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kei1/Library/CloudStorage/Dropbox/富惣_Photo/"/>
    </mc:Choice>
  </mc:AlternateContent>
  <xr:revisionPtr revIDLastSave="0" documentId="13_ncr:1_{6CFDE846-8316-2D4D-B738-4B6B99443603}" xr6:coauthVersionLast="47" xr6:coauthVersionMax="47" xr10:uidLastSave="{00000000-0000-0000-0000-000000000000}"/>
  <bookViews>
    <workbookView xWindow="19940" yWindow="500" windowWidth="28800" windowHeight="17500" activeTab="3" xr2:uid="{00000000-000D-0000-FFFF-FFFF00000000}"/>
  </bookViews>
  <sheets>
    <sheet name="成績一覧" sheetId="1" r:id="rId1"/>
    <sheet name="投入確認" sheetId="2" r:id="rId2"/>
    <sheet name="時間別" sheetId="3" r:id="rId3"/>
    <sheet name="あべの" sheetId="4" r:id="rId4"/>
    <sheet name="上本町" sheetId="5" r:id="rId5"/>
    <sheet name="東大阪" sheetId="6" r:id="rId6"/>
    <sheet name="橿原" sheetId="7" r:id="rId7"/>
    <sheet name="京都" sheetId="8" r:id="rId8"/>
    <sheet name="洛西" sheetId="9" r:id="rId9"/>
    <sheet name="和歌山" sheetId="10" r:id="rId10"/>
    <sheet name="守口" sheetId="11" r:id="rId11"/>
    <sheet name="枚方" sheetId="12" r:id="rId12"/>
    <sheet name="堺" sheetId="13" r:id="rId13"/>
    <sheet name="なんば" sheetId="14" r:id="rId14"/>
    <sheet name="泉北" sheetId="15" r:id="rId15"/>
    <sheet name="岡山" sheetId="16" r:id="rId16"/>
    <sheet name="うめ阪" sheetId="17" r:id="rId17"/>
    <sheet name="宝塚" sheetId="18" r:id="rId18"/>
    <sheet name="神戸阪" sheetId="19" r:id="rId19"/>
    <sheet name="千里" sheetId="20" r:id="rId20"/>
    <sheet name="京橋" sheetId="21" r:id="rId21"/>
    <sheet name="川西" sheetId="22" r:id="rId22"/>
    <sheet name="名古屋" sheetId="23" r:id="rId23"/>
    <sheet name="くずは" sheetId="24" r:id="rId24"/>
    <sheet name="須磨" sheetId="25" r:id="rId25"/>
    <sheet name="小倉" sheetId="26" r:id="rId26"/>
    <sheet name="流山" sheetId="27" r:id="rId27"/>
    <sheet name="新宿" sheetId="28" r:id="rId28"/>
    <sheet name="川崎" sheetId="29" r:id="rId29"/>
    <sheet name="松山" sheetId="30" r:id="rId30"/>
    <sheet name="東京" sheetId="31" r:id="rId31"/>
    <sheet name="池東武" sheetId="32" r:id="rId32"/>
    <sheet name="西宮" sheetId="33" r:id="rId33"/>
    <sheet name="横浜" sheetId="34" r:id="rId34"/>
    <sheet name="あまが" sheetId="35" r:id="rId35"/>
    <sheet name="梅大丸" sheetId="36" r:id="rId36"/>
    <sheet name="柏" sheetId="37" r:id="rId37"/>
    <sheet name="神大丸" sheetId="38" r:id="rId38"/>
    <sheet name="栄" sheetId="39" r:id="rId39"/>
    <sheet name="上野" sheetId="40" r:id="rId40"/>
    <sheet name="はか阪" sheetId="41" r:id="rId41"/>
    <sheet name="梅阪神" sheetId="42" r:id="rId42"/>
    <sheet name="高槻" sheetId="43" r:id="rId43"/>
    <sheet name="千里丘イズミヤ" sheetId="44" r:id="rId44"/>
    <sheet name="伊勢丹" sheetId="45" r:id="rId4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 r="W158" i="45"/>
  <c r="U158" i="45"/>
  <c r="W157" i="45"/>
  <c r="V157" i="45"/>
  <c r="U157" i="45"/>
  <c r="W156" i="45"/>
  <c r="U156" i="45"/>
  <c r="W155" i="45"/>
  <c r="U155" i="45"/>
  <c r="W154" i="45"/>
  <c r="V154" i="45"/>
  <c r="U154" i="45"/>
  <c r="W153" i="45"/>
  <c r="U153" i="45"/>
  <c r="W152" i="45"/>
  <c r="V152" i="45"/>
  <c r="U152" i="45"/>
  <c r="W151" i="45"/>
  <c r="V151" i="45"/>
  <c r="U151" i="45"/>
  <c r="W150" i="45"/>
  <c r="U150" i="45"/>
  <c r="W149" i="45"/>
  <c r="V149" i="45"/>
  <c r="U149" i="45"/>
  <c r="W148" i="45"/>
  <c r="U148" i="45"/>
  <c r="W147" i="45"/>
  <c r="U147" i="45"/>
  <c r="W146" i="45"/>
  <c r="V146" i="45"/>
  <c r="U146" i="45"/>
  <c r="W145" i="45"/>
  <c r="U145" i="45"/>
  <c r="W144" i="45"/>
  <c r="V144" i="45"/>
  <c r="U144" i="45"/>
  <c r="W143" i="45"/>
  <c r="V143" i="45"/>
  <c r="U143" i="45"/>
  <c r="W142" i="45"/>
  <c r="U142" i="45"/>
  <c r="W141" i="45"/>
  <c r="V141" i="45"/>
  <c r="U141" i="45"/>
  <c r="W140" i="45"/>
  <c r="U140" i="45"/>
  <c r="W139" i="45"/>
  <c r="U139" i="45"/>
  <c r="W138" i="45"/>
  <c r="V138" i="45"/>
  <c r="U138" i="45"/>
  <c r="W137" i="45"/>
  <c r="U137" i="45"/>
  <c r="W136" i="45"/>
  <c r="V136" i="45"/>
  <c r="U136" i="45"/>
  <c r="W135" i="45"/>
  <c r="V135" i="45"/>
  <c r="U135" i="45"/>
  <c r="W134" i="45"/>
  <c r="U134" i="45"/>
  <c r="W133" i="45"/>
  <c r="V133" i="45"/>
  <c r="U133" i="45"/>
  <c r="W132" i="45"/>
  <c r="U132" i="45"/>
  <c r="W131" i="45"/>
  <c r="U131" i="45"/>
  <c r="W130" i="45"/>
  <c r="V130" i="45"/>
  <c r="U130" i="45"/>
  <c r="W129" i="45"/>
  <c r="U129" i="45"/>
  <c r="W128" i="45"/>
  <c r="V128" i="45"/>
  <c r="U128" i="45"/>
  <c r="W127" i="45"/>
  <c r="V127" i="45"/>
  <c r="U127" i="45"/>
  <c r="W126" i="45"/>
  <c r="U126" i="45"/>
  <c r="W125" i="45"/>
  <c r="V125" i="45"/>
  <c r="U125" i="45"/>
  <c r="W124" i="45"/>
  <c r="V124" i="45"/>
  <c r="U124" i="45"/>
  <c r="W123" i="45"/>
  <c r="V123" i="45"/>
  <c r="U123" i="45"/>
  <c r="W122" i="45"/>
  <c r="V122" i="45"/>
  <c r="U122" i="45"/>
  <c r="W121" i="45"/>
  <c r="U121" i="45"/>
  <c r="W120" i="45"/>
  <c r="V120" i="45"/>
  <c r="U120" i="45"/>
  <c r="W119" i="45"/>
  <c r="V119" i="45"/>
  <c r="U119" i="45"/>
  <c r="W118" i="45"/>
  <c r="U118" i="45"/>
  <c r="W117" i="45"/>
  <c r="V117" i="45"/>
  <c r="U117" i="45"/>
  <c r="W116" i="45"/>
  <c r="V116" i="45"/>
  <c r="U116" i="45"/>
  <c r="W115" i="45"/>
  <c r="V115" i="45"/>
  <c r="U115" i="45"/>
  <c r="W114" i="45"/>
  <c r="V114" i="45"/>
  <c r="U114" i="45"/>
  <c r="W113" i="45"/>
  <c r="U113" i="45"/>
  <c r="W112" i="45"/>
  <c r="V112" i="45"/>
  <c r="U112" i="45"/>
  <c r="W111" i="45"/>
  <c r="V111" i="45"/>
  <c r="U111" i="45"/>
  <c r="W110" i="45"/>
  <c r="U110" i="45"/>
  <c r="W109" i="45"/>
  <c r="V109" i="45"/>
  <c r="U109" i="45"/>
  <c r="W108" i="45"/>
  <c r="V108" i="45"/>
  <c r="U108" i="45"/>
  <c r="W107" i="45"/>
  <c r="V107" i="45"/>
  <c r="U107" i="45"/>
  <c r="W106" i="45"/>
  <c r="V106" i="45"/>
  <c r="U106" i="45"/>
  <c r="W105" i="45"/>
  <c r="U105" i="45"/>
  <c r="W104" i="45"/>
  <c r="V104" i="45"/>
  <c r="U104" i="45"/>
  <c r="W103" i="45"/>
  <c r="V103" i="45"/>
  <c r="U103" i="45"/>
  <c r="W102" i="45"/>
  <c r="U102" i="45"/>
  <c r="W101" i="45"/>
  <c r="V101" i="45"/>
  <c r="U101" i="45"/>
  <c r="W100" i="45"/>
  <c r="V100" i="45"/>
  <c r="U100" i="45"/>
  <c r="W99" i="45"/>
  <c r="V99" i="45"/>
  <c r="U99" i="45"/>
  <c r="W98" i="45"/>
  <c r="V98" i="45"/>
  <c r="U98" i="45"/>
  <c r="W97" i="45"/>
  <c r="U97" i="45"/>
  <c r="W96" i="45"/>
  <c r="V96" i="45"/>
  <c r="U96" i="45"/>
  <c r="W95" i="45"/>
  <c r="V95" i="45"/>
  <c r="U95" i="45"/>
  <c r="W94" i="45"/>
  <c r="U94" i="45"/>
  <c r="W93" i="45"/>
  <c r="V93" i="45"/>
  <c r="U93" i="45"/>
  <c r="W92" i="45"/>
  <c r="V92" i="45"/>
  <c r="U92" i="45"/>
  <c r="W91" i="45"/>
  <c r="V91" i="45"/>
  <c r="U91" i="45"/>
  <c r="W90" i="45"/>
  <c r="V90" i="45"/>
  <c r="U90" i="45"/>
  <c r="W89" i="45"/>
  <c r="U89" i="45"/>
  <c r="W88" i="45"/>
  <c r="V88" i="45"/>
  <c r="U88" i="45"/>
  <c r="W87" i="45"/>
  <c r="V87" i="45"/>
  <c r="U87" i="45"/>
  <c r="W86" i="45"/>
  <c r="U86" i="45"/>
  <c r="W85" i="45"/>
  <c r="V85" i="45"/>
  <c r="U85" i="45"/>
  <c r="W84" i="45"/>
  <c r="V84" i="45"/>
  <c r="U84" i="45"/>
  <c r="W83" i="45"/>
  <c r="V83" i="45"/>
  <c r="U83" i="45"/>
  <c r="W82" i="45"/>
  <c r="V82" i="45"/>
  <c r="U82" i="45"/>
  <c r="W81" i="45"/>
  <c r="U81" i="45"/>
  <c r="W80" i="45"/>
  <c r="V80" i="45"/>
  <c r="U80" i="45"/>
  <c r="W79" i="45"/>
  <c r="V79" i="45"/>
  <c r="U79" i="45"/>
  <c r="W78" i="45"/>
  <c r="U78" i="45"/>
  <c r="W77" i="45"/>
  <c r="V77" i="45"/>
  <c r="U77" i="45"/>
  <c r="W76" i="45"/>
  <c r="V76" i="45"/>
  <c r="U76" i="45"/>
  <c r="W75" i="45"/>
  <c r="V75" i="45"/>
  <c r="U75" i="45"/>
  <c r="W74" i="45"/>
  <c r="V74" i="45"/>
  <c r="U74" i="45"/>
  <c r="W73" i="45"/>
  <c r="U73" i="45"/>
  <c r="W72" i="45"/>
  <c r="V72" i="45"/>
  <c r="U72" i="45"/>
  <c r="W71" i="45"/>
  <c r="V71" i="45"/>
  <c r="U71" i="45"/>
  <c r="W70" i="45"/>
  <c r="U70" i="45"/>
  <c r="W69" i="45"/>
  <c r="V69" i="45"/>
  <c r="U69" i="45"/>
  <c r="W68" i="45"/>
  <c r="V68" i="45"/>
  <c r="U68" i="45"/>
  <c r="W67" i="45"/>
  <c r="V67" i="45"/>
  <c r="U67" i="45"/>
  <c r="W66" i="45"/>
  <c r="V66" i="45"/>
  <c r="U66" i="45"/>
  <c r="W65" i="45"/>
  <c r="U65" i="45"/>
  <c r="W64" i="45"/>
  <c r="V64" i="45"/>
  <c r="U64" i="45"/>
  <c r="W63" i="45"/>
  <c r="V63" i="45"/>
  <c r="U63" i="45"/>
  <c r="W62" i="45"/>
  <c r="U62" i="45"/>
  <c r="W61" i="45"/>
  <c r="V61" i="45"/>
  <c r="U61" i="45"/>
  <c r="W60" i="45"/>
  <c r="U60" i="45"/>
  <c r="W59" i="45"/>
  <c r="U59" i="45"/>
  <c r="W58" i="45"/>
  <c r="V58" i="45"/>
  <c r="U58" i="45"/>
  <c r="W57" i="45"/>
  <c r="U57" i="45"/>
  <c r="W56" i="45"/>
  <c r="V56" i="45"/>
  <c r="U56" i="45"/>
  <c r="W55" i="45"/>
  <c r="V55" i="45"/>
  <c r="U55" i="45"/>
  <c r="W54" i="45"/>
  <c r="U54" i="45"/>
  <c r="W53" i="45"/>
  <c r="V53" i="45"/>
  <c r="U53" i="45"/>
  <c r="W52" i="45"/>
  <c r="U52" i="45"/>
  <c r="W51" i="45"/>
  <c r="U51" i="45"/>
  <c r="W50" i="45"/>
  <c r="V50" i="45"/>
  <c r="U50" i="45"/>
  <c r="W49" i="45"/>
  <c r="U49" i="45"/>
  <c r="W48" i="45"/>
  <c r="V48" i="45"/>
  <c r="U48" i="45"/>
  <c r="W47" i="45"/>
  <c r="V47" i="45"/>
  <c r="U47" i="45"/>
  <c r="W46" i="45"/>
  <c r="U46" i="45"/>
  <c r="W45" i="45"/>
  <c r="V45" i="45"/>
  <c r="U45" i="45"/>
  <c r="W44" i="45"/>
  <c r="U44" i="45"/>
  <c r="W43" i="45"/>
  <c r="U43" i="45"/>
  <c r="W42" i="45"/>
  <c r="V42" i="45"/>
  <c r="U42" i="45"/>
  <c r="W41" i="45"/>
  <c r="U41" i="45"/>
  <c r="W40" i="45"/>
  <c r="V40" i="45"/>
  <c r="U40" i="45"/>
  <c r="W39" i="45"/>
  <c r="V39" i="45"/>
  <c r="U39" i="45"/>
  <c r="W38" i="45"/>
  <c r="U38" i="45"/>
  <c r="W37" i="45"/>
  <c r="V37" i="45"/>
  <c r="U37" i="45"/>
  <c r="W36" i="45"/>
  <c r="U36" i="45"/>
  <c r="W35" i="45"/>
  <c r="U35" i="45"/>
  <c r="F35" i="45"/>
  <c r="E35" i="45"/>
  <c r="Y34" i="45"/>
  <c r="X34" i="45"/>
  <c r="W34" i="45"/>
  <c r="U34" i="45"/>
  <c r="A34" i="45"/>
  <c r="Y33" i="45"/>
  <c r="X33" i="45"/>
  <c r="W33" i="45"/>
  <c r="U33" i="45"/>
  <c r="A33" i="45"/>
  <c r="Y32" i="45"/>
  <c r="X32" i="45"/>
  <c r="W32" i="45"/>
  <c r="U32" i="45"/>
  <c r="A32" i="45"/>
  <c r="Y31" i="45"/>
  <c r="X31" i="45"/>
  <c r="W31" i="45"/>
  <c r="U31" i="45"/>
  <c r="A31" i="45"/>
  <c r="Y30" i="45"/>
  <c r="X30" i="45"/>
  <c r="W30" i="45"/>
  <c r="U30" i="45"/>
  <c r="A30" i="45"/>
  <c r="Y29" i="45"/>
  <c r="X29" i="45"/>
  <c r="W29" i="45"/>
  <c r="U29" i="45"/>
  <c r="A29" i="45"/>
  <c r="Y28" i="45"/>
  <c r="X28" i="45"/>
  <c r="W28" i="45"/>
  <c r="U28" i="45"/>
  <c r="A28" i="45"/>
  <c r="Y27" i="45"/>
  <c r="X27" i="45"/>
  <c r="W27" i="45"/>
  <c r="U27" i="45"/>
  <c r="A27" i="45"/>
  <c r="Y26" i="45"/>
  <c r="X26" i="45"/>
  <c r="W26" i="45"/>
  <c r="U26" i="45"/>
  <c r="A26" i="45"/>
  <c r="Y25" i="45"/>
  <c r="X25" i="45"/>
  <c r="W25" i="45"/>
  <c r="U25" i="45"/>
  <c r="A25" i="45"/>
  <c r="Y24" i="45"/>
  <c r="X24" i="45"/>
  <c r="W24" i="45"/>
  <c r="U24" i="45"/>
  <c r="A24" i="45"/>
  <c r="Y23" i="45"/>
  <c r="X23" i="45"/>
  <c r="W23" i="45"/>
  <c r="U23" i="45"/>
  <c r="A23" i="45"/>
  <c r="Y22" i="45"/>
  <c r="X22" i="45"/>
  <c r="W22" i="45"/>
  <c r="U22" i="45"/>
  <c r="A22" i="45"/>
  <c r="Y21" i="45"/>
  <c r="X21" i="45"/>
  <c r="W21" i="45"/>
  <c r="U21" i="45"/>
  <c r="A21" i="45"/>
  <c r="Y20" i="45"/>
  <c r="X20" i="45"/>
  <c r="W20" i="45"/>
  <c r="U20" i="45"/>
  <c r="A20" i="45"/>
  <c r="Y19" i="45"/>
  <c r="X19" i="45"/>
  <c r="W19" i="45"/>
  <c r="U19" i="45"/>
  <c r="A19" i="45"/>
  <c r="Y18" i="45"/>
  <c r="X18" i="45"/>
  <c r="W18" i="45"/>
  <c r="U18" i="45"/>
  <c r="A18" i="45"/>
  <c r="Y17" i="45"/>
  <c r="X17" i="45"/>
  <c r="W17" i="45"/>
  <c r="U17" i="45"/>
  <c r="A17" i="45"/>
  <c r="Y16" i="45"/>
  <c r="X16" i="45"/>
  <c r="W16" i="45"/>
  <c r="U16" i="45"/>
  <c r="A16" i="45"/>
  <c r="Y15" i="45"/>
  <c r="X15" i="45"/>
  <c r="W15" i="45"/>
  <c r="U15" i="45"/>
  <c r="A15" i="45"/>
  <c r="Y14" i="45"/>
  <c r="X14" i="45"/>
  <c r="W14" i="45"/>
  <c r="U14" i="45"/>
  <c r="A14" i="45"/>
  <c r="Y13" i="45"/>
  <c r="X13" i="45"/>
  <c r="W13" i="45"/>
  <c r="U13" i="45"/>
  <c r="A13" i="45"/>
  <c r="Y12" i="45"/>
  <c r="X12" i="45"/>
  <c r="W12" i="45"/>
  <c r="U12" i="45"/>
  <c r="A12" i="45"/>
  <c r="Y11" i="45"/>
  <c r="X11" i="45"/>
  <c r="W11" i="45"/>
  <c r="U11" i="45"/>
  <c r="A11" i="45"/>
  <c r="Y10" i="45"/>
  <c r="X10" i="45"/>
  <c r="W10" i="45"/>
  <c r="U10" i="45"/>
  <c r="B10" i="45"/>
  <c r="B11" i="45" s="1"/>
  <c r="B12" i="45" s="1"/>
  <c r="B13" i="45" s="1"/>
  <c r="B14" i="45" s="1"/>
  <c r="B15" i="45" s="1"/>
  <c r="B16" i="45" s="1"/>
  <c r="B17" i="45" s="1"/>
  <c r="B18" i="45" s="1"/>
  <c r="B19" i="45" s="1"/>
  <c r="B20" i="45" s="1"/>
  <c r="B21" i="45" s="1"/>
  <c r="B22" i="45" s="1"/>
  <c r="B23" i="45" s="1"/>
  <c r="B24" i="45" s="1"/>
  <c r="B25" i="45" s="1"/>
  <c r="B26" i="45" s="1"/>
  <c r="B27" i="45" s="1"/>
  <c r="B28" i="45" s="1"/>
  <c r="B29" i="45" s="1"/>
  <c r="B30" i="45" s="1"/>
  <c r="B31" i="45" s="1"/>
  <c r="B32" i="45" s="1"/>
  <c r="B33" i="45" s="1"/>
  <c r="B34" i="45" s="1"/>
  <c r="A10" i="45"/>
  <c r="Y9" i="45"/>
  <c r="X9" i="45"/>
  <c r="W9" i="45"/>
  <c r="U9" i="45"/>
  <c r="A9" i="45"/>
  <c r="Y8" i="45"/>
  <c r="X8" i="45"/>
  <c r="W8" i="45"/>
  <c r="U8" i="45"/>
  <c r="A8" i="45"/>
  <c r="Y7" i="45"/>
  <c r="X7" i="45"/>
  <c r="W7" i="45"/>
  <c r="U7" i="45"/>
  <c r="A7" i="45"/>
  <c r="Y6" i="45"/>
  <c r="X6" i="45"/>
  <c r="W6" i="45"/>
  <c r="U6" i="45"/>
  <c r="A6" i="45"/>
  <c r="Y5" i="45"/>
  <c r="X5" i="45"/>
  <c r="W5" i="45"/>
  <c r="U5" i="45"/>
  <c r="A5" i="45"/>
  <c r="Y4" i="45"/>
  <c r="X4" i="45"/>
  <c r="W4" i="45"/>
  <c r="U4" i="45"/>
  <c r="B4" i="45"/>
  <c r="B5" i="45" s="1"/>
  <c r="B6" i="45" s="1"/>
  <c r="B7" i="45" s="1"/>
  <c r="B8" i="45" s="1"/>
  <c r="B9" i="45" s="1"/>
  <c r="A4" i="45"/>
  <c r="K2" i="45"/>
  <c r="V153" i="45" s="1"/>
  <c r="J2" i="45"/>
  <c r="V121" i="45" s="1"/>
  <c r="I2" i="45"/>
  <c r="V89" i="45" s="1"/>
  <c r="H2" i="45"/>
  <c r="V65" i="45" s="1"/>
  <c r="G2" i="45"/>
  <c r="W158" i="44"/>
  <c r="U158" i="44"/>
  <c r="W157" i="44"/>
  <c r="U157" i="44"/>
  <c r="W156" i="44"/>
  <c r="U156" i="44"/>
  <c r="W155" i="44"/>
  <c r="U155" i="44"/>
  <c r="W154" i="44"/>
  <c r="U154" i="44"/>
  <c r="W153" i="44"/>
  <c r="U153" i="44"/>
  <c r="W152" i="44"/>
  <c r="U152" i="44"/>
  <c r="W151" i="44"/>
  <c r="U151" i="44"/>
  <c r="W150" i="44"/>
  <c r="U150" i="44"/>
  <c r="W149" i="44"/>
  <c r="U149" i="44"/>
  <c r="W148" i="44"/>
  <c r="U148" i="44"/>
  <c r="W147" i="44"/>
  <c r="U147" i="44"/>
  <c r="W146" i="44"/>
  <c r="U146" i="44"/>
  <c r="W145" i="44"/>
  <c r="U145" i="44"/>
  <c r="W144" i="44"/>
  <c r="U144" i="44"/>
  <c r="W143" i="44"/>
  <c r="U143" i="44"/>
  <c r="W142" i="44"/>
  <c r="U142" i="44"/>
  <c r="W141" i="44"/>
  <c r="U141" i="44"/>
  <c r="W140" i="44"/>
  <c r="U140" i="44"/>
  <c r="W139" i="44"/>
  <c r="U139" i="44"/>
  <c r="W138" i="44"/>
  <c r="U138" i="44"/>
  <c r="W137" i="44"/>
  <c r="U137" i="44"/>
  <c r="W136" i="44"/>
  <c r="U136" i="44"/>
  <c r="W135" i="44"/>
  <c r="U135" i="44"/>
  <c r="W134" i="44"/>
  <c r="U134" i="44"/>
  <c r="W133" i="44"/>
  <c r="U133" i="44"/>
  <c r="W132" i="44"/>
  <c r="U132" i="44"/>
  <c r="W131" i="44"/>
  <c r="U131" i="44"/>
  <c r="W130" i="44"/>
  <c r="U130" i="44"/>
  <c r="W129" i="44"/>
  <c r="U129" i="44"/>
  <c r="W128" i="44"/>
  <c r="U128" i="44"/>
  <c r="W127" i="44"/>
  <c r="U127" i="44"/>
  <c r="W126" i="44"/>
  <c r="U126" i="44"/>
  <c r="W125" i="44"/>
  <c r="U125" i="44"/>
  <c r="W124" i="44"/>
  <c r="U124" i="44"/>
  <c r="W123" i="44"/>
  <c r="U123" i="44"/>
  <c r="W122" i="44"/>
  <c r="U122" i="44"/>
  <c r="W121" i="44"/>
  <c r="U121" i="44"/>
  <c r="W120" i="44"/>
  <c r="U120" i="44"/>
  <c r="W119" i="44"/>
  <c r="U119" i="44"/>
  <c r="W118" i="44"/>
  <c r="U118" i="44"/>
  <c r="W117" i="44"/>
  <c r="U117" i="44"/>
  <c r="W116" i="44"/>
  <c r="U116" i="44"/>
  <c r="W115" i="44"/>
  <c r="V115" i="44"/>
  <c r="U115" i="44"/>
  <c r="W114" i="44"/>
  <c r="U114" i="44"/>
  <c r="W113" i="44"/>
  <c r="U113" i="44"/>
  <c r="W112" i="44"/>
  <c r="U112" i="44"/>
  <c r="W111" i="44"/>
  <c r="U111" i="44"/>
  <c r="W110" i="44"/>
  <c r="U110" i="44"/>
  <c r="W109" i="44"/>
  <c r="U109" i="44"/>
  <c r="W108" i="44"/>
  <c r="V108" i="44"/>
  <c r="U108" i="44"/>
  <c r="W107" i="44"/>
  <c r="U107" i="44"/>
  <c r="W106" i="44"/>
  <c r="U106" i="44"/>
  <c r="W105" i="44"/>
  <c r="V105" i="44"/>
  <c r="U105" i="44"/>
  <c r="W104" i="44"/>
  <c r="U104" i="44"/>
  <c r="W103" i="44"/>
  <c r="U103" i="44"/>
  <c r="W102" i="44"/>
  <c r="V102" i="44"/>
  <c r="U102" i="44"/>
  <c r="W101" i="44"/>
  <c r="U101" i="44"/>
  <c r="W100" i="44"/>
  <c r="U100" i="44"/>
  <c r="W99" i="44"/>
  <c r="V99" i="44"/>
  <c r="U99" i="44"/>
  <c r="W98" i="44"/>
  <c r="U98" i="44"/>
  <c r="W97" i="44"/>
  <c r="U97" i="44"/>
  <c r="W96" i="44"/>
  <c r="U96" i="44"/>
  <c r="W95" i="44"/>
  <c r="U95" i="44"/>
  <c r="W94" i="44"/>
  <c r="U94" i="44"/>
  <c r="W93" i="44"/>
  <c r="U93" i="44"/>
  <c r="W92" i="44"/>
  <c r="U92" i="44"/>
  <c r="W91" i="44"/>
  <c r="U91" i="44"/>
  <c r="W90" i="44"/>
  <c r="U90" i="44"/>
  <c r="W89" i="44"/>
  <c r="U89" i="44"/>
  <c r="W88" i="44"/>
  <c r="U88" i="44"/>
  <c r="W87" i="44"/>
  <c r="U87" i="44"/>
  <c r="W86" i="44"/>
  <c r="U86" i="44"/>
  <c r="W85" i="44"/>
  <c r="U85" i="44"/>
  <c r="W84" i="44"/>
  <c r="U84" i="44"/>
  <c r="W83" i="44"/>
  <c r="U83" i="44"/>
  <c r="W82" i="44"/>
  <c r="U82" i="44"/>
  <c r="W81" i="44"/>
  <c r="U81" i="44"/>
  <c r="W80" i="44"/>
  <c r="U80" i="44"/>
  <c r="W79" i="44"/>
  <c r="U79" i="44"/>
  <c r="W78" i="44"/>
  <c r="U78" i="44"/>
  <c r="W77" i="44"/>
  <c r="U77" i="44"/>
  <c r="W76" i="44"/>
  <c r="U76" i="44"/>
  <c r="W75" i="44"/>
  <c r="U75" i="44"/>
  <c r="W74" i="44"/>
  <c r="U74" i="44"/>
  <c r="W73" i="44"/>
  <c r="U73" i="44"/>
  <c r="W72" i="44"/>
  <c r="U72" i="44"/>
  <c r="W71" i="44"/>
  <c r="U71" i="44"/>
  <c r="W70" i="44"/>
  <c r="U70" i="44"/>
  <c r="W69" i="44"/>
  <c r="U69" i="44"/>
  <c r="W68" i="44"/>
  <c r="U68" i="44"/>
  <c r="W67" i="44"/>
  <c r="U67" i="44"/>
  <c r="W66" i="44"/>
  <c r="U66" i="44"/>
  <c r="W65" i="44"/>
  <c r="U65" i="44"/>
  <c r="W64" i="44"/>
  <c r="U64" i="44"/>
  <c r="W63" i="44"/>
  <c r="U63" i="44"/>
  <c r="W62" i="44"/>
  <c r="U62" i="44"/>
  <c r="W61" i="44"/>
  <c r="U61" i="44"/>
  <c r="W60" i="44"/>
  <c r="U60" i="44"/>
  <c r="W59" i="44"/>
  <c r="U59" i="44"/>
  <c r="W58" i="44"/>
  <c r="U58" i="44"/>
  <c r="W57" i="44"/>
  <c r="U57" i="44"/>
  <c r="W56" i="44"/>
  <c r="U56" i="44"/>
  <c r="W55" i="44"/>
  <c r="U55" i="44"/>
  <c r="W54" i="44"/>
  <c r="U54" i="44"/>
  <c r="W53" i="44"/>
  <c r="U53" i="44"/>
  <c r="W52" i="44"/>
  <c r="U52" i="44"/>
  <c r="W51" i="44"/>
  <c r="U51" i="44"/>
  <c r="W50" i="44"/>
  <c r="U50" i="44"/>
  <c r="W49" i="44"/>
  <c r="U49" i="44"/>
  <c r="W48" i="44"/>
  <c r="U48" i="44"/>
  <c r="W47" i="44"/>
  <c r="U47" i="44"/>
  <c r="W46" i="44"/>
  <c r="U46" i="44"/>
  <c r="W45" i="44"/>
  <c r="U45" i="44"/>
  <c r="W44" i="44"/>
  <c r="U44" i="44"/>
  <c r="W43" i="44"/>
  <c r="U43" i="44"/>
  <c r="W42" i="44"/>
  <c r="U42" i="44"/>
  <c r="W41" i="44"/>
  <c r="U41" i="44"/>
  <c r="W40" i="44"/>
  <c r="U40" i="44"/>
  <c r="W39" i="44"/>
  <c r="U39" i="44"/>
  <c r="W38" i="44"/>
  <c r="U38" i="44"/>
  <c r="W37" i="44"/>
  <c r="U37" i="44"/>
  <c r="W36" i="44"/>
  <c r="U36" i="44"/>
  <c r="W35" i="44"/>
  <c r="V35" i="44"/>
  <c r="U35" i="44"/>
  <c r="F35" i="44"/>
  <c r="E35" i="44"/>
  <c r="Y34" i="44"/>
  <c r="X34" i="44"/>
  <c r="W34" i="44"/>
  <c r="V34" i="44"/>
  <c r="U34" i="44"/>
  <c r="A34" i="44"/>
  <c r="Y33" i="44"/>
  <c r="X33" i="44"/>
  <c r="W33" i="44"/>
  <c r="V33" i="44"/>
  <c r="U33" i="44"/>
  <c r="A33" i="44"/>
  <c r="Y32" i="44"/>
  <c r="X32" i="44"/>
  <c r="W32" i="44"/>
  <c r="V32" i="44"/>
  <c r="U32" i="44"/>
  <c r="A32" i="44"/>
  <c r="Y31" i="44"/>
  <c r="X31" i="44"/>
  <c r="W31" i="44"/>
  <c r="U31" i="44"/>
  <c r="A31" i="44"/>
  <c r="Y30" i="44"/>
  <c r="X30" i="44"/>
  <c r="W30" i="44"/>
  <c r="U30" i="44"/>
  <c r="A30" i="44"/>
  <c r="Y29" i="44"/>
  <c r="X29" i="44"/>
  <c r="W29" i="44"/>
  <c r="U29" i="44"/>
  <c r="A29" i="44"/>
  <c r="Y28" i="44"/>
  <c r="X28" i="44"/>
  <c r="W28" i="44"/>
  <c r="U28" i="44"/>
  <c r="A28" i="44"/>
  <c r="Y27" i="44"/>
  <c r="X27" i="44"/>
  <c r="W27" i="44"/>
  <c r="V27" i="44"/>
  <c r="U27" i="44"/>
  <c r="A27" i="44"/>
  <c r="Y26" i="44"/>
  <c r="X26" i="44"/>
  <c r="W26" i="44"/>
  <c r="V26" i="44"/>
  <c r="U26" i="44"/>
  <c r="A26" i="44"/>
  <c r="Y25" i="44"/>
  <c r="X25" i="44"/>
  <c r="W25" i="44"/>
  <c r="V25" i="44"/>
  <c r="U25" i="44"/>
  <c r="A25" i="44"/>
  <c r="Y24" i="44"/>
  <c r="X24" i="44"/>
  <c r="W24" i="44"/>
  <c r="V24" i="44"/>
  <c r="U24" i="44"/>
  <c r="A24" i="44"/>
  <c r="Y23" i="44"/>
  <c r="X23" i="44"/>
  <c r="W23" i="44"/>
  <c r="U23" i="44"/>
  <c r="A23" i="44"/>
  <c r="Y22" i="44"/>
  <c r="X22" i="44"/>
  <c r="W22" i="44"/>
  <c r="U22" i="44"/>
  <c r="A22" i="44"/>
  <c r="Y21" i="44"/>
  <c r="X21" i="44"/>
  <c r="W21" i="44"/>
  <c r="U21" i="44"/>
  <c r="A21" i="44"/>
  <c r="Y20" i="44"/>
  <c r="X20" i="44"/>
  <c r="W20" i="44"/>
  <c r="U20" i="44"/>
  <c r="A20" i="44"/>
  <c r="Y19" i="44"/>
  <c r="X19" i="44"/>
  <c r="W19" i="44"/>
  <c r="V19" i="44"/>
  <c r="U19" i="44"/>
  <c r="A19" i="44"/>
  <c r="Y18" i="44"/>
  <c r="X18" i="44"/>
  <c r="W18" i="44"/>
  <c r="V18" i="44"/>
  <c r="U18" i="44"/>
  <c r="A18" i="44"/>
  <c r="Y17" i="44"/>
  <c r="X17" i="44"/>
  <c r="W17" i="44"/>
  <c r="V17" i="44"/>
  <c r="U17" i="44"/>
  <c r="A17" i="44"/>
  <c r="Y16" i="44"/>
  <c r="X16" i="44"/>
  <c r="W16" i="44"/>
  <c r="V16" i="44"/>
  <c r="U16" i="44"/>
  <c r="A16" i="44"/>
  <c r="Y15" i="44"/>
  <c r="X15" i="44"/>
  <c r="W15" i="44"/>
  <c r="U15" i="44"/>
  <c r="A15" i="44"/>
  <c r="Y14" i="44"/>
  <c r="X14" i="44"/>
  <c r="W14" i="44"/>
  <c r="U14" i="44"/>
  <c r="A14" i="44"/>
  <c r="Y13" i="44"/>
  <c r="X13" i="44"/>
  <c r="W13" i="44"/>
  <c r="U13" i="44"/>
  <c r="A13" i="44"/>
  <c r="Y12" i="44"/>
  <c r="X12" i="44"/>
  <c r="W12" i="44"/>
  <c r="U12" i="44"/>
  <c r="A12" i="44"/>
  <c r="Y11" i="44"/>
  <c r="X11" i="44"/>
  <c r="W11" i="44"/>
  <c r="V11" i="44"/>
  <c r="U11" i="44"/>
  <c r="A11" i="44"/>
  <c r="Y10" i="44"/>
  <c r="X10" i="44"/>
  <c r="W10" i="44"/>
  <c r="V10" i="44"/>
  <c r="U10" i="44"/>
  <c r="A10" i="44"/>
  <c r="Y9" i="44"/>
  <c r="X9" i="44"/>
  <c r="W9" i="44"/>
  <c r="V9" i="44"/>
  <c r="U9" i="44"/>
  <c r="A9" i="44"/>
  <c r="Y8" i="44"/>
  <c r="X8" i="44"/>
  <c r="W8" i="44"/>
  <c r="V8" i="44"/>
  <c r="U8" i="44"/>
  <c r="A8" i="44"/>
  <c r="Y7" i="44"/>
  <c r="X7" i="44"/>
  <c r="W7" i="44"/>
  <c r="U7" i="44"/>
  <c r="A7" i="44"/>
  <c r="Y6" i="44"/>
  <c r="X6" i="44"/>
  <c r="W6" i="44"/>
  <c r="U6" i="44"/>
  <c r="A6" i="44"/>
  <c r="Y5" i="44"/>
  <c r="X5" i="44"/>
  <c r="W5" i="44"/>
  <c r="U5" i="44"/>
  <c r="A5" i="44"/>
  <c r="Y4" i="44"/>
  <c r="X4" i="44"/>
  <c r="W4" i="44"/>
  <c r="U4" i="44"/>
  <c r="A4" i="44"/>
  <c r="B4" i="44" s="1"/>
  <c r="K2" i="44"/>
  <c r="J2" i="44"/>
  <c r="V118" i="44" s="1"/>
  <c r="I2" i="44"/>
  <c r="V92" i="44" s="1"/>
  <c r="H2" i="44"/>
  <c r="G2" i="44"/>
  <c r="V29" i="44" s="1"/>
  <c r="W158" i="43"/>
  <c r="U158" i="43"/>
  <c r="W157" i="43"/>
  <c r="U157" i="43"/>
  <c r="W156" i="43"/>
  <c r="U156" i="43"/>
  <c r="W155" i="43"/>
  <c r="U155" i="43"/>
  <c r="W154" i="43"/>
  <c r="U154" i="43"/>
  <c r="W153" i="43"/>
  <c r="U153" i="43"/>
  <c r="W152" i="43"/>
  <c r="U152" i="43"/>
  <c r="W151" i="43"/>
  <c r="U151" i="43"/>
  <c r="W150" i="43"/>
  <c r="U150" i="43"/>
  <c r="W149" i="43"/>
  <c r="U149" i="43"/>
  <c r="W148" i="43"/>
  <c r="U148" i="43"/>
  <c r="W147" i="43"/>
  <c r="U147" i="43"/>
  <c r="W146" i="43"/>
  <c r="U146" i="43"/>
  <c r="W145" i="43"/>
  <c r="U145" i="43"/>
  <c r="W144" i="43"/>
  <c r="U144" i="43"/>
  <c r="W143" i="43"/>
  <c r="U143" i="43"/>
  <c r="W142" i="43"/>
  <c r="U142" i="43"/>
  <c r="W141" i="43"/>
  <c r="U141" i="43"/>
  <c r="W140" i="43"/>
  <c r="U140" i="43"/>
  <c r="W139" i="43"/>
  <c r="U139" i="43"/>
  <c r="W138" i="43"/>
  <c r="U138" i="43"/>
  <c r="W137" i="43"/>
  <c r="U137" i="43"/>
  <c r="W136" i="43"/>
  <c r="U136" i="43"/>
  <c r="W135" i="43"/>
  <c r="U135" i="43"/>
  <c r="W134" i="43"/>
  <c r="U134" i="43"/>
  <c r="W133" i="43"/>
  <c r="U133" i="43"/>
  <c r="W132" i="43"/>
  <c r="U132" i="43"/>
  <c r="W131" i="43"/>
  <c r="U131" i="43"/>
  <c r="W130" i="43"/>
  <c r="U130" i="43"/>
  <c r="W129" i="43"/>
  <c r="U129" i="43"/>
  <c r="W128" i="43"/>
  <c r="U128" i="43"/>
  <c r="W127" i="43"/>
  <c r="V127" i="43"/>
  <c r="U127" i="43"/>
  <c r="W126" i="43"/>
  <c r="U126" i="43"/>
  <c r="W125" i="43"/>
  <c r="V125" i="43"/>
  <c r="U125" i="43"/>
  <c r="W124" i="43"/>
  <c r="V124" i="43"/>
  <c r="U124" i="43"/>
  <c r="W123" i="43"/>
  <c r="V123" i="43"/>
  <c r="U123" i="43"/>
  <c r="W122" i="43"/>
  <c r="V122" i="43"/>
  <c r="U122" i="43"/>
  <c r="W121" i="43"/>
  <c r="U121" i="43"/>
  <c r="W120" i="43"/>
  <c r="V120" i="43"/>
  <c r="U120" i="43"/>
  <c r="W119" i="43"/>
  <c r="V119" i="43"/>
  <c r="U119" i="43"/>
  <c r="W118" i="43"/>
  <c r="U118" i="43"/>
  <c r="W117" i="43"/>
  <c r="V117" i="43"/>
  <c r="U117" i="43"/>
  <c r="W116" i="43"/>
  <c r="V116" i="43"/>
  <c r="U116" i="43"/>
  <c r="W115" i="43"/>
  <c r="V115" i="43"/>
  <c r="U115" i="43"/>
  <c r="W114" i="43"/>
  <c r="V114" i="43"/>
  <c r="U114" i="43"/>
  <c r="W113" i="43"/>
  <c r="U113" i="43"/>
  <c r="W112" i="43"/>
  <c r="V112" i="43"/>
  <c r="U112" i="43"/>
  <c r="W111" i="43"/>
  <c r="V111" i="43"/>
  <c r="U111" i="43"/>
  <c r="W110" i="43"/>
  <c r="U110" i="43"/>
  <c r="W109" i="43"/>
  <c r="V109" i="43"/>
  <c r="U109" i="43"/>
  <c r="W108" i="43"/>
  <c r="V108" i="43"/>
  <c r="U108" i="43"/>
  <c r="W107" i="43"/>
  <c r="V107" i="43"/>
  <c r="U107" i="43"/>
  <c r="W106" i="43"/>
  <c r="V106" i="43"/>
  <c r="U106" i="43"/>
  <c r="W105" i="43"/>
  <c r="U105" i="43"/>
  <c r="W104" i="43"/>
  <c r="V104" i="43"/>
  <c r="U104" i="43"/>
  <c r="W103" i="43"/>
  <c r="V103" i="43"/>
  <c r="U103" i="43"/>
  <c r="W102" i="43"/>
  <c r="U102" i="43"/>
  <c r="W101" i="43"/>
  <c r="V101" i="43"/>
  <c r="U101" i="43"/>
  <c r="W100" i="43"/>
  <c r="V100" i="43"/>
  <c r="U100" i="43"/>
  <c r="W99" i="43"/>
  <c r="V99" i="43"/>
  <c r="U99" i="43"/>
  <c r="W98" i="43"/>
  <c r="V98" i="43"/>
  <c r="U98" i="43"/>
  <c r="W97" i="43"/>
  <c r="U97" i="43"/>
  <c r="W96" i="43"/>
  <c r="V96" i="43"/>
  <c r="U96" i="43"/>
  <c r="W95" i="43"/>
  <c r="V95" i="43"/>
  <c r="U95" i="43"/>
  <c r="W94" i="43"/>
  <c r="U94" i="43"/>
  <c r="W93" i="43"/>
  <c r="V93" i="43"/>
  <c r="U93" i="43"/>
  <c r="W92" i="43"/>
  <c r="V92" i="43"/>
  <c r="U92" i="43"/>
  <c r="W91" i="43"/>
  <c r="V91" i="43"/>
  <c r="U91" i="43"/>
  <c r="W90" i="43"/>
  <c r="V90" i="43"/>
  <c r="U90" i="43"/>
  <c r="W89" i="43"/>
  <c r="U89" i="43"/>
  <c r="W88" i="43"/>
  <c r="V88" i="43"/>
  <c r="U88" i="43"/>
  <c r="W87" i="43"/>
  <c r="V87" i="43"/>
  <c r="U87" i="43"/>
  <c r="W86" i="43"/>
  <c r="U86" i="43"/>
  <c r="W85" i="43"/>
  <c r="V85" i="43"/>
  <c r="U85" i="43"/>
  <c r="W84" i="43"/>
  <c r="V84" i="43"/>
  <c r="U84" i="43"/>
  <c r="W83" i="43"/>
  <c r="V83" i="43"/>
  <c r="U83" i="43"/>
  <c r="W82" i="43"/>
  <c r="V82" i="43"/>
  <c r="U82" i="43"/>
  <c r="W81" i="43"/>
  <c r="U81" i="43"/>
  <c r="W80" i="43"/>
  <c r="V80" i="43"/>
  <c r="U80" i="43"/>
  <c r="W79" i="43"/>
  <c r="V79" i="43"/>
  <c r="U79" i="43"/>
  <c r="W78" i="43"/>
  <c r="U78" i="43"/>
  <c r="W77" i="43"/>
  <c r="V77" i="43"/>
  <c r="U77" i="43"/>
  <c r="W76" i="43"/>
  <c r="V76" i="43"/>
  <c r="U76" i="43"/>
  <c r="W75" i="43"/>
  <c r="V75" i="43"/>
  <c r="U75" i="43"/>
  <c r="W74" i="43"/>
  <c r="V74" i="43"/>
  <c r="U74" i="43"/>
  <c r="W73" i="43"/>
  <c r="U73" i="43"/>
  <c r="W72" i="43"/>
  <c r="V72" i="43"/>
  <c r="U72" i="43"/>
  <c r="W71" i="43"/>
  <c r="V71" i="43"/>
  <c r="U71" i="43"/>
  <c r="W70" i="43"/>
  <c r="U70" i="43"/>
  <c r="W69" i="43"/>
  <c r="V69" i="43"/>
  <c r="U69" i="43"/>
  <c r="W68" i="43"/>
  <c r="V68" i="43"/>
  <c r="U68" i="43"/>
  <c r="W67" i="43"/>
  <c r="V67" i="43"/>
  <c r="U67" i="43"/>
  <c r="W66" i="43"/>
  <c r="V66" i="43"/>
  <c r="U66" i="43"/>
  <c r="W65" i="43"/>
  <c r="U65" i="43"/>
  <c r="W64" i="43"/>
  <c r="V64" i="43"/>
  <c r="U64" i="43"/>
  <c r="W63" i="43"/>
  <c r="U63" i="43"/>
  <c r="W62" i="43"/>
  <c r="U62" i="43"/>
  <c r="W61" i="43"/>
  <c r="U61" i="43"/>
  <c r="W60" i="43"/>
  <c r="U60" i="43"/>
  <c r="W59" i="43"/>
  <c r="V59" i="43"/>
  <c r="U59" i="43"/>
  <c r="W58" i="43"/>
  <c r="U58" i="43"/>
  <c r="W57" i="43"/>
  <c r="U57" i="43"/>
  <c r="W56" i="43"/>
  <c r="V56" i="43"/>
  <c r="U56" i="43"/>
  <c r="W55" i="43"/>
  <c r="U55" i="43"/>
  <c r="W54" i="43"/>
  <c r="U54" i="43"/>
  <c r="W53" i="43"/>
  <c r="V53" i="43"/>
  <c r="U53" i="43"/>
  <c r="W52" i="43"/>
  <c r="U52" i="43"/>
  <c r="W51" i="43"/>
  <c r="U51" i="43"/>
  <c r="W50" i="43"/>
  <c r="U50" i="43"/>
  <c r="W49" i="43"/>
  <c r="U49" i="43"/>
  <c r="W48" i="43"/>
  <c r="U48" i="43"/>
  <c r="W47" i="43"/>
  <c r="U47" i="43"/>
  <c r="W46" i="43"/>
  <c r="U46" i="43"/>
  <c r="W45" i="43"/>
  <c r="U45" i="43"/>
  <c r="W44" i="43"/>
  <c r="U44" i="43"/>
  <c r="W43" i="43"/>
  <c r="V43" i="43"/>
  <c r="U43" i="43"/>
  <c r="W42" i="43"/>
  <c r="U42" i="43"/>
  <c r="W41" i="43"/>
  <c r="U41" i="43"/>
  <c r="W40" i="43"/>
  <c r="U40" i="43"/>
  <c r="W39" i="43"/>
  <c r="U39" i="43"/>
  <c r="W38" i="43"/>
  <c r="U38" i="43"/>
  <c r="W37" i="43"/>
  <c r="V37" i="43"/>
  <c r="U37" i="43"/>
  <c r="W36" i="43"/>
  <c r="U36" i="43"/>
  <c r="W35" i="43"/>
  <c r="U35" i="43"/>
  <c r="F35" i="43"/>
  <c r="E35" i="43"/>
  <c r="Y34" i="43"/>
  <c r="X34" i="43"/>
  <c r="W34" i="43"/>
  <c r="U34" i="43"/>
  <c r="A34" i="43"/>
  <c r="Y33" i="43"/>
  <c r="X33" i="43"/>
  <c r="W33" i="43"/>
  <c r="U33" i="43"/>
  <c r="A33" i="43"/>
  <c r="Y32" i="43"/>
  <c r="X32" i="43"/>
  <c r="W32" i="43"/>
  <c r="V32" i="43"/>
  <c r="U32" i="43"/>
  <c r="A32" i="43"/>
  <c r="Y31" i="43"/>
  <c r="X31" i="43"/>
  <c r="W31" i="43"/>
  <c r="V31" i="43"/>
  <c r="U31" i="43"/>
  <c r="A31" i="43"/>
  <c r="Y30" i="43"/>
  <c r="X30" i="43"/>
  <c r="W30" i="43"/>
  <c r="U30" i="43"/>
  <c r="A30" i="43"/>
  <c r="Y29" i="43"/>
  <c r="X29" i="43"/>
  <c r="W29" i="43"/>
  <c r="U29" i="43"/>
  <c r="A29" i="43"/>
  <c r="Y28" i="43"/>
  <c r="X28" i="43"/>
  <c r="W28" i="43"/>
  <c r="U28" i="43"/>
  <c r="A28" i="43"/>
  <c r="Y27" i="43"/>
  <c r="X27" i="43"/>
  <c r="W27" i="43"/>
  <c r="U27" i="43"/>
  <c r="A27" i="43"/>
  <c r="Y26" i="43"/>
  <c r="X26" i="43"/>
  <c r="W26" i="43"/>
  <c r="U26" i="43"/>
  <c r="A26" i="43"/>
  <c r="Y25" i="43"/>
  <c r="X25" i="43"/>
  <c r="W25" i="43"/>
  <c r="U25" i="43"/>
  <c r="A25" i="43"/>
  <c r="Y24" i="43"/>
  <c r="X24" i="43"/>
  <c r="W24" i="43"/>
  <c r="U24" i="43"/>
  <c r="A24" i="43"/>
  <c r="Y23" i="43"/>
  <c r="X23" i="43"/>
  <c r="W23" i="43"/>
  <c r="U23" i="43"/>
  <c r="A23" i="43"/>
  <c r="Y22" i="43"/>
  <c r="X22" i="43"/>
  <c r="W22" i="43"/>
  <c r="U22" i="43"/>
  <c r="A22" i="43"/>
  <c r="Y21" i="43"/>
  <c r="X21" i="43"/>
  <c r="W21" i="43"/>
  <c r="V21" i="43"/>
  <c r="U21" i="43"/>
  <c r="A21" i="43"/>
  <c r="Y20" i="43"/>
  <c r="X20" i="43"/>
  <c r="W20" i="43"/>
  <c r="U20" i="43"/>
  <c r="A20" i="43"/>
  <c r="Y19" i="43"/>
  <c r="X19" i="43"/>
  <c r="W19" i="43"/>
  <c r="U19" i="43"/>
  <c r="A19" i="43"/>
  <c r="Y18" i="43"/>
  <c r="X18" i="43"/>
  <c r="W18" i="43"/>
  <c r="U18" i="43"/>
  <c r="A18" i="43"/>
  <c r="Y17" i="43"/>
  <c r="X17" i="43"/>
  <c r="W17" i="43"/>
  <c r="U17" i="43"/>
  <c r="A17" i="43"/>
  <c r="Y16" i="43"/>
  <c r="X16" i="43"/>
  <c r="W16" i="43"/>
  <c r="U16" i="43"/>
  <c r="A16" i="43"/>
  <c r="Y15" i="43"/>
  <c r="X15" i="43"/>
  <c r="W15" i="43"/>
  <c r="U15" i="43"/>
  <c r="A15" i="43"/>
  <c r="Y14" i="43"/>
  <c r="X14" i="43"/>
  <c r="W14" i="43"/>
  <c r="U14" i="43"/>
  <c r="A14" i="43"/>
  <c r="Y13" i="43"/>
  <c r="X13" i="43"/>
  <c r="W13" i="43"/>
  <c r="U13" i="43"/>
  <c r="A13" i="43"/>
  <c r="Y12" i="43"/>
  <c r="X12" i="43"/>
  <c r="W12" i="43"/>
  <c r="V12" i="43"/>
  <c r="U12" i="43"/>
  <c r="A12" i="43"/>
  <c r="Y11" i="43"/>
  <c r="X11" i="43"/>
  <c r="W11" i="43"/>
  <c r="V11" i="43"/>
  <c r="U11" i="43"/>
  <c r="A11" i="43"/>
  <c r="Y10" i="43"/>
  <c r="X10" i="43"/>
  <c r="W10" i="43"/>
  <c r="U10" i="43"/>
  <c r="A10" i="43"/>
  <c r="Y9" i="43"/>
  <c r="X9" i="43"/>
  <c r="W9" i="43"/>
  <c r="U9" i="43"/>
  <c r="A9" i="43"/>
  <c r="Y8" i="43"/>
  <c r="X8" i="43"/>
  <c r="W8" i="43"/>
  <c r="U8" i="43"/>
  <c r="A8" i="43"/>
  <c r="Y7" i="43"/>
  <c r="X7" i="43"/>
  <c r="W7" i="43"/>
  <c r="U7" i="43"/>
  <c r="A7" i="43"/>
  <c r="Y6" i="43"/>
  <c r="X6" i="43"/>
  <c r="W6" i="43"/>
  <c r="U6" i="43"/>
  <c r="A6" i="43"/>
  <c r="Y5" i="43"/>
  <c r="X5" i="43"/>
  <c r="W5" i="43"/>
  <c r="U5" i="43"/>
  <c r="A5" i="43"/>
  <c r="Y4" i="43"/>
  <c r="X4" i="43"/>
  <c r="W4" i="43"/>
  <c r="V4" i="43"/>
  <c r="U4" i="43"/>
  <c r="A4" i="43"/>
  <c r="B4" i="43" s="1"/>
  <c r="B5" i="43" s="1"/>
  <c r="B6" i="43" s="1"/>
  <c r="B7" i="43" s="1"/>
  <c r="B8" i="43" s="1"/>
  <c r="B9" i="43" s="1"/>
  <c r="B10" i="43" s="1"/>
  <c r="B11" i="43" s="1"/>
  <c r="B12" i="43" s="1"/>
  <c r="B13" i="43" s="1"/>
  <c r="B14" i="43" s="1"/>
  <c r="B15" i="43" s="1"/>
  <c r="B16" i="43" s="1"/>
  <c r="B17" i="43" s="1"/>
  <c r="B18" i="43" s="1"/>
  <c r="B19" i="43" s="1"/>
  <c r="B20" i="43" s="1"/>
  <c r="B21" i="43" s="1"/>
  <c r="B22" i="43" s="1"/>
  <c r="B23" i="43" s="1"/>
  <c r="B24" i="43" s="1"/>
  <c r="B25" i="43" s="1"/>
  <c r="B26" i="43" s="1"/>
  <c r="B27" i="43" s="1"/>
  <c r="B28" i="43" s="1"/>
  <c r="B29" i="43" s="1"/>
  <c r="B30" i="43" s="1"/>
  <c r="B32" i="43" s="1"/>
  <c r="B31" i="43" s="1"/>
  <c r="B33" i="43" s="1"/>
  <c r="B34" i="43" s="1"/>
  <c r="K2" i="43"/>
  <c r="J2" i="43"/>
  <c r="V121" i="43" s="1"/>
  <c r="I2" i="43"/>
  <c r="V89" i="43" s="1"/>
  <c r="H2" i="43"/>
  <c r="G2" i="43"/>
  <c r="V23" i="43" s="1"/>
  <c r="W158" i="42"/>
  <c r="U158" i="42"/>
  <c r="W157" i="42"/>
  <c r="U157" i="42"/>
  <c r="W156" i="42"/>
  <c r="U156" i="42"/>
  <c r="W155" i="42"/>
  <c r="U155" i="42"/>
  <c r="W154" i="42"/>
  <c r="U154" i="42"/>
  <c r="W153" i="42"/>
  <c r="U153" i="42"/>
  <c r="W152" i="42"/>
  <c r="U152" i="42"/>
  <c r="W151" i="42"/>
  <c r="U151" i="42"/>
  <c r="W150" i="42"/>
  <c r="U150" i="42"/>
  <c r="W149" i="42"/>
  <c r="U149" i="42"/>
  <c r="W148" i="42"/>
  <c r="U148" i="42"/>
  <c r="W147" i="42"/>
  <c r="U147" i="42"/>
  <c r="W146" i="42"/>
  <c r="U146" i="42"/>
  <c r="W145" i="42"/>
  <c r="U145" i="42"/>
  <c r="W144" i="42"/>
  <c r="V144" i="42"/>
  <c r="U144" i="42"/>
  <c r="W143" i="42"/>
  <c r="U143" i="42"/>
  <c r="W142" i="42"/>
  <c r="U142" i="42"/>
  <c r="W141" i="42"/>
  <c r="U141" i="42"/>
  <c r="W140" i="42"/>
  <c r="U140" i="42"/>
  <c r="W139" i="42"/>
  <c r="U139" i="42"/>
  <c r="W138" i="42"/>
  <c r="U138" i="42"/>
  <c r="W137" i="42"/>
  <c r="U137" i="42"/>
  <c r="W136" i="42"/>
  <c r="U136" i="42"/>
  <c r="W135" i="42"/>
  <c r="U135" i="42"/>
  <c r="W134" i="42"/>
  <c r="U134" i="42"/>
  <c r="W133" i="42"/>
  <c r="U133" i="42"/>
  <c r="W132" i="42"/>
  <c r="U132" i="42"/>
  <c r="W131" i="42"/>
  <c r="U131" i="42"/>
  <c r="W130" i="42"/>
  <c r="U130" i="42"/>
  <c r="W129" i="42"/>
  <c r="V129" i="42"/>
  <c r="U129" i="42"/>
  <c r="W128" i="42"/>
  <c r="U128" i="42"/>
  <c r="W127" i="42"/>
  <c r="V127" i="42"/>
  <c r="U127" i="42"/>
  <c r="W126" i="42"/>
  <c r="V126" i="42"/>
  <c r="U126" i="42"/>
  <c r="W125" i="42"/>
  <c r="U125" i="42"/>
  <c r="W124" i="42"/>
  <c r="V124" i="42"/>
  <c r="U124" i="42"/>
  <c r="W123" i="42"/>
  <c r="V123" i="42"/>
  <c r="U123" i="42"/>
  <c r="W122" i="42"/>
  <c r="U122" i="42"/>
  <c r="W121" i="42"/>
  <c r="V121" i="42"/>
  <c r="U121" i="42"/>
  <c r="W120" i="42"/>
  <c r="V120" i="42"/>
  <c r="U120" i="42"/>
  <c r="W119" i="42"/>
  <c r="U119" i="42"/>
  <c r="W118" i="42"/>
  <c r="U118" i="42"/>
  <c r="W117" i="42"/>
  <c r="U117" i="42"/>
  <c r="W116" i="42"/>
  <c r="U116" i="42"/>
  <c r="W115" i="42"/>
  <c r="U115" i="42"/>
  <c r="W114" i="42"/>
  <c r="U114" i="42"/>
  <c r="W113" i="42"/>
  <c r="U113" i="42"/>
  <c r="W112" i="42"/>
  <c r="U112" i="42"/>
  <c r="W111" i="42"/>
  <c r="V111" i="42"/>
  <c r="U111" i="42"/>
  <c r="W110" i="42"/>
  <c r="U110" i="42"/>
  <c r="W109" i="42"/>
  <c r="U109" i="42"/>
  <c r="W108" i="42"/>
  <c r="V108" i="42"/>
  <c r="U108" i="42"/>
  <c r="W107" i="42"/>
  <c r="U107" i="42"/>
  <c r="W106" i="42"/>
  <c r="U106" i="42"/>
  <c r="W105" i="42"/>
  <c r="V105" i="42"/>
  <c r="U105" i="42"/>
  <c r="W104" i="42"/>
  <c r="U104" i="42"/>
  <c r="W103" i="42"/>
  <c r="U103" i="42"/>
  <c r="W102" i="42"/>
  <c r="V102" i="42"/>
  <c r="U102" i="42"/>
  <c r="W101" i="42"/>
  <c r="U101" i="42"/>
  <c r="W100" i="42"/>
  <c r="U100" i="42"/>
  <c r="W99" i="42"/>
  <c r="V99" i="42"/>
  <c r="U99" i="42"/>
  <c r="W98" i="42"/>
  <c r="U98" i="42"/>
  <c r="W97" i="42"/>
  <c r="U97" i="42"/>
  <c r="W96" i="42"/>
  <c r="V96" i="42"/>
  <c r="U96" i="42"/>
  <c r="W95" i="42"/>
  <c r="V95" i="42"/>
  <c r="U95" i="42"/>
  <c r="W94" i="42"/>
  <c r="V94" i="42"/>
  <c r="U94" i="42"/>
  <c r="W93" i="42"/>
  <c r="U93" i="42"/>
  <c r="W92" i="42"/>
  <c r="V92" i="42"/>
  <c r="U92" i="42"/>
  <c r="W91" i="42"/>
  <c r="V91" i="42"/>
  <c r="U91" i="42"/>
  <c r="W90" i="42"/>
  <c r="U90" i="42"/>
  <c r="W89" i="42"/>
  <c r="V89" i="42"/>
  <c r="U89" i="42"/>
  <c r="W88" i="42"/>
  <c r="V88" i="42"/>
  <c r="U88" i="42"/>
  <c r="W87" i="42"/>
  <c r="V87" i="42"/>
  <c r="U87" i="42"/>
  <c r="W86" i="42"/>
  <c r="U86" i="42"/>
  <c r="W85" i="42"/>
  <c r="U85" i="42"/>
  <c r="W84" i="42"/>
  <c r="V84" i="42"/>
  <c r="U84" i="42"/>
  <c r="W83" i="42"/>
  <c r="U83" i="42"/>
  <c r="W82" i="42"/>
  <c r="U82" i="42"/>
  <c r="W81" i="42"/>
  <c r="V81" i="42"/>
  <c r="U81" i="42"/>
  <c r="W80" i="42"/>
  <c r="U80" i="42"/>
  <c r="W79" i="42"/>
  <c r="V79" i="42"/>
  <c r="U79" i="42"/>
  <c r="W78" i="42"/>
  <c r="U78" i="42"/>
  <c r="W77" i="42"/>
  <c r="U77" i="42"/>
  <c r="W76" i="42"/>
  <c r="V76" i="42"/>
  <c r="U76" i="42"/>
  <c r="W75" i="42"/>
  <c r="U75" i="42"/>
  <c r="W74" i="42"/>
  <c r="U74" i="42"/>
  <c r="W73" i="42"/>
  <c r="V73" i="42"/>
  <c r="U73" i="42"/>
  <c r="W72" i="42"/>
  <c r="U72" i="42"/>
  <c r="W71" i="42"/>
  <c r="V71" i="42"/>
  <c r="U71" i="42"/>
  <c r="W70" i="42"/>
  <c r="V70" i="42"/>
  <c r="U70" i="42"/>
  <c r="W69" i="42"/>
  <c r="U69" i="42"/>
  <c r="W68" i="42"/>
  <c r="V68" i="42"/>
  <c r="U68" i="42"/>
  <c r="W67" i="42"/>
  <c r="V67" i="42"/>
  <c r="U67" i="42"/>
  <c r="W66" i="42"/>
  <c r="U66" i="42"/>
  <c r="W65" i="42"/>
  <c r="V65" i="42"/>
  <c r="U65" i="42"/>
  <c r="W64" i="42"/>
  <c r="V64" i="42"/>
  <c r="U64" i="42"/>
  <c r="W63" i="42"/>
  <c r="V63" i="42"/>
  <c r="U63" i="42"/>
  <c r="W62" i="42"/>
  <c r="V62" i="42"/>
  <c r="U62" i="42"/>
  <c r="W61" i="42"/>
  <c r="U61" i="42"/>
  <c r="W60" i="42"/>
  <c r="V60" i="42"/>
  <c r="U60" i="42"/>
  <c r="W59" i="42"/>
  <c r="V59" i="42"/>
  <c r="U59" i="42"/>
  <c r="W58" i="42"/>
  <c r="U58" i="42"/>
  <c r="W57" i="42"/>
  <c r="V57" i="42"/>
  <c r="U57" i="42"/>
  <c r="W56" i="42"/>
  <c r="V56" i="42"/>
  <c r="U56" i="42"/>
  <c r="W55" i="42"/>
  <c r="V55" i="42"/>
  <c r="U55" i="42"/>
  <c r="W54" i="42"/>
  <c r="V54" i="42"/>
  <c r="U54" i="42"/>
  <c r="W53" i="42"/>
  <c r="U53" i="42"/>
  <c r="W52" i="42"/>
  <c r="V52" i="42"/>
  <c r="U52" i="42"/>
  <c r="W51" i="42"/>
  <c r="V51" i="42"/>
  <c r="U51" i="42"/>
  <c r="W50" i="42"/>
  <c r="U50" i="42"/>
  <c r="W49" i="42"/>
  <c r="V49" i="42"/>
  <c r="U49" i="42"/>
  <c r="W48" i="42"/>
  <c r="V48" i="42"/>
  <c r="U48" i="42"/>
  <c r="W47" i="42"/>
  <c r="V47" i="42"/>
  <c r="U47" i="42"/>
  <c r="W46" i="42"/>
  <c r="U46" i="42"/>
  <c r="W45" i="42"/>
  <c r="U45" i="42"/>
  <c r="W44" i="42"/>
  <c r="V44" i="42"/>
  <c r="U44" i="42"/>
  <c r="W43" i="42"/>
  <c r="U43" i="42"/>
  <c r="W42" i="42"/>
  <c r="V42" i="42"/>
  <c r="U42" i="42"/>
  <c r="W41" i="42"/>
  <c r="V41" i="42"/>
  <c r="U41" i="42"/>
  <c r="W40" i="42"/>
  <c r="V40" i="42"/>
  <c r="U40" i="42"/>
  <c r="W39" i="42"/>
  <c r="V39" i="42"/>
  <c r="U39" i="42"/>
  <c r="W38" i="42"/>
  <c r="V38" i="42"/>
  <c r="U38" i="42"/>
  <c r="W37" i="42"/>
  <c r="V37" i="42"/>
  <c r="U37" i="42"/>
  <c r="W36" i="42"/>
  <c r="V36" i="42"/>
  <c r="U36" i="42"/>
  <c r="W35" i="42"/>
  <c r="U35" i="42"/>
  <c r="F35" i="42"/>
  <c r="E35" i="42"/>
  <c r="Y34" i="42"/>
  <c r="X34" i="42"/>
  <c r="W34" i="42"/>
  <c r="U34" i="42"/>
  <c r="A34" i="42"/>
  <c r="Y33" i="42"/>
  <c r="X33" i="42"/>
  <c r="W33" i="42"/>
  <c r="U33" i="42"/>
  <c r="A33" i="42"/>
  <c r="Y32" i="42"/>
  <c r="X32" i="42"/>
  <c r="W32" i="42"/>
  <c r="V32" i="42"/>
  <c r="U32" i="42"/>
  <c r="A32" i="42"/>
  <c r="Y31" i="42"/>
  <c r="X31" i="42"/>
  <c r="W31" i="42"/>
  <c r="U31" i="42"/>
  <c r="A31" i="42"/>
  <c r="Y30" i="42"/>
  <c r="X30" i="42"/>
  <c r="W30" i="42"/>
  <c r="V30" i="42"/>
  <c r="U30" i="42"/>
  <c r="A30" i="42"/>
  <c r="Y29" i="42"/>
  <c r="X29" i="42"/>
  <c r="W29" i="42"/>
  <c r="U29" i="42"/>
  <c r="A29" i="42"/>
  <c r="Y28" i="42"/>
  <c r="X28" i="42"/>
  <c r="W28" i="42"/>
  <c r="U28" i="42"/>
  <c r="A28" i="42"/>
  <c r="Y27" i="42"/>
  <c r="X27" i="42"/>
  <c r="W27" i="42"/>
  <c r="U27" i="42"/>
  <c r="A27" i="42"/>
  <c r="Y26" i="42"/>
  <c r="X26" i="42"/>
  <c r="W26" i="42"/>
  <c r="V26" i="42"/>
  <c r="U26" i="42"/>
  <c r="A26" i="42"/>
  <c r="Y25" i="42"/>
  <c r="X25" i="42"/>
  <c r="W25" i="42"/>
  <c r="U25" i="42"/>
  <c r="A25" i="42"/>
  <c r="Y24" i="42"/>
  <c r="X24" i="42"/>
  <c r="W24" i="42"/>
  <c r="V24" i="42"/>
  <c r="U24" i="42"/>
  <c r="A24" i="42"/>
  <c r="Y23" i="42"/>
  <c r="X23" i="42"/>
  <c r="W23" i="42"/>
  <c r="U23" i="42"/>
  <c r="A23" i="42"/>
  <c r="Y22" i="42"/>
  <c r="X22" i="42"/>
  <c r="W22" i="42"/>
  <c r="U22" i="42"/>
  <c r="A22" i="42"/>
  <c r="Y21" i="42"/>
  <c r="X21" i="42"/>
  <c r="W21" i="42"/>
  <c r="U21" i="42"/>
  <c r="A21" i="42"/>
  <c r="Y20" i="42"/>
  <c r="X20" i="42"/>
  <c r="W20" i="42"/>
  <c r="V20" i="42"/>
  <c r="U20" i="42"/>
  <c r="A20" i="42"/>
  <c r="Y19" i="42"/>
  <c r="X19" i="42"/>
  <c r="W19" i="42"/>
  <c r="U19" i="42"/>
  <c r="A19" i="42"/>
  <c r="Y18" i="42"/>
  <c r="X18" i="42"/>
  <c r="W18" i="42"/>
  <c r="V18" i="42"/>
  <c r="U18" i="42"/>
  <c r="A18" i="42"/>
  <c r="Y17" i="42"/>
  <c r="X17" i="42"/>
  <c r="W17" i="42"/>
  <c r="U17" i="42"/>
  <c r="A17" i="42"/>
  <c r="Y16" i="42"/>
  <c r="X16" i="42"/>
  <c r="W16" i="42"/>
  <c r="U16" i="42"/>
  <c r="A16" i="42"/>
  <c r="Y15" i="42"/>
  <c r="X15" i="42"/>
  <c r="W15" i="42"/>
  <c r="U15" i="42"/>
  <c r="A15" i="42"/>
  <c r="Y14" i="42"/>
  <c r="X14" i="42"/>
  <c r="W14" i="42"/>
  <c r="V14" i="42"/>
  <c r="U14" i="42"/>
  <c r="A14" i="42"/>
  <c r="Y13" i="42"/>
  <c r="X13" i="42"/>
  <c r="W13" i="42"/>
  <c r="U13" i="42"/>
  <c r="A13" i="42"/>
  <c r="Y12" i="42"/>
  <c r="X12" i="42"/>
  <c r="W12" i="42"/>
  <c r="V12" i="42"/>
  <c r="U12" i="42"/>
  <c r="A12" i="42"/>
  <c r="Y11" i="42"/>
  <c r="X11" i="42"/>
  <c r="W11" i="42"/>
  <c r="U11" i="42"/>
  <c r="A11" i="42"/>
  <c r="Y10" i="42"/>
  <c r="X10" i="42"/>
  <c r="W10" i="42"/>
  <c r="U10" i="42"/>
  <c r="A10" i="42"/>
  <c r="Y9" i="42"/>
  <c r="X9" i="42"/>
  <c r="W9" i="42"/>
  <c r="U9" i="42"/>
  <c r="A9" i="42"/>
  <c r="Y8" i="42"/>
  <c r="X8" i="42"/>
  <c r="W8" i="42"/>
  <c r="V8" i="42"/>
  <c r="U8" i="42"/>
  <c r="A8" i="42"/>
  <c r="Y7" i="42"/>
  <c r="X7" i="42"/>
  <c r="W7" i="42"/>
  <c r="V7" i="42"/>
  <c r="U7" i="42"/>
  <c r="A7" i="42"/>
  <c r="Y6" i="42"/>
  <c r="X6" i="42"/>
  <c r="W6" i="42"/>
  <c r="V6" i="42"/>
  <c r="U6" i="42"/>
  <c r="A6" i="42"/>
  <c r="Y5" i="42"/>
  <c r="X5" i="42"/>
  <c r="W5" i="42"/>
  <c r="U5" i="42"/>
  <c r="A5" i="42"/>
  <c r="Y4" i="42"/>
  <c r="X4" i="42"/>
  <c r="W4" i="42"/>
  <c r="U4" i="42"/>
  <c r="A4" i="42"/>
  <c r="B4" i="42" s="1"/>
  <c r="K2" i="42"/>
  <c r="J2" i="42"/>
  <c r="I2" i="42"/>
  <c r="H2" i="42"/>
  <c r="G2" i="42"/>
  <c r="V17" i="42" s="1"/>
  <c r="W96" i="41"/>
  <c r="V96" i="41"/>
  <c r="U96" i="41"/>
  <c r="W95" i="41"/>
  <c r="V95" i="41"/>
  <c r="U95" i="41"/>
  <c r="W94" i="41"/>
  <c r="V94" i="41"/>
  <c r="U94" i="41"/>
  <c r="W93" i="41"/>
  <c r="V93" i="41"/>
  <c r="U93" i="41"/>
  <c r="W92" i="41"/>
  <c r="U92" i="41"/>
  <c r="W91" i="41"/>
  <c r="V91" i="41"/>
  <c r="U91" i="41"/>
  <c r="W90" i="41"/>
  <c r="V90" i="41"/>
  <c r="U90" i="41"/>
  <c r="W89" i="41"/>
  <c r="U89" i="41"/>
  <c r="W88" i="41"/>
  <c r="V88" i="41"/>
  <c r="U88" i="41"/>
  <c r="W87" i="41"/>
  <c r="V87" i="41"/>
  <c r="U87" i="41"/>
  <c r="W86" i="41"/>
  <c r="U86" i="41"/>
  <c r="W85" i="41"/>
  <c r="V85" i="41"/>
  <c r="U85" i="41"/>
  <c r="W84" i="41"/>
  <c r="V84" i="41"/>
  <c r="U84" i="41"/>
  <c r="W83" i="41"/>
  <c r="V83" i="41"/>
  <c r="U83" i="41"/>
  <c r="W82" i="41"/>
  <c r="V82" i="41"/>
  <c r="U82" i="41"/>
  <c r="W81" i="41"/>
  <c r="U81" i="41"/>
  <c r="W80" i="41"/>
  <c r="V80" i="41"/>
  <c r="U80" i="41"/>
  <c r="W79" i="41"/>
  <c r="V79" i="41"/>
  <c r="U79" i="41"/>
  <c r="W78" i="41"/>
  <c r="U78" i="41"/>
  <c r="W77" i="41"/>
  <c r="V77" i="41"/>
  <c r="U77" i="41"/>
  <c r="W76" i="41"/>
  <c r="V76" i="41"/>
  <c r="U76" i="41"/>
  <c r="W75" i="41"/>
  <c r="U75" i="41"/>
  <c r="W74" i="41"/>
  <c r="V74" i="41"/>
  <c r="U74" i="41"/>
  <c r="W73" i="41"/>
  <c r="U73" i="41"/>
  <c r="W72" i="41"/>
  <c r="U72" i="41"/>
  <c r="W71" i="41"/>
  <c r="V71" i="41"/>
  <c r="U71" i="41"/>
  <c r="W70" i="41"/>
  <c r="V70" i="41"/>
  <c r="U70" i="41"/>
  <c r="W69" i="41"/>
  <c r="V69" i="41"/>
  <c r="U69" i="41"/>
  <c r="W68" i="41"/>
  <c r="V68" i="41"/>
  <c r="U68" i="41"/>
  <c r="W67" i="41"/>
  <c r="U67" i="41"/>
  <c r="W66" i="41"/>
  <c r="V66" i="41"/>
  <c r="U66" i="41"/>
  <c r="W65" i="41"/>
  <c r="U65" i="41"/>
  <c r="W64" i="41"/>
  <c r="V64" i="41"/>
  <c r="U64" i="41"/>
  <c r="W63" i="41"/>
  <c r="V63" i="41"/>
  <c r="U63" i="41"/>
  <c r="W62" i="41"/>
  <c r="V62" i="41"/>
  <c r="U62" i="41"/>
  <c r="W61" i="41"/>
  <c r="V61" i="41"/>
  <c r="U61" i="41"/>
  <c r="W60" i="41"/>
  <c r="V60" i="41"/>
  <c r="U60" i="41"/>
  <c r="W59" i="41"/>
  <c r="V59" i="41"/>
  <c r="U59" i="41"/>
  <c r="W58" i="41"/>
  <c r="V58" i="41"/>
  <c r="U58" i="41"/>
  <c r="W57" i="41"/>
  <c r="U57" i="41"/>
  <c r="W56" i="41"/>
  <c r="V56" i="41"/>
  <c r="U56" i="41"/>
  <c r="W55" i="41"/>
  <c r="V55" i="41"/>
  <c r="U55" i="41"/>
  <c r="W54" i="41"/>
  <c r="V54" i="41"/>
  <c r="U54" i="41"/>
  <c r="W53" i="41"/>
  <c r="V53" i="41"/>
  <c r="U53" i="41"/>
  <c r="W52" i="41"/>
  <c r="V52" i="41"/>
  <c r="U52" i="41"/>
  <c r="W51" i="41"/>
  <c r="V51" i="41"/>
  <c r="U51" i="41"/>
  <c r="W50" i="41"/>
  <c r="V50" i="41"/>
  <c r="U50" i="41"/>
  <c r="W49" i="41"/>
  <c r="U49" i="41"/>
  <c r="W48" i="41"/>
  <c r="V48" i="41"/>
  <c r="U48" i="41"/>
  <c r="W47" i="41"/>
  <c r="V47" i="41"/>
  <c r="U47" i="41"/>
  <c r="W46" i="41"/>
  <c r="V46" i="41"/>
  <c r="U46" i="41"/>
  <c r="W45" i="41"/>
  <c r="V45" i="41"/>
  <c r="U45" i="41"/>
  <c r="W44" i="41"/>
  <c r="V44" i="41"/>
  <c r="U44" i="41"/>
  <c r="W43" i="41"/>
  <c r="V43" i="41"/>
  <c r="U43" i="41"/>
  <c r="W42" i="41"/>
  <c r="V42" i="41"/>
  <c r="U42" i="41"/>
  <c r="W41" i="41"/>
  <c r="U41" i="41"/>
  <c r="W40" i="41"/>
  <c r="V40" i="41"/>
  <c r="U40" i="41"/>
  <c r="W39" i="41"/>
  <c r="V39" i="41"/>
  <c r="U39" i="41"/>
  <c r="W38" i="41"/>
  <c r="V38" i="41"/>
  <c r="U38" i="41"/>
  <c r="W37" i="41"/>
  <c r="V37" i="41"/>
  <c r="U37" i="41"/>
  <c r="W36" i="41"/>
  <c r="V36" i="41"/>
  <c r="U36" i="41"/>
  <c r="W35" i="41"/>
  <c r="V35" i="41"/>
  <c r="U35" i="41"/>
  <c r="F35" i="41"/>
  <c r="E35" i="41"/>
  <c r="Y34" i="41"/>
  <c r="X34" i="41"/>
  <c r="W34" i="41"/>
  <c r="U34" i="41"/>
  <c r="A34" i="41"/>
  <c r="Y33" i="41"/>
  <c r="X33" i="41"/>
  <c r="W33" i="41"/>
  <c r="U33" i="41"/>
  <c r="A33" i="41"/>
  <c r="Y32" i="41"/>
  <c r="X32" i="41"/>
  <c r="W32" i="41"/>
  <c r="U32" i="41"/>
  <c r="A32" i="41"/>
  <c r="Y31" i="41"/>
  <c r="X31" i="41"/>
  <c r="W31" i="41"/>
  <c r="U31" i="41"/>
  <c r="A31" i="41"/>
  <c r="Y30" i="41"/>
  <c r="X30" i="41"/>
  <c r="W30" i="41"/>
  <c r="U30" i="41"/>
  <c r="A30" i="41"/>
  <c r="Y29" i="41"/>
  <c r="X29" i="41"/>
  <c r="W29" i="41"/>
  <c r="U29" i="41"/>
  <c r="A29" i="41"/>
  <c r="Y28" i="41"/>
  <c r="X28" i="41"/>
  <c r="W28" i="41"/>
  <c r="U28" i="41"/>
  <c r="A28" i="41"/>
  <c r="Y27" i="41"/>
  <c r="X27" i="41"/>
  <c r="W27" i="41"/>
  <c r="U27" i="41"/>
  <c r="A27" i="41"/>
  <c r="Y26" i="41"/>
  <c r="X26" i="41"/>
  <c r="W26" i="41"/>
  <c r="U26" i="41"/>
  <c r="A26" i="41"/>
  <c r="Y25" i="41"/>
  <c r="X25" i="41"/>
  <c r="W25" i="41"/>
  <c r="U25" i="41"/>
  <c r="A25" i="41"/>
  <c r="Y24" i="41"/>
  <c r="X24" i="41"/>
  <c r="W24" i="41"/>
  <c r="U24" i="41"/>
  <c r="A24" i="41"/>
  <c r="Y23" i="41"/>
  <c r="X23" i="41"/>
  <c r="W23" i="41"/>
  <c r="U23" i="41"/>
  <c r="A23" i="41"/>
  <c r="Y22" i="41"/>
  <c r="X22" i="41"/>
  <c r="W22" i="41"/>
  <c r="U22" i="41"/>
  <c r="A22" i="41"/>
  <c r="Y21" i="41"/>
  <c r="X21" i="41"/>
  <c r="W21" i="41"/>
  <c r="V21" i="41"/>
  <c r="U21" i="41"/>
  <c r="A21" i="41"/>
  <c r="Y20" i="41"/>
  <c r="X20" i="41"/>
  <c r="W20" i="41"/>
  <c r="U20" i="41"/>
  <c r="A20" i="41"/>
  <c r="Y19" i="41"/>
  <c r="X19" i="41"/>
  <c r="W19" i="41"/>
  <c r="U19" i="41"/>
  <c r="A19" i="41"/>
  <c r="Y18" i="41"/>
  <c r="X18" i="41"/>
  <c r="W18" i="41"/>
  <c r="U18" i="41"/>
  <c r="A18" i="41"/>
  <c r="Y17" i="41"/>
  <c r="X17" i="41"/>
  <c r="W17" i="41"/>
  <c r="U17" i="41"/>
  <c r="A17" i="41"/>
  <c r="Y16" i="41"/>
  <c r="X16" i="41"/>
  <c r="W16" i="41"/>
  <c r="V16" i="41"/>
  <c r="U16" i="41"/>
  <c r="A16" i="41"/>
  <c r="Y15" i="41"/>
  <c r="X15" i="41"/>
  <c r="W15" i="41"/>
  <c r="U15" i="41"/>
  <c r="A15" i="41"/>
  <c r="Y14" i="41"/>
  <c r="X14" i="41"/>
  <c r="W14" i="41"/>
  <c r="U14" i="41"/>
  <c r="A14" i="41"/>
  <c r="Y13" i="41"/>
  <c r="X13" i="41"/>
  <c r="W13" i="41"/>
  <c r="U13" i="41"/>
  <c r="A13" i="41"/>
  <c r="Y12" i="41"/>
  <c r="X12" i="41"/>
  <c r="W12" i="41"/>
  <c r="U12" i="41"/>
  <c r="A12" i="41"/>
  <c r="Y11" i="41"/>
  <c r="X11" i="41"/>
  <c r="W11" i="41"/>
  <c r="V11" i="41"/>
  <c r="U11" i="41"/>
  <c r="A11" i="41"/>
  <c r="Y10" i="41"/>
  <c r="X10" i="41"/>
  <c r="W10" i="41"/>
  <c r="U10" i="41"/>
  <c r="A10" i="41"/>
  <c r="Y9" i="41"/>
  <c r="X9" i="41"/>
  <c r="W9" i="41"/>
  <c r="U9" i="41"/>
  <c r="A9" i="41"/>
  <c r="Y8" i="41"/>
  <c r="X8" i="41"/>
  <c r="W8" i="41"/>
  <c r="U8" i="41"/>
  <c r="A8" i="41"/>
  <c r="Y7" i="41"/>
  <c r="X7" i="41"/>
  <c r="W7" i="41"/>
  <c r="U7" i="41"/>
  <c r="A7" i="41"/>
  <c r="Y6" i="41"/>
  <c r="X6" i="41"/>
  <c r="W6" i="41"/>
  <c r="U6" i="41"/>
  <c r="A6" i="41"/>
  <c r="Y5" i="41"/>
  <c r="X5" i="41"/>
  <c r="W5" i="41"/>
  <c r="U5" i="41"/>
  <c r="A5" i="41"/>
  <c r="Y4" i="41"/>
  <c r="X4" i="41"/>
  <c r="W4" i="41"/>
  <c r="U4" i="41"/>
  <c r="B4" i="41"/>
  <c r="B5" i="41" s="1"/>
  <c r="B6" i="41" s="1"/>
  <c r="A4" i="41"/>
  <c r="I2" i="41"/>
  <c r="H2" i="41"/>
  <c r="V65" i="41" s="1"/>
  <c r="G2" i="41"/>
  <c r="V30" i="41" s="1"/>
  <c r="W127" i="40"/>
  <c r="V127" i="40"/>
  <c r="U127" i="40"/>
  <c r="W126" i="40"/>
  <c r="U126" i="40"/>
  <c r="W125" i="40"/>
  <c r="V125" i="40"/>
  <c r="U125" i="40"/>
  <c r="W124" i="40"/>
  <c r="V124" i="40"/>
  <c r="U124" i="40"/>
  <c r="W123" i="40"/>
  <c r="V123" i="40"/>
  <c r="U123" i="40"/>
  <c r="W122" i="40"/>
  <c r="V122" i="40"/>
  <c r="U122" i="40"/>
  <c r="W121" i="40"/>
  <c r="V121" i="40"/>
  <c r="U121" i="40"/>
  <c r="W120" i="40"/>
  <c r="U120" i="40"/>
  <c r="W119" i="40"/>
  <c r="V119" i="40"/>
  <c r="U119" i="40"/>
  <c r="W118" i="40"/>
  <c r="V118" i="40"/>
  <c r="U118" i="40"/>
  <c r="W117" i="40"/>
  <c r="V117" i="40"/>
  <c r="U117" i="40"/>
  <c r="W116" i="40"/>
  <c r="V116" i="40"/>
  <c r="U116" i="40"/>
  <c r="W115" i="40"/>
  <c r="U115" i="40"/>
  <c r="W114" i="40"/>
  <c r="V114" i="40"/>
  <c r="U114" i="40"/>
  <c r="W113" i="40"/>
  <c r="V113" i="40"/>
  <c r="U113" i="40"/>
  <c r="W112" i="40"/>
  <c r="U112" i="40"/>
  <c r="W111" i="40"/>
  <c r="V111" i="40"/>
  <c r="U111" i="40"/>
  <c r="W110" i="40"/>
  <c r="V110" i="40"/>
  <c r="U110" i="40"/>
  <c r="W109" i="40"/>
  <c r="V109" i="40"/>
  <c r="U109" i="40"/>
  <c r="W108" i="40"/>
  <c r="V108" i="40"/>
  <c r="U108" i="40"/>
  <c r="W107" i="40"/>
  <c r="V107" i="40"/>
  <c r="U107" i="40"/>
  <c r="W106" i="40"/>
  <c r="V106" i="40"/>
  <c r="U106" i="40"/>
  <c r="W105" i="40"/>
  <c r="V105" i="40"/>
  <c r="U105" i="40"/>
  <c r="W104" i="40"/>
  <c r="U104" i="40"/>
  <c r="W103" i="40"/>
  <c r="V103" i="40"/>
  <c r="U103" i="40"/>
  <c r="W102" i="40"/>
  <c r="V102" i="40"/>
  <c r="U102" i="40"/>
  <c r="W101" i="40"/>
  <c r="U101" i="40"/>
  <c r="W100" i="40"/>
  <c r="V100" i="40"/>
  <c r="U100" i="40"/>
  <c r="W99" i="40"/>
  <c r="V99" i="40"/>
  <c r="U99" i="40"/>
  <c r="W98" i="40"/>
  <c r="V98" i="40"/>
  <c r="U98" i="40"/>
  <c r="W97" i="40"/>
  <c r="V97" i="40"/>
  <c r="U97" i="40"/>
  <c r="W96" i="40"/>
  <c r="U96" i="40"/>
  <c r="W95" i="40"/>
  <c r="U95" i="40"/>
  <c r="W94" i="40"/>
  <c r="V94" i="40"/>
  <c r="U94" i="40"/>
  <c r="W93" i="40"/>
  <c r="V93" i="40"/>
  <c r="U93" i="40"/>
  <c r="W92" i="40"/>
  <c r="U92" i="40"/>
  <c r="W91" i="40"/>
  <c r="V91" i="40"/>
  <c r="U91" i="40"/>
  <c r="W90" i="40"/>
  <c r="U90" i="40"/>
  <c r="W89" i="40"/>
  <c r="U89" i="40"/>
  <c r="W88" i="40"/>
  <c r="U88" i="40"/>
  <c r="W87" i="40"/>
  <c r="U87" i="40"/>
  <c r="W86" i="40"/>
  <c r="U86" i="40"/>
  <c r="W85" i="40"/>
  <c r="V85" i="40"/>
  <c r="U85" i="40"/>
  <c r="W84" i="40"/>
  <c r="V84" i="40"/>
  <c r="U84" i="40"/>
  <c r="W83" i="40"/>
  <c r="U83" i="40"/>
  <c r="W82" i="40"/>
  <c r="V82" i="40"/>
  <c r="U82" i="40"/>
  <c r="W81" i="40"/>
  <c r="U81" i="40"/>
  <c r="W80" i="40"/>
  <c r="U80" i="40"/>
  <c r="W79" i="40"/>
  <c r="V79" i="40"/>
  <c r="U79" i="40"/>
  <c r="W78" i="40"/>
  <c r="U78" i="40"/>
  <c r="W77" i="40"/>
  <c r="U77" i="40"/>
  <c r="W76" i="40"/>
  <c r="U76" i="40"/>
  <c r="W75" i="40"/>
  <c r="U75" i="40"/>
  <c r="W74" i="40"/>
  <c r="U74" i="40"/>
  <c r="W73" i="40"/>
  <c r="V73" i="40"/>
  <c r="U73" i="40"/>
  <c r="W72" i="40"/>
  <c r="U72" i="40"/>
  <c r="W71" i="40"/>
  <c r="U71" i="40"/>
  <c r="W70" i="40"/>
  <c r="V70" i="40"/>
  <c r="U70" i="40"/>
  <c r="W69" i="40"/>
  <c r="U69" i="40"/>
  <c r="W68" i="40"/>
  <c r="V68" i="40"/>
  <c r="U68" i="40"/>
  <c r="W67" i="40"/>
  <c r="V67" i="40"/>
  <c r="U67" i="40"/>
  <c r="W66" i="40"/>
  <c r="U66" i="40"/>
  <c r="W65" i="40"/>
  <c r="U65" i="40"/>
  <c r="W64" i="40"/>
  <c r="U64" i="40"/>
  <c r="W63" i="40"/>
  <c r="U63" i="40"/>
  <c r="W62" i="40"/>
  <c r="U62" i="40"/>
  <c r="W61" i="40"/>
  <c r="V61" i="40"/>
  <c r="U61" i="40"/>
  <c r="W60" i="40"/>
  <c r="U60" i="40"/>
  <c r="W59" i="40"/>
  <c r="U59" i="40"/>
  <c r="W58" i="40"/>
  <c r="V58" i="40"/>
  <c r="U58" i="40"/>
  <c r="W57" i="40"/>
  <c r="U57" i="40"/>
  <c r="W56" i="40"/>
  <c r="U56" i="40"/>
  <c r="W55" i="40"/>
  <c r="V55" i="40"/>
  <c r="U55" i="40"/>
  <c r="W54" i="40"/>
  <c r="U54" i="40"/>
  <c r="W53" i="40"/>
  <c r="V53" i="40"/>
  <c r="U53" i="40"/>
  <c r="W52" i="40"/>
  <c r="U52" i="40"/>
  <c r="W51" i="40"/>
  <c r="U51" i="40"/>
  <c r="W50" i="40"/>
  <c r="V50" i="40"/>
  <c r="U50" i="40"/>
  <c r="W49" i="40"/>
  <c r="U49" i="40"/>
  <c r="W48" i="40"/>
  <c r="U48" i="40"/>
  <c r="W47" i="40"/>
  <c r="V47" i="40"/>
  <c r="U47" i="40"/>
  <c r="W46" i="40"/>
  <c r="U46" i="40"/>
  <c r="W45" i="40"/>
  <c r="U45" i="40"/>
  <c r="W44" i="40"/>
  <c r="V44" i="40"/>
  <c r="U44" i="40"/>
  <c r="W43" i="40"/>
  <c r="U43" i="40"/>
  <c r="W42" i="40"/>
  <c r="U42" i="40"/>
  <c r="W41" i="40"/>
  <c r="V41" i="40"/>
  <c r="U41" i="40"/>
  <c r="W40" i="40"/>
  <c r="U40" i="40"/>
  <c r="W39" i="40"/>
  <c r="U39" i="40"/>
  <c r="W38" i="40"/>
  <c r="V38" i="40"/>
  <c r="U38" i="40"/>
  <c r="W37" i="40"/>
  <c r="U37" i="40"/>
  <c r="W36" i="40"/>
  <c r="U36" i="40"/>
  <c r="W35" i="40"/>
  <c r="V35" i="40"/>
  <c r="U35" i="40"/>
  <c r="F35" i="40"/>
  <c r="E35" i="40"/>
  <c r="Y34" i="40"/>
  <c r="X34" i="40"/>
  <c r="W34" i="40"/>
  <c r="V34" i="40"/>
  <c r="U34" i="40"/>
  <c r="A34" i="40"/>
  <c r="Y33" i="40"/>
  <c r="X33" i="40"/>
  <c r="W33" i="40"/>
  <c r="U33" i="40"/>
  <c r="A33" i="40"/>
  <c r="Y32" i="40"/>
  <c r="X32" i="40"/>
  <c r="W32" i="40"/>
  <c r="U32" i="40"/>
  <c r="A32" i="40"/>
  <c r="Y31" i="40"/>
  <c r="X31" i="40"/>
  <c r="W31" i="40"/>
  <c r="U31" i="40"/>
  <c r="A31" i="40"/>
  <c r="Y30" i="40"/>
  <c r="X30" i="40"/>
  <c r="W30" i="40"/>
  <c r="U30" i="40"/>
  <c r="A30" i="40"/>
  <c r="Y29" i="40"/>
  <c r="X29" i="40"/>
  <c r="W29" i="40"/>
  <c r="V29" i="40"/>
  <c r="U29" i="40"/>
  <c r="A29" i="40"/>
  <c r="Y28" i="40"/>
  <c r="X28" i="40"/>
  <c r="W28" i="40"/>
  <c r="U28" i="40"/>
  <c r="A28" i="40"/>
  <c r="Y27" i="40"/>
  <c r="X27" i="40"/>
  <c r="W27" i="40"/>
  <c r="U27" i="40"/>
  <c r="A27" i="40"/>
  <c r="Y26" i="40"/>
  <c r="X26" i="40"/>
  <c r="W26" i="40"/>
  <c r="U26" i="40"/>
  <c r="A26" i="40"/>
  <c r="Y25" i="40"/>
  <c r="X25" i="40"/>
  <c r="W25" i="40"/>
  <c r="U25" i="40"/>
  <c r="A25" i="40"/>
  <c r="Y24" i="40"/>
  <c r="X24" i="40"/>
  <c r="W24" i="40"/>
  <c r="U24" i="40"/>
  <c r="A24" i="40"/>
  <c r="Y23" i="40"/>
  <c r="X23" i="40"/>
  <c r="W23" i="40"/>
  <c r="V23" i="40"/>
  <c r="U23" i="40"/>
  <c r="A23" i="40"/>
  <c r="Y22" i="40"/>
  <c r="X22" i="40"/>
  <c r="W22" i="40"/>
  <c r="U22" i="40"/>
  <c r="A22" i="40"/>
  <c r="Y21" i="40"/>
  <c r="X21" i="40"/>
  <c r="W21" i="40"/>
  <c r="U21" i="40"/>
  <c r="A21" i="40"/>
  <c r="Y20" i="40"/>
  <c r="X20" i="40"/>
  <c r="W20" i="40"/>
  <c r="U20" i="40"/>
  <c r="A20" i="40"/>
  <c r="Y19" i="40"/>
  <c r="X19" i="40"/>
  <c r="W19" i="40"/>
  <c r="U19" i="40"/>
  <c r="A19" i="40"/>
  <c r="Y18" i="40"/>
  <c r="X18" i="40"/>
  <c r="W18" i="40"/>
  <c r="U18" i="40"/>
  <c r="A18" i="40"/>
  <c r="Y17" i="40"/>
  <c r="X17" i="40"/>
  <c r="W17" i="40"/>
  <c r="V17" i="40"/>
  <c r="U17" i="40"/>
  <c r="A17" i="40"/>
  <c r="Y16" i="40"/>
  <c r="X16" i="40"/>
  <c r="W16" i="40"/>
  <c r="U16" i="40"/>
  <c r="A16" i="40"/>
  <c r="Y15" i="40"/>
  <c r="X15" i="40"/>
  <c r="W15" i="40"/>
  <c r="U15" i="40"/>
  <c r="A15" i="40"/>
  <c r="Y14" i="40"/>
  <c r="X14" i="40"/>
  <c r="W14" i="40"/>
  <c r="U14" i="40"/>
  <c r="A14" i="40"/>
  <c r="Y13" i="40"/>
  <c r="X13" i="40"/>
  <c r="W13" i="40"/>
  <c r="U13" i="40"/>
  <c r="A13" i="40"/>
  <c r="Y12" i="40"/>
  <c r="X12" i="40"/>
  <c r="W12" i="40"/>
  <c r="U12" i="40"/>
  <c r="A12" i="40"/>
  <c r="Y11" i="40"/>
  <c r="X11" i="40"/>
  <c r="W11" i="40"/>
  <c r="U11" i="40"/>
  <c r="A11" i="40"/>
  <c r="Y10" i="40"/>
  <c r="X10" i="40"/>
  <c r="W10" i="40"/>
  <c r="V10" i="40"/>
  <c r="U10" i="40"/>
  <c r="A10" i="40"/>
  <c r="Y9" i="40"/>
  <c r="X9" i="40"/>
  <c r="W9" i="40"/>
  <c r="U9" i="40"/>
  <c r="A9" i="40"/>
  <c r="Y8" i="40"/>
  <c r="X8" i="40"/>
  <c r="W8" i="40"/>
  <c r="U8" i="40"/>
  <c r="A8" i="40"/>
  <c r="Y7" i="40"/>
  <c r="X7" i="40"/>
  <c r="W7" i="40"/>
  <c r="U7" i="40"/>
  <c r="A7" i="40"/>
  <c r="Y6" i="40"/>
  <c r="X6" i="40"/>
  <c r="W6" i="40"/>
  <c r="U6" i="40"/>
  <c r="A6" i="40"/>
  <c r="Y5" i="40"/>
  <c r="X5" i="40"/>
  <c r="W5" i="40"/>
  <c r="V5" i="40"/>
  <c r="U5" i="40"/>
  <c r="A5" i="40"/>
  <c r="Y4" i="40"/>
  <c r="X4" i="40"/>
  <c r="W4" i="40"/>
  <c r="V4" i="40"/>
  <c r="U4" i="40"/>
  <c r="B4" i="40"/>
  <c r="B5" i="40" s="1"/>
  <c r="B6" i="40" s="1"/>
  <c r="B7" i="40" s="1"/>
  <c r="A4" i="40"/>
  <c r="J2" i="40"/>
  <c r="I2" i="40"/>
  <c r="V81" i="40" s="1"/>
  <c r="H2" i="40"/>
  <c r="V52" i="40" s="1"/>
  <c r="G2" i="40"/>
  <c r="W127" i="39"/>
  <c r="U127" i="39"/>
  <c r="W126" i="39"/>
  <c r="U126" i="39"/>
  <c r="W125" i="39"/>
  <c r="U125" i="39"/>
  <c r="W124" i="39"/>
  <c r="V124" i="39"/>
  <c r="U124" i="39"/>
  <c r="W123" i="39"/>
  <c r="U123" i="39"/>
  <c r="W122" i="39"/>
  <c r="V122" i="39"/>
  <c r="U122" i="39"/>
  <c r="W121" i="39"/>
  <c r="U121" i="39"/>
  <c r="W120" i="39"/>
  <c r="U120" i="39"/>
  <c r="W119" i="39"/>
  <c r="V119" i="39"/>
  <c r="U119" i="39"/>
  <c r="W118" i="39"/>
  <c r="U118" i="39"/>
  <c r="W117" i="39"/>
  <c r="U117" i="39"/>
  <c r="W116" i="39"/>
  <c r="U116" i="39"/>
  <c r="W115" i="39"/>
  <c r="U115" i="39"/>
  <c r="W114" i="39"/>
  <c r="V114" i="39"/>
  <c r="U114" i="39"/>
  <c r="W113" i="39"/>
  <c r="U113" i="39"/>
  <c r="W112" i="39"/>
  <c r="U112" i="39"/>
  <c r="W111" i="39"/>
  <c r="V111" i="39"/>
  <c r="U111" i="39"/>
  <c r="W110" i="39"/>
  <c r="U110" i="39"/>
  <c r="W109" i="39"/>
  <c r="U109" i="39"/>
  <c r="W108" i="39"/>
  <c r="U108" i="39"/>
  <c r="W107" i="39"/>
  <c r="U107" i="39"/>
  <c r="W106" i="39"/>
  <c r="U106" i="39"/>
  <c r="W105" i="39"/>
  <c r="V105" i="39"/>
  <c r="U105" i="39"/>
  <c r="W104" i="39"/>
  <c r="U104" i="39"/>
  <c r="W103" i="39"/>
  <c r="U103" i="39"/>
  <c r="W102" i="39"/>
  <c r="U102" i="39"/>
  <c r="W101" i="39"/>
  <c r="U101" i="39"/>
  <c r="W100" i="39"/>
  <c r="U100" i="39"/>
  <c r="W99" i="39"/>
  <c r="V99" i="39"/>
  <c r="U99" i="39"/>
  <c r="W98" i="39"/>
  <c r="U98" i="39"/>
  <c r="W97" i="39"/>
  <c r="U97" i="39"/>
  <c r="W96" i="39"/>
  <c r="U96" i="39"/>
  <c r="W95" i="39"/>
  <c r="U95" i="39"/>
  <c r="W94" i="39"/>
  <c r="U94" i="39"/>
  <c r="W93" i="39"/>
  <c r="U93" i="39"/>
  <c r="W92" i="39"/>
  <c r="U92" i="39"/>
  <c r="W91" i="39"/>
  <c r="U91" i="39"/>
  <c r="W90" i="39"/>
  <c r="U90" i="39"/>
  <c r="W89" i="39"/>
  <c r="U89" i="39"/>
  <c r="W88" i="39"/>
  <c r="U88" i="39"/>
  <c r="W87" i="39"/>
  <c r="U87" i="39"/>
  <c r="W86" i="39"/>
  <c r="U86" i="39"/>
  <c r="W85" i="39"/>
  <c r="V85" i="39"/>
  <c r="U85" i="39"/>
  <c r="W84" i="39"/>
  <c r="U84" i="39"/>
  <c r="W83" i="39"/>
  <c r="U83" i="39"/>
  <c r="W82" i="39"/>
  <c r="U82" i="39"/>
  <c r="W81" i="39"/>
  <c r="U81" i="39"/>
  <c r="W80" i="39"/>
  <c r="U80" i="39"/>
  <c r="W79" i="39"/>
  <c r="U79" i="39"/>
  <c r="W78" i="39"/>
  <c r="U78" i="39"/>
  <c r="W77" i="39"/>
  <c r="U77" i="39"/>
  <c r="W76" i="39"/>
  <c r="U76" i="39"/>
  <c r="W75" i="39"/>
  <c r="U75" i="39"/>
  <c r="W74" i="39"/>
  <c r="U74" i="39"/>
  <c r="W73" i="39"/>
  <c r="U73" i="39"/>
  <c r="W72" i="39"/>
  <c r="U72" i="39"/>
  <c r="W71" i="39"/>
  <c r="U71" i="39"/>
  <c r="W70" i="39"/>
  <c r="U70" i="39"/>
  <c r="W69" i="39"/>
  <c r="U69" i="39"/>
  <c r="W68" i="39"/>
  <c r="U68" i="39"/>
  <c r="W67" i="39"/>
  <c r="U67" i="39"/>
  <c r="W66" i="39"/>
  <c r="V66" i="39"/>
  <c r="U66" i="39"/>
  <c r="W65" i="39"/>
  <c r="V65" i="39"/>
  <c r="U65" i="39"/>
  <c r="W64" i="39"/>
  <c r="V64" i="39"/>
  <c r="U64" i="39"/>
  <c r="W63" i="39"/>
  <c r="V63" i="39"/>
  <c r="U63" i="39"/>
  <c r="W62" i="39"/>
  <c r="U62" i="39"/>
  <c r="W61" i="39"/>
  <c r="V61" i="39"/>
  <c r="U61" i="39"/>
  <c r="W60" i="39"/>
  <c r="V60" i="39"/>
  <c r="U60" i="39"/>
  <c r="W59" i="39"/>
  <c r="V59" i="39"/>
  <c r="U59" i="39"/>
  <c r="W58" i="39"/>
  <c r="V58" i="39"/>
  <c r="U58" i="39"/>
  <c r="W57" i="39"/>
  <c r="V57" i="39"/>
  <c r="U57" i="39"/>
  <c r="W56" i="39"/>
  <c r="V56" i="39"/>
  <c r="U56" i="39"/>
  <c r="W55" i="39"/>
  <c r="V55" i="39"/>
  <c r="U55" i="39"/>
  <c r="W54" i="39"/>
  <c r="U54" i="39"/>
  <c r="W53" i="39"/>
  <c r="V53" i="39"/>
  <c r="U53" i="39"/>
  <c r="W52" i="39"/>
  <c r="V52" i="39"/>
  <c r="U52" i="39"/>
  <c r="W51" i="39"/>
  <c r="V51" i="39"/>
  <c r="U51" i="39"/>
  <c r="W50" i="39"/>
  <c r="V50" i="39"/>
  <c r="U50" i="39"/>
  <c r="W49" i="39"/>
  <c r="V49" i="39"/>
  <c r="U49" i="39"/>
  <c r="W48" i="39"/>
  <c r="V48" i="39"/>
  <c r="U48" i="39"/>
  <c r="W47" i="39"/>
  <c r="V47" i="39"/>
  <c r="U47" i="39"/>
  <c r="W46" i="39"/>
  <c r="U46" i="39"/>
  <c r="W45" i="39"/>
  <c r="V45" i="39"/>
  <c r="U45" i="39"/>
  <c r="W44" i="39"/>
  <c r="V44" i="39"/>
  <c r="U44" i="39"/>
  <c r="W43" i="39"/>
  <c r="V43" i="39"/>
  <c r="U43" i="39"/>
  <c r="W42" i="39"/>
  <c r="V42" i="39"/>
  <c r="U42" i="39"/>
  <c r="W41" i="39"/>
  <c r="V41" i="39"/>
  <c r="U41" i="39"/>
  <c r="W40" i="39"/>
  <c r="V40" i="39"/>
  <c r="U40" i="39"/>
  <c r="W39" i="39"/>
  <c r="V39" i="39"/>
  <c r="U39" i="39"/>
  <c r="W38" i="39"/>
  <c r="U38" i="39"/>
  <c r="W37" i="39"/>
  <c r="V37" i="39"/>
  <c r="U37" i="39"/>
  <c r="W36" i="39"/>
  <c r="V36" i="39"/>
  <c r="U36" i="39"/>
  <c r="W35" i="39"/>
  <c r="V35" i="39"/>
  <c r="U35" i="39"/>
  <c r="F35" i="39"/>
  <c r="E35" i="39"/>
  <c r="Y34" i="39"/>
  <c r="X34" i="39"/>
  <c r="W34" i="39"/>
  <c r="U34" i="39"/>
  <c r="A34" i="39"/>
  <c r="Y33" i="39"/>
  <c r="X33" i="39"/>
  <c r="W33" i="39"/>
  <c r="U33" i="39"/>
  <c r="A33" i="39"/>
  <c r="Y32" i="39"/>
  <c r="X32" i="39"/>
  <c r="W32" i="39"/>
  <c r="U32" i="39"/>
  <c r="A32" i="39"/>
  <c r="Y31" i="39"/>
  <c r="X31" i="39"/>
  <c r="W31" i="39"/>
  <c r="U31" i="39"/>
  <c r="A31" i="39"/>
  <c r="Y30" i="39"/>
  <c r="X30" i="39"/>
  <c r="W30" i="39"/>
  <c r="U30" i="39"/>
  <c r="A30" i="39"/>
  <c r="Y29" i="39"/>
  <c r="X29" i="39"/>
  <c r="W29" i="39"/>
  <c r="V29" i="39"/>
  <c r="U29" i="39"/>
  <c r="A29" i="39"/>
  <c r="Y28" i="39"/>
  <c r="X28" i="39"/>
  <c r="W28" i="39"/>
  <c r="V28" i="39"/>
  <c r="U28" i="39"/>
  <c r="A28" i="39"/>
  <c r="Y27" i="39"/>
  <c r="X27" i="39"/>
  <c r="W27" i="39"/>
  <c r="V27" i="39"/>
  <c r="U27" i="39"/>
  <c r="A27" i="39"/>
  <c r="Y26" i="39"/>
  <c r="X26" i="39"/>
  <c r="W26" i="39"/>
  <c r="U26" i="39"/>
  <c r="A26" i="39"/>
  <c r="Y25" i="39"/>
  <c r="X25" i="39"/>
  <c r="W25" i="39"/>
  <c r="U25" i="39"/>
  <c r="A25" i="39"/>
  <c r="Y24" i="39"/>
  <c r="X24" i="39"/>
  <c r="W24" i="39"/>
  <c r="U24" i="39"/>
  <c r="A24" i="39"/>
  <c r="Y23" i="39"/>
  <c r="X23" i="39"/>
  <c r="W23" i="39"/>
  <c r="V23" i="39"/>
  <c r="U23" i="39"/>
  <c r="A23" i="39"/>
  <c r="Y22" i="39"/>
  <c r="X22" i="39"/>
  <c r="W22" i="39"/>
  <c r="U22" i="39"/>
  <c r="A22" i="39"/>
  <c r="Y21" i="39"/>
  <c r="X21" i="39"/>
  <c r="W21" i="39"/>
  <c r="V21" i="39"/>
  <c r="U21" i="39"/>
  <c r="A21" i="39"/>
  <c r="Y20" i="39"/>
  <c r="X20" i="39"/>
  <c r="W20" i="39"/>
  <c r="U20" i="39"/>
  <c r="A20" i="39"/>
  <c r="Y19" i="39"/>
  <c r="X19" i="39"/>
  <c r="W19" i="39"/>
  <c r="U19" i="39"/>
  <c r="A19" i="39"/>
  <c r="Y18" i="39"/>
  <c r="X18" i="39"/>
  <c r="W18" i="39"/>
  <c r="U18" i="39"/>
  <c r="A18" i="39"/>
  <c r="Y17" i="39"/>
  <c r="X17" i="39"/>
  <c r="W17" i="39"/>
  <c r="U17" i="39"/>
  <c r="A17" i="39"/>
  <c r="Y16" i="39"/>
  <c r="X16" i="39"/>
  <c r="W16" i="39"/>
  <c r="V16" i="39"/>
  <c r="U16" i="39"/>
  <c r="A16" i="39"/>
  <c r="Y15" i="39"/>
  <c r="X15" i="39"/>
  <c r="W15" i="39"/>
  <c r="V15" i="39"/>
  <c r="U15" i="39"/>
  <c r="A15" i="39"/>
  <c r="Y14" i="39"/>
  <c r="X14" i="39"/>
  <c r="W14" i="39"/>
  <c r="U14" i="39"/>
  <c r="A14" i="39"/>
  <c r="Y13" i="39"/>
  <c r="X13" i="39"/>
  <c r="W13" i="39"/>
  <c r="U13" i="39"/>
  <c r="A13" i="39"/>
  <c r="Y12" i="39"/>
  <c r="X12" i="39"/>
  <c r="W12" i="39"/>
  <c r="U12" i="39"/>
  <c r="A12" i="39"/>
  <c r="Y11" i="39"/>
  <c r="X11" i="39"/>
  <c r="W11" i="39"/>
  <c r="U11" i="39"/>
  <c r="A11" i="39"/>
  <c r="Y10" i="39"/>
  <c r="X10" i="39"/>
  <c r="W10" i="39"/>
  <c r="U10" i="39"/>
  <c r="A10" i="39"/>
  <c r="Y9" i="39"/>
  <c r="X9" i="39"/>
  <c r="W9" i="39"/>
  <c r="V9" i="39"/>
  <c r="U9" i="39"/>
  <c r="A9" i="39"/>
  <c r="Y8" i="39"/>
  <c r="X8" i="39"/>
  <c r="W8" i="39"/>
  <c r="V8" i="39"/>
  <c r="U8" i="39"/>
  <c r="A8" i="39"/>
  <c r="Y7" i="39"/>
  <c r="X7" i="39"/>
  <c r="W7" i="39"/>
  <c r="U7" i="39"/>
  <c r="A7" i="39"/>
  <c r="Y6" i="39"/>
  <c r="X6" i="39"/>
  <c r="W6" i="39"/>
  <c r="U6" i="39"/>
  <c r="A6" i="39"/>
  <c r="Y5" i="39"/>
  <c r="X5" i="39"/>
  <c r="W5" i="39"/>
  <c r="U5" i="39"/>
  <c r="A5" i="39"/>
  <c r="Y4" i="39"/>
  <c r="X4" i="39"/>
  <c r="W4" i="39"/>
  <c r="U4" i="39"/>
  <c r="A4" i="39"/>
  <c r="B4" i="39" s="1"/>
  <c r="B5" i="39" s="1"/>
  <c r="B6" i="39" s="1"/>
  <c r="B7" i="39" s="1"/>
  <c r="J2" i="39"/>
  <c r="I2" i="39"/>
  <c r="H2" i="39"/>
  <c r="V62" i="39" s="1"/>
  <c r="G2" i="39"/>
  <c r="V14" i="39" s="1"/>
  <c r="W158" i="38"/>
  <c r="U158" i="38"/>
  <c r="W157" i="38"/>
  <c r="V157" i="38"/>
  <c r="U157" i="38"/>
  <c r="W156" i="38"/>
  <c r="V156" i="38"/>
  <c r="U156" i="38"/>
  <c r="W155" i="38"/>
  <c r="V155" i="38"/>
  <c r="U155" i="38"/>
  <c r="W154" i="38"/>
  <c r="V154" i="38"/>
  <c r="U154" i="38"/>
  <c r="W153" i="38"/>
  <c r="U153" i="38"/>
  <c r="W152" i="38"/>
  <c r="U152" i="38"/>
  <c r="W151" i="38"/>
  <c r="U151" i="38"/>
  <c r="W150" i="38"/>
  <c r="U150" i="38"/>
  <c r="W149" i="38"/>
  <c r="U149" i="38"/>
  <c r="W148" i="38"/>
  <c r="V148" i="38"/>
  <c r="U148" i="38"/>
  <c r="W147" i="38"/>
  <c r="U147" i="38"/>
  <c r="W146" i="38"/>
  <c r="V146" i="38"/>
  <c r="U146" i="38"/>
  <c r="W145" i="38"/>
  <c r="V145" i="38"/>
  <c r="U145" i="38"/>
  <c r="W144" i="38"/>
  <c r="V144" i="38"/>
  <c r="U144" i="38"/>
  <c r="W143" i="38"/>
  <c r="U143" i="38"/>
  <c r="W142" i="38"/>
  <c r="V142" i="38"/>
  <c r="U142" i="38"/>
  <c r="W141" i="38"/>
  <c r="V141" i="38"/>
  <c r="U141" i="38"/>
  <c r="W140" i="38"/>
  <c r="V140" i="38"/>
  <c r="U140" i="38"/>
  <c r="W139" i="38"/>
  <c r="U139" i="38"/>
  <c r="W138" i="38"/>
  <c r="U138" i="38"/>
  <c r="W137" i="38"/>
  <c r="V137" i="38"/>
  <c r="U137" i="38"/>
  <c r="W136" i="38"/>
  <c r="U136" i="38"/>
  <c r="W135" i="38"/>
  <c r="U135" i="38"/>
  <c r="W134" i="38"/>
  <c r="V134" i="38"/>
  <c r="U134" i="38"/>
  <c r="W133" i="38"/>
  <c r="U133" i="38"/>
  <c r="W132" i="38"/>
  <c r="V132" i="38"/>
  <c r="U132" i="38"/>
  <c r="W131" i="38"/>
  <c r="V131" i="38"/>
  <c r="U131" i="38"/>
  <c r="W130" i="38"/>
  <c r="V130" i="38"/>
  <c r="U130" i="38"/>
  <c r="W129" i="38"/>
  <c r="V129" i="38"/>
  <c r="U129" i="38"/>
  <c r="W128" i="38"/>
  <c r="U128" i="38"/>
  <c r="W127" i="38"/>
  <c r="U127" i="38"/>
  <c r="W126" i="38"/>
  <c r="V126" i="38"/>
  <c r="U126" i="38"/>
  <c r="W125" i="38"/>
  <c r="U125" i="38"/>
  <c r="W124" i="38"/>
  <c r="V124" i="38"/>
  <c r="U124" i="38"/>
  <c r="W123" i="38"/>
  <c r="V123" i="38"/>
  <c r="U123" i="38"/>
  <c r="W122" i="38"/>
  <c r="U122" i="38"/>
  <c r="W121" i="38"/>
  <c r="V121" i="38"/>
  <c r="U121" i="38"/>
  <c r="W120" i="38"/>
  <c r="V120" i="38"/>
  <c r="U120" i="38"/>
  <c r="W119" i="38"/>
  <c r="U119" i="38"/>
  <c r="W118" i="38"/>
  <c r="V118" i="38"/>
  <c r="U118" i="38"/>
  <c r="W117" i="38"/>
  <c r="V117" i="38"/>
  <c r="U117" i="38"/>
  <c r="W116" i="38"/>
  <c r="V116" i="38"/>
  <c r="U116" i="38"/>
  <c r="W115" i="38"/>
  <c r="V115" i="38"/>
  <c r="U115" i="38"/>
  <c r="W114" i="38"/>
  <c r="U114" i="38"/>
  <c r="W113" i="38"/>
  <c r="V113" i="38"/>
  <c r="U113" i="38"/>
  <c r="W112" i="38"/>
  <c r="V112" i="38"/>
  <c r="U112" i="38"/>
  <c r="W111" i="38"/>
  <c r="U111" i="38"/>
  <c r="W110" i="38"/>
  <c r="V110" i="38"/>
  <c r="U110" i="38"/>
  <c r="W109" i="38"/>
  <c r="V109" i="38"/>
  <c r="U109" i="38"/>
  <c r="W108" i="38"/>
  <c r="U108" i="38"/>
  <c r="W107" i="38"/>
  <c r="V107" i="38"/>
  <c r="U107" i="38"/>
  <c r="W106" i="38"/>
  <c r="V106" i="38"/>
  <c r="U106" i="38"/>
  <c r="W105" i="38"/>
  <c r="V105" i="38"/>
  <c r="U105" i="38"/>
  <c r="W104" i="38"/>
  <c r="V104" i="38"/>
  <c r="U104" i="38"/>
  <c r="W103" i="38"/>
  <c r="U103" i="38"/>
  <c r="W102" i="38"/>
  <c r="V102" i="38"/>
  <c r="U102" i="38"/>
  <c r="W101" i="38"/>
  <c r="V101" i="38"/>
  <c r="U101" i="38"/>
  <c r="W100" i="38"/>
  <c r="U100" i="38"/>
  <c r="W99" i="38"/>
  <c r="V99" i="38"/>
  <c r="U99" i="38"/>
  <c r="W98" i="38"/>
  <c r="V98" i="38"/>
  <c r="U98" i="38"/>
  <c r="W97" i="38"/>
  <c r="U97" i="38"/>
  <c r="W96" i="38"/>
  <c r="V96" i="38"/>
  <c r="U96" i="38"/>
  <c r="W95" i="38"/>
  <c r="U95" i="38"/>
  <c r="W94" i="38"/>
  <c r="U94" i="38"/>
  <c r="W93" i="38"/>
  <c r="U93" i="38"/>
  <c r="W92" i="38"/>
  <c r="V92" i="38"/>
  <c r="U92" i="38"/>
  <c r="W91" i="38"/>
  <c r="U91" i="38"/>
  <c r="W90" i="38"/>
  <c r="V90" i="38"/>
  <c r="U90" i="38"/>
  <c r="W89" i="38"/>
  <c r="U89" i="38"/>
  <c r="W88" i="38"/>
  <c r="U88" i="38"/>
  <c r="W87" i="38"/>
  <c r="U87" i="38"/>
  <c r="W86" i="38"/>
  <c r="U86" i="38"/>
  <c r="W85" i="38"/>
  <c r="U85" i="38"/>
  <c r="W84" i="38"/>
  <c r="U84" i="38"/>
  <c r="W83" i="38"/>
  <c r="U83" i="38"/>
  <c r="W82" i="38"/>
  <c r="V82" i="38"/>
  <c r="U82" i="38"/>
  <c r="W81" i="38"/>
  <c r="U81" i="38"/>
  <c r="W80" i="38"/>
  <c r="V80" i="38"/>
  <c r="U80" i="38"/>
  <c r="W79" i="38"/>
  <c r="U79" i="38"/>
  <c r="W78" i="38"/>
  <c r="U78" i="38"/>
  <c r="W77" i="38"/>
  <c r="V77" i="38"/>
  <c r="U77" i="38"/>
  <c r="W76" i="38"/>
  <c r="U76" i="38"/>
  <c r="W75" i="38"/>
  <c r="U75" i="38"/>
  <c r="W74" i="38"/>
  <c r="U74" i="38"/>
  <c r="W73" i="38"/>
  <c r="V73" i="38"/>
  <c r="U73" i="38"/>
  <c r="W72" i="38"/>
  <c r="U72" i="38"/>
  <c r="W71" i="38"/>
  <c r="U71" i="38"/>
  <c r="W70" i="38"/>
  <c r="U70" i="38"/>
  <c r="W69" i="38"/>
  <c r="U69" i="38"/>
  <c r="W68" i="38"/>
  <c r="V68" i="38"/>
  <c r="U68" i="38"/>
  <c r="W67" i="38"/>
  <c r="U67" i="38"/>
  <c r="W66" i="38"/>
  <c r="V66" i="38"/>
  <c r="U66" i="38"/>
  <c r="W65" i="38"/>
  <c r="V65" i="38"/>
  <c r="U65" i="38"/>
  <c r="W64" i="38"/>
  <c r="U64" i="38"/>
  <c r="W63" i="38"/>
  <c r="U63" i="38"/>
  <c r="W62" i="38"/>
  <c r="V62" i="38"/>
  <c r="U62" i="38"/>
  <c r="W61" i="38"/>
  <c r="U61" i="38"/>
  <c r="W60" i="38"/>
  <c r="U60" i="38"/>
  <c r="W59" i="38"/>
  <c r="V59" i="38"/>
  <c r="U59" i="38"/>
  <c r="W58" i="38"/>
  <c r="U58" i="38"/>
  <c r="W57" i="38"/>
  <c r="V57" i="38"/>
  <c r="U57" i="38"/>
  <c r="W56" i="38"/>
  <c r="V56" i="38"/>
  <c r="U56" i="38"/>
  <c r="W55" i="38"/>
  <c r="U55" i="38"/>
  <c r="W54" i="38"/>
  <c r="V54" i="38"/>
  <c r="U54" i="38"/>
  <c r="W53" i="38"/>
  <c r="V53" i="38"/>
  <c r="U53" i="38"/>
  <c r="W52" i="38"/>
  <c r="V52" i="38"/>
  <c r="U52" i="38"/>
  <c r="W51" i="38"/>
  <c r="V51" i="38"/>
  <c r="U51" i="38"/>
  <c r="W50" i="38"/>
  <c r="U50" i="38"/>
  <c r="W49" i="38"/>
  <c r="U49" i="38"/>
  <c r="W48" i="38"/>
  <c r="V48" i="38"/>
  <c r="U48" i="38"/>
  <c r="W47" i="38"/>
  <c r="U47" i="38"/>
  <c r="W46" i="38"/>
  <c r="U46" i="38"/>
  <c r="W45" i="38"/>
  <c r="V45" i="38"/>
  <c r="U45" i="38"/>
  <c r="W44" i="38"/>
  <c r="U44" i="38"/>
  <c r="W43" i="38"/>
  <c r="V43" i="38"/>
  <c r="U43" i="38"/>
  <c r="W42" i="38"/>
  <c r="V42" i="38"/>
  <c r="U42" i="38"/>
  <c r="W41" i="38"/>
  <c r="V41" i="38"/>
  <c r="U41" i="38"/>
  <c r="W40" i="38"/>
  <c r="V40" i="38"/>
  <c r="U40" i="38"/>
  <c r="W39" i="38"/>
  <c r="U39" i="38"/>
  <c r="W38" i="38"/>
  <c r="V38" i="38"/>
  <c r="U38" i="38"/>
  <c r="W37" i="38"/>
  <c r="V37" i="38"/>
  <c r="U37" i="38"/>
  <c r="W36" i="38"/>
  <c r="U36" i="38"/>
  <c r="W35" i="38"/>
  <c r="U35" i="38"/>
  <c r="F35" i="38"/>
  <c r="E35" i="38"/>
  <c r="Y34" i="38"/>
  <c r="X34" i="38"/>
  <c r="W34" i="38"/>
  <c r="V34" i="38"/>
  <c r="U34" i="38"/>
  <c r="A34" i="38"/>
  <c r="Y33" i="38"/>
  <c r="X33" i="38"/>
  <c r="W33" i="38"/>
  <c r="U33" i="38"/>
  <c r="A33" i="38"/>
  <c r="Y32" i="38"/>
  <c r="X32" i="38"/>
  <c r="W32" i="38"/>
  <c r="U32" i="38"/>
  <c r="A32" i="38"/>
  <c r="Y31" i="38"/>
  <c r="X31" i="38"/>
  <c r="W31" i="38"/>
  <c r="U31" i="38"/>
  <c r="A31" i="38"/>
  <c r="Y30" i="38"/>
  <c r="X30" i="38"/>
  <c r="W30" i="38"/>
  <c r="U30" i="38"/>
  <c r="A30" i="38"/>
  <c r="Y29" i="38"/>
  <c r="X29" i="38"/>
  <c r="W29" i="38"/>
  <c r="V29" i="38"/>
  <c r="U29" i="38"/>
  <c r="A29" i="38"/>
  <c r="Y28" i="38"/>
  <c r="X28" i="38"/>
  <c r="W28" i="38"/>
  <c r="V28" i="38"/>
  <c r="U28" i="38"/>
  <c r="A28" i="38"/>
  <c r="Y27" i="38"/>
  <c r="X27" i="38"/>
  <c r="W27" i="38"/>
  <c r="U27" i="38"/>
  <c r="A27" i="38"/>
  <c r="Y26" i="38"/>
  <c r="X26" i="38"/>
  <c r="W26" i="38"/>
  <c r="U26" i="38"/>
  <c r="A26" i="38"/>
  <c r="Y25" i="38"/>
  <c r="X25" i="38"/>
  <c r="W25" i="38"/>
  <c r="V25" i="38"/>
  <c r="U25" i="38"/>
  <c r="A25" i="38"/>
  <c r="Y24" i="38"/>
  <c r="X24" i="38"/>
  <c r="W24" i="38"/>
  <c r="V24" i="38"/>
  <c r="U24" i="38"/>
  <c r="A24" i="38"/>
  <c r="Y23" i="38"/>
  <c r="X23" i="38"/>
  <c r="W23" i="38"/>
  <c r="U23" i="38"/>
  <c r="A23" i="38"/>
  <c r="Y22" i="38"/>
  <c r="X22" i="38"/>
  <c r="W22" i="38"/>
  <c r="U22" i="38"/>
  <c r="A22" i="38"/>
  <c r="Y21" i="38"/>
  <c r="X21" i="38"/>
  <c r="W21" i="38"/>
  <c r="V21" i="38"/>
  <c r="U21" i="38"/>
  <c r="A21" i="38"/>
  <c r="Y20" i="38"/>
  <c r="X20" i="38"/>
  <c r="W20" i="38"/>
  <c r="U20" i="38"/>
  <c r="A20" i="38"/>
  <c r="Y19" i="38"/>
  <c r="X19" i="38"/>
  <c r="W19" i="38"/>
  <c r="V19" i="38"/>
  <c r="U19" i="38"/>
  <c r="A19" i="38"/>
  <c r="Y18" i="38"/>
  <c r="X18" i="38"/>
  <c r="W18" i="38"/>
  <c r="V18" i="38"/>
  <c r="U18" i="38"/>
  <c r="A18" i="38"/>
  <c r="Y17" i="38"/>
  <c r="X17" i="38"/>
  <c r="W17" i="38"/>
  <c r="V17" i="38"/>
  <c r="U17" i="38"/>
  <c r="A17" i="38"/>
  <c r="Y16" i="38"/>
  <c r="X16" i="38"/>
  <c r="W16" i="38"/>
  <c r="V16" i="38"/>
  <c r="U16" i="38"/>
  <c r="A16" i="38"/>
  <c r="Y15" i="38"/>
  <c r="X15" i="38"/>
  <c r="W15" i="38"/>
  <c r="U15" i="38"/>
  <c r="A15" i="38"/>
  <c r="Y14" i="38"/>
  <c r="X14" i="38"/>
  <c r="W14" i="38"/>
  <c r="U14" i="38"/>
  <c r="A14" i="38"/>
  <c r="Y13" i="38"/>
  <c r="X13" i="38"/>
  <c r="W13" i="38"/>
  <c r="U13" i="38"/>
  <c r="A13" i="38"/>
  <c r="Y12" i="38"/>
  <c r="X12" i="38"/>
  <c r="W12" i="38"/>
  <c r="V12" i="38"/>
  <c r="U12" i="38"/>
  <c r="A12" i="38"/>
  <c r="Y11" i="38"/>
  <c r="X11" i="38"/>
  <c r="W11" i="38"/>
  <c r="V11" i="38"/>
  <c r="U11" i="38"/>
  <c r="A11" i="38"/>
  <c r="Y10" i="38"/>
  <c r="X10" i="38"/>
  <c r="W10" i="38"/>
  <c r="U10" i="38"/>
  <c r="A10" i="38"/>
  <c r="Y9" i="38"/>
  <c r="X9" i="38"/>
  <c r="W9" i="38"/>
  <c r="U9" i="38"/>
  <c r="A9" i="38"/>
  <c r="Y8" i="38"/>
  <c r="X8" i="38"/>
  <c r="W8" i="38"/>
  <c r="V8" i="38"/>
  <c r="U8" i="38"/>
  <c r="A8" i="38"/>
  <c r="Y7" i="38"/>
  <c r="X7" i="38"/>
  <c r="W7" i="38"/>
  <c r="U7" i="38"/>
  <c r="A7" i="38"/>
  <c r="Y6" i="38"/>
  <c r="X6" i="38"/>
  <c r="W6" i="38"/>
  <c r="U6" i="38"/>
  <c r="A6" i="38"/>
  <c r="Y5" i="38"/>
  <c r="X5" i="38"/>
  <c r="W5" i="38"/>
  <c r="U5" i="38"/>
  <c r="A5" i="38"/>
  <c r="Y4" i="38"/>
  <c r="X4" i="38"/>
  <c r="W4" i="38"/>
  <c r="U4" i="38"/>
  <c r="B4" i="38"/>
  <c r="B5" i="38" s="1"/>
  <c r="A4" i="38"/>
  <c r="K2" i="38"/>
  <c r="J2" i="38"/>
  <c r="V125" i="38" s="1"/>
  <c r="I2" i="38"/>
  <c r="V70" i="38" s="1"/>
  <c r="H2" i="38"/>
  <c r="V64" i="38" s="1"/>
  <c r="G2" i="38"/>
  <c r="W96" i="37"/>
  <c r="V96" i="37"/>
  <c r="U96" i="37"/>
  <c r="W95" i="37"/>
  <c r="U95" i="37"/>
  <c r="W94" i="37"/>
  <c r="V94" i="37"/>
  <c r="U94" i="37"/>
  <c r="W93" i="37"/>
  <c r="U93" i="37"/>
  <c r="W92" i="37"/>
  <c r="U92" i="37"/>
  <c r="W91" i="37"/>
  <c r="V91" i="37"/>
  <c r="U91" i="37"/>
  <c r="W90" i="37"/>
  <c r="V90" i="37"/>
  <c r="U90" i="37"/>
  <c r="W89" i="37"/>
  <c r="V89" i="37"/>
  <c r="U89" i="37"/>
  <c r="W88" i="37"/>
  <c r="V88" i="37"/>
  <c r="U88" i="37"/>
  <c r="W87" i="37"/>
  <c r="U87" i="37"/>
  <c r="W86" i="37"/>
  <c r="U86" i="37"/>
  <c r="W85" i="37"/>
  <c r="U85" i="37"/>
  <c r="W84" i="37"/>
  <c r="U84" i="37"/>
  <c r="W83" i="37"/>
  <c r="U83" i="37"/>
  <c r="W82" i="37"/>
  <c r="V82" i="37"/>
  <c r="U82" i="37"/>
  <c r="W81" i="37"/>
  <c r="U81" i="37"/>
  <c r="W80" i="37"/>
  <c r="V80" i="37"/>
  <c r="U80" i="37"/>
  <c r="W79" i="37"/>
  <c r="V79" i="37"/>
  <c r="U79" i="37"/>
  <c r="W78" i="37"/>
  <c r="V78" i="37"/>
  <c r="U78" i="37"/>
  <c r="W77" i="37"/>
  <c r="U77" i="37"/>
  <c r="W76" i="37"/>
  <c r="V76" i="37"/>
  <c r="U76" i="37"/>
  <c r="W75" i="37"/>
  <c r="V75" i="37"/>
  <c r="U75" i="37"/>
  <c r="W74" i="37"/>
  <c r="V74" i="37"/>
  <c r="U74" i="37"/>
  <c r="W73" i="37"/>
  <c r="U73" i="37"/>
  <c r="W72" i="37"/>
  <c r="U72" i="37"/>
  <c r="W71" i="37"/>
  <c r="V71" i="37"/>
  <c r="U71" i="37"/>
  <c r="W70" i="37"/>
  <c r="U70" i="37"/>
  <c r="W69" i="37"/>
  <c r="U69" i="37"/>
  <c r="W68" i="37"/>
  <c r="V68" i="37"/>
  <c r="U68" i="37"/>
  <c r="W67" i="37"/>
  <c r="U67" i="37"/>
  <c r="W66" i="37"/>
  <c r="V66" i="37"/>
  <c r="U66" i="37"/>
  <c r="W65" i="37"/>
  <c r="U65" i="37"/>
  <c r="W64" i="37"/>
  <c r="U64" i="37"/>
  <c r="W63" i="37"/>
  <c r="U63" i="37"/>
  <c r="W62" i="37"/>
  <c r="U62" i="37"/>
  <c r="W61" i="37"/>
  <c r="U61" i="37"/>
  <c r="W60" i="37"/>
  <c r="V60" i="37"/>
  <c r="U60" i="37"/>
  <c r="W59" i="37"/>
  <c r="U59" i="37"/>
  <c r="W58" i="37"/>
  <c r="U58" i="37"/>
  <c r="W57" i="37"/>
  <c r="U57" i="37"/>
  <c r="W56" i="37"/>
  <c r="U56" i="37"/>
  <c r="W55" i="37"/>
  <c r="V55" i="37"/>
  <c r="U55" i="37"/>
  <c r="W54" i="37"/>
  <c r="U54" i="37"/>
  <c r="W53" i="37"/>
  <c r="U53" i="37"/>
  <c r="W52" i="37"/>
  <c r="U52" i="37"/>
  <c r="W51" i="37"/>
  <c r="U51" i="37"/>
  <c r="W50" i="37"/>
  <c r="V50" i="37"/>
  <c r="U50" i="37"/>
  <c r="W49" i="37"/>
  <c r="U49" i="37"/>
  <c r="W48" i="37"/>
  <c r="U48" i="37"/>
  <c r="W47" i="37"/>
  <c r="U47" i="37"/>
  <c r="W46" i="37"/>
  <c r="V46" i="37"/>
  <c r="U46" i="37"/>
  <c r="W45" i="37"/>
  <c r="U45" i="37"/>
  <c r="W44" i="37"/>
  <c r="U44" i="37"/>
  <c r="W43" i="37"/>
  <c r="U43" i="37"/>
  <c r="W42" i="37"/>
  <c r="U42" i="37"/>
  <c r="W41" i="37"/>
  <c r="V41" i="37"/>
  <c r="U41" i="37"/>
  <c r="W40" i="37"/>
  <c r="U40" i="37"/>
  <c r="W39" i="37"/>
  <c r="U39" i="37"/>
  <c r="W38" i="37"/>
  <c r="U38" i="37"/>
  <c r="W37" i="37"/>
  <c r="U37" i="37"/>
  <c r="W36" i="37"/>
  <c r="U36" i="37"/>
  <c r="W35" i="37"/>
  <c r="U35" i="37"/>
  <c r="F35" i="37"/>
  <c r="E35" i="37"/>
  <c r="Y34" i="37"/>
  <c r="X34" i="37"/>
  <c r="W34" i="37"/>
  <c r="V34" i="37"/>
  <c r="U34" i="37"/>
  <c r="A34" i="37"/>
  <c r="Y33" i="37"/>
  <c r="X33" i="37"/>
  <c r="W33" i="37"/>
  <c r="U33" i="37"/>
  <c r="A33" i="37"/>
  <c r="Y32" i="37"/>
  <c r="X32" i="37"/>
  <c r="W32" i="37"/>
  <c r="U32" i="37"/>
  <c r="A32" i="37"/>
  <c r="Y31" i="37"/>
  <c r="X31" i="37"/>
  <c r="W31" i="37"/>
  <c r="U31" i="37"/>
  <c r="A31" i="37"/>
  <c r="Y30" i="37"/>
  <c r="X30" i="37"/>
  <c r="W30" i="37"/>
  <c r="U30" i="37"/>
  <c r="A30" i="37"/>
  <c r="Y29" i="37"/>
  <c r="X29" i="37"/>
  <c r="W29" i="37"/>
  <c r="U29" i="37"/>
  <c r="A29" i="37"/>
  <c r="Y28" i="37"/>
  <c r="X28" i="37"/>
  <c r="W28" i="37"/>
  <c r="V28" i="37"/>
  <c r="U28" i="37"/>
  <c r="A28" i="37"/>
  <c r="Y27" i="37"/>
  <c r="X27" i="37"/>
  <c r="W27" i="37"/>
  <c r="V27" i="37"/>
  <c r="U27" i="37"/>
  <c r="A27" i="37"/>
  <c r="Y26" i="37"/>
  <c r="X26" i="37"/>
  <c r="W26" i="37"/>
  <c r="V26" i="37"/>
  <c r="U26" i="37"/>
  <c r="A26" i="37"/>
  <c r="Y25" i="37"/>
  <c r="X25" i="37"/>
  <c r="W25" i="37"/>
  <c r="U25" i="37"/>
  <c r="A25" i="37"/>
  <c r="Y24" i="37"/>
  <c r="X24" i="37"/>
  <c r="W24" i="37"/>
  <c r="U24" i="37"/>
  <c r="A24" i="37"/>
  <c r="Y23" i="37"/>
  <c r="X23" i="37"/>
  <c r="W23" i="37"/>
  <c r="V23" i="37"/>
  <c r="U23" i="37"/>
  <c r="A23" i="37"/>
  <c r="Y22" i="37"/>
  <c r="X22" i="37"/>
  <c r="W22" i="37"/>
  <c r="V22" i="37"/>
  <c r="U22" i="37"/>
  <c r="A22" i="37"/>
  <c r="Y21" i="37"/>
  <c r="X21" i="37"/>
  <c r="W21" i="37"/>
  <c r="U21" i="37"/>
  <c r="A21" i="37"/>
  <c r="Y20" i="37"/>
  <c r="X20" i="37"/>
  <c r="W20" i="37"/>
  <c r="U20" i="37"/>
  <c r="A20" i="37"/>
  <c r="Y19" i="37"/>
  <c r="X19" i="37"/>
  <c r="W19" i="37"/>
  <c r="V19" i="37"/>
  <c r="U19" i="37"/>
  <c r="A19" i="37"/>
  <c r="Y18" i="37"/>
  <c r="X18" i="37"/>
  <c r="W18" i="37"/>
  <c r="U18" i="37"/>
  <c r="A18" i="37"/>
  <c r="Y17" i="37"/>
  <c r="X17" i="37"/>
  <c r="W17" i="37"/>
  <c r="V17" i="37"/>
  <c r="U17" i="37"/>
  <c r="A17" i="37"/>
  <c r="Y16" i="37"/>
  <c r="X16" i="37"/>
  <c r="W16" i="37"/>
  <c r="U16" i="37"/>
  <c r="A16" i="37"/>
  <c r="Y15" i="37"/>
  <c r="X15" i="37"/>
  <c r="W15" i="37"/>
  <c r="V15" i="37"/>
  <c r="U15" i="37"/>
  <c r="A15" i="37"/>
  <c r="Y14" i="37"/>
  <c r="X14" i="37"/>
  <c r="W14" i="37"/>
  <c r="V14" i="37"/>
  <c r="U14" i="37"/>
  <c r="A14" i="37"/>
  <c r="Y13" i="37"/>
  <c r="X13" i="37"/>
  <c r="W13" i="37"/>
  <c r="U13" i="37"/>
  <c r="B13" i="37"/>
  <c r="B14" i="37" s="1"/>
  <c r="B15" i="37" s="1"/>
  <c r="B16" i="37" s="1"/>
  <c r="B17" i="37" s="1"/>
  <c r="B18" i="37" s="1"/>
  <c r="B19" i="37" s="1"/>
  <c r="B20" i="37" s="1"/>
  <c r="B21" i="37" s="1"/>
  <c r="B22" i="37" s="1"/>
  <c r="B23" i="37" s="1"/>
  <c r="B24" i="37" s="1"/>
  <c r="B25" i="37" s="1"/>
  <c r="B26" i="37" s="1"/>
  <c r="B27" i="37" s="1"/>
  <c r="B28" i="37" s="1"/>
  <c r="B29" i="37" s="1"/>
  <c r="B30" i="37" s="1"/>
  <c r="B31" i="37" s="1"/>
  <c r="B32" i="37" s="1"/>
  <c r="B33" i="37" s="1"/>
  <c r="B34" i="37" s="1"/>
  <c r="A13" i="37"/>
  <c r="Y12" i="37"/>
  <c r="X12" i="37"/>
  <c r="W12" i="37"/>
  <c r="U12" i="37"/>
  <c r="A12" i="37"/>
  <c r="Y11" i="37"/>
  <c r="X11" i="37"/>
  <c r="W11" i="37"/>
  <c r="U11" i="37"/>
  <c r="A11" i="37"/>
  <c r="Y10" i="37"/>
  <c r="X10" i="37"/>
  <c r="W10" i="37"/>
  <c r="V10" i="37"/>
  <c r="U10" i="37"/>
  <c r="A10" i="37"/>
  <c r="Y9" i="37"/>
  <c r="X9" i="37"/>
  <c r="W9" i="37"/>
  <c r="V9" i="37"/>
  <c r="U9" i="37"/>
  <c r="A9" i="37"/>
  <c r="Y8" i="37"/>
  <c r="X8" i="37"/>
  <c r="W8" i="37"/>
  <c r="V8" i="37"/>
  <c r="U8" i="37"/>
  <c r="B8" i="37"/>
  <c r="B9" i="37" s="1"/>
  <c r="B10" i="37" s="1"/>
  <c r="B11" i="37" s="1"/>
  <c r="B12" i="37" s="1"/>
  <c r="A8" i="37"/>
  <c r="Y7" i="37"/>
  <c r="X7" i="37"/>
  <c r="W7" i="37"/>
  <c r="U7" i="37"/>
  <c r="A7" i="37"/>
  <c r="Y6" i="37"/>
  <c r="X6" i="37"/>
  <c r="W6" i="37"/>
  <c r="V6" i="37"/>
  <c r="U6" i="37"/>
  <c r="A6" i="37"/>
  <c r="Y5" i="37"/>
  <c r="X5" i="37"/>
  <c r="W5" i="37"/>
  <c r="U5" i="37"/>
  <c r="A5" i="37"/>
  <c r="Y4" i="37"/>
  <c r="X4" i="37"/>
  <c r="W4" i="37"/>
  <c r="V4" i="37"/>
  <c r="U4" i="37"/>
  <c r="A4" i="37"/>
  <c r="B4" i="37" s="1"/>
  <c r="B5" i="37" s="1"/>
  <c r="B6" i="37" s="1"/>
  <c r="B7" i="37" s="1"/>
  <c r="I2" i="37"/>
  <c r="V87" i="37" s="1"/>
  <c r="H2" i="37"/>
  <c r="G2" i="37"/>
  <c r="W158" i="36"/>
  <c r="U158" i="36"/>
  <c r="W157" i="36"/>
  <c r="V157" i="36"/>
  <c r="U157" i="36"/>
  <c r="W156" i="36"/>
  <c r="U156" i="36"/>
  <c r="W155" i="36"/>
  <c r="U155" i="36"/>
  <c r="W154" i="36"/>
  <c r="U154" i="36"/>
  <c r="W153" i="36"/>
  <c r="U153" i="36"/>
  <c r="W152" i="36"/>
  <c r="U152" i="36"/>
  <c r="W151" i="36"/>
  <c r="V151" i="36"/>
  <c r="U151" i="36"/>
  <c r="W150" i="36"/>
  <c r="U150" i="36"/>
  <c r="W149" i="36"/>
  <c r="U149" i="36"/>
  <c r="W148" i="36"/>
  <c r="V148" i="36"/>
  <c r="U148" i="36"/>
  <c r="W147" i="36"/>
  <c r="U147" i="36"/>
  <c r="W146" i="36"/>
  <c r="U146" i="36"/>
  <c r="W145" i="36"/>
  <c r="U145" i="36"/>
  <c r="W144" i="36"/>
  <c r="V144" i="36"/>
  <c r="U144" i="36"/>
  <c r="W143" i="36"/>
  <c r="U143" i="36"/>
  <c r="W142" i="36"/>
  <c r="U142" i="36"/>
  <c r="W141" i="36"/>
  <c r="U141" i="36"/>
  <c r="W140" i="36"/>
  <c r="U140" i="36"/>
  <c r="W139" i="36"/>
  <c r="U139" i="36"/>
  <c r="W138" i="36"/>
  <c r="U138" i="36"/>
  <c r="W137" i="36"/>
  <c r="U137" i="36"/>
  <c r="W136" i="36"/>
  <c r="U136" i="36"/>
  <c r="W135" i="36"/>
  <c r="U135" i="36"/>
  <c r="W134" i="36"/>
  <c r="U134" i="36"/>
  <c r="W133" i="36"/>
  <c r="U133" i="36"/>
  <c r="W132" i="36"/>
  <c r="V132" i="36"/>
  <c r="U132" i="36"/>
  <c r="W131" i="36"/>
  <c r="U131" i="36"/>
  <c r="W130" i="36"/>
  <c r="U130" i="36"/>
  <c r="W129" i="36"/>
  <c r="U129" i="36"/>
  <c r="W128" i="36"/>
  <c r="U128" i="36"/>
  <c r="W127" i="36"/>
  <c r="U127" i="36"/>
  <c r="W126" i="36"/>
  <c r="V126" i="36"/>
  <c r="U126" i="36"/>
  <c r="W125" i="36"/>
  <c r="U125" i="36"/>
  <c r="W124" i="36"/>
  <c r="U124" i="36"/>
  <c r="W123" i="36"/>
  <c r="U123" i="36"/>
  <c r="W122" i="36"/>
  <c r="V122" i="36"/>
  <c r="U122" i="36"/>
  <c r="W121" i="36"/>
  <c r="U121" i="36"/>
  <c r="W120" i="36"/>
  <c r="U120" i="36"/>
  <c r="W119" i="36"/>
  <c r="V119" i="36"/>
  <c r="U119" i="36"/>
  <c r="W118" i="36"/>
  <c r="V118" i="36"/>
  <c r="U118" i="36"/>
  <c r="W117" i="36"/>
  <c r="V117" i="36"/>
  <c r="U117" i="36"/>
  <c r="W116" i="36"/>
  <c r="U116" i="36"/>
  <c r="W115" i="36"/>
  <c r="U115" i="36"/>
  <c r="W114" i="36"/>
  <c r="U114" i="36"/>
  <c r="W113" i="36"/>
  <c r="U113" i="36"/>
  <c r="W112" i="36"/>
  <c r="V112" i="36"/>
  <c r="U112" i="36"/>
  <c r="W111" i="36"/>
  <c r="U111" i="36"/>
  <c r="W110" i="36"/>
  <c r="U110" i="36"/>
  <c r="W109" i="36"/>
  <c r="V109" i="36"/>
  <c r="U109" i="36"/>
  <c r="W108" i="36"/>
  <c r="U108" i="36"/>
  <c r="W107" i="36"/>
  <c r="U107" i="36"/>
  <c r="W106" i="36"/>
  <c r="V106" i="36"/>
  <c r="U106" i="36"/>
  <c r="W105" i="36"/>
  <c r="U105" i="36"/>
  <c r="W104" i="36"/>
  <c r="V104" i="36"/>
  <c r="U104" i="36"/>
  <c r="W103" i="36"/>
  <c r="V103" i="36"/>
  <c r="U103" i="36"/>
  <c r="W102" i="36"/>
  <c r="U102" i="36"/>
  <c r="W101" i="36"/>
  <c r="V101" i="36"/>
  <c r="U101" i="36"/>
  <c r="W100" i="36"/>
  <c r="V100" i="36"/>
  <c r="U100" i="36"/>
  <c r="W99" i="36"/>
  <c r="U99" i="36"/>
  <c r="W98" i="36"/>
  <c r="V98" i="36"/>
  <c r="U98" i="36"/>
  <c r="W97" i="36"/>
  <c r="V97" i="36"/>
  <c r="U97" i="36"/>
  <c r="W96" i="36"/>
  <c r="U96" i="36"/>
  <c r="W95" i="36"/>
  <c r="U95" i="36"/>
  <c r="W94" i="36"/>
  <c r="U94" i="36"/>
  <c r="W93" i="36"/>
  <c r="U93" i="36"/>
  <c r="W92" i="36"/>
  <c r="U92" i="36"/>
  <c r="W91" i="36"/>
  <c r="U91" i="36"/>
  <c r="W90" i="36"/>
  <c r="U90" i="36"/>
  <c r="W89" i="36"/>
  <c r="U89" i="36"/>
  <c r="W88" i="36"/>
  <c r="U88" i="36"/>
  <c r="W87" i="36"/>
  <c r="V87" i="36"/>
  <c r="U87" i="36"/>
  <c r="W86" i="36"/>
  <c r="U86" i="36"/>
  <c r="W85" i="36"/>
  <c r="U85" i="36"/>
  <c r="W84" i="36"/>
  <c r="U84" i="36"/>
  <c r="W83" i="36"/>
  <c r="U83" i="36"/>
  <c r="W82" i="36"/>
  <c r="U82" i="36"/>
  <c r="W81" i="36"/>
  <c r="U81" i="36"/>
  <c r="W80" i="36"/>
  <c r="U80" i="36"/>
  <c r="W79" i="36"/>
  <c r="U79" i="36"/>
  <c r="W78" i="36"/>
  <c r="V78" i="36"/>
  <c r="U78" i="36"/>
  <c r="W77" i="36"/>
  <c r="U77" i="36"/>
  <c r="W76" i="36"/>
  <c r="U76" i="36"/>
  <c r="W75" i="36"/>
  <c r="U75" i="36"/>
  <c r="W74" i="36"/>
  <c r="U74" i="36"/>
  <c r="W73" i="36"/>
  <c r="U73" i="36"/>
  <c r="W72" i="36"/>
  <c r="U72" i="36"/>
  <c r="W71" i="36"/>
  <c r="U71" i="36"/>
  <c r="W70" i="36"/>
  <c r="U70" i="36"/>
  <c r="W69" i="36"/>
  <c r="U69" i="36"/>
  <c r="W68" i="36"/>
  <c r="U68" i="36"/>
  <c r="W67" i="36"/>
  <c r="U67" i="36"/>
  <c r="W66" i="36"/>
  <c r="U66" i="36"/>
  <c r="W65" i="36"/>
  <c r="V65" i="36"/>
  <c r="U65" i="36"/>
  <c r="W64" i="36"/>
  <c r="V64" i="36"/>
  <c r="U64" i="36"/>
  <c r="W63" i="36"/>
  <c r="V63" i="36"/>
  <c r="U63" i="36"/>
  <c r="W62" i="36"/>
  <c r="V62" i="36"/>
  <c r="U62" i="36"/>
  <c r="W61" i="36"/>
  <c r="V61" i="36"/>
  <c r="U61" i="36"/>
  <c r="W60" i="36"/>
  <c r="V60" i="36"/>
  <c r="U60" i="36"/>
  <c r="W59" i="36"/>
  <c r="U59" i="36"/>
  <c r="W58" i="36"/>
  <c r="V58" i="36"/>
  <c r="U58" i="36"/>
  <c r="W57" i="36"/>
  <c r="V57" i="36"/>
  <c r="U57" i="36"/>
  <c r="W56" i="36"/>
  <c r="V56" i="36"/>
  <c r="U56" i="36"/>
  <c r="W55" i="36"/>
  <c r="V55" i="36"/>
  <c r="U55" i="36"/>
  <c r="W54" i="36"/>
  <c r="V54" i="36"/>
  <c r="U54" i="36"/>
  <c r="W53" i="36"/>
  <c r="V53" i="36"/>
  <c r="U53" i="36"/>
  <c r="W52" i="36"/>
  <c r="V52" i="36"/>
  <c r="U52" i="36"/>
  <c r="W51" i="36"/>
  <c r="U51" i="36"/>
  <c r="W50" i="36"/>
  <c r="V50" i="36"/>
  <c r="U50" i="36"/>
  <c r="W49" i="36"/>
  <c r="V49" i="36"/>
  <c r="U49" i="36"/>
  <c r="W48" i="36"/>
  <c r="V48" i="36"/>
  <c r="U48" i="36"/>
  <c r="W47" i="36"/>
  <c r="V47" i="36"/>
  <c r="U47" i="36"/>
  <c r="W46" i="36"/>
  <c r="V46" i="36"/>
  <c r="U46" i="36"/>
  <c r="W45" i="36"/>
  <c r="V45" i="36"/>
  <c r="U45" i="36"/>
  <c r="W44" i="36"/>
  <c r="V44" i="36"/>
  <c r="U44" i="36"/>
  <c r="W43" i="36"/>
  <c r="U43" i="36"/>
  <c r="W42" i="36"/>
  <c r="V42" i="36"/>
  <c r="U42" i="36"/>
  <c r="W41" i="36"/>
  <c r="V41" i="36"/>
  <c r="U41" i="36"/>
  <c r="W40" i="36"/>
  <c r="V40" i="36"/>
  <c r="U40" i="36"/>
  <c r="W39" i="36"/>
  <c r="V39" i="36"/>
  <c r="U39" i="36"/>
  <c r="W38" i="36"/>
  <c r="V38" i="36"/>
  <c r="U38" i="36"/>
  <c r="W37" i="36"/>
  <c r="V37" i="36"/>
  <c r="U37" i="36"/>
  <c r="W36" i="36"/>
  <c r="V36" i="36"/>
  <c r="U36" i="36"/>
  <c r="W35" i="36"/>
  <c r="U35" i="36"/>
  <c r="F35" i="36"/>
  <c r="E35" i="36"/>
  <c r="Y34" i="36"/>
  <c r="X34" i="36"/>
  <c r="W34" i="36"/>
  <c r="U34" i="36"/>
  <c r="A34" i="36"/>
  <c r="Y33" i="36"/>
  <c r="X33" i="36"/>
  <c r="W33" i="36"/>
  <c r="U33" i="36"/>
  <c r="A33" i="36"/>
  <c r="Y32" i="36"/>
  <c r="X32" i="36"/>
  <c r="W32" i="36"/>
  <c r="U32" i="36"/>
  <c r="A32" i="36"/>
  <c r="Y31" i="36"/>
  <c r="X31" i="36"/>
  <c r="W31" i="36"/>
  <c r="U31" i="36"/>
  <c r="A31" i="36"/>
  <c r="Y30" i="36"/>
  <c r="X30" i="36"/>
  <c r="W30" i="36"/>
  <c r="U30" i="36"/>
  <c r="A30" i="36"/>
  <c r="Y29" i="36"/>
  <c r="X29" i="36"/>
  <c r="W29" i="36"/>
  <c r="U29" i="36"/>
  <c r="A29" i="36"/>
  <c r="Y28" i="36"/>
  <c r="X28" i="36"/>
  <c r="W28" i="36"/>
  <c r="U28" i="36"/>
  <c r="A28" i="36"/>
  <c r="Y27" i="36"/>
  <c r="X27" i="36"/>
  <c r="W27" i="36"/>
  <c r="U27" i="36"/>
  <c r="A27" i="36"/>
  <c r="Y26" i="36"/>
  <c r="X26" i="36"/>
  <c r="W26" i="36"/>
  <c r="U26" i="36"/>
  <c r="A26" i="36"/>
  <c r="Y25" i="36"/>
  <c r="X25" i="36"/>
  <c r="W25" i="36"/>
  <c r="V25" i="36"/>
  <c r="U25" i="36"/>
  <c r="A25" i="36"/>
  <c r="Y24" i="36"/>
  <c r="X24" i="36"/>
  <c r="W24" i="36"/>
  <c r="V24" i="36"/>
  <c r="U24" i="36"/>
  <c r="A24" i="36"/>
  <c r="Y23" i="36"/>
  <c r="X23" i="36"/>
  <c r="W23" i="36"/>
  <c r="U23" i="36"/>
  <c r="A23" i="36"/>
  <c r="Y22" i="36"/>
  <c r="X22" i="36"/>
  <c r="W22" i="36"/>
  <c r="U22" i="36"/>
  <c r="A22" i="36"/>
  <c r="Y21" i="36"/>
  <c r="X21" i="36"/>
  <c r="W21" i="36"/>
  <c r="U21" i="36"/>
  <c r="A21" i="36"/>
  <c r="Y20" i="36"/>
  <c r="X20" i="36"/>
  <c r="W20" i="36"/>
  <c r="V20" i="36"/>
  <c r="U20" i="36"/>
  <c r="A20" i="36"/>
  <c r="Y19" i="36"/>
  <c r="X19" i="36"/>
  <c r="W19" i="36"/>
  <c r="U19" i="36"/>
  <c r="A19" i="36"/>
  <c r="Y18" i="36"/>
  <c r="X18" i="36"/>
  <c r="W18" i="36"/>
  <c r="U18" i="36"/>
  <c r="A18" i="36"/>
  <c r="Y17" i="36"/>
  <c r="X17" i="36"/>
  <c r="W17" i="36"/>
  <c r="V17" i="36"/>
  <c r="U17" i="36"/>
  <c r="A17" i="36"/>
  <c r="Y16" i="36"/>
  <c r="X16" i="36"/>
  <c r="W16" i="36"/>
  <c r="U16" i="36"/>
  <c r="A16" i="36"/>
  <c r="Y15" i="36"/>
  <c r="X15" i="36"/>
  <c r="W15" i="36"/>
  <c r="U15" i="36"/>
  <c r="A15" i="36"/>
  <c r="Y14" i="36"/>
  <c r="X14" i="36"/>
  <c r="W14" i="36"/>
  <c r="U14" i="36"/>
  <c r="A14" i="36"/>
  <c r="Y13" i="36"/>
  <c r="X13" i="36"/>
  <c r="W13" i="36"/>
  <c r="V13" i="36"/>
  <c r="U13" i="36"/>
  <c r="A13" i="36"/>
  <c r="Y12" i="36"/>
  <c r="X12" i="36"/>
  <c r="W12" i="36"/>
  <c r="U12" i="36"/>
  <c r="A12" i="36"/>
  <c r="Y11" i="36"/>
  <c r="X11" i="36"/>
  <c r="W11" i="36"/>
  <c r="U11" i="36"/>
  <c r="A11" i="36"/>
  <c r="Y10" i="36"/>
  <c r="X10" i="36"/>
  <c r="W10" i="36"/>
  <c r="U10" i="36"/>
  <c r="A10" i="36"/>
  <c r="Y9" i="36"/>
  <c r="X9" i="36"/>
  <c r="W9" i="36"/>
  <c r="V9" i="36"/>
  <c r="U9" i="36"/>
  <c r="A9" i="36"/>
  <c r="Y8" i="36"/>
  <c r="X8" i="36"/>
  <c r="W8" i="36"/>
  <c r="V8" i="36"/>
  <c r="U8" i="36"/>
  <c r="A8" i="36"/>
  <c r="Y7" i="36"/>
  <c r="X7" i="36"/>
  <c r="W7" i="36"/>
  <c r="U7" i="36"/>
  <c r="A7" i="36"/>
  <c r="Y6" i="36"/>
  <c r="X6" i="36"/>
  <c r="W6" i="36"/>
  <c r="V6" i="36"/>
  <c r="U6" i="36"/>
  <c r="A6" i="36"/>
  <c r="Y5" i="36"/>
  <c r="X5" i="36"/>
  <c r="W5" i="36"/>
  <c r="U5" i="36"/>
  <c r="A5" i="36"/>
  <c r="Y4" i="36"/>
  <c r="X4" i="36"/>
  <c r="W4" i="36"/>
  <c r="U4" i="36"/>
  <c r="B4" i="36"/>
  <c r="A4" i="36"/>
  <c r="K2" i="36"/>
  <c r="J2" i="36"/>
  <c r="I2" i="36"/>
  <c r="V93" i="36" s="1"/>
  <c r="H2" i="36"/>
  <c r="V59" i="36" s="1"/>
  <c r="G2" i="36"/>
  <c r="V32" i="36" s="1"/>
  <c r="W127" i="35"/>
  <c r="V127" i="35"/>
  <c r="U127" i="35"/>
  <c r="W126" i="35"/>
  <c r="U126" i="35"/>
  <c r="W125" i="35"/>
  <c r="V125" i="35"/>
  <c r="U125" i="35"/>
  <c r="W124" i="35"/>
  <c r="V124" i="35"/>
  <c r="U124" i="35"/>
  <c r="W123" i="35"/>
  <c r="V123" i="35"/>
  <c r="U123" i="35"/>
  <c r="W122" i="35"/>
  <c r="U122" i="35"/>
  <c r="W121" i="35"/>
  <c r="V121" i="35"/>
  <c r="U121" i="35"/>
  <c r="W120" i="35"/>
  <c r="U120" i="35"/>
  <c r="W119" i="35"/>
  <c r="U119" i="35"/>
  <c r="W118" i="35"/>
  <c r="V118" i="35"/>
  <c r="U118" i="35"/>
  <c r="W117" i="35"/>
  <c r="U117" i="35"/>
  <c r="W116" i="35"/>
  <c r="U116" i="35"/>
  <c r="W115" i="35"/>
  <c r="V115" i="35"/>
  <c r="U115" i="35"/>
  <c r="W114" i="35"/>
  <c r="U114" i="35"/>
  <c r="W113" i="35"/>
  <c r="V113" i="35"/>
  <c r="U113" i="35"/>
  <c r="K113" i="35"/>
  <c r="W112" i="35"/>
  <c r="U112" i="35"/>
  <c r="W111" i="35"/>
  <c r="V111" i="35"/>
  <c r="U111" i="35"/>
  <c r="W110" i="35"/>
  <c r="V110" i="35"/>
  <c r="U110" i="35"/>
  <c r="W109" i="35"/>
  <c r="V109" i="35"/>
  <c r="U109" i="35"/>
  <c r="W108" i="35"/>
  <c r="U108" i="35"/>
  <c r="W107" i="35"/>
  <c r="U107" i="35"/>
  <c r="W106" i="35"/>
  <c r="V106" i="35"/>
  <c r="U106" i="35"/>
  <c r="W105" i="35"/>
  <c r="U105" i="35"/>
  <c r="W104" i="35"/>
  <c r="V104" i="35"/>
  <c r="U104" i="35"/>
  <c r="W103" i="35"/>
  <c r="U103" i="35"/>
  <c r="W102" i="35"/>
  <c r="V102" i="35"/>
  <c r="U102" i="35"/>
  <c r="W101" i="35"/>
  <c r="U101" i="35"/>
  <c r="W100" i="35"/>
  <c r="U100" i="35"/>
  <c r="W99" i="35"/>
  <c r="U99" i="35"/>
  <c r="W98" i="35"/>
  <c r="U98" i="35"/>
  <c r="W97" i="35"/>
  <c r="V97" i="35"/>
  <c r="U97" i="35"/>
  <c r="W96" i="35"/>
  <c r="U96" i="35"/>
  <c r="W95" i="35"/>
  <c r="U95" i="35"/>
  <c r="W94" i="35"/>
  <c r="U94" i="35"/>
  <c r="W93" i="35"/>
  <c r="U93" i="35"/>
  <c r="W92" i="35"/>
  <c r="U92" i="35"/>
  <c r="W91" i="35"/>
  <c r="U91" i="35"/>
  <c r="W90" i="35"/>
  <c r="U90" i="35"/>
  <c r="W89" i="35"/>
  <c r="U89" i="35"/>
  <c r="W88" i="35"/>
  <c r="U88" i="35"/>
  <c r="W87" i="35"/>
  <c r="U87" i="35"/>
  <c r="W86" i="35"/>
  <c r="U86" i="35"/>
  <c r="W85" i="35"/>
  <c r="U85" i="35"/>
  <c r="W84" i="35"/>
  <c r="U84" i="35"/>
  <c r="W83" i="35"/>
  <c r="U83" i="35"/>
  <c r="W82" i="35"/>
  <c r="U82" i="35"/>
  <c r="W81" i="35"/>
  <c r="U81" i="35"/>
  <c r="W80" i="35"/>
  <c r="U80" i="35"/>
  <c r="W79" i="35"/>
  <c r="U79" i="35"/>
  <c r="W78" i="35"/>
  <c r="U78" i="35"/>
  <c r="W77" i="35"/>
  <c r="U77" i="35"/>
  <c r="W76" i="35"/>
  <c r="V76" i="35"/>
  <c r="U76" i="35"/>
  <c r="W75" i="35"/>
  <c r="U75" i="35"/>
  <c r="W74" i="35"/>
  <c r="U74" i="35"/>
  <c r="W73" i="35"/>
  <c r="U73" i="35"/>
  <c r="W72" i="35"/>
  <c r="U72" i="35"/>
  <c r="W71" i="35"/>
  <c r="U71" i="35"/>
  <c r="W70" i="35"/>
  <c r="U70" i="35"/>
  <c r="W69" i="35"/>
  <c r="V69" i="35"/>
  <c r="U69" i="35"/>
  <c r="W68" i="35"/>
  <c r="U68" i="35"/>
  <c r="W67" i="35"/>
  <c r="U67" i="35"/>
  <c r="W66" i="35"/>
  <c r="U66" i="35"/>
  <c r="W65" i="35"/>
  <c r="V65" i="35"/>
  <c r="U65" i="35"/>
  <c r="W64" i="35"/>
  <c r="V64" i="35"/>
  <c r="U64" i="35"/>
  <c r="W63" i="35"/>
  <c r="U63" i="35"/>
  <c r="W62" i="35"/>
  <c r="V62" i="35"/>
  <c r="U62" i="35"/>
  <c r="W61" i="35"/>
  <c r="V61" i="35"/>
  <c r="U61" i="35"/>
  <c r="W60" i="35"/>
  <c r="V60" i="35"/>
  <c r="U60" i="35"/>
  <c r="W59" i="35"/>
  <c r="U59" i="35"/>
  <c r="W58" i="35"/>
  <c r="V58" i="35"/>
  <c r="U58" i="35"/>
  <c r="W57" i="35"/>
  <c r="V57" i="35"/>
  <c r="U57" i="35"/>
  <c r="W56" i="35"/>
  <c r="V56" i="35"/>
  <c r="U56" i="35"/>
  <c r="W55" i="35"/>
  <c r="V55" i="35"/>
  <c r="U55" i="35"/>
  <c r="W54" i="35"/>
  <c r="V54" i="35"/>
  <c r="U54" i="35"/>
  <c r="W53" i="35"/>
  <c r="V53" i="35"/>
  <c r="U53" i="35"/>
  <c r="W52" i="35"/>
  <c r="U52" i="35"/>
  <c r="W51" i="35"/>
  <c r="U51" i="35"/>
  <c r="W50" i="35"/>
  <c r="V50" i="35"/>
  <c r="U50" i="35"/>
  <c r="W49" i="35"/>
  <c r="U49" i="35"/>
  <c r="W48" i="35"/>
  <c r="V48" i="35"/>
  <c r="U48" i="35"/>
  <c r="W47" i="35"/>
  <c r="V47" i="35"/>
  <c r="U47" i="35"/>
  <c r="W46" i="35"/>
  <c r="V46" i="35"/>
  <c r="U46" i="35"/>
  <c r="W45" i="35"/>
  <c r="V45" i="35"/>
  <c r="U45" i="35"/>
  <c r="W44" i="35"/>
  <c r="V44" i="35"/>
  <c r="U44" i="35"/>
  <c r="W43" i="35"/>
  <c r="U43" i="35"/>
  <c r="W42" i="35"/>
  <c r="V42" i="35"/>
  <c r="U42" i="35"/>
  <c r="W41" i="35"/>
  <c r="V41" i="35"/>
  <c r="U41" i="35"/>
  <c r="W40" i="35"/>
  <c r="V40" i="35"/>
  <c r="U40" i="35"/>
  <c r="W39" i="35"/>
  <c r="V39" i="35"/>
  <c r="U39" i="35"/>
  <c r="W38" i="35"/>
  <c r="U38" i="35"/>
  <c r="W37" i="35"/>
  <c r="V37" i="35"/>
  <c r="U37" i="35"/>
  <c r="W36" i="35"/>
  <c r="V36" i="35"/>
  <c r="U36" i="35"/>
  <c r="W35" i="35"/>
  <c r="U35" i="35"/>
  <c r="F35" i="35"/>
  <c r="E35" i="35"/>
  <c r="Y34" i="35"/>
  <c r="X34" i="35"/>
  <c r="W34" i="35"/>
  <c r="V34" i="35"/>
  <c r="U34" i="35"/>
  <c r="A34" i="35"/>
  <c r="Y33" i="35"/>
  <c r="X33" i="35"/>
  <c r="W33" i="35"/>
  <c r="V33" i="35"/>
  <c r="U33" i="35"/>
  <c r="A33" i="35"/>
  <c r="Y32" i="35"/>
  <c r="X32" i="35"/>
  <c r="W32" i="35"/>
  <c r="V32" i="35"/>
  <c r="U32" i="35"/>
  <c r="A32" i="35"/>
  <c r="Y31" i="35"/>
  <c r="X31" i="35"/>
  <c r="W31" i="35"/>
  <c r="V31" i="35"/>
  <c r="U31" i="35"/>
  <c r="A31" i="35"/>
  <c r="Y30" i="35"/>
  <c r="X30" i="35"/>
  <c r="W30" i="35"/>
  <c r="V30" i="35"/>
  <c r="U30" i="35"/>
  <c r="A30" i="35"/>
  <c r="Y29" i="35"/>
  <c r="X29" i="35"/>
  <c r="W29" i="35"/>
  <c r="V29" i="35"/>
  <c r="U29" i="35"/>
  <c r="A29" i="35"/>
  <c r="Y28" i="35"/>
  <c r="X28" i="35"/>
  <c r="W28" i="35"/>
  <c r="V28" i="35"/>
  <c r="U28" i="35"/>
  <c r="A28" i="35"/>
  <c r="Y27" i="35"/>
  <c r="X27" i="35"/>
  <c r="W27" i="35"/>
  <c r="U27" i="35"/>
  <c r="A27" i="35"/>
  <c r="Y26" i="35"/>
  <c r="X26" i="35"/>
  <c r="W26" i="35"/>
  <c r="V26" i="35"/>
  <c r="U26" i="35"/>
  <c r="A26" i="35"/>
  <c r="Y25" i="35"/>
  <c r="X25" i="35"/>
  <c r="W25" i="35"/>
  <c r="V25" i="35"/>
  <c r="U25" i="35"/>
  <c r="A25" i="35"/>
  <c r="Y24" i="35"/>
  <c r="X24" i="35"/>
  <c r="W24" i="35"/>
  <c r="V24" i="35"/>
  <c r="U24" i="35"/>
  <c r="A24" i="35"/>
  <c r="Y23" i="35"/>
  <c r="X23" i="35"/>
  <c r="W23" i="35"/>
  <c r="V23" i="35"/>
  <c r="U23" i="35"/>
  <c r="A23" i="35"/>
  <c r="Y22" i="35"/>
  <c r="X22" i="35"/>
  <c r="W22" i="35"/>
  <c r="V22" i="35"/>
  <c r="U22" i="35"/>
  <c r="A22" i="35"/>
  <c r="Y21" i="35"/>
  <c r="X21" i="35"/>
  <c r="W21" i="35"/>
  <c r="V21" i="35"/>
  <c r="U21" i="35"/>
  <c r="A21" i="35"/>
  <c r="Y20" i="35"/>
  <c r="X20" i="35"/>
  <c r="W20" i="35"/>
  <c r="V20" i="35"/>
  <c r="U20" i="35"/>
  <c r="A20" i="35"/>
  <c r="Y19" i="35"/>
  <c r="X19" i="35"/>
  <c r="W19" i="35"/>
  <c r="U19" i="35"/>
  <c r="A19" i="35"/>
  <c r="Y18" i="35"/>
  <c r="X18" i="35"/>
  <c r="W18" i="35"/>
  <c r="V18" i="35"/>
  <c r="U18" i="35"/>
  <c r="A18" i="35"/>
  <c r="Y17" i="35"/>
  <c r="X17" i="35"/>
  <c r="W17" i="35"/>
  <c r="V17" i="35"/>
  <c r="U17" i="35"/>
  <c r="A17" i="35"/>
  <c r="Y16" i="35"/>
  <c r="X16" i="35"/>
  <c r="W16" i="35"/>
  <c r="V16" i="35"/>
  <c r="U16" i="35"/>
  <c r="A16" i="35"/>
  <c r="Y15" i="35"/>
  <c r="X15" i="35"/>
  <c r="W15" i="35"/>
  <c r="V15" i="35"/>
  <c r="U15" i="35"/>
  <c r="A15" i="35"/>
  <c r="Y14" i="35"/>
  <c r="X14" i="35"/>
  <c r="W14" i="35"/>
  <c r="V14" i="35"/>
  <c r="U14" i="35"/>
  <c r="A14" i="35"/>
  <c r="Y13" i="35"/>
  <c r="X13" i="35"/>
  <c r="W13" i="35"/>
  <c r="V13" i="35"/>
  <c r="U13" i="35"/>
  <c r="A13" i="35"/>
  <c r="Y12" i="35"/>
  <c r="X12" i="35"/>
  <c r="W12" i="35"/>
  <c r="V12" i="35"/>
  <c r="U12" i="35"/>
  <c r="A12" i="35"/>
  <c r="Y11" i="35"/>
  <c r="X11" i="35"/>
  <c r="W11" i="35"/>
  <c r="U11" i="35"/>
  <c r="A11" i="35"/>
  <c r="Y10" i="35"/>
  <c r="X10" i="35"/>
  <c r="W10" i="35"/>
  <c r="V10" i="35"/>
  <c r="U10" i="35"/>
  <c r="B10" i="35"/>
  <c r="B11" i="35" s="1"/>
  <c r="B12" i="35" s="1"/>
  <c r="B13" i="35" s="1"/>
  <c r="B14" i="35" s="1"/>
  <c r="B15" i="35" s="1"/>
  <c r="B16" i="35" s="1"/>
  <c r="B17" i="35" s="1"/>
  <c r="B18" i="35" s="1"/>
  <c r="B19" i="35" s="1"/>
  <c r="B20" i="35" s="1"/>
  <c r="B21" i="35" s="1"/>
  <c r="B22" i="35" s="1"/>
  <c r="B23" i="35" s="1"/>
  <c r="B24" i="35" s="1"/>
  <c r="B25" i="35" s="1"/>
  <c r="B26" i="35" s="1"/>
  <c r="B27" i="35" s="1"/>
  <c r="B28" i="35" s="1"/>
  <c r="B29" i="35" s="1"/>
  <c r="B30" i="35" s="1"/>
  <c r="B31" i="35" s="1"/>
  <c r="B32" i="35" s="1"/>
  <c r="B33" i="35" s="1"/>
  <c r="B34" i="35" s="1"/>
  <c r="A10" i="35"/>
  <c r="Y9" i="35"/>
  <c r="X9" i="35"/>
  <c r="W9" i="35"/>
  <c r="V9" i="35"/>
  <c r="U9" i="35"/>
  <c r="A9" i="35"/>
  <c r="Y8" i="35"/>
  <c r="X8" i="35"/>
  <c r="W8" i="35"/>
  <c r="V8" i="35"/>
  <c r="U8" i="35"/>
  <c r="A8" i="35"/>
  <c r="Y7" i="35"/>
  <c r="X7" i="35"/>
  <c r="W7" i="35"/>
  <c r="V7" i="35"/>
  <c r="U7" i="35"/>
  <c r="A7" i="35"/>
  <c r="Y6" i="35"/>
  <c r="X6" i="35"/>
  <c r="W6" i="35"/>
  <c r="V6" i="35"/>
  <c r="U6" i="35"/>
  <c r="A6" i="35"/>
  <c r="Y5" i="35"/>
  <c r="X5" i="35"/>
  <c r="W5" i="35"/>
  <c r="V5" i="35"/>
  <c r="U5" i="35"/>
  <c r="B5" i="35"/>
  <c r="B6" i="35" s="1"/>
  <c r="B7" i="35" s="1"/>
  <c r="B8" i="35" s="1"/>
  <c r="B9" i="35" s="1"/>
  <c r="A5" i="35"/>
  <c r="Y4" i="35"/>
  <c r="X4" i="35"/>
  <c r="W4" i="35"/>
  <c r="V4" i="35"/>
  <c r="U4" i="35"/>
  <c r="A4" i="35"/>
  <c r="B4" i="35" s="1"/>
  <c r="J2" i="35"/>
  <c r="I2" i="35"/>
  <c r="V93" i="35" s="1"/>
  <c r="H2" i="35"/>
  <c r="G2" i="35"/>
  <c r="V27" i="35" s="1"/>
  <c r="W127" i="34"/>
  <c r="V127" i="34"/>
  <c r="U127" i="34"/>
  <c r="W126" i="34"/>
  <c r="U126" i="34"/>
  <c r="W125" i="34"/>
  <c r="U125" i="34"/>
  <c r="W124" i="34"/>
  <c r="V124" i="34"/>
  <c r="U124" i="34"/>
  <c r="W123" i="34"/>
  <c r="U123" i="34"/>
  <c r="W122" i="34"/>
  <c r="U122" i="34"/>
  <c r="W121" i="34"/>
  <c r="U121" i="34"/>
  <c r="W120" i="34"/>
  <c r="V120" i="34"/>
  <c r="U120" i="34"/>
  <c r="W119" i="34"/>
  <c r="U119" i="34"/>
  <c r="W118" i="34"/>
  <c r="V118" i="34"/>
  <c r="U118" i="34"/>
  <c r="W117" i="34"/>
  <c r="U117" i="34"/>
  <c r="W116" i="34"/>
  <c r="U116" i="34"/>
  <c r="W115" i="34"/>
  <c r="V115" i="34"/>
  <c r="U115" i="34"/>
  <c r="W114" i="34"/>
  <c r="U114" i="34"/>
  <c r="W113" i="34"/>
  <c r="V113" i="34"/>
  <c r="U113" i="34"/>
  <c r="W112" i="34"/>
  <c r="U112" i="34"/>
  <c r="W111" i="34"/>
  <c r="U111" i="34"/>
  <c r="W110" i="34"/>
  <c r="U110" i="34"/>
  <c r="W109" i="34"/>
  <c r="U109" i="34"/>
  <c r="W108" i="34"/>
  <c r="U108" i="34"/>
  <c r="W107" i="34"/>
  <c r="U107" i="34"/>
  <c r="W106" i="34"/>
  <c r="V106" i="34"/>
  <c r="U106" i="34"/>
  <c r="W105" i="34"/>
  <c r="U105" i="34"/>
  <c r="W104" i="34"/>
  <c r="V104" i="34"/>
  <c r="U104" i="34"/>
  <c r="W103" i="34"/>
  <c r="U103" i="34"/>
  <c r="W102" i="34"/>
  <c r="V102" i="34"/>
  <c r="U102" i="34"/>
  <c r="W101" i="34"/>
  <c r="U101" i="34"/>
  <c r="W100" i="34"/>
  <c r="U100" i="34"/>
  <c r="W99" i="34"/>
  <c r="U99" i="34"/>
  <c r="W98" i="34"/>
  <c r="V98" i="34"/>
  <c r="U98" i="34"/>
  <c r="W97" i="34"/>
  <c r="U97" i="34"/>
  <c r="W96" i="34"/>
  <c r="V96" i="34"/>
  <c r="U96" i="34"/>
  <c r="W95" i="34"/>
  <c r="U95" i="34"/>
  <c r="W94" i="34"/>
  <c r="V94" i="34"/>
  <c r="U94" i="34"/>
  <c r="W93" i="34"/>
  <c r="V93" i="34"/>
  <c r="U93" i="34"/>
  <c r="W92" i="34"/>
  <c r="V92" i="34"/>
  <c r="U92" i="34"/>
  <c r="W91" i="34"/>
  <c r="V91" i="34"/>
  <c r="U91" i="34"/>
  <c r="W90" i="34"/>
  <c r="V90" i="34"/>
  <c r="U90" i="34"/>
  <c r="W89" i="34"/>
  <c r="U89" i="34"/>
  <c r="W88" i="34"/>
  <c r="V88" i="34"/>
  <c r="U88" i="34"/>
  <c r="W87" i="34"/>
  <c r="U87" i="34"/>
  <c r="W86" i="34"/>
  <c r="V86" i="34"/>
  <c r="U86" i="34"/>
  <c r="W85" i="34"/>
  <c r="V85" i="34"/>
  <c r="U85" i="34"/>
  <c r="W84" i="34"/>
  <c r="V84" i="34"/>
  <c r="U84" i="34"/>
  <c r="W83" i="34"/>
  <c r="V83" i="34"/>
  <c r="U83" i="34"/>
  <c r="W82" i="34"/>
  <c r="V82" i="34"/>
  <c r="U82" i="34"/>
  <c r="W81" i="34"/>
  <c r="U81" i="34"/>
  <c r="W80" i="34"/>
  <c r="V80" i="34"/>
  <c r="U80" i="34"/>
  <c r="W79" i="34"/>
  <c r="U79" i="34"/>
  <c r="W78" i="34"/>
  <c r="V78" i="34"/>
  <c r="U78" i="34"/>
  <c r="W77" i="34"/>
  <c r="V77" i="34"/>
  <c r="U77" i="34"/>
  <c r="W76" i="34"/>
  <c r="V76" i="34"/>
  <c r="U76" i="34"/>
  <c r="W75" i="34"/>
  <c r="V75" i="34"/>
  <c r="U75" i="34"/>
  <c r="W74" i="34"/>
  <c r="V74" i="34"/>
  <c r="U74" i="34"/>
  <c r="W73" i="34"/>
  <c r="U73" i="34"/>
  <c r="W72" i="34"/>
  <c r="V72" i="34"/>
  <c r="U72" i="34"/>
  <c r="W71" i="34"/>
  <c r="U71" i="34"/>
  <c r="W70" i="34"/>
  <c r="V70" i="34"/>
  <c r="U70" i="34"/>
  <c r="W69" i="34"/>
  <c r="V69" i="34"/>
  <c r="U69" i="34"/>
  <c r="W68" i="34"/>
  <c r="V68" i="34"/>
  <c r="U68" i="34"/>
  <c r="W67" i="34"/>
  <c r="V67" i="34"/>
  <c r="U67" i="34"/>
  <c r="W66" i="34"/>
  <c r="V66" i="34"/>
  <c r="U66" i="34"/>
  <c r="W65" i="34"/>
  <c r="U65" i="34"/>
  <c r="W64" i="34"/>
  <c r="V64" i="34"/>
  <c r="U64" i="34"/>
  <c r="W63" i="34"/>
  <c r="U63" i="34"/>
  <c r="W62" i="34"/>
  <c r="V62" i="34"/>
  <c r="U62" i="34"/>
  <c r="W61" i="34"/>
  <c r="U61" i="34"/>
  <c r="W60" i="34"/>
  <c r="U60" i="34"/>
  <c r="W59" i="34"/>
  <c r="U59" i="34"/>
  <c r="W58" i="34"/>
  <c r="U58" i="34"/>
  <c r="W57" i="34"/>
  <c r="U57" i="34"/>
  <c r="W56" i="34"/>
  <c r="V56" i="34"/>
  <c r="U56" i="34"/>
  <c r="W55" i="34"/>
  <c r="U55" i="34"/>
  <c r="W54" i="34"/>
  <c r="V54" i="34"/>
  <c r="U54" i="34"/>
  <c r="W53" i="34"/>
  <c r="U53" i="34"/>
  <c r="W52" i="34"/>
  <c r="U52" i="34"/>
  <c r="W51" i="34"/>
  <c r="U51" i="34"/>
  <c r="W50" i="34"/>
  <c r="U50" i="34"/>
  <c r="W49" i="34"/>
  <c r="U49" i="34"/>
  <c r="W48" i="34"/>
  <c r="U48" i="34"/>
  <c r="W47" i="34"/>
  <c r="U47" i="34"/>
  <c r="W46" i="34"/>
  <c r="V46" i="34"/>
  <c r="U46" i="34"/>
  <c r="W45" i="34"/>
  <c r="U45" i="34"/>
  <c r="W44" i="34"/>
  <c r="U44" i="34"/>
  <c r="W43" i="34"/>
  <c r="U43" i="34"/>
  <c r="W42" i="34"/>
  <c r="V42" i="34"/>
  <c r="U42" i="34"/>
  <c r="W41" i="34"/>
  <c r="U41" i="34"/>
  <c r="W40" i="34"/>
  <c r="U40" i="34"/>
  <c r="W39" i="34"/>
  <c r="U39" i="34"/>
  <c r="W38" i="34"/>
  <c r="U38" i="34"/>
  <c r="W37" i="34"/>
  <c r="U37" i="34"/>
  <c r="W36" i="34"/>
  <c r="U36" i="34"/>
  <c r="W35" i="34"/>
  <c r="U35" i="34"/>
  <c r="F35" i="34"/>
  <c r="E35" i="34"/>
  <c r="Y34" i="34"/>
  <c r="X34" i="34"/>
  <c r="W34" i="34"/>
  <c r="V34" i="34"/>
  <c r="U34" i="34"/>
  <c r="A34" i="34"/>
  <c r="Y33" i="34"/>
  <c r="X33" i="34"/>
  <c r="W33" i="34"/>
  <c r="U33" i="34"/>
  <c r="A33" i="34"/>
  <c r="Y32" i="34"/>
  <c r="X32" i="34"/>
  <c r="W32" i="34"/>
  <c r="V32" i="34"/>
  <c r="U32" i="34"/>
  <c r="A32" i="34"/>
  <c r="Y31" i="34"/>
  <c r="X31" i="34"/>
  <c r="W31" i="34"/>
  <c r="U31" i="34"/>
  <c r="A31" i="34"/>
  <c r="Y30" i="34"/>
  <c r="X30" i="34"/>
  <c r="W30" i="34"/>
  <c r="V30" i="34"/>
  <c r="U30" i="34"/>
  <c r="A30" i="34"/>
  <c r="Y29" i="34"/>
  <c r="X29" i="34"/>
  <c r="W29" i="34"/>
  <c r="U29" i="34"/>
  <c r="A29" i="34"/>
  <c r="Y28" i="34"/>
  <c r="X28" i="34"/>
  <c r="W28" i="34"/>
  <c r="V28" i="34"/>
  <c r="U28" i="34"/>
  <c r="A28" i="34"/>
  <c r="Y27" i="34"/>
  <c r="X27" i="34"/>
  <c r="W27" i="34"/>
  <c r="U27" i="34"/>
  <c r="A27" i="34"/>
  <c r="Y26" i="34"/>
  <c r="X26" i="34"/>
  <c r="W26" i="34"/>
  <c r="V26" i="34"/>
  <c r="U26" i="34"/>
  <c r="A26" i="34"/>
  <c r="Y25" i="34"/>
  <c r="X25" i="34"/>
  <c r="W25" i="34"/>
  <c r="U25" i="34"/>
  <c r="A25" i="34"/>
  <c r="Y24" i="34"/>
  <c r="X24" i="34"/>
  <c r="W24" i="34"/>
  <c r="V24" i="34"/>
  <c r="U24" i="34"/>
  <c r="A24" i="34"/>
  <c r="Y23" i="34"/>
  <c r="X23" i="34"/>
  <c r="W23" i="34"/>
  <c r="U23" i="34"/>
  <c r="A23" i="34"/>
  <c r="Y22" i="34"/>
  <c r="X22" i="34"/>
  <c r="W22" i="34"/>
  <c r="V22" i="34"/>
  <c r="U22" i="34"/>
  <c r="A22" i="34"/>
  <c r="Y21" i="34"/>
  <c r="X21" i="34"/>
  <c r="W21" i="34"/>
  <c r="U21" i="34"/>
  <c r="A21" i="34"/>
  <c r="Y20" i="34"/>
  <c r="X20" i="34"/>
  <c r="W20" i="34"/>
  <c r="V20" i="34"/>
  <c r="U20" i="34"/>
  <c r="A20" i="34"/>
  <c r="Y19" i="34"/>
  <c r="X19" i="34"/>
  <c r="W19" i="34"/>
  <c r="U19" i="34"/>
  <c r="A19" i="34"/>
  <c r="Y18" i="34"/>
  <c r="X18" i="34"/>
  <c r="W18" i="34"/>
  <c r="V18" i="34"/>
  <c r="U18" i="34"/>
  <c r="A18" i="34"/>
  <c r="Y17" i="34"/>
  <c r="X17" i="34"/>
  <c r="W17" i="34"/>
  <c r="U17" i="34"/>
  <c r="A17" i="34"/>
  <c r="Y16" i="34"/>
  <c r="X16" i="34"/>
  <c r="W16" i="34"/>
  <c r="V16" i="34"/>
  <c r="U16" i="34"/>
  <c r="A16" i="34"/>
  <c r="Y15" i="34"/>
  <c r="X15" i="34"/>
  <c r="W15" i="34"/>
  <c r="U15" i="34"/>
  <c r="A15" i="34"/>
  <c r="Y14" i="34"/>
  <c r="X14" i="34"/>
  <c r="W14" i="34"/>
  <c r="V14" i="34"/>
  <c r="U14" i="34"/>
  <c r="A14" i="34"/>
  <c r="Y13" i="34"/>
  <c r="X13" i="34"/>
  <c r="W13" i="34"/>
  <c r="U13" i="34"/>
  <c r="A13" i="34"/>
  <c r="Y12" i="34"/>
  <c r="X12" i="34"/>
  <c r="W12" i="34"/>
  <c r="V12" i="34"/>
  <c r="U12" i="34"/>
  <c r="A12" i="34"/>
  <c r="Y11" i="34"/>
  <c r="X11" i="34"/>
  <c r="W11" i="34"/>
  <c r="U11" i="34"/>
  <c r="A11" i="34"/>
  <c r="Y10" i="34"/>
  <c r="X10" i="34"/>
  <c r="W10" i="34"/>
  <c r="V10" i="34"/>
  <c r="U10" i="34"/>
  <c r="A10" i="34"/>
  <c r="Y9" i="34"/>
  <c r="X9" i="34"/>
  <c r="W9" i="34"/>
  <c r="U9" i="34"/>
  <c r="A9" i="34"/>
  <c r="Y8" i="34"/>
  <c r="X8" i="34"/>
  <c r="W8" i="34"/>
  <c r="V8" i="34"/>
  <c r="U8" i="34"/>
  <c r="A8" i="34"/>
  <c r="Y7" i="34"/>
  <c r="X7" i="34"/>
  <c r="W7" i="34"/>
  <c r="U7" i="34"/>
  <c r="A7" i="34"/>
  <c r="Y6" i="34"/>
  <c r="X6" i="34"/>
  <c r="W6" i="34"/>
  <c r="V6" i="34"/>
  <c r="U6" i="34"/>
  <c r="A6" i="34"/>
  <c r="Y5" i="34"/>
  <c r="X5" i="34"/>
  <c r="W5" i="34"/>
  <c r="U5" i="34"/>
  <c r="A5" i="34"/>
  <c r="Y4" i="34"/>
  <c r="X4" i="34"/>
  <c r="W4" i="34"/>
  <c r="V4" i="34"/>
  <c r="U4" i="34"/>
  <c r="B4" i="34"/>
  <c r="B5" i="34" s="1"/>
  <c r="B6" i="34" s="1"/>
  <c r="A4" i="34"/>
  <c r="J2" i="34"/>
  <c r="V119" i="34" s="1"/>
  <c r="I2" i="34"/>
  <c r="V95" i="34" s="1"/>
  <c r="H2" i="34"/>
  <c r="G2" i="34"/>
  <c r="V31" i="34" s="1"/>
  <c r="W158" i="33"/>
  <c r="V158" i="33"/>
  <c r="U158" i="33"/>
  <c r="W157" i="33"/>
  <c r="U157" i="33"/>
  <c r="W156" i="33"/>
  <c r="U156" i="33"/>
  <c r="W155" i="33"/>
  <c r="V155" i="33"/>
  <c r="U155" i="33"/>
  <c r="W154" i="33"/>
  <c r="U154" i="33"/>
  <c r="W153" i="33"/>
  <c r="V153" i="33"/>
  <c r="U153" i="33"/>
  <c r="W152" i="33"/>
  <c r="U152" i="33"/>
  <c r="W151" i="33"/>
  <c r="V151" i="33"/>
  <c r="U151" i="33"/>
  <c r="W150" i="33"/>
  <c r="V150" i="33"/>
  <c r="U150" i="33"/>
  <c r="W149" i="33"/>
  <c r="U149" i="33"/>
  <c r="W148" i="33"/>
  <c r="U148" i="33"/>
  <c r="W147" i="33"/>
  <c r="V147" i="33"/>
  <c r="U147" i="33"/>
  <c r="W146" i="33"/>
  <c r="U146" i="33"/>
  <c r="W145" i="33"/>
  <c r="V145" i="33"/>
  <c r="U145" i="33"/>
  <c r="W144" i="33"/>
  <c r="U144" i="33"/>
  <c r="W143" i="33"/>
  <c r="V143" i="33"/>
  <c r="U143" i="33"/>
  <c r="W142" i="33"/>
  <c r="V142" i="33"/>
  <c r="U142" i="33"/>
  <c r="W141" i="33"/>
  <c r="U141" i="33"/>
  <c r="W140" i="33"/>
  <c r="U140" i="33"/>
  <c r="W139" i="33"/>
  <c r="V139" i="33"/>
  <c r="U139" i="33"/>
  <c r="W138" i="33"/>
  <c r="U138" i="33"/>
  <c r="W137" i="33"/>
  <c r="V137" i="33"/>
  <c r="U137" i="33"/>
  <c r="W136" i="33"/>
  <c r="U136" i="33"/>
  <c r="W135" i="33"/>
  <c r="V135" i="33"/>
  <c r="U135" i="33"/>
  <c r="W134" i="33"/>
  <c r="V134" i="33"/>
  <c r="U134" i="33"/>
  <c r="W133" i="33"/>
  <c r="U133" i="33"/>
  <c r="W132" i="33"/>
  <c r="U132" i="33"/>
  <c r="W131" i="33"/>
  <c r="V131" i="33"/>
  <c r="U131" i="33"/>
  <c r="W130" i="33"/>
  <c r="U130" i="33"/>
  <c r="W129" i="33"/>
  <c r="V129" i="33"/>
  <c r="U129" i="33"/>
  <c r="W128" i="33"/>
  <c r="U128" i="33"/>
  <c r="W127" i="33"/>
  <c r="U127" i="33"/>
  <c r="W126" i="33"/>
  <c r="V126" i="33"/>
  <c r="U126" i="33"/>
  <c r="W125" i="33"/>
  <c r="U125" i="33"/>
  <c r="W124" i="33"/>
  <c r="U124" i="33"/>
  <c r="W123" i="33"/>
  <c r="V123" i="33"/>
  <c r="U123" i="33"/>
  <c r="W122" i="33"/>
  <c r="U122" i="33"/>
  <c r="W121" i="33"/>
  <c r="V121" i="33"/>
  <c r="U121" i="33"/>
  <c r="W120" i="33"/>
  <c r="U120" i="33"/>
  <c r="W119" i="33"/>
  <c r="U119" i="33"/>
  <c r="W118" i="33"/>
  <c r="V118" i="33"/>
  <c r="U118" i="33"/>
  <c r="W117" i="33"/>
  <c r="U117" i="33"/>
  <c r="W116" i="33"/>
  <c r="U116" i="33"/>
  <c r="W115" i="33"/>
  <c r="V115" i="33"/>
  <c r="U115" i="33"/>
  <c r="W114" i="33"/>
  <c r="U114" i="33"/>
  <c r="W113" i="33"/>
  <c r="V113" i="33"/>
  <c r="U113" i="33"/>
  <c r="W112" i="33"/>
  <c r="U112" i="33"/>
  <c r="W111" i="33"/>
  <c r="U111" i="33"/>
  <c r="W110" i="33"/>
  <c r="V110" i="33"/>
  <c r="U110" i="33"/>
  <c r="W109" i="33"/>
  <c r="U109" i="33"/>
  <c r="W108" i="33"/>
  <c r="U108" i="33"/>
  <c r="W107" i="33"/>
  <c r="V107" i="33"/>
  <c r="U107" i="33"/>
  <c r="W106" i="33"/>
  <c r="U106" i="33"/>
  <c r="W105" i="33"/>
  <c r="V105" i="33"/>
  <c r="U105" i="33"/>
  <c r="W104" i="33"/>
  <c r="U104" i="33"/>
  <c r="W103" i="33"/>
  <c r="U103" i="33"/>
  <c r="W102" i="33"/>
  <c r="V102" i="33"/>
  <c r="U102" i="33"/>
  <c r="W101" i="33"/>
  <c r="U101" i="33"/>
  <c r="W100" i="33"/>
  <c r="U100" i="33"/>
  <c r="W99" i="33"/>
  <c r="V99" i="33"/>
  <c r="U99" i="33"/>
  <c r="W98" i="33"/>
  <c r="U98" i="33"/>
  <c r="W97" i="33"/>
  <c r="V97" i="33"/>
  <c r="U97" i="33"/>
  <c r="W96" i="33"/>
  <c r="U96" i="33"/>
  <c r="W95" i="33"/>
  <c r="V95" i="33"/>
  <c r="U95" i="33"/>
  <c r="W94" i="33"/>
  <c r="V94" i="33"/>
  <c r="U94" i="33"/>
  <c r="W93" i="33"/>
  <c r="U93" i="33"/>
  <c r="W92" i="33"/>
  <c r="U92" i="33"/>
  <c r="W91" i="33"/>
  <c r="V91" i="33"/>
  <c r="U91" i="33"/>
  <c r="W90" i="33"/>
  <c r="U90" i="33"/>
  <c r="W89" i="33"/>
  <c r="V89" i="33"/>
  <c r="U89" i="33"/>
  <c r="W88" i="33"/>
  <c r="U88" i="33"/>
  <c r="W87" i="33"/>
  <c r="V87" i="33"/>
  <c r="U87" i="33"/>
  <c r="W86" i="33"/>
  <c r="V86" i="33"/>
  <c r="U86" i="33"/>
  <c r="W85" i="33"/>
  <c r="V85" i="33"/>
  <c r="U85" i="33"/>
  <c r="W84" i="33"/>
  <c r="U84" i="33"/>
  <c r="W83" i="33"/>
  <c r="V83" i="33"/>
  <c r="U83" i="33"/>
  <c r="W82" i="33"/>
  <c r="U82" i="33"/>
  <c r="W81" i="33"/>
  <c r="V81" i="33"/>
  <c r="U81" i="33"/>
  <c r="W80" i="33"/>
  <c r="U80" i="33"/>
  <c r="W79" i="33"/>
  <c r="U79" i="33"/>
  <c r="W78" i="33"/>
  <c r="V78" i="33"/>
  <c r="U78" i="33"/>
  <c r="W77" i="33"/>
  <c r="V77" i="33"/>
  <c r="U77" i="33"/>
  <c r="W76" i="33"/>
  <c r="U76" i="33"/>
  <c r="W75" i="33"/>
  <c r="V75" i="33"/>
  <c r="U75" i="33"/>
  <c r="W74" i="33"/>
  <c r="U74" i="33"/>
  <c r="W73" i="33"/>
  <c r="U73" i="33"/>
  <c r="W72" i="33"/>
  <c r="U72" i="33"/>
  <c r="W71" i="33"/>
  <c r="V71" i="33"/>
  <c r="U71" i="33"/>
  <c r="W70" i="33"/>
  <c r="U70" i="33"/>
  <c r="W69" i="33"/>
  <c r="V69" i="33"/>
  <c r="U69" i="33"/>
  <c r="W68" i="33"/>
  <c r="U68" i="33"/>
  <c r="W67" i="33"/>
  <c r="U67" i="33"/>
  <c r="W66" i="33"/>
  <c r="U66" i="33"/>
  <c r="W65" i="33"/>
  <c r="U65" i="33"/>
  <c r="W64" i="33"/>
  <c r="U64" i="33"/>
  <c r="W63" i="33"/>
  <c r="U63" i="33"/>
  <c r="W62" i="33"/>
  <c r="U62" i="33"/>
  <c r="W61" i="33"/>
  <c r="U61" i="33"/>
  <c r="W60" i="33"/>
  <c r="U60" i="33"/>
  <c r="W59" i="33"/>
  <c r="U59" i="33"/>
  <c r="W58" i="33"/>
  <c r="U58" i="33"/>
  <c r="W57" i="33"/>
  <c r="U57" i="33"/>
  <c r="W56" i="33"/>
  <c r="U56" i="33"/>
  <c r="W55" i="33"/>
  <c r="U55" i="33"/>
  <c r="W54" i="33"/>
  <c r="U54" i="33"/>
  <c r="W53" i="33"/>
  <c r="U53" i="33"/>
  <c r="W52" i="33"/>
  <c r="U52" i="33"/>
  <c r="W51" i="33"/>
  <c r="U51" i="33"/>
  <c r="W50" i="33"/>
  <c r="U50" i="33"/>
  <c r="W49" i="33"/>
  <c r="U49" i="33"/>
  <c r="W48" i="33"/>
  <c r="U48" i="33"/>
  <c r="W47" i="33"/>
  <c r="U47" i="33"/>
  <c r="W46" i="33"/>
  <c r="U46" i="33"/>
  <c r="W45" i="33"/>
  <c r="U45" i="33"/>
  <c r="W44" i="33"/>
  <c r="U44" i="33"/>
  <c r="W43" i="33"/>
  <c r="U43" i="33"/>
  <c r="W42" i="33"/>
  <c r="U42" i="33"/>
  <c r="W41" i="33"/>
  <c r="U41" i="33"/>
  <c r="W40" i="33"/>
  <c r="U40" i="33"/>
  <c r="W39" i="33"/>
  <c r="U39" i="33"/>
  <c r="W38" i="33"/>
  <c r="U38" i="33"/>
  <c r="W37" i="33"/>
  <c r="U37" i="33"/>
  <c r="W36" i="33"/>
  <c r="U36" i="33"/>
  <c r="W35" i="33"/>
  <c r="U35" i="33"/>
  <c r="F35" i="33"/>
  <c r="E35" i="33"/>
  <c r="Y34" i="33"/>
  <c r="X34" i="33"/>
  <c r="W34" i="33"/>
  <c r="V34" i="33"/>
  <c r="U34" i="33"/>
  <c r="A34" i="33"/>
  <c r="Y33" i="33"/>
  <c r="X33" i="33"/>
  <c r="W33" i="33"/>
  <c r="V33" i="33"/>
  <c r="U33" i="33"/>
  <c r="A33" i="33"/>
  <c r="Y32" i="33"/>
  <c r="X32" i="33"/>
  <c r="W32" i="33"/>
  <c r="V32" i="33"/>
  <c r="U32" i="33"/>
  <c r="A32" i="33"/>
  <c r="Y31" i="33"/>
  <c r="X31" i="33"/>
  <c r="W31" i="33"/>
  <c r="V31" i="33"/>
  <c r="U31" i="33"/>
  <c r="A31" i="33"/>
  <c r="Y30" i="33"/>
  <c r="X30" i="33"/>
  <c r="W30" i="33"/>
  <c r="V30" i="33"/>
  <c r="U30" i="33"/>
  <c r="A30" i="33"/>
  <c r="Y29" i="33"/>
  <c r="X29" i="33"/>
  <c r="W29" i="33"/>
  <c r="V29" i="33"/>
  <c r="U29" i="33"/>
  <c r="A29" i="33"/>
  <c r="Y28" i="33"/>
  <c r="X28" i="33"/>
  <c r="W28" i="33"/>
  <c r="U28" i="33"/>
  <c r="A28" i="33"/>
  <c r="Y27" i="33"/>
  <c r="X27" i="33"/>
  <c r="W27" i="33"/>
  <c r="V27" i="33"/>
  <c r="U27" i="33"/>
  <c r="A27" i="33"/>
  <c r="Y26" i="33"/>
  <c r="X26" i="33"/>
  <c r="W26" i="33"/>
  <c r="V26" i="33"/>
  <c r="U26" i="33"/>
  <c r="A26" i="33"/>
  <c r="Y25" i="33"/>
  <c r="X25" i="33"/>
  <c r="W25" i="33"/>
  <c r="V25" i="33"/>
  <c r="U25" i="33"/>
  <c r="A25" i="33"/>
  <c r="Y24" i="33"/>
  <c r="X24" i="33"/>
  <c r="W24" i="33"/>
  <c r="V24" i="33"/>
  <c r="U24" i="33"/>
  <c r="A24" i="33"/>
  <c r="Y23" i="33"/>
  <c r="X23" i="33"/>
  <c r="W23" i="33"/>
  <c r="V23" i="33"/>
  <c r="U23" i="33"/>
  <c r="A23" i="33"/>
  <c r="Y22" i="33"/>
  <c r="X22" i="33"/>
  <c r="W22" i="33"/>
  <c r="V22" i="33"/>
  <c r="U22" i="33"/>
  <c r="A22" i="33"/>
  <c r="Y21" i="33"/>
  <c r="X21" i="33"/>
  <c r="W21" i="33"/>
  <c r="V21" i="33"/>
  <c r="U21" i="33"/>
  <c r="A21" i="33"/>
  <c r="Y20" i="33"/>
  <c r="X20" i="33"/>
  <c r="W20" i="33"/>
  <c r="U20" i="33"/>
  <c r="A20" i="33"/>
  <c r="Y19" i="33"/>
  <c r="X19" i="33"/>
  <c r="W19" i="33"/>
  <c r="V19" i="33"/>
  <c r="U19" i="33"/>
  <c r="A19" i="33"/>
  <c r="Y18" i="33"/>
  <c r="X18" i="33"/>
  <c r="W18" i="33"/>
  <c r="V18" i="33"/>
  <c r="U18" i="33"/>
  <c r="A18" i="33"/>
  <c r="Y17" i="33"/>
  <c r="X17" i="33"/>
  <c r="W17" i="33"/>
  <c r="V17" i="33"/>
  <c r="U17" i="33"/>
  <c r="A17" i="33"/>
  <c r="Y16" i="33"/>
  <c r="X16" i="33"/>
  <c r="W16" i="33"/>
  <c r="V16" i="33"/>
  <c r="U16" i="33"/>
  <c r="A16" i="33"/>
  <c r="Y15" i="33"/>
  <c r="X15" i="33"/>
  <c r="W15" i="33"/>
  <c r="V15" i="33"/>
  <c r="U15" i="33"/>
  <c r="A15" i="33"/>
  <c r="Y14" i="33"/>
  <c r="X14" i="33"/>
  <c r="W14" i="33"/>
  <c r="V14" i="33"/>
  <c r="U14" i="33"/>
  <c r="A14" i="33"/>
  <c r="Y13" i="33"/>
  <c r="X13" i="33"/>
  <c r="W13" i="33"/>
  <c r="V13" i="33"/>
  <c r="U13" i="33"/>
  <c r="B13" i="33"/>
  <c r="B14" i="33" s="1"/>
  <c r="B15" i="33" s="1"/>
  <c r="B16" i="33" s="1"/>
  <c r="B17" i="33" s="1"/>
  <c r="B18" i="33" s="1"/>
  <c r="B19" i="33" s="1"/>
  <c r="B20" i="33" s="1"/>
  <c r="B21" i="33" s="1"/>
  <c r="B22" i="33" s="1"/>
  <c r="B23" i="33" s="1"/>
  <c r="B24" i="33" s="1"/>
  <c r="B25" i="33" s="1"/>
  <c r="B26" i="33" s="1"/>
  <c r="B27" i="33" s="1"/>
  <c r="B28" i="33" s="1"/>
  <c r="B29" i="33" s="1"/>
  <c r="B30" i="33" s="1"/>
  <c r="B31" i="33" s="1"/>
  <c r="B32" i="33" s="1"/>
  <c r="B33" i="33" s="1"/>
  <c r="B34" i="33" s="1"/>
  <c r="A13" i="33"/>
  <c r="Y12" i="33"/>
  <c r="X12" i="33"/>
  <c r="W12" i="33"/>
  <c r="U12" i="33"/>
  <c r="A12" i="33"/>
  <c r="Y11" i="33"/>
  <c r="X11" i="33"/>
  <c r="W11" i="33"/>
  <c r="V11" i="33"/>
  <c r="U11" i="33"/>
  <c r="A11" i="33"/>
  <c r="Y10" i="33"/>
  <c r="X10" i="33"/>
  <c r="W10" i="33"/>
  <c r="V10" i="33"/>
  <c r="U10" i="33"/>
  <c r="A10" i="33"/>
  <c r="Y9" i="33"/>
  <c r="X9" i="33"/>
  <c r="W9" i="33"/>
  <c r="V9" i="33"/>
  <c r="U9" i="33"/>
  <c r="A9" i="33"/>
  <c r="Y8" i="33"/>
  <c r="X8" i="33"/>
  <c r="W8" i="33"/>
  <c r="V8" i="33"/>
  <c r="U8" i="33"/>
  <c r="A8" i="33"/>
  <c r="Y7" i="33"/>
  <c r="X7" i="33"/>
  <c r="W7" i="33"/>
  <c r="V7" i="33"/>
  <c r="U7" i="33"/>
  <c r="A7" i="33"/>
  <c r="Y6" i="33"/>
  <c r="X6" i="33"/>
  <c r="W6" i="33"/>
  <c r="V6" i="33"/>
  <c r="U6" i="33"/>
  <c r="A6" i="33"/>
  <c r="Y5" i="33"/>
  <c r="X5" i="33"/>
  <c r="W5" i="33"/>
  <c r="V5" i="33"/>
  <c r="U5" i="33"/>
  <c r="A5" i="33"/>
  <c r="Y4" i="33"/>
  <c r="X4" i="33"/>
  <c r="W4" i="33"/>
  <c r="U4" i="33"/>
  <c r="A4" i="33"/>
  <c r="B4" i="33" s="1"/>
  <c r="B5" i="33" s="1"/>
  <c r="B6" i="33" s="1"/>
  <c r="B7" i="33" s="1"/>
  <c r="B8" i="33" s="1"/>
  <c r="B9" i="33" s="1"/>
  <c r="B10" i="33" s="1"/>
  <c r="B11" i="33" s="1"/>
  <c r="B12" i="33" s="1"/>
  <c r="K2" i="33"/>
  <c r="V152" i="33" s="1"/>
  <c r="J2" i="33"/>
  <c r="V119" i="33" s="1"/>
  <c r="I2" i="33"/>
  <c r="H2" i="33"/>
  <c r="G2" i="33"/>
  <c r="V28" i="33" s="1"/>
  <c r="W189" i="32"/>
  <c r="U189" i="32"/>
  <c r="W188" i="32"/>
  <c r="U188" i="32"/>
  <c r="W187" i="32"/>
  <c r="U187" i="32"/>
  <c r="W186" i="32"/>
  <c r="U186" i="32"/>
  <c r="W185" i="32"/>
  <c r="U185" i="32"/>
  <c r="W184" i="32"/>
  <c r="U184" i="32"/>
  <c r="W183" i="32"/>
  <c r="U183" i="32"/>
  <c r="W182" i="32"/>
  <c r="U182" i="32"/>
  <c r="W181" i="32"/>
  <c r="U181" i="32"/>
  <c r="W180" i="32"/>
  <c r="V180" i="32"/>
  <c r="U180" i="32"/>
  <c r="W179" i="32"/>
  <c r="U179" i="32"/>
  <c r="W178" i="32"/>
  <c r="U178" i="32"/>
  <c r="W177" i="32"/>
  <c r="V177" i="32"/>
  <c r="U177" i="32"/>
  <c r="W176" i="32"/>
  <c r="U176" i="32"/>
  <c r="W175" i="32"/>
  <c r="U175" i="32"/>
  <c r="W174" i="32"/>
  <c r="U174" i="32"/>
  <c r="W173" i="32"/>
  <c r="U173" i="32"/>
  <c r="W172" i="32"/>
  <c r="U172" i="32"/>
  <c r="W171" i="32"/>
  <c r="U171" i="32"/>
  <c r="W170" i="32"/>
  <c r="U170" i="32"/>
  <c r="W169" i="32"/>
  <c r="U169" i="32"/>
  <c r="W168" i="32"/>
  <c r="U168" i="32"/>
  <c r="W167" i="32"/>
  <c r="U167" i="32"/>
  <c r="W166" i="32"/>
  <c r="V166" i="32"/>
  <c r="U166" i="32"/>
  <c r="W165" i="32"/>
  <c r="U165" i="32"/>
  <c r="W164" i="32"/>
  <c r="U164" i="32"/>
  <c r="W163" i="32"/>
  <c r="U163" i="32"/>
  <c r="W162" i="32"/>
  <c r="U162" i="32"/>
  <c r="W161" i="32"/>
  <c r="U161" i="32"/>
  <c r="W160" i="32"/>
  <c r="U160" i="32"/>
  <c r="W159" i="32"/>
  <c r="U159" i="32"/>
  <c r="W158" i="32"/>
  <c r="U158" i="32"/>
  <c r="W157" i="32"/>
  <c r="U157" i="32"/>
  <c r="W156" i="32"/>
  <c r="U156" i="32"/>
  <c r="W155" i="32"/>
  <c r="U155" i="32"/>
  <c r="W154" i="32"/>
  <c r="U154" i="32"/>
  <c r="W153" i="32"/>
  <c r="U153" i="32"/>
  <c r="W152" i="32"/>
  <c r="V152" i="32"/>
  <c r="U152" i="32"/>
  <c r="W151" i="32"/>
  <c r="V151" i="32"/>
  <c r="U151" i="32"/>
  <c r="W150" i="32"/>
  <c r="U150" i="32"/>
  <c r="W149" i="32"/>
  <c r="U149" i="32"/>
  <c r="W148" i="32"/>
  <c r="U148" i="32"/>
  <c r="W147" i="32"/>
  <c r="U147" i="32"/>
  <c r="W146" i="32"/>
  <c r="U146" i="32"/>
  <c r="W145" i="32"/>
  <c r="U145" i="32"/>
  <c r="W144" i="32"/>
  <c r="U144" i="32"/>
  <c r="W143" i="32"/>
  <c r="U143" i="32"/>
  <c r="W142" i="32"/>
  <c r="U142" i="32"/>
  <c r="W141" i="32"/>
  <c r="V141" i="32"/>
  <c r="U141" i="32"/>
  <c r="W140" i="32"/>
  <c r="V140" i="32"/>
  <c r="U140" i="32"/>
  <c r="W139" i="32"/>
  <c r="U139" i="32"/>
  <c r="W138" i="32"/>
  <c r="V138" i="32"/>
  <c r="U138" i="32"/>
  <c r="W137" i="32"/>
  <c r="V137" i="32"/>
  <c r="U137" i="32"/>
  <c r="W136" i="32"/>
  <c r="U136" i="32"/>
  <c r="W135" i="32"/>
  <c r="U135" i="32"/>
  <c r="W134" i="32"/>
  <c r="U134" i="32"/>
  <c r="W133" i="32"/>
  <c r="U133" i="32"/>
  <c r="W132" i="32"/>
  <c r="U132" i="32"/>
  <c r="W131" i="32"/>
  <c r="U131" i="32"/>
  <c r="W130" i="32"/>
  <c r="V130" i="32"/>
  <c r="U130" i="32"/>
  <c r="W129" i="32"/>
  <c r="U129" i="32"/>
  <c r="W128" i="32"/>
  <c r="U128" i="32"/>
  <c r="W127" i="32"/>
  <c r="V127" i="32"/>
  <c r="U127" i="32"/>
  <c r="W126" i="32"/>
  <c r="V126" i="32"/>
  <c r="U126" i="32"/>
  <c r="W125" i="32"/>
  <c r="U125" i="32"/>
  <c r="W124" i="32"/>
  <c r="U124" i="32"/>
  <c r="W123" i="32"/>
  <c r="U123" i="32"/>
  <c r="W122" i="32"/>
  <c r="U122" i="32"/>
  <c r="W121" i="32"/>
  <c r="U121" i="32"/>
  <c r="W120" i="32"/>
  <c r="V120" i="32"/>
  <c r="U120" i="32"/>
  <c r="W119" i="32"/>
  <c r="V119" i="32"/>
  <c r="U119" i="32"/>
  <c r="W118" i="32"/>
  <c r="U118" i="32"/>
  <c r="W117" i="32"/>
  <c r="U117" i="32"/>
  <c r="W116" i="32"/>
  <c r="V116" i="32"/>
  <c r="U116" i="32"/>
  <c r="W115" i="32"/>
  <c r="U115" i="32"/>
  <c r="W114" i="32"/>
  <c r="U114" i="32"/>
  <c r="W113" i="32"/>
  <c r="V113" i="32"/>
  <c r="U113" i="32"/>
  <c r="W112" i="32"/>
  <c r="V112" i="32"/>
  <c r="U112" i="32"/>
  <c r="W111" i="32"/>
  <c r="U111" i="32"/>
  <c r="W110" i="32"/>
  <c r="U110" i="32"/>
  <c r="W109" i="32"/>
  <c r="V109" i="32"/>
  <c r="U109" i="32"/>
  <c r="W108" i="32"/>
  <c r="V108" i="32"/>
  <c r="U108" i="32"/>
  <c r="W107" i="32"/>
  <c r="U107" i="32"/>
  <c r="W106" i="32"/>
  <c r="V106" i="32"/>
  <c r="U106" i="32"/>
  <c r="W105" i="32"/>
  <c r="V105" i="32"/>
  <c r="U105" i="32"/>
  <c r="W104" i="32"/>
  <c r="U104" i="32"/>
  <c r="W103" i="32"/>
  <c r="U103" i="32"/>
  <c r="W102" i="32"/>
  <c r="V102" i="32"/>
  <c r="U102" i="32"/>
  <c r="W101" i="32"/>
  <c r="V101" i="32"/>
  <c r="U101" i="32"/>
  <c r="W100" i="32"/>
  <c r="U100" i="32"/>
  <c r="W99" i="32"/>
  <c r="U99" i="32"/>
  <c r="W98" i="32"/>
  <c r="V98" i="32"/>
  <c r="U98" i="32"/>
  <c r="W97" i="32"/>
  <c r="U97" i="32"/>
  <c r="W96" i="32"/>
  <c r="V96" i="32"/>
  <c r="U96" i="32"/>
  <c r="W95" i="32"/>
  <c r="V95" i="32"/>
  <c r="U95" i="32"/>
  <c r="W94" i="32"/>
  <c r="V94" i="32"/>
  <c r="U94" i="32"/>
  <c r="W93" i="32"/>
  <c r="V93" i="32"/>
  <c r="U93" i="32"/>
  <c r="W92" i="32"/>
  <c r="V92" i="32"/>
  <c r="U92" i="32"/>
  <c r="W91" i="32"/>
  <c r="U91" i="32"/>
  <c r="W90" i="32"/>
  <c r="V90" i="32"/>
  <c r="U90" i="32"/>
  <c r="W89" i="32"/>
  <c r="V89" i="32"/>
  <c r="U89" i="32"/>
  <c r="W88" i="32"/>
  <c r="V88" i="32"/>
  <c r="U88" i="32"/>
  <c r="W87" i="32"/>
  <c r="V87" i="32"/>
  <c r="U87" i="32"/>
  <c r="W86" i="32"/>
  <c r="U86" i="32"/>
  <c r="W85" i="32"/>
  <c r="V85" i="32"/>
  <c r="U85" i="32"/>
  <c r="W84" i="32"/>
  <c r="V84" i="32"/>
  <c r="U84" i="32"/>
  <c r="W83" i="32"/>
  <c r="U83" i="32"/>
  <c r="W82" i="32"/>
  <c r="V82" i="32"/>
  <c r="U82" i="32"/>
  <c r="W81" i="32"/>
  <c r="V81" i="32"/>
  <c r="U81" i="32"/>
  <c r="W80" i="32"/>
  <c r="V80" i="32"/>
  <c r="U80" i="32"/>
  <c r="W79" i="32"/>
  <c r="V79" i="32"/>
  <c r="U79" i="32"/>
  <c r="W78" i="32"/>
  <c r="V78" i="32"/>
  <c r="U78" i="32"/>
  <c r="W77" i="32"/>
  <c r="V77" i="32"/>
  <c r="U77" i="32"/>
  <c r="W76" i="32"/>
  <c r="V76" i="32"/>
  <c r="U76" i="32"/>
  <c r="W75" i="32"/>
  <c r="U75" i="32"/>
  <c r="W74" i="32"/>
  <c r="V74" i="32"/>
  <c r="U74" i="32"/>
  <c r="W73" i="32"/>
  <c r="V73" i="32"/>
  <c r="U73" i="32"/>
  <c r="W72" i="32"/>
  <c r="V72" i="32"/>
  <c r="U72" i="32"/>
  <c r="W71" i="32"/>
  <c r="V71" i="32"/>
  <c r="U71" i="32"/>
  <c r="W70" i="32"/>
  <c r="V70" i="32"/>
  <c r="U70" i="32"/>
  <c r="W69" i="32"/>
  <c r="V69" i="32"/>
  <c r="U69" i="32"/>
  <c r="W68" i="32"/>
  <c r="V68" i="32"/>
  <c r="U68" i="32"/>
  <c r="W67" i="32"/>
  <c r="U67" i="32"/>
  <c r="W66" i="32"/>
  <c r="V66" i="32"/>
  <c r="U66" i="32"/>
  <c r="W65" i="32"/>
  <c r="U65" i="32"/>
  <c r="W64" i="32"/>
  <c r="U64" i="32"/>
  <c r="W63" i="32"/>
  <c r="U63" i="32"/>
  <c r="W62" i="32"/>
  <c r="U62" i="32"/>
  <c r="W61" i="32"/>
  <c r="U61" i="32"/>
  <c r="W60" i="32"/>
  <c r="U60" i="32"/>
  <c r="W59" i="32"/>
  <c r="U59" i="32"/>
  <c r="W58" i="32"/>
  <c r="U58" i="32"/>
  <c r="W57" i="32"/>
  <c r="U57" i="32"/>
  <c r="W56" i="32"/>
  <c r="U56" i="32"/>
  <c r="W55" i="32"/>
  <c r="U55" i="32"/>
  <c r="W54" i="32"/>
  <c r="U54" i="32"/>
  <c r="W53" i="32"/>
  <c r="U53" i="32"/>
  <c r="W52" i="32"/>
  <c r="U52" i="32"/>
  <c r="W51" i="32"/>
  <c r="U51" i="32"/>
  <c r="W50" i="32"/>
  <c r="U50" i="32"/>
  <c r="W49" i="32"/>
  <c r="U49" i="32"/>
  <c r="W48" i="32"/>
  <c r="U48" i="32"/>
  <c r="W47" i="32"/>
  <c r="U47" i="32"/>
  <c r="W46" i="32"/>
  <c r="U46" i="32"/>
  <c r="W45" i="32"/>
  <c r="U45" i="32"/>
  <c r="W44" i="32"/>
  <c r="V44" i="32"/>
  <c r="U44" i="32"/>
  <c r="W43" i="32"/>
  <c r="U43" i="32"/>
  <c r="W42" i="32"/>
  <c r="U42" i="32"/>
  <c r="W41" i="32"/>
  <c r="U41" i="32"/>
  <c r="W40" i="32"/>
  <c r="V40" i="32"/>
  <c r="U40" i="32"/>
  <c r="W39" i="32"/>
  <c r="U39" i="32"/>
  <c r="W38" i="32"/>
  <c r="U38" i="32"/>
  <c r="W37" i="32"/>
  <c r="V37" i="32"/>
  <c r="U37" i="32"/>
  <c r="W36" i="32"/>
  <c r="U36" i="32"/>
  <c r="W35" i="32"/>
  <c r="U35" i="32"/>
  <c r="F35" i="32"/>
  <c r="E35" i="32"/>
  <c r="Y34" i="32"/>
  <c r="X34" i="32"/>
  <c r="W34" i="32"/>
  <c r="U34" i="32"/>
  <c r="A34" i="32"/>
  <c r="Y33" i="32"/>
  <c r="X33" i="32"/>
  <c r="W33" i="32"/>
  <c r="U33" i="32"/>
  <c r="A33" i="32"/>
  <c r="Y32" i="32"/>
  <c r="X32" i="32"/>
  <c r="W32" i="32"/>
  <c r="U32" i="32"/>
  <c r="A32" i="32"/>
  <c r="Y31" i="32"/>
  <c r="X31" i="32"/>
  <c r="W31" i="32"/>
  <c r="U31" i="32"/>
  <c r="A31" i="32"/>
  <c r="Y30" i="32"/>
  <c r="X30" i="32"/>
  <c r="W30" i="32"/>
  <c r="U30" i="32"/>
  <c r="A30" i="32"/>
  <c r="Y29" i="32"/>
  <c r="X29" i="32"/>
  <c r="W29" i="32"/>
  <c r="U29" i="32"/>
  <c r="A29" i="32"/>
  <c r="Y28" i="32"/>
  <c r="X28" i="32"/>
  <c r="W28" i="32"/>
  <c r="U28" i="32"/>
  <c r="A28" i="32"/>
  <c r="Y27" i="32"/>
  <c r="X27" i="32"/>
  <c r="W27" i="32"/>
  <c r="U27" i="32"/>
  <c r="A27" i="32"/>
  <c r="Y26" i="32"/>
  <c r="X26" i="32"/>
  <c r="W26" i="32"/>
  <c r="U26" i="32"/>
  <c r="A26" i="32"/>
  <c r="Y25" i="32"/>
  <c r="X25" i="32"/>
  <c r="W25" i="32"/>
  <c r="U25" i="32"/>
  <c r="A25" i="32"/>
  <c r="Y24" i="32"/>
  <c r="X24" i="32"/>
  <c r="W24" i="32"/>
  <c r="U24" i="32"/>
  <c r="A24" i="32"/>
  <c r="Y23" i="32"/>
  <c r="X23" i="32"/>
  <c r="W23" i="32"/>
  <c r="U23" i="32"/>
  <c r="A23" i="32"/>
  <c r="Y22" i="32"/>
  <c r="X22" i="32"/>
  <c r="W22" i="32"/>
  <c r="U22" i="32"/>
  <c r="A22" i="32"/>
  <c r="Y21" i="32"/>
  <c r="X21" i="32"/>
  <c r="W21" i="32"/>
  <c r="U21" i="32"/>
  <c r="A21" i="32"/>
  <c r="Y20" i="32"/>
  <c r="X20" i="32"/>
  <c r="W20" i="32"/>
  <c r="U20" i="32"/>
  <c r="A20" i="32"/>
  <c r="Y19" i="32"/>
  <c r="X19" i="32"/>
  <c r="W19" i="32"/>
  <c r="U19" i="32"/>
  <c r="A19" i="32"/>
  <c r="Y18" i="32"/>
  <c r="X18" i="32"/>
  <c r="W18" i="32"/>
  <c r="U18" i="32"/>
  <c r="A18" i="32"/>
  <c r="Y17" i="32"/>
  <c r="X17" i="32"/>
  <c r="W17" i="32"/>
  <c r="U17" i="32"/>
  <c r="A17" i="32"/>
  <c r="Y16" i="32"/>
  <c r="X16" i="32"/>
  <c r="W16" i="32"/>
  <c r="U16" i="32"/>
  <c r="A16" i="32"/>
  <c r="Y15" i="32"/>
  <c r="X15" i="32"/>
  <c r="W15" i="32"/>
  <c r="U15" i="32"/>
  <c r="A15" i="32"/>
  <c r="Y14" i="32"/>
  <c r="X14" i="32"/>
  <c r="W14" i="32"/>
  <c r="U14" i="32"/>
  <c r="A14" i="32"/>
  <c r="Y13" i="32"/>
  <c r="X13" i="32"/>
  <c r="W13" i="32"/>
  <c r="U13" i="32"/>
  <c r="A13" i="32"/>
  <c r="Y12" i="32"/>
  <c r="X12" i="32"/>
  <c r="W12" i="32"/>
  <c r="V12" i="32"/>
  <c r="U12" i="32"/>
  <c r="A12" i="32"/>
  <c r="Y11" i="32"/>
  <c r="X11" i="32"/>
  <c r="W11" i="32"/>
  <c r="U11" i="32"/>
  <c r="A11" i="32"/>
  <c r="Y10" i="32"/>
  <c r="X10" i="32"/>
  <c r="W10" i="32"/>
  <c r="U10" i="32"/>
  <c r="A10" i="32"/>
  <c r="Y9" i="32"/>
  <c r="X9" i="32"/>
  <c r="W9" i="32"/>
  <c r="U9" i="32"/>
  <c r="A9" i="32"/>
  <c r="Y8" i="32"/>
  <c r="X8" i="32"/>
  <c r="W8" i="32"/>
  <c r="V8" i="32"/>
  <c r="U8" i="32"/>
  <c r="A8" i="32"/>
  <c r="Y7" i="32"/>
  <c r="X7" i="32"/>
  <c r="W7" i="32"/>
  <c r="U7" i="32"/>
  <c r="A7" i="32"/>
  <c r="Y6" i="32"/>
  <c r="X6" i="32"/>
  <c r="W6" i="32"/>
  <c r="U6" i="32"/>
  <c r="A6" i="32"/>
  <c r="Y5" i="32"/>
  <c r="X5" i="32"/>
  <c r="W5" i="32"/>
  <c r="V5" i="32"/>
  <c r="U5" i="32"/>
  <c r="A5" i="32"/>
  <c r="Y4" i="32"/>
  <c r="X4" i="32"/>
  <c r="W4" i="32"/>
  <c r="V4" i="32"/>
  <c r="U4" i="32"/>
  <c r="B4" i="32"/>
  <c r="B5" i="32" s="1"/>
  <c r="B6" i="32" s="1"/>
  <c r="B7" i="32" s="1"/>
  <c r="B8" i="32" s="1"/>
  <c r="B9" i="32" s="1"/>
  <c r="B10" i="32" s="1"/>
  <c r="B11" i="32" s="1"/>
  <c r="B12" i="32" s="1"/>
  <c r="B13" i="32" s="1"/>
  <c r="B14" i="32" s="1"/>
  <c r="B15" i="32" s="1"/>
  <c r="B16" i="32" s="1"/>
  <c r="B17" i="32" s="1"/>
  <c r="B18" i="32" s="1"/>
  <c r="B19" i="32" s="1"/>
  <c r="B20" i="32" s="1"/>
  <c r="B21" i="32" s="1"/>
  <c r="B22" i="32" s="1"/>
  <c r="B23" i="32" s="1"/>
  <c r="B24" i="32" s="1"/>
  <c r="B25" i="32" s="1"/>
  <c r="B26" i="32" s="1"/>
  <c r="B27" i="32" s="1"/>
  <c r="B28" i="32" s="1"/>
  <c r="B29" i="32" s="1"/>
  <c r="B30" i="32" s="1"/>
  <c r="B31" i="32" s="1"/>
  <c r="B32" i="32" s="1"/>
  <c r="B33" i="32" s="1"/>
  <c r="B34" i="32" s="1"/>
  <c r="A4" i="32"/>
  <c r="L2" i="32"/>
  <c r="K2" i="32"/>
  <c r="V156" i="32" s="1"/>
  <c r="J2" i="32"/>
  <c r="I2" i="32"/>
  <c r="H2" i="32"/>
  <c r="V56" i="32" s="1"/>
  <c r="G2" i="32"/>
  <c r="W158" i="31"/>
  <c r="U158" i="31"/>
  <c r="W157" i="31"/>
  <c r="U157" i="31"/>
  <c r="W156" i="31"/>
  <c r="U156" i="31"/>
  <c r="W155" i="31"/>
  <c r="V155" i="31"/>
  <c r="U155" i="31"/>
  <c r="W154" i="31"/>
  <c r="U154" i="31"/>
  <c r="W153" i="31"/>
  <c r="U153" i="31"/>
  <c r="W152" i="31"/>
  <c r="U152" i="31"/>
  <c r="W151" i="31"/>
  <c r="V151" i="31"/>
  <c r="U151" i="31"/>
  <c r="W150" i="31"/>
  <c r="U150" i="31"/>
  <c r="W149" i="31"/>
  <c r="U149" i="31"/>
  <c r="W148" i="31"/>
  <c r="V148" i="31"/>
  <c r="U148" i="31"/>
  <c r="W147" i="31"/>
  <c r="U147" i="31"/>
  <c r="W146" i="31"/>
  <c r="U146" i="31"/>
  <c r="W145" i="31"/>
  <c r="U145" i="31"/>
  <c r="W144" i="31"/>
  <c r="U144" i="31"/>
  <c r="W143" i="31"/>
  <c r="U143" i="31"/>
  <c r="W142" i="31"/>
  <c r="U142" i="31"/>
  <c r="W141" i="31"/>
  <c r="U141" i="31"/>
  <c r="W140" i="31"/>
  <c r="U140" i="31"/>
  <c r="W139" i="31"/>
  <c r="V139" i="31"/>
  <c r="U139" i="31"/>
  <c r="W138" i="31"/>
  <c r="U138" i="31"/>
  <c r="W137" i="31"/>
  <c r="U137" i="31"/>
  <c r="W136" i="31"/>
  <c r="U136" i="31"/>
  <c r="W135" i="31"/>
  <c r="V135" i="31"/>
  <c r="U135" i="31"/>
  <c r="W134" i="31"/>
  <c r="U134" i="31"/>
  <c r="W133" i="31"/>
  <c r="U133" i="31"/>
  <c r="W132" i="31"/>
  <c r="V132" i="31"/>
  <c r="U132" i="31"/>
  <c r="W131" i="31"/>
  <c r="V131" i="31"/>
  <c r="U131" i="31"/>
  <c r="W130" i="31"/>
  <c r="U130" i="31"/>
  <c r="W129" i="31"/>
  <c r="U129" i="31"/>
  <c r="W128" i="31"/>
  <c r="U128" i="31"/>
  <c r="W127" i="31"/>
  <c r="V127" i="31"/>
  <c r="U127" i="31"/>
  <c r="W126" i="31"/>
  <c r="U126" i="31"/>
  <c r="W125" i="31"/>
  <c r="U125" i="31"/>
  <c r="W124" i="31"/>
  <c r="V124" i="31"/>
  <c r="U124" i="31"/>
  <c r="W123" i="31"/>
  <c r="V123" i="31"/>
  <c r="U123" i="31"/>
  <c r="W122" i="31"/>
  <c r="U122" i="31"/>
  <c r="W121" i="31"/>
  <c r="U121" i="31"/>
  <c r="W120" i="31"/>
  <c r="V120" i="31"/>
  <c r="U120" i="31"/>
  <c r="W119" i="31"/>
  <c r="V119" i="31"/>
  <c r="U119" i="31"/>
  <c r="W118" i="31"/>
  <c r="U118" i="31"/>
  <c r="W117" i="31"/>
  <c r="U117" i="31"/>
  <c r="W116" i="31"/>
  <c r="V116" i="31"/>
  <c r="U116" i="31"/>
  <c r="W115" i="31"/>
  <c r="V115" i="31"/>
  <c r="U115" i="31"/>
  <c r="W114" i="31"/>
  <c r="U114" i="31"/>
  <c r="W113" i="31"/>
  <c r="U113" i="31"/>
  <c r="W112" i="31"/>
  <c r="V112" i="31"/>
  <c r="U112" i="31"/>
  <c r="W111" i="31"/>
  <c r="V111" i="31"/>
  <c r="U111" i="31"/>
  <c r="W110" i="31"/>
  <c r="U110" i="31"/>
  <c r="W109" i="31"/>
  <c r="U109" i="31"/>
  <c r="W108" i="31"/>
  <c r="V108" i="31"/>
  <c r="U108" i="31"/>
  <c r="W107" i="31"/>
  <c r="V107" i="31"/>
  <c r="U107" i="31"/>
  <c r="W106" i="31"/>
  <c r="U106" i="31"/>
  <c r="W105" i="31"/>
  <c r="U105" i="31"/>
  <c r="W104" i="31"/>
  <c r="V104" i="31"/>
  <c r="U104" i="31"/>
  <c r="W103" i="31"/>
  <c r="V103" i="31"/>
  <c r="U103" i="31"/>
  <c r="W102" i="31"/>
  <c r="U102" i="31"/>
  <c r="W101" i="31"/>
  <c r="U101" i="31"/>
  <c r="W100" i="31"/>
  <c r="V100" i="31"/>
  <c r="U100" i="31"/>
  <c r="W99" i="31"/>
  <c r="V99" i="31"/>
  <c r="U99" i="31"/>
  <c r="W98" i="31"/>
  <c r="U98" i="31"/>
  <c r="W97" i="31"/>
  <c r="U97" i="31"/>
  <c r="W96" i="31"/>
  <c r="U96" i="31"/>
  <c r="W95" i="31"/>
  <c r="U95" i="31"/>
  <c r="W94" i="31"/>
  <c r="U94" i="31"/>
  <c r="W93" i="31"/>
  <c r="U93" i="31"/>
  <c r="W92" i="31"/>
  <c r="U92" i="31"/>
  <c r="W91" i="31"/>
  <c r="U91" i="31"/>
  <c r="W90" i="31"/>
  <c r="U90" i="31"/>
  <c r="W89" i="31"/>
  <c r="U89" i="31"/>
  <c r="W88" i="31"/>
  <c r="U88" i="31"/>
  <c r="W87" i="31"/>
  <c r="U87" i="31"/>
  <c r="W86" i="31"/>
  <c r="U86" i="31"/>
  <c r="W85" i="31"/>
  <c r="U85" i="31"/>
  <c r="W84" i="31"/>
  <c r="U84" i="31"/>
  <c r="W83" i="31"/>
  <c r="U83" i="31"/>
  <c r="W82" i="31"/>
  <c r="U82" i="31"/>
  <c r="W81" i="31"/>
  <c r="U81" i="31"/>
  <c r="W80" i="31"/>
  <c r="U80" i="31"/>
  <c r="W79" i="31"/>
  <c r="U79" i="31"/>
  <c r="W78" i="31"/>
  <c r="U78" i="31"/>
  <c r="W77" i="31"/>
  <c r="U77" i="31"/>
  <c r="W76" i="31"/>
  <c r="U76" i="31"/>
  <c r="W75" i="31"/>
  <c r="U75" i="31"/>
  <c r="W74" i="31"/>
  <c r="U74" i="31"/>
  <c r="W73" i="31"/>
  <c r="U73" i="31"/>
  <c r="W72" i="31"/>
  <c r="U72" i="31"/>
  <c r="W71" i="31"/>
  <c r="U71" i="31"/>
  <c r="W70" i="31"/>
  <c r="U70" i="31"/>
  <c r="W69" i="31"/>
  <c r="U69" i="31"/>
  <c r="W68" i="31"/>
  <c r="U68" i="31"/>
  <c r="W67" i="31"/>
  <c r="U67" i="31"/>
  <c r="W66" i="31"/>
  <c r="U66" i="31"/>
  <c r="W65" i="31"/>
  <c r="U65" i="31"/>
  <c r="W64" i="31"/>
  <c r="U64" i="31"/>
  <c r="W63" i="31"/>
  <c r="U63" i="31"/>
  <c r="W62" i="31"/>
  <c r="U62" i="31"/>
  <c r="W61" i="31"/>
  <c r="U61" i="31"/>
  <c r="W60" i="31"/>
  <c r="U60" i="31"/>
  <c r="W59" i="31"/>
  <c r="U59" i="31"/>
  <c r="W58" i="31"/>
  <c r="U58" i="31"/>
  <c r="W57" i="31"/>
  <c r="U57" i="31"/>
  <c r="W56" i="31"/>
  <c r="U56" i="31"/>
  <c r="W55" i="31"/>
  <c r="U55" i="31"/>
  <c r="W54" i="31"/>
  <c r="U54" i="31"/>
  <c r="W53" i="31"/>
  <c r="U53" i="31"/>
  <c r="W52" i="31"/>
  <c r="U52" i="31"/>
  <c r="W51" i="31"/>
  <c r="V51" i="31"/>
  <c r="U51" i="31"/>
  <c r="W50" i="31"/>
  <c r="U50" i="31"/>
  <c r="W49" i="31"/>
  <c r="U49" i="31"/>
  <c r="W48" i="31"/>
  <c r="U48" i="31"/>
  <c r="W47" i="31"/>
  <c r="U47" i="31"/>
  <c r="W46" i="31"/>
  <c r="U46" i="31"/>
  <c r="W45" i="31"/>
  <c r="U45" i="31"/>
  <c r="W44" i="31"/>
  <c r="V44" i="31"/>
  <c r="U44" i="31"/>
  <c r="W43" i="31"/>
  <c r="U43" i="31"/>
  <c r="W42" i="31"/>
  <c r="U42" i="31"/>
  <c r="W41" i="31"/>
  <c r="U41" i="31"/>
  <c r="W40" i="31"/>
  <c r="U40" i="31"/>
  <c r="W39" i="31"/>
  <c r="U39" i="31"/>
  <c r="W38" i="31"/>
  <c r="U38" i="31"/>
  <c r="W37" i="31"/>
  <c r="U37" i="31"/>
  <c r="W36" i="31"/>
  <c r="U36" i="31"/>
  <c r="W35" i="31"/>
  <c r="U35" i="31"/>
  <c r="F35" i="31"/>
  <c r="E35" i="31"/>
  <c r="Y34" i="31"/>
  <c r="X34" i="31"/>
  <c r="W34" i="31"/>
  <c r="U34" i="31"/>
  <c r="A34" i="31"/>
  <c r="Y33" i="31"/>
  <c r="X33" i="31"/>
  <c r="W33" i="31"/>
  <c r="U33" i="31"/>
  <c r="A33" i="31"/>
  <c r="Y32" i="31"/>
  <c r="X32" i="31"/>
  <c r="W32" i="31"/>
  <c r="U32" i="31"/>
  <c r="A32" i="31"/>
  <c r="Y31" i="31"/>
  <c r="X31" i="31"/>
  <c r="W31" i="31"/>
  <c r="V31" i="31"/>
  <c r="U31" i="31"/>
  <c r="A31" i="31"/>
  <c r="Y30" i="31"/>
  <c r="X30" i="31"/>
  <c r="W30" i="31"/>
  <c r="U30" i="31"/>
  <c r="A30" i="31"/>
  <c r="Y29" i="31"/>
  <c r="X29" i="31"/>
  <c r="W29" i="31"/>
  <c r="U29" i="31"/>
  <c r="B29" i="31"/>
  <c r="B30" i="31" s="1"/>
  <c r="B31" i="31" s="1"/>
  <c r="B32" i="31" s="1"/>
  <c r="B33" i="31" s="1"/>
  <c r="B34" i="31" s="1"/>
  <c r="A29" i="31"/>
  <c r="Y28" i="31"/>
  <c r="X28" i="31"/>
  <c r="W28" i="31"/>
  <c r="U28" i="31"/>
  <c r="A28" i="31"/>
  <c r="Y27" i="31"/>
  <c r="X27" i="31"/>
  <c r="W27" i="31"/>
  <c r="U27" i="31"/>
  <c r="A27" i="31"/>
  <c r="Y26" i="31"/>
  <c r="X26" i="31"/>
  <c r="W26" i="31"/>
  <c r="V26" i="31"/>
  <c r="U26" i="31"/>
  <c r="A26" i="31"/>
  <c r="Y25" i="31"/>
  <c r="X25" i="31"/>
  <c r="W25" i="31"/>
  <c r="U25" i="31"/>
  <c r="A25" i="31"/>
  <c r="Y24" i="31"/>
  <c r="X24" i="31"/>
  <c r="W24" i="31"/>
  <c r="U24" i="31"/>
  <c r="A24" i="31"/>
  <c r="Y23" i="31"/>
  <c r="X23" i="31"/>
  <c r="W23" i="31"/>
  <c r="U23" i="31"/>
  <c r="A23" i="31"/>
  <c r="Y22" i="31"/>
  <c r="X22" i="31"/>
  <c r="W22" i="31"/>
  <c r="U22" i="31"/>
  <c r="A22" i="31"/>
  <c r="Y21" i="31"/>
  <c r="X21" i="31"/>
  <c r="W21" i="31"/>
  <c r="U21" i="31"/>
  <c r="A21" i="31"/>
  <c r="Y20" i="31"/>
  <c r="X20" i="31"/>
  <c r="W20" i="31"/>
  <c r="U20" i="31"/>
  <c r="A20" i="31"/>
  <c r="Y19" i="31"/>
  <c r="X19" i="31"/>
  <c r="W19" i="31"/>
  <c r="U19" i="31"/>
  <c r="A19" i="31"/>
  <c r="Y18" i="31"/>
  <c r="X18" i="31"/>
  <c r="W18" i="31"/>
  <c r="V18" i="31"/>
  <c r="U18" i="31"/>
  <c r="A18" i="31"/>
  <c r="Y17" i="31"/>
  <c r="X17" i="31"/>
  <c r="W17" i="31"/>
  <c r="U17" i="31"/>
  <c r="A17" i="31"/>
  <c r="Y16" i="31"/>
  <c r="X16" i="31"/>
  <c r="W16" i="31"/>
  <c r="V16" i="31"/>
  <c r="U16" i="31"/>
  <c r="A16" i="31"/>
  <c r="Y15" i="31"/>
  <c r="X15" i="31"/>
  <c r="W15" i="31"/>
  <c r="U15" i="31"/>
  <c r="A15" i="31"/>
  <c r="Y14" i="31"/>
  <c r="X14" i="31"/>
  <c r="W14" i="31"/>
  <c r="U14" i="31"/>
  <c r="A14" i="31"/>
  <c r="Y13" i="31"/>
  <c r="X13" i="31"/>
  <c r="W13" i="31"/>
  <c r="U13" i="31"/>
  <c r="A13" i="31"/>
  <c r="Y12" i="31"/>
  <c r="X12" i="31"/>
  <c r="W12" i="31"/>
  <c r="V12" i="31"/>
  <c r="U12" i="31"/>
  <c r="A12" i="31"/>
  <c r="Y11" i="31"/>
  <c r="X11" i="31"/>
  <c r="W11" i="31"/>
  <c r="U11" i="31"/>
  <c r="A11" i="31"/>
  <c r="Y10" i="31"/>
  <c r="X10" i="31"/>
  <c r="W10" i="31"/>
  <c r="U10" i="31"/>
  <c r="A10" i="31"/>
  <c r="Y9" i="31"/>
  <c r="X9" i="31"/>
  <c r="W9" i="31"/>
  <c r="U9" i="31"/>
  <c r="A9" i="31"/>
  <c r="Y8" i="31"/>
  <c r="X8" i="31"/>
  <c r="W8" i="31"/>
  <c r="V8" i="31"/>
  <c r="U8" i="31"/>
  <c r="A8" i="31"/>
  <c r="Y7" i="31"/>
  <c r="X7" i="31"/>
  <c r="W7" i="31"/>
  <c r="U7" i="31"/>
  <c r="A7" i="31"/>
  <c r="Y6" i="31"/>
  <c r="X6" i="31"/>
  <c r="W6" i="31"/>
  <c r="U6" i="31"/>
  <c r="A6" i="31"/>
  <c r="Y5" i="31"/>
  <c r="X5" i="31"/>
  <c r="W5" i="31"/>
  <c r="U5" i="31"/>
  <c r="A5" i="31"/>
  <c r="B5" i="31" s="1"/>
  <c r="B6" i="31" s="1"/>
  <c r="B7" i="31" s="1"/>
  <c r="B8" i="31" s="1"/>
  <c r="B9" i="31" s="1"/>
  <c r="B10" i="31" s="1"/>
  <c r="B11" i="31" s="1"/>
  <c r="B12" i="31" s="1"/>
  <c r="B13" i="31" s="1"/>
  <c r="B14" i="31" s="1"/>
  <c r="B15" i="31" s="1"/>
  <c r="B16" i="31" s="1"/>
  <c r="B17" i="31" s="1"/>
  <c r="B18" i="31" s="1"/>
  <c r="B19" i="31" s="1"/>
  <c r="B20" i="31" s="1"/>
  <c r="B21" i="31" s="1"/>
  <c r="B22" i="31" s="1"/>
  <c r="B23" i="31" s="1"/>
  <c r="B24" i="31" s="1"/>
  <c r="B25" i="31" s="1"/>
  <c r="B26" i="31" s="1"/>
  <c r="B27" i="31" s="1"/>
  <c r="B28" i="31" s="1"/>
  <c r="Y4" i="31"/>
  <c r="X4" i="31"/>
  <c r="W4" i="31"/>
  <c r="V4" i="31"/>
  <c r="U4" i="31"/>
  <c r="A4" i="31"/>
  <c r="B4" i="31" s="1"/>
  <c r="K2" i="31"/>
  <c r="V156" i="31" s="1"/>
  <c r="J2" i="31"/>
  <c r="V122" i="31" s="1"/>
  <c r="I2" i="31"/>
  <c r="H2" i="31"/>
  <c r="G2" i="31"/>
  <c r="U159" i="30"/>
  <c r="W158" i="30"/>
  <c r="U158" i="30"/>
  <c r="W157" i="30"/>
  <c r="U157" i="30"/>
  <c r="W156" i="30"/>
  <c r="U156" i="30"/>
  <c r="W155" i="30"/>
  <c r="U155" i="30"/>
  <c r="W154" i="30"/>
  <c r="U154" i="30"/>
  <c r="W153" i="30"/>
  <c r="U153" i="30"/>
  <c r="W152" i="30"/>
  <c r="U152" i="30"/>
  <c r="W151" i="30"/>
  <c r="U151" i="30"/>
  <c r="W150" i="30"/>
  <c r="U150" i="30"/>
  <c r="W149" i="30"/>
  <c r="U149" i="30"/>
  <c r="W148" i="30"/>
  <c r="U148" i="30"/>
  <c r="W147" i="30"/>
  <c r="U147" i="30"/>
  <c r="W146" i="30"/>
  <c r="U146" i="30"/>
  <c r="W145" i="30"/>
  <c r="U145" i="30"/>
  <c r="W144" i="30"/>
  <c r="U144" i="30"/>
  <c r="W143" i="30"/>
  <c r="U143" i="30"/>
  <c r="W142" i="30"/>
  <c r="U142" i="30"/>
  <c r="W141" i="30"/>
  <c r="U141" i="30"/>
  <c r="W140" i="30"/>
  <c r="U140" i="30"/>
  <c r="W139" i="30"/>
  <c r="U139" i="30"/>
  <c r="W138" i="30"/>
  <c r="U138" i="30"/>
  <c r="W137" i="30"/>
  <c r="U137" i="30"/>
  <c r="W136" i="30"/>
  <c r="U136" i="30"/>
  <c r="W135" i="30"/>
  <c r="U135" i="30"/>
  <c r="W134" i="30"/>
  <c r="U134" i="30"/>
  <c r="W133" i="30"/>
  <c r="U133" i="30"/>
  <c r="W132" i="30"/>
  <c r="U132" i="30"/>
  <c r="W131" i="30"/>
  <c r="U131" i="30"/>
  <c r="W130" i="30"/>
  <c r="U130" i="30"/>
  <c r="W129" i="30"/>
  <c r="U129" i="30"/>
  <c r="W128" i="30"/>
  <c r="U128" i="30"/>
  <c r="W127" i="30"/>
  <c r="V127" i="30"/>
  <c r="U127" i="30"/>
  <c r="W126" i="30"/>
  <c r="V126" i="30"/>
  <c r="U126" i="30"/>
  <c r="W125" i="30"/>
  <c r="V125" i="30"/>
  <c r="U125" i="30"/>
  <c r="W124" i="30"/>
  <c r="V124" i="30"/>
  <c r="U124" i="30"/>
  <c r="W123" i="30"/>
  <c r="V123" i="30"/>
  <c r="U123" i="30"/>
  <c r="W122" i="30"/>
  <c r="V122" i="30"/>
  <c r="U122" i="30"/>
  <c r="W121" i="30"/>
  <c r="U121" i="30"/>
  <c r="W120" i="30"/>
  <c r="V120" i="30"/>
  <c r="U120" i="30"/>
  <c r="W119" i="30"/>
  <c r="V119" i="30"/>
  <c r="U119" i="30"/>
  <c r="W118" i="30"/>
  <c r="V118" i="30"/>
  <c r="U118" i="30"/>
  <c r="W117" i="30"/>
  <c r="V117" i="30"/>
  <c r="U117" i="30"/>
  <c r="W116" i="30"/>
  <c r="V116" i="30"/>
  <c r="U116" i="30"/>
  <c r="W115" i="30"/>
  <c r="V115" i="30"/>
  <c r="U115" i="30"/>
  <c r="W114" i="30"/>
  <c r="V114" i="30"/>
  <c r="U114" i="30"/>
  <c r="W113" i="30"/>
  <c r="U113" i="30"/>
  <c r="W112" i="30"/>
  <c r="V112" i="30"/>
  <c r="U112" i="30"/>
  <c r="W111" i="30"/>
  <c r="V111" i="30"/>
  <c r="U111" i="30"/>
  <c r="W110" i="30"/>
  <c r="V110" i="30"/>
  <c r="U110" i="30"/>
  <c r="W109" i="30"/>
  <c r="V109" i="30"/>
  <c r="U109" i="30"/>
  <c r="W108" i="30"/>
  <c r="V108" i="30"/>
  <c r="U108" i="30"/>
  <c r="W107" i="30"/>
  <c r="V107" i="30"/>
  <c r="U107" i="30"/>
  <c r="W106" i="30"/>
  <c r="V106" i="30"/>
  <c r="U106" i="30"/>
  <c r="W105" i="30"/>
  <c r="U105" i="30"/>
  <c r="W104" i="30"/>
  <c r="V104" i="30"/>
  <c r="U104" i="30"/>
  <c r="W103" i="30"/>
  <c r="V103" i="30"/>
  <c r="U103" i="30"/>
  <c r="W102" i="30"/>
  <c r="V102" i="30"/>
  <c r="U102" i="30"/>
  <c r="W101" i="30"/>
  <c r="V101" i="30"/>
  <c r="U101" i="30"/>
  <c r="W100" i="30"/>
  <c r="V100" i="30"/>
  <c r="U100" i="30"/>
  <c r="W99" i="30"/>
  <c r="V99" i="30"/>
  <c r="U99" i="30"/>
  <c r="W98" i="30"/>
  <c r="V98" i="30"/>
  <c r="U98" i="30"/>
  <c r="W97" i="30"/>
  <c r="U97" i="30"/>
  <c r="W96" i="30"/>
  <c r="U96" i="30"/>
  <c r="W95" i="30"/>
  <c r="V95" i="30"/>
  <c r="U95" i="30"/>
  <c r="W94" i="30"/>
  <c r="U94" i="30"/>
  <c r="W93" i="30"/>
  <c r="U93" i="30"/>
  <c r="W92" i="30"/>
  <c r="U92" i="30"/>
  <c r="W91" i="30"/>
  <c r="U91" i="30"/>
  <c r="W90" i="30"/>
  <c r="U90" i="30"/>
  <c r="W89" i="30"/>
  <c r="U89" i="30"/>
  <c r="W88" i="30"/>
  <c r="U88" i="30"/>
  <c r="W87" i="30"/>
  <c r="U87" i="30"/>
  <c r="W86" i="30"/>
  <c r="V86" i="30"/>
  <c r="U86" i="30"/>
  <c r="W85" i="30"/>
  <c r="U85" i="30"/>
  <c r="W84" i="30"/>
  <c r="U84" i="30"/>
  <c r="W83" i="30"/>
  <c r="V83" i="30"/>
  <c r="U83" i="30"/>
  <c r="W82" i="30"/>
  <c r="U82" i="30"/>
  <c r="W81" i="30"/>
  <c r="U81" i="30"/>
  <c r="W80" i="30"/>
  <c r="U80" i="30"/>
  <c r="W79" i="30"/>
  <c r="V79" i="30"/>
  <c r="U79" i="30"/>
  <c r="W78" i="30"/>
  <c r="U78" i="30"/>
  <c r="W77" i="30"/>
  <c r="V77" i="30"/>
  <c r="U77" i="30"/>
  <c r="W76" i="30"/>
  <c r="U76" i="30"/>
  <c r="W75" i="30"/>
  <c r="U75" i="30"/>
  <c r="W74" i="30"/>
  <c r="V74" i="30"/>
  <c r="U74" i="30"/>
  <c r="W73" i="30"/>
  <c r="U73" i="30"/>
  <c r="W72" i="30"/>
  <c r="U72" i="30"/>
  <c r="W71" i="30"/>
  <c r="V71" i="30"/>
  <c r="U71" i="30"/>
  <c r="W70" i="30"/>
  <c r="V70" i="30"/>
  <c r="U70" i="30"/>
  <c r="W69" i="30"/>
  <c r="U69" i="30"/>
  <c r="W68" i="30"/>
  <c r="U68" i="30"/>
  <c r="W67" i="30"/>
  <c r="V67" i="30"/>
  <c r="U67" i="30"/>
  <c r="W66" i="30"/>
  <c r="U66" i="30"/>
  <c r="W65" i="30"/>
  <c r="U65" i="30"/>
  <c r="W64" i="30"/>
  <c r="U64" i="30"/>
  <c r="W63" i="30"/>
  <c r="U63" i="30"/>
  <c r="W62" i="30"/>
  <c r="V62" i="30"/>
  <c r="U62" i="30"/>
  <c r="W61" i="30"/>
  <c r="V61" i="30"/>
  <c r="U61" i="30"/>
  <c r="W60" i="30"/>
  <c r="U60" i="30"/>
  <c r="W59" i="30"/>
  <c r="V59" i="30"/>
  <c r="U59" i="30"/>
  <c r="W58" i="30"/>
  <c r="V58" i="30"/>
  <c r="U58" i="30"/>
  <c r="W57" i="30"/>
  <c r="U57" i="30"/>
  <c r="W56" i="30"/>
  <c r="U56" i="30"/>
  <c r="W55" i="30"/>
  <c r="V55" i="30"/>
  <c r="U55" i="30"/>
  <c r="W54" i="30"/>
  <c r="U54" i="30"/>
  <c r="W53" i="30"/>
  <c r="V53" i="30"/>
  <c r="U53" i="30"/>
  <c r="W52" i="30"/>
  <c r="U52" i="30"/>
  <c r="W51" i="30"/>
  <c r="U51" i="30"/>
  <c r="W50" i="30"/>
  <c r="V50" i="30"/>
  <c r="U50" i="30"/>
  <c r="W49" i="30"/>
  <c r="U49" i="30"/>
  <c r="W48" i="30"/>
  <c r="U48" i="30"/>
  <c r="W47" i="30"/>
  <c r="V47" i="30"/>
  <c r="U47" i="30"/>
  <c r="W46" i="30"/>
  <c r="V46" i="30"/>
  <c r="U46" i="30"/>
  <c r="W45" i="30"/>
  <c r="U45" i="30"/>
  <c r="W44" i="30"/>
  <c r="U44" i="30"/>
  <c r="W43" i="30"/>
  <c r="V43" i="30"/>
  <c r="U43" i="30"/>
  <c r="W42" i="30"/>
  <c r="U42" i="30"/>
  <c r="W41" i="30"/>
  <c r="U41" i="30"/>
  <c r="W40" i="30"/>
  <c r="U40" i="30"/>
  <c r="W39" i="30"/>
  <c r="V39" i="30"/>
  <c r="U39" i="30"/>
  <c r="W38" i="30"/>
  <c r="V38" i="30"/>
  <c r="U38" i="30"/>
  <c r="W37" i="30"/>
  <c r="V37" i="30"/>
  <c r="U37" i="30"/>
  <c r="W36" i="30"/>
  <c r="U36" i="30"/>
  <c r="W35" i="30"/>
  <c r="V35" i="30"/>
  <c r="U35" i="30"/>
  <c r="F35" i="30"/>
  <c r="E35" i="30"/>
  <c r="Y34" i="30"/>
  <c r="X34" i="30"/>
  <c r="W34" i="30"/>
  <c r="U34" i="30"/>
  <c r="A34" i="30"/>
  <c r="Y33" i="30"/>
  <c r="X33" i="30"/>
  <c r="W33" i="30"/>
  <c r="U33" i="30"/>
  <c r="A33" i="30"/>
  <c r="Y32" i="30"/>
  <c r="X32" i="30"/>
  <c r="W32" i="30"/>
  <c r="U32" i="30"/>
  <c r="A32" i="30"/>
  <c r="Y31" i="30"/>
  <c r="X31" i="30"/>
  <c r="W31" i="30"/>
  <c r="V31" i="30"/>
  <c r="U31" i="30"/>
  <c r="A31" i="30"/>
  <c r="Y30" i="30"/>
  <c r="X30" i="30"/>
  <c r="W30" i="30"/>
  <c r="U30" i="30"/>
  <c r="A30" i="30"/>
  <c r="Y29" i="30"/>
  <c r="X29" i="30"/>
  <c r="W29" i="30"/>
  <c r="V29" i="30"/>
  <c r="U29" i="30"/>
  <c r="A29" i="30"/>
  <c r="Y28" i="30"/>
  <c r="X28" i="30"/>
  <c r="W28" i="30"/>
  <c r="U28" i="30"/>
  <c r="A28" i="30"/>
  <c r="Y27" i="30"/>
  <c r="X27" i="30"/>
  <c r="W27" i="30"/>
  <c r="V27" i="30"/>
  <c r="U27" i="30"/>
  <c r="A27" i="30"/>
  <c r="Y26" i="30"/>
  <c r="X26" i="30"/>
  <c r="W26" i="30"/>
  <c r="V26" i="30"/>
  <c r="U26" i="30"/>
  <c r="A26" i="30"/>
  <c r="Y25" i="30"/>
  <c r="X25" i="30"/>
  <c r="W25" i="30"/>
  <c r="U25" i="30"/>
  <c r="A25" i="30"/>
  <c r="Y24" i="30"/>
  <c r="X24" i="30"/>
  <c r="W24" i="30"/>
  <c r="V24" i="30"/>
  <c r="U24" i="30"/>
  <c r="A24" i="30"/>
  <c r="Y23" i="30"/>
  <c r="X23" i="30"/>
  <c r="W23" i="30"/>
  <c r="V23" i="30"/>
  <c r="U23" i="30"/>
  <c r="A23" i="30"/>
  <c r="Y22" i="30"/>
  <c r="X22" i="30"/>
  <c r="W22" i="30"/>
  <c r="V22" i="30"/>
  <c r="U22" i="30"/>
  <c r="A22" i="30"/>
  <c r="Y21" i="30"/>
  <c r="X21" i="30"/>
  <c r="W21" i="30"/>
  <c r="V21" i="30"/>
  <c r="U21" i="30"/>
  <c r="A21" i="30"/>
  <c r="Y20" i="30"/>
  <c r="X20" i="30"/>
  <c r="W20" i="30"/>
  <c r="U20" i="30"/>
  <c r="A20" i="30"/>
  <c r="Y19" i="30"/>
  <c r="X19" i="30"/>
  <c r="W19" i="30"/>
  <c r="U19" i="30"/>
  <c r="A19" i="30"/>
  <c r="Y18" i="30"/>
  <c r="X18" i="30"/>
  <c r="W18" i="30"/>
  <c r="V18" i="30"/>
  <c r="U18" i="30"/>
  <c r="A18" i="30"/>
  <c r="Y17" i="30"/>
  <c r="X17" i="30"/>
  <c r="W17" i="30"/>
  <c r="U17" i="30"/>
  <c r="A17" i="30"/>
  <c r="Y16" i="30"/>
  <c r="X16" i="30"/>
  <c r="W16" i="30"/>
  <c r="V16" i="30"/>
  <c r="U16" i="30"/>
  <c r="A16" i="30"/>
  <c r="Y15" i="30"/>
  <c r="X15" i="30"/>
  <c r="W15" i="30"/>
  <c r="V15" i="30"/>
  <c r="U15" i="30"/>
  <c r="A15" i="30"/>
  <c r="Y14" i="30"/>
  <c r="X14" i="30"/>
  <c r="W14" i="30"/>
  <c r="U14" i="30"/>
  <c r="A14" i="30"/>
  <c r="Y13" i="30"/>
  <c r="X13" i="30"/>
  <c r="W13" i="30"/>
  <c r="V13" i="30"/>
  <c r="U13" i="30"/>
  <c r="A13" i="30"/>
  <c r="Y12" i="30"/>
  <c r="X12" i="30"/>
  <c r="W12" i="30"/>
  <c r="U12" i="30"/>
  <c r="A12" i="30"/>
  <c r="Y11" i="30"/>
  <c r="X11" i="30"/>
  <c r="W11" i="30"/>
  <c r="V11" i="30"/>
  <c r="U11" i="30"/>
  <c r="A11" i="30"/>
  <c r="Y10" i="30"/>
  <c r="X10" i="30"/>
  <c r="W10" i="30"/>
  <c r="V10" i="30"/>
  <c r="U10" i="30"/>
  <c r="A10" i="30"/>
  <c r="Y9" i="30"/>
  <c r="X9" i="30"/>
  <c r="W9" i="30"/>
  <c r="U9" i="30"/>
  <c r="A9" i="30"/>
  <c r="Y8" i="30"/>
  <c r="X8" i="30"/>
  <c r="W8" i="30"/>
  <c r="V8" i="30"/>
  <c r="U8" i="30"/>
  <c r="A8" i="30"/>
  <c r="Y7" i="30"/>
  <c r="X7" i="30"/>
  <c r="W7" i="30"/>
  <c r="V7" i="30"/>
  <c r="U7" i="30"/>
  <c r="A7" i="30"/>
  <c r="Y6" i="30"/>
  <c r="X6" i="30"/>
  <c r="W6" i="30"/>
  <c r="V6" i="30"/>
  <c r="U6" i="30"/>
  <c r="A6" i="30"/>
  <c r="Y5" i="30"/>
  <c r="X5" i="30"/>
  <c r="W5" i="30"/>
  <c r="V5" i="30"/>
  <c r="U5" i="30"/>
  <c r="A5" i="30"/>
  <c r="Y4" i="30"/>
  <c r="X4" i="30"/>
  <c r="W4" i="30"/>
  <c r="U4" i="30"/>
  <c r="A4" i="30"/>
  <c r="B4" i="30" s="1"/>
  <c r="B5" i="30" s="1"/>
  <c r="B6" i="30" s="1"/>
  <c r="B7" i="30" s="1"/>
  <c r="B8" i="30" s="1"/>
  <c r="B9" i="30" s="1"/>
  <c r="B10" i="30" s="1"/>
  <c r="B11" i="30" s="1"/>
  <c r="B12" i="30" s="1"/>
  <c r="B13" i="30" s="1"/>
  <c r="B14" i="30" s="1"/>
  <c r="B15" i="30" s="1"/>
  <c r="B16" i="30" s="1"/>
  <c r="B17" i="30" s="1"/>
  <c r="B18" i="30" s="1"/>
  <c r="B19" i="30" s="1"/>
  <c r="B20" i="30" s="1"/>
  <c r="B21" i="30" s="1"/>
  <c r="B22" i="30" s="1"/>
  <c r="B23" i="30" s="1"/>
  <c r="B24" i="30" s="1"/>
  <c r="B25" i="30" s="1"/>
  <c r="B26" i="30" s="1"/>
  <c r="B27" i="30" s="1"/>
  <c r="B28" i="30" s="1"/>
  <c r="B29" i="30" s="1"/>
  <c r="B30" i="30" s="1"/>
  <c r="B31" i="30" s="1"/>
  <c r="B32" i="30" s="1"/>
  <c r="B33" i="30" s="1"/>
  <c r="B34" i="30" s="1"/>
  <c r="K2" i="30"/>
  <c r="V135" i="30" s="1"/>
  <c r="J2" i="30"/>
  <c r="V121" i="30" s="1"/>
  <c r="I2" i="30"/>
  <c r="H2" i="30"/>
  <c r="G2" i="30"/>
  <c r="W96" i="29"/>
  <c r="U96" i="29"/>
  <c r="W95" i="29"/>
  <c r="U95" i="29"/>
  <c r="W94" i="29"/>
  <c r="U94" i="29"/>
  <c r="W93" i="29"/>
  <c r="U93" i="29"/>
  <c r="W92" i="29"/>
  <c r="V92" i="29"/>
  <c r="U92" i="29"/>
  <c r="W91" i="29"/>
  <c r="U91" i="29"/>
  <c r="W90" i="29"/>
  <c r="U90" i="29"/>
  <c r="W89" i="29"/>
  <c r="U89" i="29"/>
  <c r="W88" i="29"/>
  <c r="U88" i="29"/>
  <c r="W87" i="29"/>
  <c r="U87" i="29"/>
  <c r="W86" i="29"/>
  <c r="U86" i="29"/>
  <c r="W85" i="29"/>
  <c r="U85" i="29"/>
  <c r="W84" i="29"/>
  <c r="V84" i="29"/>
  <c r="U84" i="29"/>
  <c r="W83" i="29"/>
  <c r="U83" i="29"/>
  <c r="W82" i="29"/>
  <c r="V82" i="29"/>
  <c r="U82" i="29"/>
  <c r="W81" i="29"/>
  <c r="V81" i="29"/>
  <c r="U81" i="29"/>
  <c r="W80" i="29"/>
  <c r="U80" i="29"/>
  <c r="W79" i="29"/>
  <c r="U79" i="29"/>
  <c r="W78" i="29"/>
  <c r="V78" i="29"/>
  <c r="U78" i="29"/>
  <c r="W77" i="29"/>
  <c r="U77" i="29"/>
  <c r="W76" i="29"/>
  <c r="U76" i="29"/>
  <c r="W75" i="29"/>
  <c r="U75" i="29"/>
  <c r="W74" i="29"/>
  <c r="U74" i="29"/>
  <c r="W73" i="29"/>
  <c r="U73" i="29"/>
  <c r="W72" i="29"/>
  <c r="U72" i="29"/>
  <c r="W71" i="29"/>
  <c r="U71" i="29"/>
  <c r="W70" i="29"/>
  <c r="U70" i="29"/>
  <c r="W69" i="29"/>
  <c r="U69" i="29"/>
  <c r="W68" i="29"/>
  <c r="V68" i="29"/>
  <c r="U68" i="29"/>
  <c r="W67" i="29"/>
  <c r="U67" i="29"/>
  <c r="W66" i="29"/>
  <c r="U66" i="29"/>
  <c r="W65" i="29"/>
  <c r="V65" i="29"/>
  <c r="U65" i="29"/>
  <c r="W64" i="29"/>
  <c r="U64" i="29"/>
  <c r="W63" i="29"/>
  <c r="U63" i="29"/>
  <c r="W62" i="29"/>
  <c r="U62" i="29"/>
  <c r="W61" i="29"/>
  <c r="U61" i="29"/>
  <c r="W60" i="29"/>
  <c r="U60" i="29"/>
  <c r="W59" i="29"/>
  <c r="V59" i="29"/>
  <c r="U59" i="29"/>
  <c r="W58" i="29"/>
  <c r="U58" i="29"/>
  <c r="W57" i="29"/>
  <c r="U57" i="29"/>
  <c r="W56" i="29"/>
  <c r="V56" i="29"/>
  <c r="U56" i="29"/>
  <c r="W55" i="29"/>
  <c r="U55" i="29"/>
  <c r="W54" i="29"/>
  <c r="U54" i="29"/>
  <c r="W53" i="29"/>
  <c r="U53" i="29"/>
  <c r="W52" i="29"/>
  <c r="U52" i="29"/>
  <c r="W51" i="29"/>
  <c r="U51" i="29"/>
  <c r="W50" i="29"/>
  <c r="U50" i="29"/>
  <c r="W49" i="29"/>
  <c r="U49" i="29"/>
  <c r="W48" i="29"/>
  <c r="U48" i="29"/>
  <c r="W47" i="29"/>
  <c r="U47" i="29"/>
  <c r="W46" i="29"/>
  <c r="U46" i="29"/>
  <c r="W45" i="29"/>
  <c r="V45" i="29"/>
  <c r="U45" i="29"/>
  <c r="W44" i="29"/>
  <c r="U44" i="29"/>
  <c r="W43" i="29"/>
  <c r="U43" i="29"/>
  <c r="W42" i="29"/>
  <c r="V42" i="29"/>
  <c r="U42" i="29"/>
  <c r="W41" i="29"/>
  <c r="U41" i="29"/>
  <c r="W40" i="29"/>
  <c r="U40" i="29"/>
  <c r="W39" i="29"/>
  <c r="U39" i="29"/>
  <c r="W38" i="29"/>
  <c r="U38" i="29"/>
  <c r="W37" i="29"/>
  <c r="U37" i="29"/>
  <c r="W36" i="29"/>
  <c r="U36" i="29"/>
  <c r="X35" i="29"/>
  <c r="W35" i="29"/>
  <c r="U35" i="29"/>
  <c r="F35" i="29"/>
  <c r="E35" i="29"/>
  <c r="Y34" i="29"/>
  <c r="X34" i="29"/>
  <c r="W34" i="29"/>
  <c r="U34" i="29"/>
  <c r="A34" i="29"/>
  <c r="Y33" i="29"/>
  <c r="X33" i="29"/>
  <c r="W33" i="29"/>
  <c r="U33" i="29"/>
  <c r="A33" i="29"/>
  <c r="Y32" i="29"/>
  <c r="X32" i="29"/>
  <c r="W32" i="29"/>
  <c r="U32" i="29"/>
  <c r="A32" i="29"/>
  <c r="Y31" i="29"/>
  <c r="X31" i="29"/>
  <c r="W31" i="29"/>
  <c r="U31" i="29"/>
  <c r="A31" i="29"/>
  <c r="Y30" i="29"/>
  <c r="X30" i="29"/>
  <c r="W30" i="29"/>
  <c r="U30" i="29"/>
  <c r="A30" i="29"/>
  <c r="Y29" i="29"/>
  <c r="X29" i="29"/>
  <c r="W29" i="29"/>
  <c r="V29" i="29"/>
  <c r="U29" i="29"/>
  <c r="A29" i="29"/>
  <c r="Y28" i="29"/>
  <c r="X28" i="29"/>
  <c r="W28" i="29"/>
  <c r="V28" i="29"/>
  <c r="U28" i="29"/>
  <c r="A28" i="29"/>
  <c r="Y27" i="29"/>
  <c r="X27" i="29"/>
  <c r="W27" i="29"/>
  <c r="U27" i="29"/>
  <c r="A27" i="29"/>
  <c r="Y26" i="29"/>
  <c r="X26" i="29"/>
  <c r="W26" i="29"/>
  <c r="U26" i="29"/>
  <c r="A26" i="29"/>
  <c r="Y25" i="29"/>
  <c r="X25" i="29"/>
  <c r="W25" i="29"/>
  <c r="U25" i="29"/>
  <c r="A25" i="29"/>
  <c r="Y24" i="29"/>
  <c r="X24" i="29"/>
  <c r="W24" i="29"/>
  <c r="V24" i="29"/>
  <c r="U24" i="29"/>
  <c r="A24" i="29"/>
  <c r="Y23" i="29"/>
  <c r="X23" i="29"/>
  <c r="W23" i="29"/>
  <c r="V23" i="29"/>
  <c r="U23" i="29"/>
  <c r="A23" i="29"/>
  <c r="Y22" i="29"/>
  <c r="X22" i="29"/>
  <c r="W22" i="29"/>
  <c r="U22" i="29"/>
  <c r="A22" i="29"/>
  <c r="Y21" i="29"/>
  <c r="X21" i="29"/>
  <c r="W21" i="29"/>
  <c r="U21" i="29"/>
  <c r="A21" i="29"/>
  <c r="Y20" i="29"/>
  <c r="X20" i="29"/>
  <c r="W20" i="29"/>
  <c r="U20" i="29"/>
  <c r="A20" i="29"/>
  <c r="Y19" i="29"/>
  <c r="X19" i="29"/>
  <c r="W19" i="29"/>
  <c r="U19" i="29"/>
  <c r="A19" i="29"/>
  <c r="Y18" i="29"/>
  <c r="X18" i="29"/>
  <c r="W18" i="29"/>
  <c r="U18" i="29"/>
  <c r="A18" i="29"/>
  <c r="Y17" i="29"/>
  <c r="X17" i="29"/>
  <c r="W17" i="29"/>
  <c r="V17" i="29"/>
  <c r="U17" i="29"/>
  <c r="A17" i="29"/>
  <c r="Y16" i="29"/>
  <c r="X16" i="29"/>
  <c r="W16" i="29"/>
  <c r="V16" i="29"/>
  <c r="U16" i="29"/>
  <c r="A16" i="29"/>
  <c r="Y15" i="29"/>
  <c r="X15" i="29"/>
  <c r="W15" i="29"/>
  <c r="V15" i="29"/>
  <c r="U15" i="29"/>
  <c r="A15" i="29"/>
  <c r="Y14" i="29"/>
  <c r="X14" i="29"/>
  <c r="W14" i="29"/>
  <c r="V14" i="29"/>
  <c r="U14" i="29"/>
  <c r="A14" i="29"/>
  <c r="Y13" i="29"/>
  <c r="X13" i="29"/>
  <c r="W13" i="29"/>
  <c r="U13" i="29"/>
  <c r="A13" i="29"/>
  <c r="Y12" i="29"/>
  <c r="X12" i="29"/>
  <c r="W12" i="29"/>
  <c r="U12" i="29"/>
  <c r="A12" i="29"/>
  <c r="Y11" i="29"/>
  <c r="X11" i="29"/>
  <c r="W11" i="29"/>
  <c r="U11" i="29"/>
  <c r="A11" i="29"/>
  <c r="Y10" i="29"/>
  <c r="X10" i="29"/>
  <c r="W10" i="29"/>
  <c r="U10" i="29"/>
  <c r="A10" i="29"/>
  <c r="Y9" i="29"/>
  <c r="X9" i="29"/>
  <c r="W9" i="29"/>
  <c r="V9" i="29"/>
  <c r="U9" i="29"/>
  <c r="A9" i="29"/>
  <c r="Y8" i="29"/>
  <c r="X8" i="29"/>
  <c r="W8" i="29"/>
  <c r="V8" i="29"/>
  <c r="U8" i="29"/>
  <c r="A8" i="29"/>
  <c r="Y7" i="29"/>
  <c r="X7" i="29"/>
  <c r="W7" i="29"/>
  <c r="V7" i="29"/>
  <c r="U7" i="29"/>
  <c r="A7" i="29"/>
  <c r="Y6" i="29"/>
  <c r="X6" i="29"/>
  <c r="W6" i="29"/>
  <c r="V6" i="29"/>
  <c r="U6" i="29"/>
  <c r="A6" i="29"/>
  <c r="Y5" i="29"/>
  <c r="X5" i="29"/>
  <c r="W5" i="29"/>
  <c r="U5" i="29"/>
  <c r="A5" i="29"/>
  <c r="Y4" i="29"/>
  <c r="X4" i="29"/>
  <c r="W4" i="29"/>
  <c r="U4" i="29"/>
  <c r="A4" i="29"/>
  <c r="B4" i="29" s="1"/>
  <c r="I2" i="29"/>
  <c r="H2" i="29"/>
  <c r="G2" i="29"/>
  <c r="W127" i="28"/>
  <c r="U127" i="28"/>
  <c r="W126" i="28"/>
  <c r="V126" i="28"/>
  <c r="U126" i="28"/>
  <c r="W125" i="28"/>
  <c r="U125" i="28"/>
  <c r="W124" i="28"/>
  <c r="U124" i="28"/>
  <c r="W123" i="28"/>
  <c r="V123" i="28"/>
  <c r="U123" i="28"/>
  <c r="W122" i="28"/>
  <c r="U122" i="28"/>
  <c r="W121" i="28"/>
  <c r="V121" i="28"/>
  <c r="U121" i="28"/>
  <c r="W120" i="28"/>
  <c r="V120" i="28"/>
  <c r="U120" i="28"/>
  <c r="W119" i="28"/>
  <c r="U119" i="28"/>
  <c r="W118" i="28"/>
  <c r="V118" i="28"/>
  <c r="U118" i="28"/>
  <c r="W117" i="28"/>
  <c r="U117" i="28"/>
  <c r="W116" i="28"/>
  <c r="U116" i="28"/>
  <c r="W115" i="28"/>
  <c r="V115" i="28"/>
  <c r="U115" i="28"/>
  <c r="W114" i="28"/>
  <c r="U114" i="28"/>
  <c r="W113" i="28"/>
  <c r="V113" i="28"/>
  <c r="U113" i="28"/>
  <c r="W112" i="28"/>
  <c r="V112" i="28"/>
  <c r="U112" i="28"/>
  <c r="W111" i="28"/>
  <c r="U111" i="28"/>
  <c r="W110" i="28"/>
  <c r="V110" i="28"/>
  <c r="U110" i="28"/>
  <c r="W109" i="28"/>
  <c r="U109" i="28"/>
  <c r="W108" i="28"/>
  <c r="U108" i="28"/>
  <c r="W107" i="28"/>
  <c r="V107" i="28"/>
  <c r="U107" i="28"/>
  <c r="W106" i="28"/>
  <c r="U106" i="28"/>
  <c r="W105" i="28"/>
  <c r="V105" i="28"/>
  <c r="U105" i="28"/>
  <c r="W104" i="28"/>
  <c r="V104" i="28"/>
  <c r="U104" i="28"/>
  <c r="W103" i="28"/>
  <c r="U103" i="28"/>
  <c r="W102" i="28"/>
  <c r="V102" i="28"/>
  <c r="U102" i="28"/>
  <c r="W101" i="28"/>
  <c r="U101" i="28"/>
  <c r="W100" i="28"/>
  <c r="U100" i="28"/>
  <c r="W99" i="28"/>
  <c r="V99" i="28"/>
  <c r="U99" i="28"/>
  <c r="W98" i="28"/>
  <c r="U98" i="28"/>
  <c r="W97" i="28"/>
  <c r="V97" i="28"/>
  <c r="U97" i="28"/>
  <c r="W96" i="28"/>
  <c r="V96" i="28"/>
  <c r="U96" i="28"/>
  <c r="W95" i="28"/>
  <c r="U95" i="28"/>
  <c r="W94" i="28"/>
  <c r="U94" i="28"/>
  <c r="W93" i="28"/>
  <c r="U93" i="28"/>
  <c r="W92" i="28"/>
  <c r="U92" i="28"/>
  <c r="W91" i="28"/>
  <c r="U91" i="28"/>
  <c r="W90" i="28"/>
  <c r="U90" i="28"/>
  <c r="W89" i="28"/>
  <c r="V89" i="28"/>
  <c r="U89" i="28"/>
  <c r="W88" i="28"/>
  <c r="U88" i="28"/>
  <c r="W87" i="28"/>
  <c r="U87" i="28"/>
  <c r="W86" i="28"/>
  <c r="V86" i="28"/>
  <c r="U86" i="28"/>
  <c r="W85" i="28"/>
  <c r="U85" i="28"/>
  <c r="W84" i="28"/>
  <c r="U84" i="28"/>
  <c r="W83" i="28"/>
  <c r="V83" i="28"/>
  <c r="U83" i="28"/>
  <c r="W82" i="28"/>
  <c r="U82" i="28"/>
  <c r="W81" i="28"/>
  <c r="U81" i="28"/>
  <c r="W80" i="28"/>
  <c r="V80" i="28"/>
  <c r="U80" i="28"/>
  <c r="W79" i="28"/>
  <c r="U79" i="28"/>
  <c r="W78" i="28"/>
  <c r="U78" i="28"/>
  <c r="W77" i="28"/>
  <c r="U77" i="28"/>
  <c r="W76" i="28"/>
  <c r="U76" i="28"/>
  <c r="W75" i="28"/>
  <c r="U75" i="28"/>
  <c r="W74" i="28"/>
  <c r="U74" i="28"/>
  <c r="W73" i="28"/>
  <c r="V73" i="28"/>
  <c r="U73" i="28"/>
  <c r="W72" i="28"/>
  <c r="U72" i="28"/>
  <c r="W71" i="28"/>
  <c r="U71" i="28"/>
  <c r="W70" i="28"/>
  <c r="V70" i="28"/>
  <c r="U70" i="28"/>
  <c r="W69" i="28"/>
  <c r="U69" i="28"/>
  <c r="W68" i="28"/>
  <c r="U68" i="28"/>
  <c r="W67" i="28"/>
  <c r="V67" i="28"/>
  <c r="U67" i="28"/>
  <c r="W66" i="28"/>
  <c r="U66" i="28"/>
  <c r="W65" i="28"/>
  <c r="U65" i="28"/>
  <c r="W64" i="28"/>
  <c r="V64" i="28"/>
  <c r="U64" i="28"/>
  <c r="W63" i="28"/>
  <c r="U63" i="28"/>
  <c r="W62" i="28"/>
  <c r="U62" i="28"/>
  <c r="W61" i="28"/>
  <c r="U61" i="28"/>
  <c r="W60" i="28"/>
  <c r="U60" i="28"/>
  <c r="W59" i="28"/>
  <c r="U59" i="28"/>
  <c r="W58" i="28"/>
  <c r="U58" i="28"/>
  <c r="W57" i="28"/>
  <c r="U57" i="28"/>
  <c r="W56" i="28"/>
  <c r="U56" i="28"/>
  <c r="W55" i="28"/>
  <c r="U55" i="28"/>
  <c r="W54" i="28"/>
  <c r="U54" i="28"/>
  <c r="W53" i="28"/>
  <c r="U53" i="28"/>
  <c r="W52" i="28"/>
  <c r="U52" i="28"/>
  <c r="W51" i="28"/>
  <c r="V51" i="28"/>
  <c r="U51" i="28"/>
  <c r="W50" i="28"/>
  <c r="U50" i="28"/>
  <c r="W49" i="28"/>
  <c r="U49" i="28"/>
  <c r="W48" i="28"/>
  <c r="V48" i="28"/>
  <c r="U48" i="28"/>
  <c r="W47" i="28"/>
  <c r="U47" i="28"/>
  <c r="W46" i="28"/>
  <c r="U46" i="28"/>
  <c r="W45" i="28"/>
  <c r="U45" i="28"/>
  <c r="W44" i="28"/>
  <c r="U44" i="28"/>
  <c r="W43" i="28"/>
  <c r="U43" i="28"/>
  <c r="W42" i="28"/>
  <c r="U42" i="28"/>
  <c r="W41" i="28"/>
  <c r="U41" i="28"/>
  <c r="W40" i="28"/>
  <c r="U40" i="28"/>
  <c r="W39" i="28"/>
  <c r="U39" i="28"/>
  <c r="W38" i="28"/>
  <c r="U38" i="28"/>
  <c r="W37" i="28"/>
  <c r="U37" i="28"/>
  <c r="W36" i="28"/>
  <c r="U36" i="28"/>
  <c r="W35" i="28"/>
  <c r="V35" i="28"/>
  <c r="U35" i="28"/>
  <c r="F35" i="28"/>
  <c r="E35" i="28"/>
  <c r="Y34" i="28"/>
  <c r="X34" i="28"/>
  <c r="W34" i="28"/>
  <c r="U34" i="28"/>
  <c r="A34" i="28"/>
  <c r="Y33" i="28"/>
  <c r="X33" i="28"/>
  <c r="W33" i="28"/>
  <c r="U33" i="28"/>
  <c r="A33" i="28"/>
  <c r="Y32" i="28"/>
  <c r="X32" i="28"/>
  <c r="W32" i="28"/>
  <c r="U32" i="28"/>
  <c r="A32" i="28"/>
  <c r="Y31" i="28"/>
  <c r="X31" i="28"/>
  <c r="W31" i="28"/>
  <c r="U31" i="28"/>
  <c r="A31" i="28"/>
  <c r="Y30" i="28"/>
  <c r="X30" i="28"/>
  <c r="W30" i="28"/>
  <c r="U30" i="28"/>
  <c r="A30" i="28"/>
  <c r="Y29" i="28"/>
  <c r="X29" i="28"/>
  <c r="W29" i="28"/>
  <c r="U29" i="28"/>
  <c r="A29" i="28"/>
  <c r="Y28" i="28"/>
  <c r="X28" i="28"/>
  <c r="W28" i="28"/>
  <c r="V28" i="28"/>
  <c r="U28" i="28"/>
  <c r="A28" i="28"/>
  <c r="Y27" i="28"/>
  <c r="X27" i="28"/>
  <c r="W27" i="28"/>
  <c r="U27" i="28"/>
  <c r="A27" i="28"/>
  <c r="Y26" i="28"/>
  <c r="X26" i="28"/>
  <c r="W26" i="28"/>
  <c r="U26" i="28"/>
  <c r="A26" i="28"/>
  <c r="Y25" i="28"/>
  <c r="X25" i="28"/>
  <c r="W25" i="28"/>
  <c r="U25" i="28"/>
  <c r="A25" i="28"/>
  <c r="Y24" i="28"/>
  <c r="X24" i="28"/>
  <c r="W24" i="28"/>
  <c r="U24" i="28"/>
  <c r="A24" i="28"/>
  <c r="Y23" i="28"/>
  <c r="X23" i="28"/>
  <c r="W23" i="28"/>
  <c r="U23" i="28"/>
  <c r="A23" i="28"/>
  <c r="Y22" i="28"/>
  <c r="X22" i="28"/>
  <c r="W22" i="28"/>
  <c r="U22" i="28"/>
  <c r="A22" i="28"/>
  <c r="Y21" i="28"/>
  <c r="X21" i="28"/>
  <c r="W21" i="28"/>
  <c r="U21" i="28"/>
  <c r="A21" i="28"/>
  <c r="Y20" i="28"/>
  <c r="X20" i="28"/>
  <c r="W20" i="28"/>
  <c r="V20" i="28"/>
  <c r="U20" i="28"/>
  <c r="A20" i="28"/>
  <c r="Y19" i="28"/>
  <c r="X19" i="28"/>
  <c r="W19" i="28"/>
  <c r="U19" i="28"/>
  <c r="A19" i="28"/>
  <c r="Y18" i="28"/>
  <c r="X18" i="28"/>
  <c r="W18" i="28"/>
  <c r="U18" i="28"/>
  <c r="A18" i="28"/>
  <c r="Y17" i="28"/>
  <c r="X17" i="28"/>
  <c r="W17" i="28"/>
  <c r="U17" i="28"/>
  <c r="A17" i="28"/>
  <c r="Y16" i="28"/>
  <c r="X16" i="28"/>
  <c r="W16" i="28"/>
  <c r="U16" i="28"/>
  <c r="A16" i="28"/>
  <c r="Y15" i="28"/>
  <c r="X15" i="28"/>
  <c r="W15" i="28"/>
  <c r="U15" i="28"/>
  <c r="A15" i="28"/>
  <c r="Y14" i="28"/>
  <c r="X14" i="28"/>
  <c r="W14" i="28"/>
  <c r="U14" i="28"/>
  <c r="A14" i="28"/>
  <c r="Y13" i="28"/>
  <c r="X13" i="28"/>
  <c r="W13" i="28"/>
  <c r="U13" i="28"/>
  <c r="A13" i="28"/>
  <c r="Y12" i="28"/>
  <c r="X12" i="28"/>
  <c r="W12" i="28"/>
  <c r="V12" i="28"/>
  <c r="U12" i="28"/>
  <c r="A12" i="28"/>
  <c r="Y11" i="28"/>
  <c r="X11" i="28"/>
  <c r="W11" i="28"/>
  <c r="U11" i="28"/>
  <c r="A11" i="28"/>
  <c r="Y10" i="28"/>
  <c r="X10" i="28"/>
  <c r="W10" i="28"/>
  <c r="U10" i="28"/>
  <c r="A10" i="28"/>
  <c r="Y9" i="28"/>
  <c r="X9" i="28"/>
  <c r="W9" i="28"/>
  <c r="U9" i="28"/>
  <c r="A9" i="28"/>
  <c r="Y8" i="28"/>
  <c r="X8" i="28"/>
  <c r="W8" i="28"/>
  <c r="U8" i="28"/>
  <c r="A8" i="28"/>
  <c r="Y7" i="28"/>
  <c r="X7" i="28"/>
  <c r="W7" i="28"/>
  <c r="U7" i="28"/>
  <c r="A7" i="28"/>
  <c r="Y6" i="28"/>
  <c r="X6" i="28"/>
  <c r="W6" i="28"/>
  <c r="U6" i="28"/>
  <c r="A6" i="28"/>
  <c r="Y5" i="28"/>
  <c r="X5" i="28"/>
  <c r="W5" i="28"/>
  <c r="U5" i="28"/>
  <c r="A5" i="28"/>
  <c r="Y4" i="28"/>
  <c r="X4" i="28"/>
  <c r="W4" i="28"/>
  <c r="V4" i="28"/>
  <c r="U4" i="28"/>
  <c r="A4" i="28"/>
  <c r="B4" i="28" s="1"/>
  <c r="B5" i="28" s="1"/>
  <c r="J2" i="28"/>
  <c r="V122" i="28" s="1"/>
  <c r="I2" i="28"/>
  <c r="H2" i="28"/>
  <c r="G2" i="28"/>
  <c r="W189" i="27"/>
  <c r="U189" i="27"/>
  <c r="W188" i="27"/>
  <c r="U188" i="27"/>
  <c r="W187" i="27"/>
  <c r="V187" i="27"/>
  <c r="U187" i="27"/>
  <c r="W186" i="27"/>
  <c r="U186" i="27"/>
  <c r="W185" i="27"/>
  <c r="V185" i="27"/>
  <c r="U185" i="27"/>
  <c r="W184" i="27"/>
  <c r="V184" i="27"/>
  <c r="U184" i="27"/>
  <c r="W183" i="27"/>
  <c r="U183" i="27"/>
  <c r="W182" i="27"/>
  <c r="V182" i="27"/>
  <c r="U182" i="27"/>
  <c r="W181" i="27"/>
  <c r="U181" i="27"/>
  <c r="W180" i="27"/>
  <c r="U180" i="27"/>
  <c r="W179" i="27"/>
  <c r="V179" i="27"/>
  <c r="U179" i="27"/>
  <c r="W178" i="27"/>
  <c r="U178" i="27"/>
  <c r="W177" i="27"/>
  <c r="V177" i="27"/>
  <c r="U177" i="27"/>
  <c r="W176" i="27"/>
  <c r="V176" i="27"/>
  <c r="U176" i="27"/>
  <c r="W175" i="27"/>
  <c r="U175" i="27"/>
  <c r="W174" i="27"/>
  <c r="V174" i="27"/>
  <c r="U174" i="27"/>
  <c r="W173" i="27"/>
  <c r="U173" i="27"/>
  <c r="W172" i="27"/>
  <c r="U172" i="27"/>
  <c r="W171" i="27"/>
  <c r="V171" i="27"/>
  <c r="U171" i="27"/>
  <c r="W170" i="27"/>
  <c r="U170" i="27"/>
  <c r="W169" i="27"/>
  <c r="V169" i="27"/>
  <c r="U169" i="27"/>
  <c r="W168" i="27"/>
  <c r="V168" i="27"/>
  <c r="U168" i="27"/>
  <c r="W167" i="27"/>
  <c r="U167" i="27"/>
  <c r="W166" i="27"/>
  <c r="V166" i="27"/>
  <c r="U166" i="27"/>
  <c r="W165" i="27"/>
  <c r="U165" i="27"/>
  <c r="W164" i="27"/>
  <c r="U164" i="27"/>
  <c r="W163" i="27"/>
  <c r="V163" i="27"/>
  <c r="U163" i="27"/>
  <c r="W162" i="27"/>
  <c r="U162" i="27"/>
  <c r="W161" i="27"/>
  <c r="V161" i="27"/>
  <c r="U161" i="27"/>
  <c r="W160" i="27"/>
  <c r="V160" i="27"/>
  <c r="U160" i="27"/>
  <c r="W159" i="27"/>
  <c r="U159" i="27"/>
  <c r="W158" i="27"/>
  <c r="V158" i="27"/>
  <c r="U158" i="27"/>
  <c r="W157" i="27"/>
  <c r="U157" i="27"/>
  <c r="W156" i="27"/>
  <c r="U156" i="27"/>
  <c r="W155" i="27"/>
  <c r="V155" i="27"/>
  <c r="U155" i="27"/>
  <c r="W154" i="27"/>
  <c r="U154" i="27"/>
  <c r="W153" i="27"/>
  <c r="V153" i="27"/>
  <c r="U153" i="27"/>
  <c r="W152" i="27"/>
  <c r="V152" i="27"/>
  <c r="U152" i="27"/>
  <c r="W151" i="27"/>
  <c r="U151" i="27"/>
  <c r="W150" i="27"/>
  <c r="V150" i="27"/>
  <c r="U150" i="27"/>
  <c r="W149" i="27"/>
  <c r="U149" i="27"/>
  <c r="W148" i="27"/>
  <c r="U148" i="27"/>
  <c r="W147" i="27"/>
  <c r="V147" i="27"/>
  <c r="U147" i="27"/>
  <c r="W146" i="27"/>
  <c r="U146" i="27"/>
  <c r="W145" i="27"/>
  <c r="V145" i="27"/>
  <c r="U145" i="27"/>
  <c r="W144" i="27"/>
  <c r="V144" i="27"/>
  <c r="U144" i="27"/>
  <c r="W143" i="27"/>
  <c r="U143" i="27"/>
  <c r="W142" i="27"/>
  <c r="V142" i="27"/>
  <c r="U142" i="27"/>
  <c r="W141" i="27"/>
  <c r="U141" i="27"/>
  <c r="W140" i="27"/>
  <c r="U140" i="27"/>
  <c r="W139" i="27"/>
  <c r="V139" i="27"/>
  <c r="U139" i="27"/>
  <c r="W138" i="27"/>
  <c r="U138" i="27"/>
  <c r="W137" i="27"/>
  <c r="V137" i="27"/>
  <c r="U137" i="27"/>
  <c r="W136" i="27"/>
  <c r="V136" i="27"/>
  <c r="U136" i="27"/>
  <c r="W135" i="27"/>
  <c r="U135" i="27"/>
  <c r="W134" i="27"/>
  <c r="V134" i="27"/>
  <c r="U134" i="27"/>
  <c r="W133" i="27"/>
  <c r="U133" i="27"/>
  <c r="W132" i="27"/>
  <c r="U132" i="27"/>
  <c r="W131" i="27"/>
  <c r="V131" i="27"/>
  <c r="U131" i="27"/>
  <c r="W130" i="27"/>
  <c r="U130" i="27"/>
  <c r="W129" i="27"/>
  <c r="V129" i="27"/>
  <c r="U129" i="27"/>
  <c r="W128" i="27"/>
  <c r="V128" i="27"/>
  <c r="U128" i="27"/>
  <c r="W127" i="27"/>
  <c r="U127" i="27"/>
  <c r="W126" i="27"/>
  <c r="U126" i="27"/>
  <c r="W125" i="27"/>
  <c r="U125" i="27"/>
  <c r="W124" i="27"/>
  <c r="U124" i="27"/>
  <c r="W123" i="27"/>
  <c r="U123" i="27"/>
  <c r="W122" i="27"/>
  <c r="U122" i="27"/>
  <c r="W121" i="27"/>
  <c r="U121" i="27"/>
  <c r="W120" i="27"/>
  <c r="U120" i="27"/>
  <c r="W119" i="27"/>
  <c r="U119" i="27"/>
  <c r="W118" i="27"/>
  <c r="U118" i="27"/>
  <c r="W117" i="27"/>
  <c r="U117" i="27"/>
  <c r="W116" i="27"/>
  <c r="U116" i="27"/>
  <c r="W115" i="27"/>
  <c r="U115" i="27"/>
  <c r="W114" i="27"/>
  <c r="U114" i="27"/>
  <c r="W113" i="27"/>
  <c r="U113" i="27"/>
  <c r="W112" i="27"/>
  <c r="U112" i="27"/>
  <c r="W111" i="27"/>
  <c r="U111" i="27"/>
  <c r="W110" i="27"/>
  <c r="U110" i="27"/>
  <c r="W109" i="27"/>
  <c r="U109" i="27"/>
  <c r="W108" i="27"/>
  <c r="U108" i="27"/>
  <c r="W107" i="27"/>
  <c r="U107" i="27"/>
  <c r="W106" i="27"/>
  <c r="U106" i="27"/>
  <c r="W105" i="27"/>
  <c r="U105" i="27"/>
  <c r="W104" i="27"/>
  <c r="U104" i="27"/>
  <c r="W103" i="27"/>
  <c r="U103" i="27"/>
  <c r="W102" i="27"/>
  <c r="U102" i="27"/>
  <c r="W101" i="27"/>
  <c r="U101" i="27"/>
  <c r="W100" i="27"/>
  <c r="U100" i="27"/>
  <c r="W99" i="27"/>
  <c r="U99" i="27"/>
  <c r="W98" i="27"/>
  <c r="U98" i="27"/>
  <c r="W97" i="27"/>
  <c r="U97" i="27"/>
  <c r="W96" i="27"/>
  <c r="V96" i="27"/>
  <c r="U96" i="27"/>
  <c r="W95" i="27"/>
  <c r="U95" i="27"/>
  <c r="W94" i="27"/>
  <c r="V94" i="27"/>
  <c r="U94" i="27"/>
  <c r="W93" i="27"/>
  <c r="U93" i="27"/>
  <c r="W92" i="27"/>
  <c r="U92" i="27"/>
  <c r="W91" i="27"/>
  <c r="U91" i="27"/>
  <c r="W90" i="27"/>
  <c r="U90" i="27"/>
  <c r="W89" i="27"/>
  <c r="U89" i="27"/>
  <c r="W88" i="27"/>
  <c r="U88" i="27"/>
  <c r="W87" i="27"/>
  <c r="U87" i="27"/>
  <c r="W86" i="27"/>
  <c r="U86" i="27"/>
  <c r="W85" i="27"/>
  <c r="U85" i="27"/>
  <c r="W84" i="27"/>
  <c r="U84" i="27"/>
  <c r="W83" i="27"/>
  <c r="U83" i="27"/>
  <c r="W82" i="27"/>
  <c r="U82" i="27"/>
  <c r="W81" i="27"/>
  <c r="U81" i="27"/>
  <c r="W80" i="27"/>
  <c r="U80" i="27"/>
  <c r="W79" i="27"/>
  <c r="U79" i="27"/>
  <c r="W78" i="27"/>
  <c r="U78" i="27"/>
  <c r="W77" i="27"/>
  <c r="U77" i="27"/>
  <c r="W76" i="27"/>
  <c r="U76" i="27"/>
  <c r="W75" i="27"/>
  <c r="U75" i="27"/>
  <c r="W74" i="27"/>
  <c r="U74" i="27"/>
  <c r="W73" i="27"/>
  <c r="U73" i="27"/>
  <c r="W72" i="27"/>
  <c r="U72" i="27"/>
  <c r="W71" i="27"/>
  <c r="U71" i="27"/>
  <c r="W70" i="27"/>
  <c r="U70" i="27"/>
  <c r="W69" i="27"/>
  <c r="U69" i="27"/>
  <c r="W68" i="27"/>
  <c r="U68" i="27"/>
  <c r="W67" i="27"/>
  <c r="V67" i="27"/>
  <c r="U67" i="27"/>
  <c r="W66" i="27"/>
  <c r="U66" i="27"/>
  <c r="W65" i="27"/>
  <c r="V65" i="27"/>
  <c r="U65" i="27"/>
  <c r="W64" i="27"/>
  <c r="V64" i="27"/>
  <c r="U64" i="27"/>
  <c r="W63" i="27"/>
  <c r="U63" i="27"/>
  <c r="W62" i="27"/>
  <c r="V62" i="27"/>
  <c r="U62" i="27"/>
  <c r="W61" i="27"/>
  <c r="U61" i="27"/>
  <c r="W60" i="27"/>
  <c r="U60" i="27"/>
  <c r="W59" i="27"/>
  <c r="V59" i="27"/>
  <c r="U59" i="27"/>
  <c r="W58" i="27"/>
  <c r="U58" i="27"/>
  <c r="W57" i="27"/>
  <c r="U57" i="27"/>
  <c r="W56" i="27"/>
  <c r="V56" i="27"/>
  <c r="U56" i="27"/>
  <c r="W55" i="27"/>
  <c r="U55" i="27"/>
  <c r="W54" i="27"/>
  <c r="U54" i="27"/>
  <c r="W53" i="27"/>
  <c r="U53" i="27"/>
  <c r="W52" i="27"/>
  <c r="U52" i="27"/>
  <c r="W51" i="27"/>
  <c r="V51" i="27"/>
  <c r="U51" i="27"/>
  <c r="W50" i="27"/>
  <c r="U50" i="27"/>
  <c r="W49" i="27"/>
  <c r="V49" i="27"/>
  <c r="U49" i="27"/>
  <c r="W48" i="27"/>
  <c r="V48" i="27"/>
  <c r="U48" i="27"/>
  <c r="W47" i="27"/>
  <c r="U47" i="27"/>
  <c r="W46" i="27"/>
  <c r="V46" i="27"/>
  <c r="U46" i="27"/>
  <c r="W45" i="27"/>
  <c r="U45" i="27"/>
  <c r="W44" i="27"/>
  <c r="U44" i="27"/>
  <c r="W43" i="27"/>
  <c r="V43" i="27"/>
  <c r="U43" i="27"/>
  <c r="W42" i="27"/>
  <c r="U42" i="27"/>
  <c r="W41" i="27"/>
  <c r="U41" i="27"/>
  <c r="W40" i="27"/>
  <c r="V40" i="27"/>
  <c r="U40" i="27"/>
  <c r="W39" i="27"/>
  <c r="U39" i="27"/>
  <c r="W38" i="27"/>
  <c r="U38" i="27"/>
  <c r="W37" i="27"/>
  <c r="U37" i="27"/>
  <c r="W36" i="27"/>
  <c r="U36" i="27"/>
  <c r="W35" i="27"/>
  <c r="V35" i="27"/>
  <c r="U35" i="27"/>
  <c r="E35" i="27"/>
  <c r="Y34" i="27"/>
  <c r="X34" i="27"/>
  <c r="W34" i="27"/>
  <c r="V34" i="27"/>
  <c r="U34" i="27"/>
  <c r="A34" i="27"/>
  <c r="Y33" i="27"/>
  <c r="X33" i="27"/>
  <c r="W33" i="27"/>
  <c r="U33" i="27"/>
  <c r="A33" i="27"/>
  <c r="B33" i="27" s="1"/>
  <c r="B34" i="27" s="1"/>
  <c r="Y32" i="27"/>
  <c r="X32" i="27"/>
  <c r="W32" i="27"/>
  <c r="U32" i="27"/>
  <c r="A32" i="27"/>
  <c r="Y31" i="27"/>
  <c r="X31" i="27"/>
  <c r="W31" i="27"/>
  <c r="U31" i="27"/>
  <c r="A31" i="27"/>
  <c r="Y30" i="27"/>
  <c r="X30" i="27"/>
  <c r="W30" i="27"/>
  <c r="U30" i="27"/>
  <c r="A30" i="27"/>
  <c r="Y29" i="27"/>
  <c r="X29" i="27"/>
  <c r="W29" i="27"/>
  <c r="V29" i="27"/>
  <c r="U29" i="27"/>
  <c r="A29" i="27"/>
  <c r="Y28" i="27"/>
  <c r="X28" i="27"/>
  <c r="W28" i="27"/>
  <c r="U28" i="27"/>
  <c r="A28" i="27"/>
  <c r="Y27" i="27"/>
  <c r="X27" i="27"/>
  <c r="W27" i="27"/>
  <c r="V27" i="27"/>
  <c r="U27" i="27"/>
  <c r="A27" i="27"/>
  <c r="Y26" i="27"/>
  <c r="X26" i="27"/>
  <c r="W26" i="27"/>
  <c r="V26" i="27"/>
  <c r="U26" i="27"/>
  <c r="A26" i="27"/>
  <c r="Y25" i="27"/>
  <c r="X25" i="27"/>
  <c r="W25" i="27"/>
  <c r="U25" i="27"/>
  <c r="A25" i="27"/>
  <c r="Y24" i="27"/>
  <c r="X24" i="27"/>
  <c r="W24" i="27"/>
  <c r="U24" i="27"/>
  <c r="A24" i="27"/>
  <c r="Y23" i="27"/>
  <c r="X23" i="27"/>
  <c r="W23" i="27"/>
  <c r="U23" i="27"/>
  <c r="A23" i="27"/>
  <c r="Y22" i="27"/>
  <c r="X22" i="27"/>
  <c r="W22" i="27"/>
  <c r="U22" i="27"/>
  <c r="A22" i="27"/>
  <c r="Y21" i="27"/>
  <c r="X21" i="27"/>
  <c r="W21" i="27"/>
  <c r="V21" i="27"/>
  <c r="U21" i="27"/>
  <c r="A21" i="27"/>
  <c r="Y20" i="27"/>
  <c r="X20" i="27"/>
  <c r="W20" i="27"/>
  <c r="U20" i="27"/>
  <c r="A20" i="27"/>
  <c r="Y19" i="27"/>
  <c r="X19" i="27"/>
  <c r="W19" i="27"/>
  <c r="V19" i="27"/>
  <c r="U19" i="27"/>
  <c r="A19" i="27"/>
  <c r="Y18" i="27"/>
  <c r="X18" i="27"/>
  <c r="W18" i="27"/>
  <c r="V18" i="27"/>
  <c r="U18" i="27"/>
  <c r="A18" i="27"/>
  <c r="Y17" i="27"/>
  <c r="X17" i="27"/>
  <c r="W17" i="27"/>
  <c r="U17" i="27"/>
  <c r="A17" i="27"/>
  <c r="Y16" i="27"/>
  <c r="X16" i="27"/>
  <c r="W16" i="27"/>
  <c r="U16" i="27"/>
  <c r="A16" i="27"/>
  <c r="Y15" i="27"/>
  <c r="X15" i="27"/>
  <c r="W15" i="27"/>
  <c r="U15" i="27"/>
  <c r="A15" i="27"/>
  <c r="Y14" i="27"/>
  <c r="X14" i="27"/>
  <c r="W14" i="27"/>
  <c r="U14" i="27"/>
  <c r="A14" i="27"/>
  <c r="Y13" i="27"/>
  <c r="X13" i="27"/>
  <c r="W13" i="27"/>
  <c r="V13" i="27"/>
  <c r="U13" i="27"/>
  <c r="A13" i="27"/>
  <c r="Y12" i="27"/>
  <c r="X12" i="27"/>
  <c r="W12" i="27"/>
  <c r="U12" i="27"/>
  <c r="A12" i="27"/>
  <c r="Y11" i="27"/>
  <c r="X11" i="27"/>
  <c r="W11" i="27"/>
  <c r="V11" i="27"/>
  <c r="U11" i="27"/>
  <c r="A11" i="27"/>
  <c r="Y10" i="27"/>
  <c r="X10" i="27"/>
  <c r="W10" i="27"/>
  <c r="V10" i="27"/>
  <c r="U10" i="27"/>
  <c r="B10" i="27"/>
  <c r="B11" i="27" s="1"/>
  <c r="B12" i="27" s="1"/>
  <c r="B13" i="27" s="1"/>
  <c r="B14" i="27" s="1"/>
  <c r="B15" i="27" s="1"/>
  <c r="B16" i="27" s="1"/>
  <c r="B17" i="27" s="1"/>
  <c r="B18" i="27" s="1"/>
  <c r="B19" i="27" s="1"/>
  <c r="B20" i="27" s="1"/>
  <c r="B21" i="27" s="1"/>
  <c r="B22" i="27" s="1"/>
  <c r="B23" i="27" s="1"/>
  <c r="B24" i="27" s="1"/>
  <c r="B25" i="27" s="1"/>
  <c r="B26" i="27" s="1"/>
  <c r="B27" i="27" s="1"/>
  <c r="B28" i="27" s="1"/>
  <c r="B29" i="27" s="1"/>
  <c r="B30" i="27" s="1"/>
  <c r="B31" i="27" s="1"/>
  <c r="B32" i="27" s="1"/>
  <c r="A10" i="27"/>
  <c r="Y9" i="27"/>
  <c r="X9" i="27"/>
  <c r="W9" i="27"/>
  <c r="U9" i="27"/>
  <c r="A9" i="27"/>
  <c r="B9" i="27" s="1"/>
  <c r="Y8" i="27"/>
  <c r="X8" i="27"/>
  <c r="W8" i="27"/>
  <c r="U8" i="27"/>
  <c r="A8" i="27"/>
  <c r="B8" i="27" s="1"/>
  <c r="Y7" i="27"/>
  <c r="X7" i="27"/>
  <c r="W7" i="27"/>
  <c r="U7" i="27"/>
  <c r="A7" i="27"/>
  <c r="Y6" i="27"/>
  <c r="X6" i="27"/>
  <c r="W6" i="27"/>
  <c r="U6" i="27"/>
  <c r="A6" i="27"/>
  <c r="Y5" i="27"/>
  <c r="X5" i="27"/>
  <c r="W5" i="27"/>
  <c r="V5" i="27"/>
  <c r="U5" i="27"/>
  <c r="A5" i="27"/>
  <c r="Y4" i="27"/>
  <c r="X4" i="27"/>
  <c r="W4" i="27"/>
  <c r="U4" i="27"/>
  <c r="B4" i="27"/>
  <c r="B5" i="27" s="1"/>
  <c r="B6" i="27" s="1"/>
  <c r="B7" i="27" s="1"/>
  <c r="A4" i="27"/>
  <c r="L2" i="27"/>
  <c r="V186" i="27" s="1"/>
  <c r="K2" i="27"/>
  <c r="V154" i="27" s="1"/>
  <c r="J2" i="27"/>
  <c r="V113" i="27" s="1"/>
  <c r="I2" i="27"/>
  <c r="V83" i="27" s="1"/>
  <c r="H2" i="27"/>
  <c r="G2" i="27"/>
  <c r="W189" i="26"/>
  <c r="U189" i="26"/>
  <c r="W188" i="26"/>
  <c r="U188" i="26"/>
  <c r="W187" i="26"/>
  <c r="U187" i="26"/>
  <c r="W186" i="26"/>
  <c r="U186" i="26"/>
  <c r="W185" i="26"/>
  <c r="U185" i="26"/>
  <c r="W184" i="26"/>
  <c r="U184" i="26"/>
  <c r="W183" i="26"/>
  <c r="U183" i="26"/>
  <c r="W182" i="26"/>
  <c r="U182" i="26"/>
  <c r="W181" i="26"/>
  <c r="U181" i="26"/>
  <c r="W180" i="26"/>
  <c r="U180" i="26"/>
  <c r="W179" i="26"/>
  <c r="U179" i="26"/>
  <c r="W178" i="26"/>
  <c r="U178" i="26"/>
  <c r="W177" i="26"/>
  <c r="U177" i="26"/>
  <c r="W176" i="26"/>
  <c r="U176" i="26"/>
  <c r="W175" i="26"/>
  <c r="U175" i="26"/>
  <c r="W174" i="26"/>
  <c r="U174" i="26"/>
  <c r="W173" i="26"/>
  <c r="U173" i="26"/>
  <c r="W172" i="26"/>
  <c r="V172" i="26"/>
  <c r="U172" i="26"/>
  <c r="W171" i="26"/>
  <c r="U171" i="26"/>
  <c r="W170" i="26"/>
  <c r="U170" i="26"/>
  <c r="W169" i="26"/>
  <c r="V169" i="26"/>
  <c r="U169" i="26"/>
  <c r="W168" i="26"/>
  <c r="U168" i="26"/>
  <c r="W167" i="26"/>
  <c r="U167" i="26"/>
  <c r="W166" i="26"/>
  <c r="U166" i="26"/>
  <c r="W165" i="26"/>
  <c r="U165" i="26"/>
  <c r="W164" i="26"/>
  <c r="U164" i="26"/>
  <c r="W163" i="26"/>
  <c r="U163" i="26"/>
  <c r="W162" i="26"/>
  <c r="U162" i="26"/>
  <c r="W161" i="26"/>
  <c r="U161" i="26"/>
  <c r="W160" i="26"/>
  <c r="U160" i="26"/>
  <c r="W159" i="26"/>
  <c r="U159" i="26"/>
  <c r="W158" i="26"/>
  <c r="U158" i="26"/>
  <c r="W157" i="26"/>
  <c r="U157" i="26"/>
  <c r="W156" i="26"/>
  <c r="U156" i="26"/>
  <c r="W155" i="26"/>
  <c r="U155" i="26"/>
  <c r="W154" i="26"/>
  <c r="U154" i="26"/>
  <c r="W153" i="26"/>
  <c r="U153" i="26"/>
  <c r="W152" i="26"/>
  <c r="U152" i="26"/>
  <c r="W151" i="26"/>
  <c r="U151" i="26"/>
  <c r="W150" i="26"/>
  <c r="V150" i="26"/>
  <c r="U150" i="26"/>
  <c r="W149" i="26"/>
  <c r="U149" i="26"/>
  <c r="W148" i="26"/>
  <c r="U148" i="26"/>
  <c r="W147" i="26"/>
  <c r="U147" i="26"/>
  <c r="W146" i="26"/>
  <c r="U146" i="26"/>
  <c r="W145" i="26"/>
  <c r="U145" i="26"/>
  <c r="W144" i="26"/>
  <c r="U144" i="26"/>
  <c r="W143" i="26"/>
  <c r="U143" i="26"/>
  <c r="W142" i="26"/>
  <c r="U142" i="26"/>
  <c r="W141" i="26"/>
  <c r="U141" i="26"/>
  <c r="W140" i="26"/>
  <c r="V140" i="26"/>
  <c r="U140" i="26"/>
  <c r="W139" i="26"/>
  <c r="U139" i="26"/>
  <c r="W138" i="26"/>
  <c r="U138" i="26"/>
  <c r="W137" i="26"/>
  <c r="V137" i="26"/>
  <c r="U137" i="26"/>
  <c r="W136" i="26"/>
  <c r="U136" i="26"/>
  <c r="W135" i="26"/>
  <c r="U135" i="26"/>
  <c r="W134" i="26"/>
  <c r="U134" i="26"/>
  <c r="W133" i="26"/>
  <c r="U133" i="26"/>
  <c r="W132" i="26"/>
  <c r="U132" i="26"/>
  <c r="W131" i="26"/>
  <c r="V131" i="26"/>
  <c r="U131" i="26"/>
  <c r="W130" i="26"/>
  <c r="U130" i="26"/>
  <c r="W129" i="26"/>
  <c r="U129" i="26"/>
  <c r="W128" i="26"/>
  <c r="U128" i="26"/>
  <c r="W127" i="26"/>
  <c r="U127" i="26"/>
  <c r="W126" i="26"/>
  <c r="U126" i="26"/>
  <c r="W125" i="26"/>
  <c r="U125" i="26"/>
  <c r="W124" i="26"/>
  <c r="U124" i="26"/>
  <c r="W123" i="26"/>
  <c r="U123" i="26"/>
  <c r="W122" i="26"/>
  <c r="U122" i="26"/>
  <c r="W121" i="26"/>
  <c r="U121" i="26"/>
  <c r="W120" i="26"/>
  <c r="U120" i="26"/>
  <c r="W119" i="26"/>
  <c r="U119" i="26"/>
  <c r="W118" i="26"/>
  <c r="U118" i="26"/>
  <c r="W117" i="26"/>
  <c r="U117" i="26"/>
  <c r="W116" i="26"/>
  <c r="U116" i="26"/>
  <c r="W115" i="26"/>
  <c r="U115" i="26"/>
  <c r="W114" i="26"/>
  <c r="U114" i="26"/>
  <c r="W113" i="26"/>
  <c r="U113" i="26"/>
  <c r="W112" i="26"/>
  <c r="U112" i="26"/>
  <c r="W111" i="26"/>
  <c r="U111" i="26"/>
  <c r="W110" i="26"/>
  <c r="U110" i="26"/>
  <c r="W109" i="26"/>
  <c r="U109" i="26"/>
  <c r="W108" i="26"/>
  <c r="U108" i="26"/>
  <c r="W107" i="26"/>
  <c r="U107" i="26"/>
  <c r="W106" i="26"/>
  <c r="U106" i="26"/>
  <c r="W105" i="26"/>
  <c r="U105" i="26"/>
  <c r="W104" i="26"/>
  <c r="U104" i="26"/>
  <c r="W103" i="26"/>
  <c r="U103" i="26"/>
  <c r="W102" i="26"/>
  <c r="U102" i="26"/>
  <c r="W101" i="26"/>
  <c r="U101" i="26"/>
  <c r="W100" i="26"/>
  <c r="U100" i="26"/>
  <c r="W99" i="26"/>
  <c r="U99" i="26"/>
  <c r="W98" i="26"/>
  <c r="U98" i="26"/>
  <c r="W97" i="26"/>
  <c r="U97" i="26"/>
  <c r="W96" i="26"/>
  <c r="U96" i="26"/>
  <c r="W95" i="26"/>
  <c r="U95" i="26"/>
  <c r="W94" i="26"/>
  <c r="U94" i="26"/>
  <c r="W93" i="26"/>
  <c r="U93" i="26"/>
  <c r="W92" i="26"/>
  <c r="U92" i="26"/>
  <c r="W91" i="26"/>
  <c r="U91" i="26"/>
  <c r="W90" i="26"/>
  <c r="U90" i="26"/>
  <c r="W89" i="26"/>
  <c r="U89" i="26"/>
  <c r="W88" i="26"/>
  <c r="U88" i="26"/>
  <c r="W87" i="26"/>
  <c r="U87" i="26"/>
  <c r="W86" i="26"/>
  <c r="U86" i="26"/>
  <c r="W85" i="26"/>
  <c r="U85" i="26"/>
  <c r="W84" i="26"/>
  <c r="U84" i="26"/>
  <c r="W83" i="26"/>
  <c r="U83" i="26"/>
  <c r="W82" i="26"/>
  <c r="U82" i="26"/>
  <c r="W81" i="26"/>
  <c r="U81" i="26"/>
  <c r="W80" i="26"/>
  <c r="U80" i="26"/>
  <c r="W79" i="26"/>
  <c r="U79" i="26"/>
  <c r="W78" i="26"/>
  <c r="U78" i="26"/>
  <c r="W77" i="26"/>
  <c r="U77" i="26"/>
  <c r="W76" i="26"/>
  <c r="U76" i="26"/>
  <c r="W75" i="26"/>
  <c r="U75" i="26"/>
  <c r="W74" i="26"/>
  <c r="U74" i="26"/>
  <c r="W73" i="26"/>
  <c r="U73" i="26"/>
  <c r="W72" i="26"/>
  <c r="U72" i="26"/>
  <c r="W71" i="26"/>
  <c r="U71" i="26"/>
  <c r="W70" i="26"/>
  <c r="U70" i="26"/>
  <c r="W69" i="26"/>
  <c r="U69" i="26"/>
  <c r="W68" i="26"/>
  <c r="U68" i="26"/>
  <c r="W67" i="26"/>
  <c r="U67" i="26"/>
  <c r="W66" i="26"/>
  <c r="U66" i="26"/>
  <c r="W65" i="26"/>
  <c r="V65" i="26"/>
  <c r="U65" i="26"/>
  <c r="W64" i="26"/>
  <c r="U64" i="26"/>
  <c r="W63" i="26"/>
  <c r="U63" i="26"/>
  <c r="W62" i="26"/>
  <c r="V62" i="26"/>
  <c r="U62" i="26"/>
  <c r="W61" i="26"/>
  <c r="U61" i="26"/>
  <c r="W60" i="26"/>
  <c r="V60" i="26"/>
  <c r="U60" i="26"/>
  <c r="W59" i="26"/>
  <c r="V59" i="26"/>
  <c r="U59" i="26"/>
  <c r="W58" i="26"/>
  <c r="U58" i="26"/>
  <c r="W57" i="26"/>
  <c r="V57" i="26"/>
  <c r="U57" i="26"/>
  <c r="W56" i="26"/>
  <c r="U56" i="26"/>
  <c r="W55" i="26"/>
  <c r="U55" i="26"/>
  <c r="W54" i="26"/>
  <c r="V54" i="26"/>
  <c r="U54" i="26"/>
  <c r="W53" i="26"/>
  <c r="U53" i="26"/>
  <c r="W52" i="26"/>
  <c r="V52" i="26"/>
  <c r="U52" i="26"/>
  <c r="W51" i="26"/>
  <c r="V51" i="26"/>
  <c r="U51" i="26"/>
  <c r="W50" i="26"/>
  <c r="U50" i="26"/>
  <c r="W49" i="26"/>
  <c r="V49" i="26"/>
  <c r="U49" i="26"/>
  <c r="W48" i="26"/>
  <c r="U48" i="26"/>
  <c r="W47" i="26"/>
  <c r="U47" i="26"/>
  <c r="W46" i="26"/>
  <c r="V46" i="26"/>
  <c r="U46" i="26"/>
  <c r="W45" i="26"/>
  <c r="U45" i="26"/>
  <c r="W44" i="26"/>
  <c r="V44" i="26"/>
  <c r="U44" i="26"/>
  <c r="W43" i="26"/>
  <c r="V43" i="26"/>
  <c r="U43" i="26"/>
  <c r="W42" i="26"/>
  <c r="U42" i="26"/>
  <c r="W41" i="26"/>
  <c r="V41" i="26"/>
  <c r="U41" i="26"/>
  <c r="W40" i="26"/>
  <c r="U40" i="26"/>
  <c r="W39" i="26"/>
  <c r="U39" i="26"/>
  <c r="W38" i="26"/>
  <c r="V38" i="26"/>
  <c r="U38" i="26"/>
  <c r="W37" i="26"/>
  <c r="U37" i="26"/>
  <c r="W36" i="26"/>
  <c r="V36" i="26"/>
  <c r="U36" i="26"/>
  <c r="W35" i="26"/>
  <c r="V35" i="26"/>
  <c r="U35" i="26"/>
  <c r="F35" i="26"/>
  <c r="E35" i="26"/>
  <c r="Y34" i="26"/>
  <c r="X34" i="26"/>
  <c r="W34" i="26"/>
  <c r="V34" i="26"/>
  <c r="U34" i="26"/>
  <c r="A34" i="26"/>
  <c r="Y33" i="26"/>
  <c r="X33" i="26"/>
  <c r="W33" i="26"/>
  <c r="V33" i="26"/>
  <c r="U33" i="26"/>
  <c r="A33" i="26"/>
  <c r="Y32" i="26"/>
  <c r="X32" i="26"/>
  <c r="W32" i="26"/>
  <c r="V32" i="26"/>
  <c r="U32" i="26"/>
  <c r="A32" i="26"/>
  <c r="Y31" i="26"/>
  <c r="X31" i="26"/>
  <c r="W31" i="26"/>
  <c r="V31" i="26"/>
  <c r="U31" i="26"/>
  <c r="A31" i="26"/>
  <c r="Y30" i="26"/>
  <c r="X30" i="26"/>
  <c r="W30" i="26"/>
  <c r="U30" i="26"/>
  <c r="A30" i="26"/>
  <c r="Y29" i="26"/>
  <c r="X29" i="26"/>
  <c r="W29" i="26"/>
  <c r="U29" i="26"/>
  <c r="A29" i="26"/>
  <c r="Y28" i="26"/>
  <c r="X28" i="26"/>
  <c r="W28" i="26"/>
  <c r="V28" i="26"/>
  <c r="U28" i="26"/>
  <c r="A28" i="26"/>
  <c r="Y27" i="26"/>
  <c r="X27" i="26"/>
  <c r="W27" i="26"/>
  <c r="V27" i="26"/>
  <c r="U27" i="26"/>
  <c r="A27" i="26"/>
  <c r="Y26" i="26"/>
  <c r="X26" i="26"/>
  <c r="W26" i="26"/>
  <c r="V26" i="26"/>
  <c r="U26" i="26"/>
  <c r="A26" i="26"/>
  <c r="Y25" i="26"/>
  <c r="X25" i="26"/>
  <c r="W25" i="26"/>
  <c r="V25" i="26"/>
  <c r="U25" i="26"/>
  <c r="A25" i="26"/>
  <c r="Y24" i="26"/>
  <c r="X24" i="26"/>
  <c r="W24" i="26"/>
  <c r="V24" i="26"/>
  <c r="U24" i="26"/>
  <c r="A24" i="26"/>
  <c r="Y23" i="26"/>
  <c r="X23" i="26"/>
  <c r="W23" i="26"/>
  <c r="V23" i="26"/>
  <c r="U23" i="26"/>
  <c r="A23" i="26"/>
  <c r="Y22" i="26"/>
  <c r="X22" i="26"/>
  <c r="W22" i="26"/>
  <c r="U22" i="26"/>
  <c r="A22" i="26"/>
  <c r="Y21" i="26"/>
  <c r="X21" i="26"/>
  <c r="W21" i="26"/>
  <c r="U21" i="26"/>
  <c r="A21" i="26"/>
  <c r="Y20" i="26"/>
  <c r="X20" i="26"/>
  <c r="W20" i="26"/>
  <c r="V20" i="26"/>
  <c r="U20" i="26"/>
  <c r="A20" i="26"/>
  <c r="Y19" i="26"/>
  <c r="X19" i="26"/>
  <c r="W19" i="26"/>
  <c r="V19" i="26"/>
  <c r="U19" i="26"/>
  <c r="A19" i="26"/>
  <c r="Y18" i="26"/>
  <c r="X18" i="26"/>
  <c r="W18" i="26"/>
  <c r="V18" i="26"/>
  <c r="U18" i="26"/>
  <c r="A18" i="26"/>
  <c r="Y17" i="26"/>
  <c r="X17" i="26"/>
  <c r="W17" i="26"/>
  <c r="V17" i="26"/>
  <c r="U17" i="26"/>
  <c r="A17" i="26"/>
  <c r="Y16" i="26"/>
  <c r="X16" i="26"/>
  <c r="W16" i="26"/>
  <c r="V16" i="26"/>
  <c r="U16" i="26"/>
  <c r="A16" i="26"/>
  <c r="Y15" i="26"/>
  <c r="X15" i="26"/>
  <c r="W15" i="26"/>
  <c r="V15" i="26"/>
  <c r="U15" i="26"/>
  <c r="A15" i="26"/>
  <c r="Y14" i="26"/>
  <c r="X14" i="26"/>
  <c r="W14" i="26"/>
  <c r="V14" i="26"/>
  <c r="U14" i="26"/>
  <c r="A14" i="26"/>
  <c r="Y13" i="26"/>
  <c r="X13" i="26"/>
  <c r="W13" i="26"/>
  <c r="U13" i="26"/>
  <c r="A13" i="26"/>
  <c r="Y12" i="26"/>
  <c r="X12" i="26"/>
  <c r="W12" i="26"/>
  <c r="V12" i="26"/>
  <c r="U12" i="26"/>
  <c r="A12" i="26"/>
  <c r="Y11" i="26"/>
  <c r="X11" i="26"/>
  <c r="W11" i="26"/>
  <c r="V11" i="26"/>
  <c r="U11" i="26"/>
  <c r="A11" i="26"/>
  <c r="Y10" i="26"/>
  <c r="X10" i="26"/>
  <c r="W10" i="26"/>
  <c r="V10" i="26"/>
  <c r="U10" i="26"/>
  <c r="A10" i="26"/>
  <c r="Y9" i="26"/>
  <c r="X9" i="26"/>
  <c r="W9" i="26"/>
  <c r="V9" i="26"/>
  <c r="U9" i="26"/>
  <c r="A9" i="26"/>
  <c r="Y8" i="26"/>
  <c r="X8" i="26"/>
  <c r="W8" i="26"/>
  <c r="V8" i="26"/>
  <c r="U8" i="26"/>
  <c r="A8" i="26"/>
  <c r="Y7" i="26"/>
  <c r="X7" i="26"/>
  <c r="W7" i="26"/>
  <c r="V7" i="26"/>
  <c r="U7" i="26"/>
  <c r="A7" i="26"/>
  <c r="Y6" i="26"/>
  <c r="X6" i="26"/>
  <c r="W6" i="26"/>
  <c r="V6" i="26"/>
  <c r="U6" i="26"/>
  <c r="A6" i="26"/>
  <c r="Y5" i="26"/>
  <c r="X5" i="26"/>
  <c r="W5" i="26"/>
  <c r="U5" i="26"/>
  <c r="A5" i="26"/>
  <c r="Y4" i="26"/>
  <c r="X4" i="26"/>
  <c r="W4" i="26"/>
  <c r="V4" i="26"/>
  <c r="U4" i="26"/>
  <c r="A4" i="26"/>
  <c r="B4" i="26" s="1"/>
  <c r="L2" i="26"/>
  <c r="V166" i="26" s="1"/>
  <c r="K2" i="26"/>
  <c r="V147" i="26" s="1"/>
  <c r="J2" i="26"/>
  <c r="I2" i="26"/>
  <c r="H2" i="26"/>
  <c r="V61" i="26" s="1"/>
  <c r="G2" i="26"/>
  <c r="V29" i="26" s="1"/>
  <c r="W127" i="25"/>
  <c r="U127" i="25"/>
  <c r="W126" i="25"/>
  <c r="U126" i="25"/>
  <c r="W125" i="25"/>
  <c r="U125" i="25"/>
  <c r="W124" i="25"/>
  <c r="U124" i="25"/>
  <c r="W123" i="25"/>
  <c r="U123" i="25"/>
  <c r="W122" i="25"/>
  <c r="U122" i="25"/>
  <c r="W121" i="25"/>
  <c r="U121" i="25"/>
  <c r="W120" i="25"/>
  <c r="U120" i="25"/>
  <c r="W119" i="25"/>
  <c r="U119" i="25"/>
  <c r="W118" i="25"/>
  <c r="U118" i="25"/>
  <c r="W117" i="25"/>
  <c r="U117" i="25"/>
  <c r="W116" i="25"/>
  <c r="U116" i="25"/>
  <c r="W115" i="25"/>
  <c r="U115" i="25"/>
  <c r="W114" i="25"/>
  <c r="U114" i="25"/>
  <c r="W113" i="25"/>
  <c r="U113" i="25"/>
  <c r="W112" i="25"/>
  <c r="U112" i="25"/>
  <c r="W111" i="25"/>
  <c r="U111" i="25"/>
  <c r="W110" i="25"/>
  <c r="U110" i="25"/>
  <c r="W109" i="25"/>
  <c r="U109" i="25"/>
  <c r="W108" i="25"/>
  <c r="U108" i="25"/>
  <c r="W107" i="25"/>
  <c r="U107" i="25"/>
  <c r="W106" i="25"/>
  <c r="U106" i="25"/>
  <c r="W105" i="25"/>
  <c r="U105" i="25"/>
  <c r="W104" i="25"/>
  <c r="U104" i="25"/>
  <c r="W103" i="25"/>
  <c r="U103" i="25"/>
  <c r="W102" i="25"/>
  <c r="U102" i="25"/>
  <c r="W101" i="25"/>
  <c r="U101" i="25"/>
  <c r="W100" i="25"/>
  <c r="V100" i="25"/>
  <c r="U100" i="25"/>
  <c r="W99" i="25"/>
  <c r="U99" i="25"/>
  <c r="W98" i="25"/>
  <c r="U98" i="25"/>
  <c r="W97" i="25"/>
  <c r="V97" i="25"/>
  <c r="U97" i="25"/>
  <c r="W96" i="25"/>
  <c r="U96" i="25"/>
  <c r="W95" i="25"/>
  <c r="U95" i="25"/>
  <c r="W94" i="25"/>
  <c r="V94" i="25"/>
  <c r="U94" i="25"/>
  <c r="W93" i="25"/>
  <c r="U93" i="25"/>
  <c r="W92" i="25"/>
  <c r="V92" i="25"/>
  <c r="U92" i="25"/>
  <c r="W91" i="25"/>
  <c r="V91" i="25"/>
  <c r="U91" i="25"/>
  <c r="W90" i="25"/>
  <c r="U90" i="25"/>
  <c r="W89" i="25"/>
  <c r="V89" i="25"/>
  <c r="U89" i="25"/>
  <c r="W88" i="25"/>
  <c r="U88" i="25"/>
  <c r="W87" i="25"/>
  <c r="U87" i="25"/>
  <c r="W86" i="25"/>
  <c r="V86" i="25"/>
  <c r="U86" i="25"/>
  <c r="W85" i="25"/>
  <c r="U85" i="25"/>
  <c r="W84" i="25"/>
  <c r="V84" i="25"/>
  <c r="U84" i="25"/>
  <c r="W83" i="25"/>
  <c r="V83" i="25"/>
  <c r="U83" i="25"/>
  <c r="W82" i="25"/>
  <c r="U82" i="25"/>
  <c r="W81" i="25"/>
  <c r="V81" i="25"/>
  <c r="U81" i="25"/>
  <c r="W80" i="25"/>
  <c r="U80" i="25"/>
  <c r="W79" i="25"/>
  <c r="U79" i="25"/>
  <c r="W78" i="25"/>
  <c r="V78" i="25"/>
  <c r="U78" i="25"/>
  <c r="W77" i="25"/>
  <c r="U77" i="25"/>
  <c r="W76" i="25"/>
  <c r="V76" i="25"/>
  <c r="U76" i="25"/>
  <c r="W75" i="25"/>
  <c r="V75" i="25"/>
  <c r="U75" i="25"/>
  <c r="W74" i="25"/>
  <c r="U74" i="25"/>
  <c r="W73" i="25"/>
  <c r="V73" i="25"/>
  <c r="U73" i="25"/>
  <c r="W72" i="25"/>
  <c r="U72" i="25"/>
  <c r="W71" i="25"/>
  <c r="U71" i="25"/>
  <c r="W70" i="25"/>
  <c r="V70" i="25"/>
  <c r="U70" i="25"/>
  <c r="W69" i="25"/>
  <c r="U69" i="25"/>
  <c r="W68" i="25"/>
  <c r="V68" i="25"/>
  <c r="U68" i="25"/>
  <c r="W67" i="25"/>
  <c r="V67" i="25"/>
  <c r="U67" i="25"/>
  <c r="W66" i="25"/>
  <c r="U66" i="25"/>
  <c r="W65" i="25"/>
  <c r="V65" i="25"/>
  <c r="U65" i="25"/>
  <c r="W64" i="25"/>
  <c r="U64" i="25"/>
  <c r="W63" i="25"/>
  <c r="U63" i="25"/>
  <c r="W62" i="25"/>
  <c r="V62" i="25"/>
  <c r="U62" i="25"/>
  <c r="W61" i="25"/>
  <c r="U61" i="25"/>
  <c r="W60" i="25"/>
  <c r="V60" i="25"/>
  <c r="U60" i="25"/>
  <c r="W59" i="25"/>
  <c r="V59" i="25"/>
  <c r="U59" i="25"/>
  <c r="W58" i="25"/>
  <c r="U58" i="25"/>
  <c r="W57" i="25"/>
  <c r="V57" i="25"/>
  <c r="U57" i="25"/>
  <c r="W56" i="25"/>
  <c r="U56" i="25"/>
  <c r="W55" i="25"/>
  <c r="U55" i="25"/>
  <c r="W54" i="25"/>
  <c r="U54" i="25"/>
  <c r="W53" i="25"/>
  <c r="U53" i="25"/>
  <c r="W52" i="25"/>
  <c r="V52" i="25"/>
  <c r="U52" i="25"/>
  <c r="W51" i="25"/>
  <c r="U51" i="25"/>
  <c r="W50" i="25"/>
  <c r="U50" i="25"/>
  <c r="W49" i="25"/>
  <c r="V49" i="25"/>
  <c r="U49" i="25"/>
  <c r="W48" i="25"/>
  <c r="U48" i="25"/>
  <c r="W47" i="25"/>
  <c r="U47" i="25"/>
  <c r="W46" i="25"/>
  <c r="V46" i="25"/>
  <c r="U46" i="25"/>
  <c r="W45" i="25"/>
  <c r="U45" i="25"/>
  <c r="W44" i="25"/>
  <c r="V44" i="25"/>
  <c r="U44" i="25"/>
  <c r="W43" i="25"/>
  <c r="V43" i="25"/>
  <c r="U43" i="25"/>
  <c r="W42" i="25"/>
  <c r="U42" i="25"/>
  <c r="W41" i="25"/>
  <c r="V41" i="25"/>
  <c r="U41" i="25"/>
  <c r="W40" i="25"/>
  <c r="U40" i="25"/>
  <c r="W39" i="25"/>
  <c r="U39" i="25"/>
  <c r="W38" i="25"/>
  <c r="U38" i="25"/>
  <c r="W37" i="25"/>
  <c r="U37" i="25"/>
  <c r="W36" i="25"/>
  <c r="V36" i="25"/>
  <c r="U36" i="25"/>
  <c r="W35" i="25"/>
  <c r="U35" i="25"/>
  <c r="F35" i="25"/>
  <c r="E35" i="25"/>
  <c r="Y34" i="25"/>
  <c r="X34" i="25"/>
  <c r="W34" i="25"/>
  <c r="U34" i="25"/>
  <c r="A34" i="25"/>
  <c r="Y33" i="25"/>
  <c r="X33" i="25"/>
  <c r="W33" i="25"/>
  <c r="V33" i="25"/>
  <c r="U33" i="25"/>
  <c r="A33" i="25"/>
  <c r="Y32" i="25"/>
  <c r="X32" i="25"/>
  <c r="W32" i="25"/>
  <c r="V32" i="25"/>
  <c r="U32" i="25"/>
  <c r="A32" i="25"/>
  <c r="Y31" i="25"/>
  <c r="X31" i="25"/>
  <c r="W31" i="25"/>
  <c r="U31" i="25"/>
  <c r="A31" i="25"/>
  <c r="Y30" i="25"/>
  <c r="X30" i="25"/>
  <c r="W30" i="25"/>
  <c r="U30" i="25"/>
  <c r="A30" i="25"/>
  <c r="Y29" i="25"/>
  <c r="X29" i="25"/>
  <c r="W29" i="25"/>
  <c r="U29" i="25"/>
  <c r="A29" i="25"/>
  <c r="Y28" i="25"/>
  <c r="X28" i="25"/>
  <c r="W28" i="25"/>
  <c r="U28" i="25"/>
  <c r="A28" i="25"/>
  <c r="Y27" i="25"/>
  <c r="X27" i="25"/>
  <c r="W27" i="25"/>
  <c r="U27" i="25"/>
  <c r="A27" i="25"/>
  <c r="Y26" i="25"/>
  <c r="X26" i="25"/>
  <c r="W26" i="25"/>
  <c r="U26" i="25"/>
  <c r="A26" i="25"/>
  <c r="Y25" i="25"/>
  <c r="X25" i="25"/>
  <c r="W25" i="25"/>
  <c r="V25" i="25"/>
  <c r="U25" i="25"/>
  <c r="A25" i="25"/>
  <c r="Y24" i="25"/>
  <c r="X24" i="25"/>
  <c r="W24" i="25"/>
  <c r="V24" i="25"/>
  <c r="U24" i="25"/>
  <c r="A24" i="25"/>
  <c r="Y23" i="25"/>
  <c r="X23" i="25"/>
  <c r="W23" i="25"/>
  <c r="U23" i="25"/>
  <c r="A23" i="25"/>
  <c r="Y22" i="25"/>
  <c r="X22" i="25"/>
  <c r="W22" i="25"/>
  <c r="U22" i="25"/>
  <c r="A22" i="25"/>
  <c r="Y21" i="25"/>
  <c r="X21" i="25"/>
  <c r="W21" i="25"/>
  <c r="U21" i="25"/>
  <c r="A21" i="25"/>
  <c r="Y20" i="25"/>
  <c r="X20" i="25"/>
  <c r="W20" i="25"/>
  <c r="U20" i="25"/>
  <c r="A20" i="25"/>
  <c r="Y19" i="25"/>
  <c r="X19" i="25"/>
  <c r="W19" i="25"/>
  <c r="U19" i="25"/>
  <c r="A19" i="25"/>
  <c r="Y18" i="25"/>
  <c r="X18" i="25"/>
  <c r="W18" i="25"/>
  <c r="U18" i="25"/>
  <c r="A18" i="25"/>
  <c r="Y17" i="25"/>
  <c r="X17" i="25"/>
  <c r="W17" i="25"/>
  <c r="V17" i="25"/>
  <c r="U17" i="25"/>
  <c r="A17" i="25"/>
  <c r="Y16" i="25"/>
  <c r="X16" i="25"/>
  <c r="W16" i="25"/>
  <c r="V16" i="25"/>
  <c r="U16" i="25"/>
  <c r="A16" i="25"/>
  <c r="Y15" i="25"/>
  <c r="X15" i="25"/>
  <c r="W15" i="25"/>
  <c r="U15" i="25"/>
  <c r="A15" i="25"/>
  <c r="Y14" i="25"/>
  <c r="X14" i="25"/>
  <c r="W14" i="25"/>
  <c r="U14" i="25"/>
  <c r="A14" i="25"/>
  <c r="Y13" i="25"/>
  <c r="X13" i="25"/>
  <c r="W13" i="25"/>
  <c r="U13" i="25"/>
  <c r="A13" i="25"/>
  <c r="Y12" i="25"/>
  <c r="X12" i="25"/>
  <c r="W12" i="25"/>
  <c r="U12" i="25"/>
  <c r="A12" i="25"/>
  <c r="Y11" i="25"/>
  <c r="X11" i="25"/>
  <c r="W11" i="25"/>
  <c r="U11" i="25"/>
  <c r="A11" i="25"/>
  <c r="Y10" i="25"/>
  <c r="X10" i="25"/>
  <c r="W10" i="25"/>
  <c r="U10" i="25"/>
  <c r="A10" i="25"/>
  <c r="Y9" i="25"/>
  <c r="X9" i="25"/>
  <c r="W9" i="25"/>
  <c r="V9" i="25"/>
  <c r="U9" i="25"/>
  <c r="A9" i="25"/>
  <c r="Y8" i="25"/>
  <c r="X8" i="25"/>
  <c r="W8" i="25"/>
  <c r="V8" i="25"/>
  <c r="U8" i="25"/>
  <c r="A8" i="25"/>
  <c r="Y7" i="25"/>
  <c r="X7" i="25"/>
  <c r="W7" i="25"/>
  <c r="U7" i="25"/>
  <c r="A7" i="25"/>
  <c r="Y6" i="25"/>
  <c r="X6" i="25"/>
  <c r="W6" i="25"/>
  <c r="U6" i="25"/>
  <c r="A6" i="25"/>
  <c r="Y5" i="25"/>
  <c r="X5" i="25"/>
  <c r="W5" i="25"/>
  <c r="U5" i="25"/>
  <c r="A5" i="25"/>
  <c r="Y4" i="25"/>
  <c r="X4" i="25"/>
  <c r="W4" i="25"/>
  <c r="U4" i="25"/>
  <c r="A4" i="25"/>
  <c r="B4" i="25" s="1"/>
  <c r="B5" i="25" s="1"/>
  <c r="J2" i="25"/>
  <c r="I2" i="25"/>
  <c r="H2" i="25"/>
  <c r="G2" i="25"/>
  <c r="W251" i="24"/>
  <c r="U251" i="24"/>
  <c r="W250" i="24"/>
  <c r="U250" i="24"/>
  <c r="W249" i="24"/>
  <c r="U249" i="24"/>
  <c r="W248" i="24"/>
  <c r="U248" i="24"/>
  <c r="W247" i="24"/>
  <c r="U247" i="24"/>
  <c r="W246" i="24"/>
  <c r="U246" i="24"/>
  <c r="W245" i="24"/>
  <c r="U245" i="24"/>
  <c r="W244" i="24"/>
  <c r="U244" i="24"/>
  <c r="W243" i="24"/>
  <c r="U243" i="24"/>
  <c r="W242" i="24"/>
  <c r="U242" i="24"/>
  <c r="W241" i="24"/>
  <c r="U241" i="24"/>
  <c r="W240" i="24"/>
  <c r="U240" i="24"/>
  <c r="W239" i="24"/>
  <c r="U239" i="24"/>
  <c r="W238" i="24"/>
  <c r="U238" i="24"/>
  <c r="W237" i="24"/>
  <c r="U237" i="24"/>
  <c r="W236" i="24"/>
  <c r="U236" i="24"/>
  <c r="W235" i="24"/>
  <c r="U235" i="24"/>
  <c r="W234" i="24"/>
  <c r="U234" i="24"/>
  <c r="W233" i="24"/>
  <c r="U233" i="24"/>
  <c r="W232" i="24"/>
  <c r="U232" i="24"/>
  <c r="W231" i="24"/>
  <c r="V231" i="24"/>
  <c r="U231" i="24"/>
  <c r="W230" i="24"/>
  <c r="U230" i="24"/>
  <c r="W229" i="24"/>
  <c r="U229" i="24"/>
  <c r="W228" i="24"/>
  <c r="U228" i="24"/>
  <c r="W227" i="24"/>
  <c r="U227" i="24"/>
  <c r="W226" i="24"/>
  <c r="U226" i="24"/>
  <c r="W225" i="24"/>
  <c r="V225" i="24"/>
  <c r="U225" i="24"/>
  <c r="W224" i="24"/>
  <c r="U224" i="24"/>
  <c r="W223" i="24"/>
  <c r="U223" i="24"/>
  <c r="W222" i="24"/>
  <c r="U222" i="24"/>
  <c r="W221" i="24"/>
  <c r="U221" i="24"/>
  <c r="W220" i="24"/>
  <c r="U220" i="24"/>
  <c r="W219" i="24"/>
  <c r="U219" i="24"/>
  <c r="W218" i="24"/>
  <c r="U218" i="24"/>
  <c r="W217" i="24"/>
  <c r="U217" i="24"/>
  <c r="W216" i="24"/>
  <c r="U216" i="24"/>
  <c r="W215" i="24"/>
  <c r="U215" i="24"/>
  <c r="W214" i="24"/>
  <c r="U214" i="24"/>
  <c r="W213" i="24"/>
  <c r="U213" i="24"/>
  <c r="W212" i="24"/>
  <c r="V212" i="24"/>
  <c r="U212" i="24"/>
  <c r="W211" i="24"/>
  <c r="U211" i="24"/>
  <c r="W210" i="24"/>
  <c r="U210" i="24"/>
  <c r="W209" i="24"/>
  <c r="U209" i="24"/>
  <c r="W208" i="24"/>
  <c r="U208" i="24"/>
  <c r="W207" i="24"/>
  <c r="U207" i="24"/>
  <c r="W206" i="24"/>
  <c r="U206" i="24"/>
  <c r="W205" i="24"/>
  <c r="U205" i="24"/>
  <c r="W204" i="24"/>
  <c r="U204" i="24"/>
  <c r="W203" i="24"/>
  <c r="U203" i="24"/>
  <c r="W202" i="24"/>
  <c r="V202" i="24"/>
  <c r="U202" i="24"/>
  <c r="W201" i="24"/>
  <c r="U201" i="24"/>
  <c r="W200" i="24"/>
  <c r="U200" i="24"/>
  <c r="W199" i="24"/>
  <c r="V199" i="24"/>
  <c r="U199" i="24"/>
  <c r="W198" i="24"/>
  <c r="U198" i="24"/>
  <c r="W197" i="24"/>
  <c r="U197" i="24"/>
  <c r="W196" i="24"/>
  <c r="U196" i="24"/>
  <c r="W195" i="24"/>
  <c r="U195" i="24"/>
  <c r="W194" i="24"/>
  <c r="U194" i="24"/>
  <c r="W193" i="24"/>
  <c r="U193" i="24"/>
  <c r="W192" i="24"/>
  <c r="U192" i="24"/>
  <c r="W191" i="24"/>
  <c r="U191" i="24"/>
  <c r="W190" i="24"/>
  <c r="U190" i="24"/>
  <c r="W189" i="24"/>
  <c r="U189" i="24"/>
  <c r="W188" i="24"/>
  <c r="U188" i="24"/>
  <c r="W187" i="24"/>
  <c r="U187" i="24"/>
  <c r="W186" i="24"/>
  <c r="U186" i="24"/>
  <c r="W185" i="24"/>
  <c r="U185" i="24"/>
  <c r="W184" i="24"/>
  <c r="U184" i="24"/>
  <c r="W183" i="24"/>
  <c r="U183" i="24"/>
  <c r="W182" i="24"/>
  <c r="U182" i="24"/>
  <c r="W181" i="24"/>
  <c r="U181" i="24"/>
  <c r="W180" i="24"/>
  <c r="V180" i="24"/>
  <c r="U180" i="24"/>
  <c r="W179" i="24"/>
  <c r="U179" i="24"/>
  <c r="W178" i="24"/>
  <c r="U178" i="24"/>
  <c r="W177" i="24"/>
  <c r="U177" i="24"/>
  <c r="W176" i="24"/>
  <c r="U176" i="24"/>
  <c r="W175" i="24"/>
  <c r="U175" i="24"/>
  <c r="W174" i="24"/>
  <c r="U174" i="24"/>
  <c r="W173" i="24"/>
  <c r="U173" i="24"/>
  <c r="W172" i="24"/>
  <c r="U172" i="24"/>
  <c r="W171" i="24"/>
  <c r="U171" i="24"/>
  <c r="W170" i="24"/>
  <c r="V170" i="24"/>
  <c r="U170" i="24"/>
  <c r="W169" i="24"/>
  <c r="U169" i="24"/>
  <c r="W168" i="24"/>
  <c r="U168" i="24"/>
  <c r="W167" i="24"/>
  <c r="V167" i="24"/>
  <c r="U167" i="24"/>
  <c r="W166" i="24"/>
  <c r="U166" i="24"/>
  <c r="W165" i="24"/>
  <c r="U165" i="24"/>
  <c r="W164" i="24"/>
  <c r="V164" i="24"/>
  <c r="U164" i="24"/>
  <c r="W163" i="24"/>
  <c r="U163" i="24"/>
  <c r="W162" i="24"/>
  <c r="U162" i="24"/>
  <c r="W161" i="24"/>
  <c r="V161" i="24"/>
  <c r="U161" i="24"/>
  <c r="W160" i="24"/>
  <c r="U160" i="24"/>
  <c r="W159" i="24"/>
  <c r="U159" i="24"/>
  <c r="W158" i="24"/>
  <c r="U158" i="24"/>
  <c r="W157" i="24"/>
  <c r="U157" i="24"/>
  <c r="W156" i="24"/>
  <c r="V156" i="24"/>
  <c r="U156" i="24"/>
  <c r="W155" i="24"/>
  <c r="U155" i="24"/>
  <c r="W154" i="24"/>
  <c r="V154" i="24"/>
  <c r="U154" i="24"/>
  <c r="W153" i="24"/>
  <c r="V153" i="24"/>
  <c r="U153" i="24"/>
  <c r="W152" i="24"/>
  <c r="U152" i="24"/>
  <c r="W151" i="24"/>
  <c r="V151" i="24"/>
  <c r="U151" i="24"/>
  <c r="W150" i="24"/>
  <c r="U150" i="24"/>
  <c r="W149" i="24"/>
  <c r="U149" i="24"/>
  <c r="W148" i="24"/>
  <c r="V148" i="24"/>
  <c r="U148" i="24"/>
  <c r="W147" i="24"/>
  <c r="U147" i="24"/>
  <c r="W146" i="24"/>
  <c r="V146" i="24"/>
  <c r="U146" i="24"/>
  <c r="W145" i="24"/>
  <c r="V145" i="24"/>
  <c r="U145" i="24"/>
  <c r="W144" i="24"/>
  <c r="U144" i="24"/>
  <c r="W143" i="24"/>
  <c r="V143" i="24"/>
  <c r="U143" i="24"/>
  <c r="W142" i="24"/>
  <c r="U142" i="24"/>
  <c r="W141" i="24"/>
  <c r="U141" i="24"/>
  <c r="W140" i="24"/>
  <c r="V140" i="24"/>
  <c r="U140" i="24"/>
  <c r="W139" i="24"/>
  <c r="U139" i="24"/>
  <c r="W138" i="24"/>
  <c r="V138" i="24"/>
  <c r="U138" i="24"/>
  <c r="W137" i="24"/>
  <c r="V137" i="24"/>
  <c r="U137" i="24"/>
  <c r="W136" i="24"/>
  <c r="U136" i="24"/>
  <c r="W135" i="24"/>
  <c r="V135" i="24"/>
  <c r="U135" i="24"/>
  <c r="W134" i="24"/>
  <c r="U134" i="24"/>
  <c r="W133" i="24"/>
  <c r="U133" i="24"/>
  <c r="W132" i="24"/>
  <c r="V132" i="24"/>
  <c r="U132" i="24"/>
  <c r="W131" i="24"/>
  <c r="U131" i="24"/>
  <c r="W130" i="24"/>
  <c r="V130" i="24"/>
  <c r="U130" i="24"/>
  <c r="W129" i="24"/>
  <c r="V129" i="24"/>
  <c r="U129" i="24"/>
  <c r="W128" i="24"/>
  <c r="U128" i="24"/>
  <c r="W127" i="24"/>
  <c r="V127" i="24"/>
  <c r="U127" i="24"/>
  <c r="W126" i="24"/>
  <c r="U126" i="24"/>
  <c r="W125" i="24"/>
  <c r="U125" i="24"/>
  <c r="W124" i="24"/>
  <c r="V124" i="24"/>
  <c r="U124" i="24"/>
  <c r="W123" i="24"/>
  <c r="U123" i="24"/>
  <c r="W122" i="24"/>
  <c r="V122" i="24"/>
  <c r="U122" i="24"/>
  <c r="W121" i="24"/>
  <c r="V121" i="24"/>
  <c r="U121" i="24"/>
  <c r="W120" i="24"/>
  <c r="U120" i="24"/>
  <c r="W119" i="24"/>
  <c r="V119" i="24"/>
  <c r="U119" i="24"/>
  <c r="W118" i="24"/>
  <c r="U118" i="24"/>
  <c r="W117" i="24"/>
  <c r="U117" i="24"/>
  <c r="W116" i="24"/>
  <c r="V116" i="24"/>
  <c r="U116" i="24"/>
  <c r="W115" i="24"/>
  <c r="U115" i="24"/>
  <c r="W114" i="24"/>
  <c r="V114" i="24"/>
  <c r="U114" i="24"/>
  <c r="W113" i="24"/>
  <c r="V113" i="24"/>
  <c r="U113" i="24"/>
  <c r="W112" i="24"/>
  <c r="U112" i="24"/>
  <c r="W111" i="24"/>
  <c r="V111" i="24"/>
  <c r="U111" i="24"/>
  <c r="W110" i="24"/>
  <c r="U110" i="24"/>
  <c r="W109" i="24"/>
  <c r="U109" i="24"/>
  <c r="W108" i="24"/>
  <c r="V108" i="24"/>
  <c r="U108" i="24"/>
  <c r="W107" i="24"/>
  <c r="U107" i="24"/>
  <c r="W106" i="24"/>
  <c r="V106" i="24"/>
  <c r="U106" i="24"/>
  <c r="W105" i="24"/>
  <c r="V105" i="24"/>
  <c r="U105" i="24"/>
  <c r="W104" i="24"/>
  <c r="U104" i="24"/>
  <c r="W103" i="24"/>
  <c r="V103" i="24"/>
  <c r="U103" i="24"/>
  <c r="W102" i="24"/>
  <c r="U102" i="24"/>
  <c r="W101" i="24"/>
  <c r="U101" i="24"/>
  <c r="W100" i="24"/>
  <c r="V100" i="24"/>
  <c r="U100" i="24"/>
  <c r="W99" i="24"/>
  <c r="U99" i="24"/>
  <c r="W98" i="24"/>
  <c r="V98" i="24"/>
  <c r="U98" i="24"/>
  <c r="W97" i="24"/>
  <c r="V97" i="24"/>
  <c r="U97" i="24"/>
  <c r="W96" i="24"/>
  <c r="U96" i="24"/>
  <c r="W95" i="24"/>
  <c r="V95" i="24"/>
  <c r="U95" i="24"/>
  <c r="W94" i="24"/>
  <c r="U94" i="24"/>
  <c r="W93" i="24"/>
  <c r="U93" i="24"/>
  <c r="W92" i="24"/>
  <c r="V92" i="24"/>
  <c r="U92" i="24"/>
  <c r="W91" i="24"/>
  <c r="U91" i="24"/>
  <c r="W90" i="24"/>
  <c r="V90" i="24"/>
  <c r="U90" i="24"/>
  <c r="W89" i="24"/>
  <c r="V89" i="24"/>
  <c r="U89" i="24"/>
  <c r="W88" i="24"/>
  <c r="U88" i="24"/>
  <c r="W87" i="24"/>
  <c r="V87" i="24"/>
  <c r="U87" i="24"/>
  <c r="W86" i="24"/>
  <c r="U86" i="24"/>
  <c r="W85" i="24"/>
  <c r="U85" i="24"/>
  <c r="W84" i="24"/>
  <c r="V84" i="24"/>
  <c r="U84" i="24"/>
  <c r="W83" i="24"/>
  <c r="U83" i="24"/>
  <c r="W82" i="24"/>
  <c r="V82" i="24"/>
  <c r="U82" i="24"/>
  <c r="W81" i="24"/>
  <c r="V81" i="24"/>
  <c r="U81" i="24"/>
  <c r="W80" i="24"/>
  <c r="U80" i="24"/>
  <c r="W79" i="24"/>
  <c r="V79" i="24"/>
  <c r="U79" i="24"/>
  <c r="W78" i="24"/>
  <c r="U78" i="24"/>
  <c r="W77" i="24"/>
  <c r="U77" i="24"/>
  <c r="W76" i="24"/>
  <c r="V76" i="24"/>
  <c r="U76" i="24"/>
  <c r="W75" i="24"/>
  <c r="U75" i="24"/>
  <c r="W74" i="24"/>
  <c r="V74" i="24"/>
  <c r="U74" i="24"/>
  <c r="W73" i="24"/>
  <c r="V73" i="24"/>
  <c r="U73" i="24"/>
  <c r="W72" i="24"/>
  <c r="U72" i="24"/>
  <c r="W71" i="24"/>
  <c r="V71" i="24"/>
  <c r="U71" i="24"/>
  <c r="W70" i="24"/>
  <c r="U70" i="24"/>
  <c r="W69" i="24"/>
  <c r="U69" i="24"/>
  <c r="W68" i="24"/>
  <c r="V68" i="24"/>
  <c r="U68" i="24"/>
  <c r="W67" i="24"/>
  <c r="U67" i="24"/>
  <c r="W66" i="24"/>
  <c r="V66" i="24"/>
  <c r="U66" i="24"/>
  <c r="W65" i="24"/>
  <c r="V65" i="24"/>
  <c r="U65" i="24"/>
  <c r="W64" i="24"/>
  <c r="U64" i="24"/>
  <c r="W63" i="24"/>
  <c r="V63" i="24"/>
  <c r="U63" i="24"/>
  <c r="W62" i="24"/>
  <c r="U62" i="24"/>
  <c r="W61" i="24"/>
  <c r="U61" i="24"/>
  <c r="W60" i="24"/>
  <c r="V60" i="24"/>
  <c r="U60" i="24"/>
  <c r="W59" i="24"/>
  <c r="U59" i="24"/>
  <c r="W58" i="24"/>
  <c r="V58" i="24"/>
  <c r="U58" i="24"/>
  <c r="W57" i="24"/>
  <c r="V57" i="24"/>
  <c r="U57" i="24"/>
  <c r="W56" i="24"/>
  <c r="U56" i="24"/>
  <c r="W55" i="24"/>
  <c r="V55" i="24"/>
  <c r="U55" i="24"/>
  <c r="W54" i="24"/>
  <c r="U54" i="24"/>
  <c r="W53" i="24"/>
  <c r="U53" i="24"/>
  <c r="W52" i="24"/>
  <c r="V52" i="24"/>
  <c r="U52" i="24"/>
  <c r="W51" i="24"/>
  <c r="U51" i="24"/>
  <c r="W50" i="24"/>
  <c r="V50" i="24"/>
  <c r="U50" i="24"/>
  <c r="W49" i="24"/>
  <c r="V49" i="24"/>
  <c r="U49" i="24"/>
  <c r="W48" i="24"/>
  <c r="U48" i="24"/>
  <c r="W47" i="24"/>
  <c r="V47" i="24"/>
  <c r="U47" i="24"/>
  <c r="W46" i="24"/>
  <c r="U46" i="24"/>
  <c r="W45" i="24"/>
  <c r="U45" i="24"/>
  <c r="W44" i="24"/>
  <c r="V44" i="24"/>
  <c r="U44" i="24"/>
  <c r="W43" i="24"/>
  <c r="U43" i="24"/>
  <c r="W42" i="24"/>
  <c r="V42" i="24"/>
  <c r="U42" i="24"/>
  <c r="W41" i="24"/>
  <c r="V41" i="24"/>
  <c r="U41" i="24"/>
  <c r="W40" i="24"/>
  <c r="U40" i="24"/>
  <c r="W39" i="24"/>
  <c r="V39" i="24"/>
  <c r="U39" i="24"/>
  <c r="W38" i="24"/>
  <c r="U38" i="24"/>
  <c r="W37" i="24"/>
  <c r="U37" i="24"/>
  <c r="W36" i="24"/>
  <c r="V36" i="24"/>
  <c r="U36" i="24"/>
  <c r="W35" i="24"/>
  <c r="U35" i="24"/>
  <c r="L35" i="24"/>
  <c r="K35" i="24"/>
  <c r="J35" i="24"/>
  <c r="I35" i="24"/>
  <c r="H35" i="24"/>
  <c r="G35" i="24"/>
  <c r="F35" i="24"/>
  <c r="E35" i="24"/>
  <c r="Y34" i="24"/>
  <c r="X34" i="24"/>
  <c r="W34" i="24"/>
  <c r="V34" i="24"/>
  <c r="U34" i="24"/>
  <c r="A34" i="24"/>
  <c r="Y33" i="24"/>
  <c r="X33" i="24"/>
  <c r="W33" i="24"/>
  <c r="V33" i="24"/>
  <c r="U33" i="24"/>
  <c r="A33" i="24"/>
  <c r="Y32" i="24"/>
  <c r="X32" i="24"/>
  <c r="W32" i="24"/>
  <c r="V32" i="24"/>
  <c r="U32" i="24"/>
  <c r="A32" i="24"/>
  <c r="Y31" i="24"/>
  <c r="X31" i="24"/>
  <c r="W31" i="24"/>
  <c r="U31" i="24"/>
  <c r="A31" i="24"/>
  <c r="Y30" i="24"/>
  <c r="X30" i="24"/>
  <c r="W30" i="24"/>
  <c r="U30" i="24"/>
  <c r="A30" i="24"/>
  <c r="Y29" i="24"/>
  <c r="X29" i="24"/>
  <c r="W29" i="24"/>
  <c r="U29" i="24"/>
  <c r="A29" i="24"/>
  <c r="Y28" i="24"/>
  <c r="X28" i="24"/>
  <c r="W28" i="24"/>
  <c r="U28" i="24"/>
  <c r="A28" i="24"/>
  <c r="Y27" i="24"/>
  <c r="X27" i="24"/>
  <c r="W27" i="24"/>
  <c r="V27" i="24"/>
  <c r="U27" i="24"/>
  <c r="A27" i="24"/>
  <c r="Y26" i="24"/>
  <c r="X26" i="24"/>
  <c r="W26" i="24"/>
  <c r="V26" i="24"/>
  <c r="U26" i="24"/>
  <c r="A26" i="24"/>
  <c r="Y25" i="24"/>
  <c r="X25" i="24"/>
  <c r="W25" i="24"/>
  <c r="V25" i="24"/>
  <c r="U25" i="24"/>
  <c r="A25" i="24"/>
  <c r="Y24" i="24"/>
  <c r="X24" i="24"/>
  <c r="W24" i="24"/>
  <c r="V24" i="24"/>
  <c r="U24" i="24"/>
  <c r="A24" i="24"/>
  <c r="Y23" i="24"/>
  <c r="X23" i="24"/>
  <c r="W23" i="24"/>
  <c r="U23" i="24"/>
  <c r="A23" i="24"/>
  <c r="Y22" i="24"/>
  <c r="X22" i="24"/>
  <c r="W22" i="24"/>
  <c r="U22" i="24"/>
  <c r="A22" i="24"/>
  <c r="Y21" i="24"/>
  <c r="X21" i="24"/>
  <c r="W21" i="24"/>
  <c r="U21" i="24"/>
  <c r="A21" i="24"/>
  <c r="Y20" i="24"/>
  <c r="X20" i="24"/>
  <c r="W20" i="24"/>
  <c r="U20" i="24"/>
  <c r="A20" i="24"/>
  <c r="Y19" i="24"/>
  <c r="X19" i="24"/>
  <c r="W19" i="24"/>
  <c r="V19" i="24"/>
  <c r="U19" i="24"/>
  <c r="A19" i="24"/>
  <c r="Y18" i="24"/>
  <c r="X18" i="24"/>
  <c r="W18" i="24"/>
  <c r="V18" i="24"/>
  <c r="U18" i="24"/>
  <c r="A18" i="24"/>
  <c r="Y17" i="24"/>
  <c r="X17" i="24"/>
  <c r="W17" i="24"/>
  <c r="V17" i="24"/>
  <c r="U17" i="24"/>
  <c r="A17" i="24"/>
  <c r="Y16" i="24"/>
  <c r="X16" i="24"/>
  <c r="W16" i="24"/>
  <c r="V16" i="24"/>
  <c r="U16" i="24"/>
  <c r="A16" i="24"/>
  <c r="Y15" i="24"/>
  <c r="X15" i="24"/>
  <c r="W15" i="24"/>
  <c r="U15" i="24"/>
  <c r="A15" i="24"/>
  <c r="Y14" i="24"/>
  <c r="X14" i="24"/>
  <c r="W14" i="24"/>
  <c r="U14" i="24"/>
  <c r="A14" i="24"/>
  <c r="Y13" i="24"/>
  <c r="X13" i="24"/>
  <c r="W13" i="24"/>
  <c r="U13" i="24"/>
  <c r="A13" i="24"/>
  <c r="Y12" i="24"/>
  <c r="X12" i="24"/>
  <c r="W12" i="24"/>
  <c r="U12" i="24"/>
  <c r="A12" i="24"/>
  <c r="Y11" i="24"/>
  <c r="X11" i="24"/>
  <c r="W11" i="24"/>
  <c r="V11" i="24"/>
  <c r="U11" i="24"/>
  <c r="A11" i="24"/>
  <c r="Y10" i="24"/>
  <c r="X10" i="24"/>
  <c r="W10" i="24"/>
  <c r="V10" i="24"/>
  <c r="U10" i="24"/>
  <c r="A10" i="24"/>
  <c r="Y9" i="24"/>
  <c r="X9" i="24"/>
  <c r="W9" i="24"/>
  <c r="V9" i="24"/>
  <c r="U9" i="24"/>
  <c r="A9" i="24"/>
  <c r="Y8" i="24"/>
  <c r="X8" i="24"/>
  <c r="W8" i="24"/>
  <c r="V8" i="24"/>
  <c r="U8" i="24"/>
  <c r="A8" i="24"/>
  <c r="Y7" i="24"/>
  <c r="X7" i="24"/>
  <c r="W7" i="24"/>
  <c r="U7" i="24"/>
  <c r="A7" i="24"/>
  <c r="Y6" i="24"/>
  <c r="X6" i="24"/>
  <c r="W6" i="24"/>
  <c r="U6" i="24"/>
  <c r="A6" i="24"/>
  <c r="Y5" i="24"/>
  <c r="X5" i="24"/>
  <c r="W5" i="24"/>
  <c r="U5" i="24"/>
  <c r="A5" i="24"/>
  <c r="Y4" i="24"/>
  <c r="X4" i="24"/>
  <c r="W4" i="24"/>
  <c r="U4" i="24"/>
  <c r="A4" i="24"/>
  <c r="B4" i="24" s="1"/>
  <c r="N2" i="24"/>
  <c r="M2" i="24"/>
  <c r="L2" i="24"/>
  <c r="K2" i="24"/>
  <c r="J2" i="24"/>
  <c r="V155" i="24" s="1"/>
  <c r="I2" i="24"/>
  <c r="V123" i="24" s="1"/>
  <c r="H2" i="24"/>
  <c r="V91" i="24" s="1"/>
  <c r="G2" i="24"/>
  <c r="V29" i="24" s="1"/>
  <c r="W127" i="23"/>
  <c r="V127" i="23"/>
  <c r="U127" i="23"/>
  <c r="W126" i="23"/>
  <c r="U126" i="23"/>
  <c r="W125" i="23"/>
  <c r="U125" i="23"/>
  <c r="W124" i="23"/>
  <c r="V124" i="23"/>
  <c r="U124" i="23"/>
  <c r="W123" i="23"/>
  <c r="V123" i="23"/>
  <c r="U123" i="23"/>
  <c r="W122" i="23"/>
  <c r="U122" i="23"/>
  <c r="W121" i="23"/>
  <c r="V121" i="23"/>
  <c r="U121" i="23"/>
  <c r="W120" i="23"/>
  <c r="U120" i="23"/>
  <c r="W119" i="23"/>
  <c r="U119" i="23"/>
  <c r="W118" i="23"/>
  <c r="V118" i="23"/>
  <c r="U118" i="23"/>
  <c r="W117" i="23"/>
  <c r="V117" i="23"/>
  <c r="U117" i="23"/>
  <c r="W116" i="23"/>
  <c r="U116" i="23"/>
  <c r="W115" i="23"/>
  <c r="V115" i="23"/>
  <c r="U115" i="23"/>
  <c r="W114" i="23"/>
  <c r="U114" i="23"/>
  <c r="W113" i="23"/>
  <c r="V113" i="23"/>
  <c r="U113" i="23"/>
  <c r="W112" i="23"/>
  <c r="U112" i="23"/>
  <c r="W111" i="23"/>
  <c r="U111" i="23"/>
  <c r="W110" i="23"/>
  <c r="V110" i="23"/>
  <c r="U110" i="23"/>
  <c r="W109" i="23"/>
  <c r="U109" i="23"/>
  <c r="W108" i="23"/>
  <c r="U108" i="23"/>
  <c r="W107" i="23"/>
  <c r="V107" i="23"/>
  <c r="U107" i="23"/>
  <c r="W106" i="23"/>
  <c r="U106" i="23"/>
  <c r="W105" i="23"/>
  <c r="U105" i="23"/>
  <c r="W104" i="23"/>
  <c r="U104" i="23"/>
  <c r="W103" i="23"/>
  <c r="U103" i="23"/>
  <c r="W102" i="23"/>
  <c r="U102" i="23"/>
  <c r="W101" i="23"/>
  <c r="V101" i="23"/>
  <c r="U101" i="23"/>
  <c r="W100" i="23"/>
  <c r="U100" i="23"/>
  <c r="W99" i="23"/>
  <c r="V99" i="23"/>
  <c r="U99" i="23"/>
  <c r="W98" i="23"/>
  <c r="V98" i="23"/>
  <c r="U98" i="23"/>
  <c r="W97" i="23"/>
  <c r="U97" i="23"/>
  <c r="W96" i="23"/>
  <c r="U96" i="23"/>
  <c r="W95" i="23"/>
  <c r="V95" i="23"/>
  <c r="U95" i="23"/>
  <c r="W94" i="23"/>
  <c r="U94" i="23"/>
  <c r="W93" i="23"/>
  <c r="V93" i="23"/>
  <c r="U93" i="23"/>
  <c r="W92" i="23"/>
  <c r="V92" i="23"/>
  <c r="U92" i="23"/>
  <c r="W91" i="23"/>
  <c r="U91" i="23"/>
  <c r="W90" i="23"/>
  <c r="V90" i="23"/>
  <c r="U90" i="23"/>
  <c r="W89" i="23"/>
  <c r="U89" i="23"/>
  <c r="W88" i="23"/>
  <c r="V88" i="23"/>
  <c r="U88" i="23"/>
  <c r="W87" i="23"/>
  <c r="V87" i="23"/>
  <c r="U87" i="23"/>
  <c r="W86" i="23"/>
  <c r="U86" i="23"/>
  <c r="W85" i="23"/>
  <c r="V85" i="23"/>
  <c r="U85" i="23"/>
  <c r="W84" i="23"/>
  <c r="V84" i="23"/>
  <c r="U84" i="23"/>
  <c r="W83" i="23"/>
  <c r="U83" i="23"/>
  <c r="W82" i="23"/>
  <c r="V82" i="23"/>
  <c r="U82" i="23"/>
  <c r="W81" i="23"/>
  <c r="U81" i="23"/>
  <c r="W80" i="23"/>
  <c r="V80" i="23"/>
  <c r="U80" i="23"/>
  <c r="W79" i="23"/>
  <c r="V79" i="23"/>
  <c r="U79" i="23"/>
  <c r="W78" i="23"/>
  <c r="U78" i="23"/>
  <c r="W77" i="23"/>
  <c r="V77" i="23"/>
  <c r="U77" i="23"/>
  <c r="W76" i="23"/>
  <c r="V76" i="23"/>
  <c r="U76" i="23"/>
  <c r="W75" i="23"/>
  <c r="U75" i="23"/>
  <c r="W74" i="23"/>
  <c r="V74" i="23"/>
  <c r="U74" i="23"/>
  <c r="W73" i="23"/>
  <c r="U73" i="23"/>
  <c r="W72" i="23"/>
  <c r="V72" i="23"/>
  <c r="U72" i="23"/>
  <c r="W71" i="23"/>
  <c r="V71" i="23"/>
  <c r="U71" i="23"/>
  <c r="W70" i="23"/>
  <c r="U70" i="23"/>
  <c r="W69" i="23"/>
  <c r="V69" i="23"/>
  <c r="U69" i="23"/>
  <c r="W68" i="23"/>
  <c r="V68" i="23"/>
  <c r="U68" i="23"/>
  <c r="W67" i="23"/>
  <c r="U67" i="23"/>
  <c r="W66" i="23"/>
  <c r="V66" i="23"/>
  <c r="U66" i="23"/>
  <c r="W65" i="23"/>
  <c r="V65" i="23"/>
  <c r="U65" i="23"/>
  <c r="W64" i="23"/>
  <c r="V64" i="23"/>
  <c r="U64" i="23"/>
  <c r="W63" i="23"/>
  <c r="V63" i="23"/>
  <c r="U63" i="23"/>
  <c r="W62" i="23"/>
  <c r="U62" i="23"/>
  <c r="W61" i="23"/>
  <c r="V61" i="23"/>
  <c r="U61" i="23"/>
  <c r="W60" i="23"/>
  <c r="V60" i="23"/>
  <c r="U60" i="23"/>
  <c r="W59" i="23"/>
  <c r="U59" i="23"/>
  <c r="W58" i="23"/>
  <c r="V58" i="23"/>
  <c r="U58" i="23"/>
  <c r="W57" i="23"/>
  <c r="V57" i="23"/>
  <c r="U57" i="23"/>
  <c r="W56" i="23"/>
  <c r="V56" i="23"/>
  <c r="U56" i="23"/>
  <c r="W55" i="23"/>
  <c r="V55" i="23"/>
  <c r="U55" i="23"/>
  <c r="W54" i="23"/>
  <c r="U54" i="23"/>
  <c r="W53" i="23"/>
  <c r="V53" i="23"/>
  <c r="U53" i="23"/>
  <c r="W52" i="23"/>
  <c r="V52" i="23"/>
  <c r="U52" i="23"/>
  <c r="W51" i="23"/>
  <c r="U51" i="23"/>
  <c r="W50" i="23"/>
  <c r="V50" i="23"/>
  <c r="U50" i="23"/>
  <c r="W49" i="23"/>
  <c r="V49" i="23"/>
  <c r="U49" i="23"/>
  <c r="W48" i="23"/>
  <c r="V48" i="23"/>
  <c r="U48" i="23"/>
  <c r="W47" i="23"/>
  <c r="V47" i="23"/>
  <c r="U47" i="23"/>
  <c r="W46" i="23"/>
  <c r="U46" i="23"/>
  <c r="W45" i="23"/>
  <c r="V45" i="23"/>
  <c r="U45" i="23"/>
  <c r="W44" i="23"/>
  <c r="V44" i="23"/>
  <c r="U44" i="23"/>
  <c r="W43" i="23"/>
  <c r="U43" i="23"/>
  <c r="W42" i="23"/>
  <c r="V42" i="23"/>
  <c r="U42" i="23"/>
  <c r="W41" i="23"/>
  <c r="V41" i="23"/>
  <c r="U41" i="23"/>
  <c r="W40" i="23"/>
  <c r="V40" i="23"/>
  <c r="U40" i="23"/>
  <c r="W39" i="23"/>
  <c r="V39" i="23"/>
  <c r="U39" i="23"/>
  <c r="W38" i="23"/>
  <c r="U38" i="23"/>
  <c r="W37" i="23"/>
  <c r="V37" i="23"/>
  <c r="U37" i="23"/>
  <c r="W36" i="23"/>
  <c r="V36" i="23"/>
  <c r="U36" i="23"/>
  <c r="W35" i="23"/>
  <c r="U35" i="23"/>
  <c r="F35" i="23"/>
  <c r="E35" i="23"/>
  <c r="Y34" i="23"/>
  <c r="X34" i="23"/>
  <c r="W34" i="23"/>
  <c r="U34" i="23"/>
  <c r="A34" i="23"/>
  <c r="Y33" i="23"/>
  <c r="X33" i="23"/>
  <c r="W33" i="23"/>
  <c r="V33" i="23"/>
  <c r="U33" i="23"/>
  <c r="A33" i="23"/>
  <c r="Y32" i="23"/>
  <c r="X32" i="23"/>
  <c r="W32" i="23"/>
  <c r="V32" i="23"/>
  <c r="U32" i="23"/>
  <c r="A32" i="23"/>
  <c r="Y31" i="23"/>
  <c r="X31" i="23"/>
  <c r="W31" i="23"/>
  <c r="V31" i="23"/>
  <c r="U31" i="23"/>
  <c r="A31" i="23"/>
  <c r="Y30" i="23"/>
  <c r="X30" i="23"/>
  <c r="W30" i="23"/>
  <c r="V30" i="23"/>
  <c r="U30" i="23"/>
  <c r="A30" i="23"/>
  <c r="Y29" i="23"/>
  <c r="X29" i="23"/>
  <c r="W29" i="23"/>
  <c r="V29" i="23"/>
  <c r="U29" i="23"/>
  <c r="A29" i="23"/>
  <c r="Y28" i="23"/>
  <c r="X28" i="23"/>
  <c r="W28" i="23"/>
  <c r="V28" i="23"/>
  <c r="U28" i="23"/>
  <c r="A28" i="23"/>
  <c r="Y27" i="23"/>
  <c r="X27" i="23"/>
  <c r="W27" i="23"/>
  <c r="U27" i="23"/>
  <c r="A27" i="23"/>
  <c r="Y26" i="23"/>
  <c r="X26" i="23"/>
  <c r="W26" i="23"/>
  <c r="U26" i="23"/>
  <c r="A26" i="23"/>
  <c r="Y25" i="23"/>
  <c r="X25" i="23"/>
  <c r="W25" i="23"/>
  <c r="V25" i="23"/>
  <c r="U25" i="23"/>
  <c r="A25" i="23"/>
  <c r="Y24" i="23"/>
  <c r="X24" i="23"/>
  <c r="W24" i="23"/>
  <c r="V24" i="23"/>
  <c r="U24" i="23"/>
  <c r="A24" i="23"/>
  <c r="Y23" i="23"/>
  <c r="X23" i="23"/>
  <c r="W23" i="23"/>
  <c r="V23" i="23"/>
  <c r="U23" i="23"/>
  <c r="A23" i="23"/>
  <c r="Y22" i="23"/>
  <c r="X22" i="23"/>
  <c r="W22" i="23"/>
  <c r="V22" i="23"/>
  <c r="U22" i="23"/>
  <c r="A22" i="23"/>
  <c r="Y21" i="23"/>
  <c r="X21" i="23"/>
  <c r="W21" i="23"/>
  <c r="V21" i="23"/>
  <c r="U21" i="23"/>
  <c r="A21" i="23"/>
  <c r="Y20" i="23"/>
  <c r="X20" i="23"/>
  <c r="W20" i="23"/>
  <c r="V20" i="23"/>
  <c r="U20" i="23"/>
  <c r="A20" i="23"/>
  <c r="Y19" i="23"/>
  <c r="X19" i="23"/>
  <c r="W19" i="23"/>
  <c r="U19" i="23"/>
  <c r="A19" i="23"/>
  <c r="Y18" i="23"/>
  <c r="X18" i="23"/>
  <c r="W18" i="23"/>
  <c r="V18" i="23"/>
  <c r="U18" i="23"/>
  <c r="A18" i="23"/>
  <c r="Y17" i="23"/>
  <c r="X17" i="23"/>
  <c r="W17" i="23"/>
  <c r="V17" i="23"/>
  <c r="U17" i="23"/>
  <c r="A17" i="23"/>
  <c r="Y16" i="23"/>
  <c r="X16" i="23"/>
  <c r="W16" i="23"/>
  <c r="V16" i="23"/>
  <c r="U16" i="23"/>
  <c r="A16" i="23"/>
  <c r="Y15" i="23"/>
  <c r="X15" i="23"/>
  <c r="W15" i="23"/>
  <c r="V15" i="23"/>
  <c r="U15" i="23"/>
  <c r="A15" i="23"/>
  <c r="Y14" i="23"/>
  <c r="X14" i="23"/>
  <c r="W14" i="23"/>
  <c r="V14" i="23"/>
  <c r="U14" i="23"/>
  <c r="A14" i="23"/>
  <c r="Y13" i="23"/>
  <c r="X13" i="23"/>
  <c r="W13" i="23"/>
  <c r="V13" i="23"/>
  <c r="U13" i="23"/>
  <c r="A13" i="23"/>
  <c r="Y12" i="23"/>
  <c r="X12" i="23"/>
  <c r="W12" i="23"/>
  <c r="V12" i="23"/>
  <c r="U12" i="23"/>
  <c r="A12" i="23"/>
  <c r="Y11" i="23"/>
  <c r="X11" i="23"/>
  <c r="W11" i="23"/>
  <c r="U11" i="23"/>
  <c r="A11" i="23"/>
  <c r="Y10" i="23"/>
  <c r="X10" i="23"/>
  <c r="W10" i="23"/>
  <c r="V10" i="23"/>
  <c r="U10" i="23"/>
  <c r="A10" i="23"/>
  <c r="Y9" i="23"/>
  <c r="X9" i="23"/>
  <c r="W9" i="23"/>
  <c r="V9" i="23"/>
  <c r="U9" i="23"/>
  <c r="A9" i="23"/>
  <c r="Y8" i="23"/>
  <c r="X8" i="23"/>
  <c r="W8" i="23"/>
  <c r="V8" i="23"/>
  <c r="U8" i="23"/>
  <c r="A8" i="23"/>
  <c r="Y7" i="23"/>
  <c r="X7" i="23"/>
  <c r="W7" i="23"/>
  <c r="V7" i="23"/>
  <c r="U7" i="23"/>
  <c r="A7" i="23"/>
  <c r="Y6" i="23"/>
  <c r="X6" i="23"/>
  <c r="W6" i="23"/>
  <c r="V6" i="23"/>
  <c r="U6" i="23"/>
  <c r="A6" i="23"/>
  <c r="Y5" i="23"/>
  <c r="X5" i="23"/>
  <c r="W5" i="23"/>
  <c r="V5" i="23"/>
  <c r="U5" i="23"/>
  <c r="A5" i="23"/>
  <c r="Y4" i="23"/>
  <c r="X4" i="23"/>
  <c r="W4" i="23"/>
  <c r="V4" i="23"/>
  <c r="U4" i="23"/>
  <c r="B4" i="23"/>
  <c r="B5" i="23" s="1"/>
  <c r="B6" i="23" s="1"/>
  <c r="B7" i="23" s="1"/>
  <c r="B8" i="23" s="1"/>
  <c r="A4" i="23"/>
  <c r="J2" i="23"/>
  <c r="I2" i="23"/>
  <c r="V96" i="23" s="1"/>
  <c r="H2" i="23"/>
  <c r="V62" i="23" s="1"/>
  <c r="G2" i="23"/>
  <c r="V34" i="23" s="1"/>
  <c r="W96" i="22"/>
  <c r="V96" i="22"/>
  <c r="U96" i="22"/>
  <c r="W95" i="22"/>
  <c r="V95" i="22"/>
  <c r="U95" i="22"/>
  <c r="W94" i="22"/>
  <c r="U94" i="22"/>
  <c r="W93" i="22"/>
  <c r="V93" i="22"/>
  <c r="U93" i="22"/>
  <c r="W92" i="22"/>
  <c r="U92" i="22"/>
  <c r="W91" i="22"/>
  <c r="V91" i="22"/>
  <c r="U91" i="22"/>
  <c r="W90" i="22"/>
  <c r="V90" i="22"/>
  <c r="U90" i="22"/>
  <c r="W89" i="22"/>
  <c r="U89" i="22"/>
  <c r="W88" i="22"/>
  <c r="V88" i="22"/>
  <c r="U88" i="22"/>
  <c r="W87" i="22"/>
  <c r="V87" i="22"/>
  <c r="U87" i="22"/>
  <c r="W86" i="22"/>
  <c r="U86" i="22"/>
  <c r="W85" i="22"/>
  <c r="V85" i="22"/>
  <c r="U85" i="22"/>
  <c r="W84" i="22"/>
  <c r="U84" i="22"/>
  <c r="W83" i="22"/>
  <c r="U83" i="22"/>
  <c r="W82" i="22"/>
  <c r="V82" i="22"/>
  <c r="U82" i="22"/>
  <c r="W81" i="22"/>
  <c r="U81" i="22"/>
  <c r="W80" i="22"/>
  <c r="U80" i="22"/>
  <c r="W79" i="22"/>
  <c r="V79" i="22"/>
  <c r="U79" i="22"/>
  <c r="W78" i="22"/>
  <c r="U78" i="22"/>
  <c r="W77" i="22"/>
  <c r="U77" i="22"/>
  <c r="W76" i="22"/>
  <c r="U76" i="22"/>
  <c r="W75" i="22"/>
  <c r="V75" i="22"/>
  <c r="U75" i="22"/>
  <c r="W74" i="22"/>
  <c r="U74" i="22"/>
  <c r="W73" i="22"/>
  <c r="U73" i="22"/>
  <c r="W72" i="22"/>
  <c r="V72" i="22"/>
  <c r="U72" i="22"/>
  <c r="W71" i="22"/>
  <c r="U71" i="22"/>
  <c r="W70" i="22"/>
  <c r="U70" i="22"/>
  <c r="W69" i="22"/>
  <c r="V69" i="22"/>
  <c r="U69" i="22"/>
  <c r="W68" i="22"/>
  <c r="U68" i="22"/>
  <c r="W67" i="22"/>
  <c r="V67" i="22"/>
  <c r="U67" i="22"/>
  <c r="W66" i="22"/>
  <c r="V66" i="22"/>
  <c r="U66" i="22"/>
  <c r="W65" i="22"/>
  <c r="U65" i="22"/>
  <c r="W64" i="22"/>
  <c r="V64" i="22"/>
  <c r="U64" i="22"/>
  <c r="W63" i="22"/>
  <c r="V63" i="22"/>
  <c r="U63" i="22"/>
  <c r="W62" i="22"/>
  <c r="U62" i="22"/>
  <c r="W61" i="22"/>
  <c r="V61" i="22"/>
  <c r="U61" i="22"/>
  <c r="W60" i="22"/>
  <c r="V60" i="22"/>
  <c r="U60" i="22"/>
  <c r="W59" i="22"/>
  <c r="V59" i="22"/>
  <c r="U59" i="22"/>
  <c r="W58" i="22"/>
  <c r="V58" i="22"/>
  <c r="U58" i="22"/>
  <c r="W57" i="22"/>
  <c r="U57" i="22"/>
  <c r="W56" i="22"/>
  <c r="V56" i="22"/>
  <c r="U56" i="22"/>
  <c r="W55" i="22"/>
  <c r="V55" i="22"/>
  <c r="U55" i="22"/>
  <c r="W54" i="22"/>
  <c r="U54" i="22"/>
  <c r="W53" i="22"/>
  <c r="V53" i="22"/>
  <c r="U53" i="22"/>
  <c r="W52" i="22"/>
  <c r="V52" i="22"/>
  <c r="U52" i="22"/>
  <c r="W51" i="22"/>
  <c r="V51" i="22"/>
  <c r="U51" i="22"/>
  <c r="W50" i="22"/>
  <c r="V50" i="22"/>
  <c r="U50" i="22"/>
  <c r="W49" i="22"/>
  <c r="U49" i="22"/>
  <c r="W48" i="22"/>
  <c r="V48" i="22"/>
  <c r="U48" i="22"/>
  <c r="W47" i="22"/>
  <c r="V47" i="22"/>
  <c r="U47" i="22"/>
  <c r="W46" i="22"/>
  <c r="U46" i="22"/>
  <c r="W45" i="22"/>
  <c r="V45" i="22"/>
  <c r="U45" i="22"/>
  <c r="W44" i="22"/>
  <c r="V44" i="22"/>
  <c r="U44" i="22"/>
  <c r="W43" i="22"/>
  <c r="V43" i="22"/>
  <c r="U43" i="22"/>
  <c r="W42" i="22"/>
  <c r="V42" i="22"/>
  <c r="U42" i="22"/>
  <c r="W41" i="22"/>
  <c r="U41" i="22"/>
  <c r="W40" i="22"/>
  <c r="V40" i="22"/>
  <c r="U40" i="22"/>
  <c r="W39" i="22"/>
  <c r="V39" i="22"/>
  <c r="U39" i="22"/>
  <c r="W38" i="22"/>
  <c r="U38" i="22"/>
  <c r="W37" i="22"/>
  <c r="V37" i="22"/>
  <c r="U37" i="22"/>
  <c r="W36" i="22"/>
  <c r="V36" i="22"/>
  <c r="U36" i="22"/>
  <c r="W35" i="22"/>
  <c r="V35" i="22"/>
  <c r="U35" i="22"/>
  <c r="F35" i="22"/>
  <c r="E35" i="22"/>
  <c r="Y34" i="22"/>
  <c r="X34" i="22"/>
  <c r="W34" i="22"/>
  <c r="U34" i="22"/>
  <c r="A34" i="22"/>
  <c r="Y33" i="22"/>
  <c r="X33" i="22"/>
  <c r="W33" i="22"/>
  <c r="U33" i="22"/>
  <c r="A33" i="22"/>
  <c r="Y32" i="22"/>
  <c r="X32" i="22"/>
  <c r="W32" i="22"/>
  <c r="V32" i="22"/>
  <c r="U32" i="22"/>
  <c r="A32" i="22"/>
  <c r="Y31" i="22"/>
  <c r="X31" i="22"/>
  <c r="W31" i="22"/>
  <c r="V31" i="22"/>
  <c r="U31" i="22"/>
  <c r="A31" i="22"/>
  <c r="Y30" i="22"/>
  <c r="X30" i="22"/>
  <c r="W30" i="22"/>
  <c r="V30" i="22"/>
  <c r="U30" i="22"/>
  <c r="A30" i="22"/>
  <c r="Y29" i="22"/>
  <c r="X29" i="22"/>
  <c r="W29" i="22"/>
  <c r="V29" i="22"/>
  <c r="U29" i="22"/>
  <c r="A29" i="22"/>
  <c r="Y28" i="22"/>
  <c r="X28" i="22"/>
  <c r="W28" i="22"/>
  <c r="V28" i="22"/>
  <c r="U28" i="22"/>
  <c r="A28" i="22"/>
  <c r="Y27" i="22"/>
  <c r="X27" i="22"/>
  <c r="W27" i="22"/>
  <c r="V27" i="22"/>
  <c r="U27" i="22"/>
  <c r="A27" i="22"/>
  <c r="Y26" i="22"/>
  <c r="X26" i="22"/>
  <c r="W26" i="22"/>
  <c r="U26" i="22"/>
  <c r="A26" i="22"/>
  <c r="Y25" i="22"/>
  <c r="X25" i="22"/>
  <c r="W25" i="22"/>
  <c r="U25" i="22"/>
  <c r="A25" i="22"/>
  <c r="Y24" i="22"/>
  <c r="X24" i="22"/>
  <c r="W24" i="22"/>
  <c r="V24" i="22"/>
  <c r="U24" i="22"/>
  <c r="A24" i="22"/>
  <c r="Y23" i="22"/>
  <c r="X23" i="22"/>
  <c r="W23" i="22"/>
  <c r="V23" i="22"/>
  <c r="U23" i="22"/>
  <c r="A23" i="22"/>
  <c r="Y22" i="22"/>
  <c r="X22" i="22"/>
  <c r="W22" i="22"/>
  <c r="V22" i="22"/>
  <c r="U22" i="22"/>
  <c r="A22" i="22"/>
  <c r="Y21" i="22"/>
  <c r="X21" i="22"/>
  <c r="W21" i="22"/>
  <c r="V21" i="22"/>
  <c r="U21" i="22"/>
  <c r="A21" i="22"/>
  <c r="Y20" i="22"/>
  <c r="X20" i="22"/>
  <c r="W20" i="22"/>
  <c r="V20" i="22"/>
  <c r="U20" i="22"/>
  <c r="A20" i="22"/>
  <c r="Y19" i="22"/>
  <c r="X19" i="22"/>
  <c r="W19" i="22"/>
  <c r="V19" i="22"/>
  <c r="U19" i="22"/>
  <c r="A19" i="22"/>
  <c r="Y18" i="22"/>
  <c r="X18" i="22"/>
  <c r="W18" i="22"/>
  <c r="U18" i="22"/>
  <c r="A18" i="22"/>
  <c r="Y17" i="22"/>
  <c r="X17" i="22"/>
  <c r="W17" i="22"/>
  <c r="U17" i="22"/>
  <c r="A17" i="22"/>
  <c r="Y16" i="22"/>
  <c r="X16" i="22"/>
  <c r="W16" i="22"/>
  <c r="V16" i="22"/>
  <c r="U16" i="22"/>
  <c r="A16" i="22"/>
  <c r="Y15" i="22"/>
  <c r="X15" i="22"/>
  <c r="W15" i="22"/>
  <c r="V15" i="22"/>
  <c r="U15" i="22"/>
  <c r="A15" i="22"/>
  <c r="Y14" i="22"/>
  <c r="X14" i="22"/>
  <c r="W14" i="22"/>
  <c r="V14" i="22"/>
  <c r="U14" i="22"/>
  <c r="A14" i="22"/>
  <c r="Y13" i="22"/>
  <c r="X13" i="22"/>
  <c r="W13" i="22"/>
  <c r="V13" i="22"/>
  <c r="U13" i="22"/>
  <c r="A13" i="22"/>
  <c r="Y12" i="22"/>
  <c r="X12" i="22"/>
  <c r="W12" i="22"/>
  <c r="V12" i="22"/>
  <c r="U12" i="22"/>
  <c r="A12" i="22"/>
  <c r="Y11" i="22"/>
  <c r="X11" i="22"/>
  <c r="W11" i="22"/>
  <c r="V11" i="22"/>
  <c r="U11" i="22"/>
  <c r="A11" i="22"/>
  <c r="Y10" i="22"/>
  <c r="X10" i="22"/>
  <c r="W10" i="22"/>
  <c r="U10" i="22"/>
  <c r="A10" i="22"/>
  <c r="Y9" i="22"/>
  <c r="X9" i="22"/>
  <c r="W9" i="22"/>
  <c r="V9" i="22"/>
  <c r="U9" i="22"/>
  <c r="A9" i="22"/>
  <c r="Y8" i="22"/>
  <c r="X8" i="22"/>
  <c r="W8" i="22"/>
  <c r="V8" i="22"/>
  <c r="U8" i="22"/>
  <c r="A8" i="22"/>
  <c r="Y7" i="22"/>
  <c r="X7" i="22"/>
  <c r="W7" i="22"/>
  <c r="V7" i="22"/>
  <c r="U7" i="22"/>
  <c r="A7" i="22"/>
  <c r="Y6" i="22"/>
  <c r="X6" i="22"/>
  <c r="W6" i="22"/>
  <c r="V6" i="22"/>
  <c r="U6" i="22"/>
  <c r="A6" i="22"/>
  <c r="Y5" i="22"/>
  <c r="X5" i="22"/>
  <c r="W5" i="22"/>
  <c r="V5" i="22"/>
  <c r="U5" i="22"/>
  <c r="A5" i="22"/>
  <c r="Y4" i="22"/>
  <c r="X4" i="22"/>
  <c r="W4" i="22"/>
  <c r="V4" i="22"/>
  <c r="U4" i="22"/>
  <c r="A4" i="22"/>
  <c r="B4" i="22" s="1"/>
  <c r="B5" i="22" s="1"/>
  <c r="B6" i="22" s="1"/>
  <c r="B7" i="22" s="1"/>
  <c r="B8" i="22" s="1"/>
  <c r="B9" i="22" s="1"/>
  <c r="B10" i="22" s="1"/>
  <c r="B11" i="22" s="1"/>
  <c r="B12" i="22" s="1"/>
  <c r="B13" i="22" s="1"/>
  <c r="B14" i="22" s="1"/>
  <c r="B15" i="22" s="1"/>
  <c r="B16" i="22" s="1"/>
  <c r="B17" i="22" s="1"/>
  <c r="B18" i="22" s="1"/>
  <c r="B19" i="22" s="1"/>
  <c r="B20" i="22" s="1"/>
  <c r="B21" i="22" s="1"/>
  <c r="B22" i="22" s="1"/>
  <c r="B23" i="22" s="1"/>
  <c r="B24" i="22" s="1"/>
  <c r="B25" i="22" s="1"/>
  <c r="B26" i="22" s="1"/>
  <c r="B27" i="22" s="1"/>
  <c r="B28" i="22" s="1"/>
  <c r="B29" i="22" s="1"/>
  <c r="B30" i="22" s="1"/>
  <c r="B31" i="22" s="1"/>
  <c r="B32" i="22" s="1"/>
  <c r="B33" i="22" s="1"/>
  <c r="B34" i="22" s="1"/>
  <c r="I2" i="22"/>
  <c r="H2" i="22"/>
  <c r="V65" i="22" s="1"/>
  <c r="G2" i="22"/>
  <c r="V33" i="22" s="1"/>
  <c r="W220" i="21"/>
  <c r="V220" i="21"/>
  <c r="U220" i="21"/>
  <c r="W219" i="21"/>
  <c r="V219" i="21"/>
  <c r="U219" i="21"/>
  <c r="W218" i="21"/>
  <c r="U218" i="21"/>
  <c r="W217" i="21"/>
  <c r="V217" i="21"/>
  <c r="U217" i="21"/>
  <c r="W216" i="21"/>
  <c r="V216" i="21"/>
  <c r="U216" i="21"/>
  <c r="W215" i="21"/>
  <c r="V215" i="21"/>
  <c r="U215" i="21"/>
  <c r="W214" i="21"/>
  <c r="V214" i="21"/>
  <c r="U214" i="21"/>
  <c r="W213" i="21"/>
  <c r="U213" i="21"/>
  <c r="W212" i="21"/>
  <c r="V212" i="21"/>
  <c r="U212" i="21"/>
  <c r="W211" i="21"/>
  <c r="V211" i="21"/>
  <c r="U211" i="21"/>
  <c r="W210" i="21"/>
  <c r="U210" i="21"/>
  <c r="W209" i="21"/>
  <c r="V209" i="21"/>
  <c r="U209" i="21"/>
  <c r="W208" i="21"/>
  <c r="V208" i="21"/>
  <c r="U208" i="21"/>
  <c r="W207" i="21"/>
  <c r="U207" i="21"/>
  <c r="W206" i="21"/>
  <c r="U206" i="21"/>
  <c r="W205" i="21"/>
  <c r="U205" i="21"/>
  <c r="W204" i="21"/>
  <c r="U204" i="21"/>
  <c r="W203" i="21"/>
  <c r="U203" i="21"/>
  <c r="W202" i="21"/>
  <c r="U202" i="21"/>
  <c r="W201" i="21"/>
  <c r="U201" i="21"/>
  <c r="W200" i="21"/>
  <c r="U200" i="21"/>
  <c r="W199" i="21"/>
  <c r="U199" i="21"/>
  <c r="W198" i="21"/>
  <c r="U198" i="21"/>
  <c r="W197" i="21"/>
  <c r="U197" i="21"/>
  <c r="W196" i="21"/>
  <c r="U196" i="21"/>
  <c r="W195" i="21"/>
  <c r="U195" i="21"/>
  <c r="W194" i="21"/>
  <c r="U194" i="21"/>
  <c r="W193" i="21"/>
  <c r="U193" i="21"/>
  <c r="W192" i="21"/>
  <c r="U192" i="21"/>
  <c r="W191" i="21"/>
  <c r="U191" i="21"/>
  <c r="W190" i="21"/>
  <c r="V190" i="21"/>
  <c r="U190" i="21"/>
  <c r="W189" i="21"/>
  <c r="U189" i="21"/>
  <c r="W188" i="21"/>
  <c r="V188" i="21"/>
  <c r="U188" i="21"/>
  <c r="W187" i="21"/>
  <c r="V187" i="21"/>
  <c r="U187" i="21"/>
  <c r="W186" i="21"/>
  <c r="U186" i="21"/>
  <c r="W185" i="21"/>
  <c r="V185" i="21"/>
  <c r="U185" i="21"/>
  <c r="W184" i="21"/>
  <c r="V184" i="21"/>
  <c r="U184" i="21"/>
  <c r="W183" i="21"/>
  <c r="V183" i="21"/>
  <c r="U183" i="21"/>
  <c r="W182" i="21"/>
  <c r="V182" i="21"/>
  <c r="U182" i="21"/>
  <c r="W181" i="21"/>
  <c r="U181" i="21"/>
  <c r="W180" i="21"/>
  <c r="V180" i="21"/>
  <c r="U180" i="21"/>
  <c r="W179" i="21"/>
  <c r="V179" i="21"/>
  <c r="U179" i="21"/>
  <c r="W178" i="21"/>
  <c r="U178" i="21"/>
  <c r="W177" i="21"/>
  <c r="V177" i="21"/>
  <c r="U177" i="21"/>
  <c r="W176" i="21"/>
  <c r="V176" i="21"/>
  <c r="U176" i="21"/>
  <c r="W175" i="21"/>
  <c r="U175" i="21"/>
  <c r="W174" i="21"/>
  <c r="V174" i="21"/>
  <c r="U174" i="21"/>
  <c r="W173" i="21"/>
  <c r="U173" i="21"/>
  <c r="W172" i="21"/>
  <c r="U172" i="21"/>
  <c r="W171" i="21"/>
  <c r="V171" i="21"/>
  <c r="U171" i="21"/>
  <c r="W170" i="21"/>
  <c r="U170" i="21"/>
  <c r="W169" i="21"/>
  <c r="U169" i="21"/>
  <c r="W168" i="21"/>
  <c r="V168" i="21"/>
  <c r="U168" i="21"/>
  <c r="W167" i="21"/>
  <c r="V167" i="21"/>
  <c r="U167" i="21"/>
  <c r="W166" i="21"/>
  <c r="V166" i="21"/>
  <c r="U166" i="21"/>
  <c r="W165" i="21"/>
  <c r="U165" i="21"/>
  <c r="W164" i="21"/>
  <c r="V164" i="21"/>
  <c r="U164" i="21"/>
  <c r="W163" i="21"/>
  <c r="V163" i="21"/>
  <c r="U163" i="21"/>
  <c r="W162" i="21"/>
  <c r="U162" i="21"/>
  <c r="W161" i="21"/>
  <c r="V161" i="21"/>
  <c r="U161" i="21"/>
  <c r="W160" i="21"/>
  <c r="V160" i="21"/>
  <c r="U160" i="21"/>
  <c r="W159" i="21"/>
  <c r="V159" i="21"/>
  <c r="U159" i="21"/>
  <c r="W158" i="21"/>
  <c r="V158" i="21"/>
  <c r="U158" i="21"/>
  <c r="W157" i="21"/>
  <c r="U157" i="21"/>
  <c r="W156" i="21"/>
  <c r="V156" i="21"/>
  <c r="U156" i="21"/>
  <c r="W155" i="21"/>
  <c r="V155" i="21"/>
  <c r="U155" i="21"/>
  <c r="W154" i="21"/>
  <c r="U154" i="21"/>
  <c r="W153" i="21"/>
  <c r="V153" i="21"/>
  <c r="U153" i="21"/>
  <c r="W152" i="21"/>
  <c r="V152" i="21"/>
  <c r="U152" i="21"/>
  <c r="W151" i="21"/>
  <c r="V151" i="21"/>
  <c r="U151" i="21"/>
  <c r="W150" i="21"/>
  <c r="V150" i="21"/>
  <c r="U150" i="21"/>
  <c r="W149" i="21"/>
  <c r="U149" i="21"/>
  <c r="W148" i="21"/>
  <c r="V148" i="21"/>
  <c r="U148" i="21"/>
  <c r="W147" i="21"/>
  <c r="V147" i="21"/>
  <c r="U147" i="21"/>
  <c r="W146" i="21"/>
  <c r="U146" i="21"/>
  <c r="W145" i="21"/>
  <c r="V145" i="21"/>
  <c r="U145" i="21"/>
  <c r="W144" i="21"/>
  <c r="V144" i="21"/>
  <c r="U144" i="21"/>
  <c r="W143" i="21"/>
  <c r="U143" i="21"/>
  <c r="W142" i="21"/>
  <c r="V142" i="21"/>
  <c r="U142" i="21"/>
  <c r="W141" i="21"/>
  <c r="U141" i="21"/>
  <c r="W140" i="21"/>
  <c r="U140" i="21"/>
  <c r="W139" i="21"/>
  <c r="V139" i="21"/>
  <c r="U139" i="21"/>
  <c r="W138" i="21"/>
  <c r="U138" i="21"/>
  <c r="W137" i="21"/>
  <c r="U137" i="21"/>
  <c r="W136" i="21"/>
  <c r="V136" i="21"/>
  <c r="U136" i="21"/>
  <c r="W135" i="21"/>
  <c r="V135" i="21"/>
  <c r="U135" i="21"/>
  <c r="W134" i="21"/>
  <c r="U134" i="21"/>
  <c r="W133" i="21"/>
  <c r="U133" i="21"/>
  <c r="W132" i="21"/>
  <c r="V132" i="21"/>
  <c r="U132" i="21"/>
  <c r="W131" i="21"/>
  <c r="U131" i="21"/>
  <c r="W130" i="21"/>
  <c r="U130" i="21"/>
  <c r="W129" i="21"/>
  <c r="V129" i="21"/>
  <c r="U129" i="21"/>
  <c r="W128" i="21"/>
  <c r="U128" i="21"/>
  <c r="W127" i="21"/>
  <c r="V127" i="21"/>
  <c r="U127" i="21"/>
  <c r="W126" i="21"/>
  <c r="U126" i="21"/>
  <c r="W125" i="21"/>
  <c r="U125" i="21"/>
  <c r="W124" i="21"/>
  <c r="V124" i="21"/>
  <c r="U124" i="21"/>
  <c r="W123" i="21"/>
  <c r="U123" i="21"/>
  <c r="W122" i="21"/>
  <c r="U122" i="21"/>
  <c r="W121" i="21"/>
  <c r="V121" i="21"/>
  <c r="U121" i="21"/>
  <c r="W120" i="21"/>
  <c r="U120" i="21"/>
  <c r="W119" i="21"/>
  <c r="V119" i="21"/>
  <c r="U119" i="21"/>
  <c r="W118" i="21"/>
  <c r="U118" i="21"/>
  <c r="W117" i="21"/>
  <c r="U117" i="21"/>
  <c r="W116" i="21"/>
  <c r="V116" i="21"/>
  <c r="U116" i="21"/>
  <c r="W115" i="21"/>
  <c r="U115" i="21"/>
  <c r="W114" i="21"/>
  <c r="U114" i="21"/>
  <c r="W113" i="21"/>
  <c r="V113" i="21"/>
  <c r="U113" i="21"/>
  <c r="W112" i="21"/>
  <c r="U112" i="21"/>
  <c r="W111" i="21"/>
  <c r="U111" i="21"/>
  <c r="W110" i="21"/>
  <c r="U110" i="21"/>
  <c r="W109" i="21"/>
  <c r="U109" i="21"/>
  <c r="W108" i="21"/>
  <c r="U108" i="21"/>
  <c r="W107" i="21"/>
  <c r="U107" i="21"/>
  <c r="W106" i="21"/>
  <c r="U106" i="21"/>
  <c r="W105" i="21"/>
  <c r="U105" i="21"/>
  <c r="W104" i="21"/>
  <c r="U104" i="21"/>
  <c r="W103" i="21"/>
  <c r="U103" i="21"/>
  <c r="W102" i="21"/>
  <c r="U102" i="21"/>
  <c r="W101" i="21"/>
  <c r="U101" i="21"/>
  <c r="W100" i="21"/>
  <c r="U100" i="21"/>
  <c r="W99" i="21"/>
  <c r="U99" i="21"/>
  <c r="W98" i="21"/>
  <c r="U98" i="21"/>
  <c r="W97" i="21"/>
  <c r="U97" i="21"/>
  <c r="W96" i="21"/>
  <c r="U96" i="21"/>
  <c r="W95" i="21"/>
  <c r="V95" i="21"/>
  <c r="U95" i="21"/>
  <c r="W94" i="21"/>
  <c r="V94" i="21"/>
  <c r="U94" i="21"/>
  <c r="W93" i="21"/>
  <c r="U93" i="21"/>
  <c r="W92" i="21"/>
  <c r="V92" i="21"/>
  <c r="U92" i="21"/>
  <c r="W91" i="21"/>
  <c r="V91" i="21"/>
  <c r="U91" i="21"/>
  <c r="W90" i="21"/>
  <c r="U90" i="21"/>
  <c r="W89" i="21"/>
  <c r="V89" i="21"/>
  <c r="U89" i="21"/>
  <c r="W88" i="21"/>
  <c r="V88" i="21"/>
  <c r="U88" i="21"/>
  <c r="W87" i="21"/>
  <c r="V87" i="21"/>
  <c r="U87" i="21"/>
  <c r="W86" i="21"/>
  <c r="V86" i="21"/>
  <c r="U86" i="21"/>
  <c r="W85" i="21"/>
  <c r="U85" i="21"/>
  <c r="W84" i="21"/>
  <c r="V84" i="21"/>
  <c r="U84" i="21"/>
  <c r="W83" i="21"/>
  <c r="V83" i="21"/>
  <c r="U83" i="21"/>
  <c r="W82" i="21"/>
  <c r="U82" i="21"/>
  <c r="W81" i="21"/>
  <c r="V81" i="21"/>
  <c r="U81" i="21"/>
  <c r="W80" i="21"/>
  <c r="V80" i="21"/>
  <c r="U80" i="21"/>
  <c r="W79" i="21"/>
  <c r="U79" i="21"/>
  <c r="W78" i="21"/>
  <c r="U78" i="21"/>
  <c r="W77" i="21"/>
  <c r="U77" i="21"/>
  <c r="W76" i="21"/>
  <c r="U76" i="21"/>
  <c r="W75" i="21"/>
  <c r="U75" i="21"/>
  <c r="W74" i="21"/>
  <c r="U74" i="21"/>
  <c r="W73" i="21"/>
  <c r="U73" i="21"/>
  <c r="W72" i="21"/>
  <c r="U72" i="21"/>
  <c r="W71" i="21"/>
  <c r="U71" i="21"/>
  <c r="W70" i="21"/>
  <c r="U70" i="21"/>
  <c r="W69" i="21"/>
  <c r="U69" i="21"/>
  <c r="W68" i="21"/>
  <c r="U68" i="21"/>
  <c r="W67" i="21"/>
  <c r="U67" i="21"/>
  <c r="W66" i="21"/>
  <c r="U66" i="21"/>
  <c r="W65" i="21"/>
  <c r="V65" i="21"/>
  <c r="U65" i="21"/>
  <c r="W64" i="21"/>
  <c r="V64" i="21"/>
  <c r="U64" i="21"/>
  <c r="W63" i="21"/>
  <c r="V63" i="21"/>
  <c r="U63" i="21"/>
  <c r="W62" i="21"/>
  <c r="V62" i="21"/>
  <c r="U62" i="21"/>
  <c r="W61" i="21"/>
  <c r="U61" i="21"/>
  <c r="W60" i="21"/>
  <c r="V60" i="21"/>
  <c r="U60" i="21"/>
  <c r="W59" i="21"/>
  <c r="V59" i="21"/>
  <c r="U59" i="21"/>
  <c r="W58" i="21"/>
  <c r="U58" i="21"/>
  <c r="W57" i="21"/>
  <c r="V57" i="21"/>
  <c r="U57" i="21"/>
  <c r="W56" i="21"/>
  <c r="V56" i="21"/>
  <c r="U56" i="21"/>
  <c r="W55" i="21"/>
  <c r="V55" i="21"/>
  <c r="U55" i="21"/>
  <c r="W54" i="21"/>
  <c r="V54" i="21"/>
  <c r="U54" i="21"/>
  <c r="W53" i="21"/>
  <c r="U53" i="21"/>
  <c r="W52" i="21"/>
  <c r="V52" i="21"/>
  <c r="U52" i="21"/>
  <c r="W51" i="21"/>
  <c r="V51" i="21"/>
  <c r="U51" i="21"/>
  <c r="W50" i="21"/>
  <c r="U50" i="21"/>
  <c r="W49" i="21"/>
  <c r="V49" i="21"/>
  <c r="U49" i="21"/>
  <c r="W48" i="21"/>
  <c r="V48" i="21"/>
  <c r="U48" i="21"/>
  <c r="W47" i="21"/>
  <c r="V47" i="21"/>
  <c r="U47" i="21"/>
  <c r="W46" i="21"/>
  <c r="V46" i="21"/>
  <c r="U46" i="21"/>
  <c r="W45" i="21"/>
  <c r="U45" i="21"/>
  <c r="W44" i="21"/>
  <c r="V44" i="21"/>
  <c r="U44" i="21"/>
  <c r="W43" i="21"/>
  <c r="V43" i="21"/>
  <c r="U43" i="21"/>
  <c r="W42" i="21"/>
  <c r="U42" i="21"/>
  <c r="W41" i="21"/>
  <c r="V41" i="21"/>
  <c r="U41" i="21"/>
  <c r="W40" i="21"/>
  <c r="V40" i="21"/>
  <c r="U40" i="21"/>
  <c r="W39" i="21"/>
  <c r="V39" i="21"/>
  <c r="U39" i="21"/>
  <c r="W38" i="21"/>
  <c r="V38" i="21"/>
  <c r="U38" i="21"/>
  <c r="W37" i="21"/>
  <c r="U37" i="21"/>
  <c r="W36" i="21"/>
  <c r="V36" i="21"/>
  <c r="U36" i="21"/>
  <c r="W35" i="21"/>
  <c r="V35" i="21"/>
  <c r="U35" i="21"/>
  <c r="F35" i="21"/>
  <c r="E35" i="21"/>
  <c r="Y34" i="21"/>
  <c r="X34" i="21"/>
  <c r="W34" i="21"/>
  <c r="V34" i="21"/>
  <c r="U34" i="21"/>
  <c r="A34" i="21"/>
  <c r="Y33" i="21"/>
  <c r="X33" i="21"/>
  <c r="W33" i="21"/>
  <c r="V33" i="21"/>
  <c r="U33" i="21"/>
  <c r="A33" i="21"/>
  <c r="Y32" i="21"/>
  <c r="X32" i="21"/>
  <c r="W32" i="21"/>
  <c r="V32" i="21"/>
  <c r="U32" i="21"/>
  <c r="A32" i="21"/>
  <c r="Y31" i="21"/>
  <c r="X31" i="21"/>
  <c r="W31" i="21"/>
  <c r="V31" i="21"/>
  <c r="U31" i="21"/>
  <c r="A31" i="21"/>
  <c r="Y30" i="21"/>
  <c r="X30" i="21"/>
  <c r="W30" i="21"/>
  <c r="U30" i="21"/>
  <c r="A30" i="21"/>
  <c r="Y29" i="21"/>
  <c r="X29" i="21"/>
  <c r="W29" i="21"/>
  <c r="U29" i="21"/>
  <c r="A29" i="21"/>
  <c r="Y28" i="21"/>
  <c r="X28" i="21"/>
  <c r="W28" i="21"/>
  <c r="V28" i="21"/>
  <c r="U28" i="21"/>
  <c r="A28" i="21"/>
  <c r="Y27" i="21"/>
  <c r="X27" i="21"/>
  <c r="W27" i="21"/>
  <c r="V27" i="21"/>
  <c r="U27" i="21"/>
  <c r="A27" i="21"/>
  <c r="Y26" i="21"/>
  <c r="X26" i="21"/>
  <c r="W26" i="21"/>
  <c r="V26" i="21"/>
  <c r="U26" i="21"/>
  <c r="A26" i="21"/>
  <c r="Y25" i="21"/>
  <c r="X25" i="21"/>
  <c r="W25" i="21"/>
  <c r="V25" i="21"/>
  <c r="U25" i="21"/>
  <c r="A25" i="21"/>
  <c r="Y24" i="21"/>
  <c r="X24" i="21"/>
  <c r="W24" i="21"/>
  <c r="V24" i="21"/>
  <c r="U24" i="21"/>
  <c r="A24" i="21"/>
  <c r="Y23" i="21"/>
  <c r="X23" i="21"/>
  <c r="W23" i="21"/>
  <c r="V23" i="21"/>
  <c r="U23" i="21"/>
  <c r="A23" i="21"/>
  <c r="Y22" i="21"/>
  <c r="X22" i="21"/>
  <c r="W22" i="21"/>
  <c r="U22" i="21"/>
  <c r="A22" i="21"/>
  <c r="Y21" i="21"/>
  <c r="X21" i="21"/>
  <c r="W21" i="21"/>
  <c r="U21" i="21"/>
  <c r="A21" i="21"/>
  <c r="Y20" i="21"/>
  <c r="X20" i="21"/>
  <c r="W20" i="21"/>
  <c r="V20" i="21"/>
  <c r="U20" i="21"/>
  <c r="A20" i="21"/>
  <c r="Y19" i="21"/>
  <c r="X19" i="21"/>
  <c r="W19" i="21"/>
  <c r="V19" i="21"/>
  <c r="U19" i="21"/>
  <c r="A19" i="21"/>
  <c r="Y18" i="21"/>
  <c r="X18" i="21"/>
  <c r="W18" i="21"/>
  <c r="V18" i="21"/>
  <c r="U18" i="21"/>
  <c r="A18" i="21"/>
  <c r="Y17" i="21"/>
  <c r="X17" i="21"/>
  <c r="W17" i="21"/>
  <c r="V17" i="21"/>
  <c r="U17" i="21"/>
  <c r="A17" i="21"/>
  <c r="Y16" i="21"/>
  <c r="X16" i="21"/>
  <c r="W16" i="21"/>
  <c r="V16" i="21"/>
  <c r="U16" i="21"/>
  <c r="A16" i="21"/>
  <c r="Y15" i="21"/>
  <c r="X15" i="21"/>
  <c r="W15" i="21"/>
  <c r="V15" i="21"/>
  <c r="U15" i="21"/>
  <c r="A15" i="21"/>
  <c r="Y14" i="21"/>
  <c r="X14" i="21"/>
  <c r="W14" i="21"/>
  <c r="U14" i="21"/>
  <c r="A14" i="21"/>
  <c r="Y13" i="21"/>
  <c r="X13" i="21"/>
  <c r="W13" i="21"/>
  <c r="U13" i="21"/>
  <c r="A13" i="21"/>
  <c r="Y12" i="21"/>
  <c r="X12" i="21"/>
  <c r="W12" i="21"/>
  <c r="V12" i="21"/>
  <c r="U12" i="21"/>
  <c r="A12" i="21"/>
  <c r="Y11" i="21"/>
  <c r="X11" i="21"/>
  <c r="W11" i="21"/>
  <c r="V11" i="21"/>
  <c r="U11" i="21"/>
  <c r="A11" i="21"/>
  <c r="Y10" i="21"/>
  <c r="X10" i="21"/>
  <c r="W10" i="21"/>
  <c r="V10" i="21"/>
  <c r="U10" i="21"/>
  <c r="A10" i="21"/>
  <c r="Y9" i="21"/>
  <c r="X9" i="21"/>
  <c r="W9" i="21"/>
  <c r="V9" i="21"/>
  <c r="U9" i="21"/>
  <c r="A9" i="21"/>
  <c r="Y8" i="21"/>
  <c r="X8" i="21"/>
  <c r="W8" i="21"/>
  <c r="V8" i="21"/>
  <c r="U8" i="21"/>
  <c r="A8" i="21"/>
  <c r="Y7" i="21"/>
  <c r="X7" i="21"/>
  <c r="W7" i="21"/>
  <c r="V7" i="21"/>
  <c r="U7" i="21"/>
  <c r="A7" i="21"/>
  <c r="Y6" i="21"/>
  <c r="X6" i="21"/>
  <c r="W6" i="21"/>
  <c r="U6" i="21"/>
  <c r="A6" i="21"/>
  <c r="Y5" i="21"/>
  <c r="X5" i="21"/>
  <c r="W5" i="21"/>
  <c r="U5" i="21"/>
  <c r="B5" i="21"/>
  <c r="A5" i="21"/>
  <c r="Y4" i="21"/>
  <c r="X4" i="21"/>
  <c r="W4" i="21"/>
  <c r="V4" i="21"/>
  <c r="U4" i="21"/>
  <c r="A4" i="21"/>
  <c r="B4" i="21" s="1"/>
  <c r="M2" i="21"/>
  <c r="L2" i="21"/>
  <c r="K2" i="21"/>
  <c r="J2" i="21"/>
  <c r="I2" i="21"/>
  <c r="V71" i="21" s="1"/>
  <c r="H2" i="21"/>
  <c r="V61" i="21" s="1"/>
  <c r="G2" i="21"/>
  <c r="V29" i="21" s="1"/>
  <c r="W189" i="20"/>
  <c r="U189" i="20"/>
  <c r="W188" i="20"/>
  <c r="V188" i="20"/>
  <c r="U188" i="20"/>
  <c r="W187" i="20"/>
  <c r="U187" i="20"/>
  <c r="W186" i="20"/>
  <c r="U186" i="20"/>
  <c r="W185" i="20"/>
  <c r="V185" i="20"/>
  <c r="U185" i="20"/>
  <c r="W184" i="20"/>
  <c r="V184" i="20"/>
  <c r="U184" i="20"/>
  <c r="W183" i="20"/>
  <c r="U183" i="20"/>
  <c r="W182" i="20"/>
  <c r="U182" i="20"/>
  <c r="W181" i="20"/>
  <c r="V181" i="20"/>
  <c r="U181" i="20"/>
  <c r="W180" i="20"/>
  <c r="U180" i="20"/>
  <c r="W179" i="20"/>
  <c r="U179" i="20"/>
  <c r="W178" i="20"/>
  <c r="V178" i="20"/>
  <c r="U178" i="20"/>
  <c r="W177" i="20"/>
  <c r="U177" i="20"/>
  <c r="W176" i="20"/>
  <c r="U176" i="20"/>
  <c r="W175" i="20"/>
  <c r="U175" i="20"/>
  <c r="W174" i="20"/>
  <c r="U174" i="20"/>
  <c r="W173" i="20"/>
  <c r="U173" i="20"/>
  <c r="W172" i="20"/>
  <c r="U172" i="20"/>
  <c r="W171" i="20"/>
  <c r="U171" i="20"/>
  <c r="W170" i="20"/>
  <c r="U170" i="20"/>
  <c r="W169" i="20"/>
  <c r="U169" i="20"/>
  <c r="W168" i="20"/>
  <c r="U168" i="20"/>
  <c r="W167" i="20"/>
  <c r="V167" i="20"/>
  <c r="U167" i="20"/>
  <c r="W166" i="20"/>
  <c r="U166" i="20"/>
  <c r="W165" i="20"/>
  <c r="U165" i="20"/>
  <c r="W164" i="20"/>
  <c r="V164" i="20"/>
  <c r="U164" i="20"/>
  <c r="W163" i="20"/>
  <c r="U163" i="20"/>
  <c r="W162" i="20"/>
  <c r="U162" i="20"/>
  <c r="W161" i="20"/>
  <c r="U161" i="20"/>
  <c r="W160" i="20"/>
  <c r="V160" i="20"/>
  <c r="U160" i="20"/>
  <c r="W159" i="20"/>
  <c r="V159" i="20"/>
  <c r="U159" i="20"/>
  <c r="W158" i="20"/>
  <c r="U158" i="20"/>
  <c r="W157" i="20"/>
  <c r="V157" i="20"/>
  <c r="U157" i="20"/>
  <c r="W156" i="20"/>
  <c r="V156" i="20"/>
  <c r="U156" i="20"/>
  <c r="W155" i="20"/>
  <c r="U155" i="20"/>
  <c r="W154" i="20"/>
  <c r="V154" i="20"/>
  <c r="U154" i="20"/>
  <c r="W153" i="20"/>
  <c r="V153" i="20"/>
  <c r="U153" i="20"/>
  <c r="W152" i="20"/>
  <c r="U152" i="20"/>
  <c r="W151" i="20"/>
  <c r="U151" i="20"/>
  <c r="W150" i="20"/>
  <c r="U150" i="20"/>
  <c r="W149" i="20"/>
  <c r="U149" i="20"/>
  <c r="W148" i="20"/>
  <c r="U148" i="20"/>
  <c r="W147" i="20"/>
  <c r="U147" i="20"/>
  <c r="W146" i="20"/>
  <c r="U146" i="20"/>
  <c r="W145" i="20"/>
  <c r="U145" i="20"/>
  <c r="W144" i="20"/>
  <c r="U144" i="20"/>
  <c r="W143" i="20"/>
  <c r="U143" i="20"/>
  <c r="W142" i="20"/>
  <c r="U142" i="20"/>
  <c r="W141" i="20"/>
  <c r="U141" i="20"/>
  <c r="W140" i="20"/>
  <c r="U140" i="20"/>
  <c r="W139" i="20"/>
  <c r="U139" i="20"/>
  <c r="W138" i="20"/>
  <c r="U138" i="20"/>
  <c r="W137" i="20"/>
  <c r="U137" i="20"/>
  <c r="W136" i="20"/>
  <c r="U136" i="20"/>
  <c r="W135" i="20"/>
  <c r="V135" i="20"/>
  <c r="U135" i="20"/>
  <c r="W134" i="20"/>
  <c r="U134" i="20"/>
  <c r="W133" i="20"/>
  <c r="U133" i="20"/>
  <c r="W132" i="20"/>
  <c r="V132" i="20"/>
  <c r="U132" i="20"/>
  <c r="W131" i="20"/>
  <c r="U131" i="20"/>
  <c r="W130" i="20"/>
  <c r="U130" i="20"/>
  <c r="W129" i="20"/>
  <c r="V129" i="20"/>
  <c r="U129" i="20"/>
  <c r="W128" i="20"/>
  <c r="U128" i="20"/>
  <c r="W127" i="20"/>
  <c r="V127" i="20"/>
  <c r="U127" i="20"/>
  <c r="W126" i="20"/>
  <c r="U126" i="20"/>
  <c r="W125" i="20"/>
  <c r="V125" i="20"/>
  <c r="U125" i="20"/>
  <c r="W124" i="20"/>
  <c r="V124" i="20"/>
  <c r="U124" i="20"/>
  <c r="W123" i="20"/>
  <c r="U123" i="20"/>
  <c r="W122" i="20"/>
  <c r="V122" i="20"/>
  <c r="U122" i="20"/>
  <c r="W121" i="20"/>
  <c r="V121" i="20"/>
  <c r="U121" i="20"/>
  <c r="W120" i="20"/>
  <c r="V120" i="20"/>
  <c r="U120" i="20"/>
  <c r="W119" i="20"/>
  <c r="V119" i="20"/>
  <c r="U119" i="20"/>
  <c r="W118" i="20"/>
  <c r="U118" i="20"/>
  <c r="W117" i="20"/>
  <c r="V117" i="20"/>
  <c r="U117" i="20"/>
  <c r="W116" i="20"/>
  <c r="V116" i="20"/>
  <c r="U116" i="20"/>
  <c r="W115" i="20"/>
  <c r="U115" i="20"/>
  <c r="W114" i="20"/>
  <c r="V114" i="20"/>
  <c r="U114" i="20"/>
  <c r="W113" i="20"/>
  <c r="V113" i="20"/>
  <c r="U113" i="20"/>
  <c r="W112" i="20"/>
  <c r="V112" i="20"/>
  <c r="U112" i="20"/>
  <c r="W111" i="20"/>
  <c r="V111" i="20"/>
  <c r="U111" i="20"/>
  <c r="W110" i="20"/>
  <c r="U110" i="20"/>
  <c r="W109" i="20"/>
  <c r="V109" i="20"/>
  <c r="U109" i="20"/>
  <c r="W108" i="20"/>
  <c r="V108" i="20"/>
  <c r="U108" i="20"/>
  <c r="W107" i="20"/>
  <c r="U107" i="20"/>
  <c r="W106" i="20"/>
  <c r="V106" i="20"/>
  <c r="U106" i="20"/>
  <c r="W105" i="20"/>
  <c r="V105" i="20"/>
  <c r="U105" i="20"/>
  <c r="W104" i="20"/>
  <c r="V104" i="20"/>
  <c r="U104" i="20"/>
  <c r="W103" i="20"/>
  <c r="V103" i="20"/>
  <c r="U103" i="20"/>
  <c r="W102" i="20"/>
  <c r="U102" i="20"/>
  <c r="W101" i="20"/>
  <c r="V101" i="20"/>
  <c r="U101" i="20"/>
  <c r="W100" i="20"/>
  <c r="V100" i="20"/>
  <c r="U100" i="20"/>
  <c r="W99" i="20"/>
  <c r="U99" i="20"/>
  <c r="W98" i="20"/>
  <c r="V98" i="20"/>
  <c r="U98" i="20"/>
  <c r="W97" i="20"/>
  <c r="V97" i="20"/>
  <c r="U97" i="20"/>
  <c r="W96" i="20"/>
  <c r="V96" i="20"/>
  <c r="U96" i="20"/>
  <c r="W95" i="20"/>
  <c r="V95" i="20"/>
  <c r="U95" i="20"/>
  <c r="W94" i="20"/>
  <c r="U94" i="20"/>
  <c r="W93" i="20"/>
  <c r="V93" i="20"/>
  <c r="U93" i="20"/>
  <c r="W92" i="20"/>
  <c r="V92" i="20"/>
  <c r="U92" i="20"/>
  <c r="W91" i="20"/>
  <c r="U91" i="20"/>
  <c r="W90" i="20"/>
  <c r="V90" i="20"/>
  <c r="U90" i="20"/>
  <c r="W89" i="20"/>
  <c r="V89" i="20"/>
  <c r="U89" i="20"/>
  <c r="W88" i="20"/>
  <c r="V88" i="20"/>
  <c r="U88" i="20"/>
  <c r="W87" i="20"/>
  <c r="V87" i="20"/>
  <c r="U87" i="20"/>
  <c r="W86" i="20"/>
  <c r="U86" i="20"/>
  <c r="W85" i="20"/>
  <c r="V85" i="20"/>
  <c r="U85" i="20"/>
  <c r="W84" i="20"/>
  <c r="V84" i="20"/>
  <c r="U84" i="20"/>
  <c r="W83" i="20"/>
  <c r="U83" i="20"/>
  <c r="W82" i="20"/>
  <c r="V82" i="20"/>
  <c r="U82" i="20"/>
  <c r="W81" i="20"/>
  <c r="V81" i="20"/>
  <c r="U81" i="20"/>
  <c r="W80" i="20"/>
  <c r="V80" i="20"/>
  <c r="U80" i="20"/>
  <c r="W79" i="20"/>
  <c r="V79" i="20"/>
  <c r="U79" i="20"/>
  <c r="W78" i="20"/>
  <c r="U78" i="20"/>
  <c r="W77" i="20"/>
  <c r="V77" i="20"/>
  <c r="U77" i="20"/>
  <c r="W76" i="20"/>
  <c r="V76" i="20"/>
  <c r="U76" i="20"/>
  <c r="W75" i="20"/>
  <c r="U75" i="20"/>
  <c r="W74" i="20"/>
  <c r="V74" i="20"/>
  <c r="U74" i="20"/>
  <c r="W73" i="20"/>
  <c r="V73" i="20"/>
  <c r="U73" i="20"/>
  <c r="W72" i="20"/>
  <c r="V72" i="20"/>
  <c r="U72" i="20"/>
  <c r="W71" i="20"/>
  <c r="V71" i="20"/>
  <c r="U71" i="20"/>
  <c r="W70" i="20"/>
  <c r="U70" i="20"/>
  <c r="W69" i="20"/>
  <c r="V69" i="20"/>
  <c r="U69" i="20"/>
  <c r="W68" i="20"/>
  <c r="V68" i="20"/>
  <c r="U68" i="20"/>
  <c r="W67" i="20"/>
  <c r="U67" i="20"/>
  <c r="W66" i="20"/>
  <c r="V66" i="20"/>
  <c r="U66" i="20"/>
  <c r="W65" i="20"/>
  <c r="V65" i="20"/>
  <c r="U65" i="20"/>
  <c r="W64" i="20"/>
  <c r="V64" i="20"/>
  <c r="U64" i="20"/>
  <c r="W63" i="20"/>
  <c r="V63" i="20"/>
  <c r="U63" i="20"/>
  <c r="W62" i="20"/>
  <c r="U62" i="20"/>
  <c r="W61" i="20"/>
  <c r="V61" i="20"/>
  <c r="U61" i="20"/>
  <c r="W60" i="20"/>
  <c r="V60" i="20"/>
  <c r="U60" i="20"/>
  <c r="W59" i="20"/>
  <c r="U59" i="20"/>
  <c r="W58" i="20"/>
  <c r="V58" i="20"/>
  <c r="U58" i="20"/>
  <c r="W57" i="20"/>
  <c r="V57" i="20"/>
  <c r="U57" i="20"/>
  <c r="W56" i="20"/>
  <c r="V56" i="20"/>
  <c r="U56" i="20"/>
  <c r="W55" i="20"/>
  <c r="U55" i="20"/>
  <c r="W54" i="20"/>
  <c r="U54" i="20"/>
  <c r="W53" i="20"/>
  <c r="V53" i="20"/>
  <c r="U53" i="20"/>
  <c r="W52" i="20"/>
  <c r="U52" i="20"/>
  <c r="W51" i="20"/>
  <c r="U51" i="20"/>
  <c r="W50" i="20"/>
  <c r="V50" i="20"/>
  <c r="U50" i="20"/>
  <c r="W49" i="20"/>
  <c r="U49" i="20"/>
  <c r="W48" i="20"/>
  <c r="V48" i="20"/>
  <c r="U48" i="20"/>
  <c r="W47" i="20"/>
  <c r="V47" i="20"/>
  <c r="U47" i="20"/>
  <c r="W46" i="20"/>
  <c r="U46" i="20"/>
  <c r="W45" i="20"/>
  <c r="V45" i="20"/>
  <c r="U45" i="20"/>
  <c r="W44" i="20"/>
  <c r="V44" i="20"/>
  <c r="U44" i="20"/>
  <c r="W43" i="20"/>
  <c r="U43" i="20"/>
  <c r="W42" i="20"/>
  <c r="V42" i="20"/>
  <c r="U42" i="20"/>
  <c r="W41" i="20"/>
  <c r="V41" i="20"/>
  <c r="U41" i="20"/>
  <c r="W40" i="20"/>
  <c r="V40" i="20"/>
  <c r="U40" i="20"/>
  <c r="W39" i="20"/>
  <c r="V39" i="20"/>
  <c r="U39" i="20"/>
  <c r="W38" i="20"/>
  <c r="U38" i="20"/>
  <c r="W37" i="20"/>
  <c r="V37" i="20"/>
  <c r="U37" i="20"/>
  <c r="W36" i="20"/>
  <c r="V36" i="20"/>
  <c r="U36" i="20"/>
  <c r="W35" i="20"/>
  <c r="U35" i="20"/>
  <c r="F35" i="20"/>
  <c r="E35" i="20"/>
  <c r="Y34" i="20"/>
  <c r="X34" i="20"/>
  <c r="W34" i="20"/>
  <c r="U34" i="20"/>
  <c r="A34" i="20"/>
  <c r="Y33" i="20"/>
  <c r="X33" i="20"/>
  <c r="W33" i="20"/>
  <c r="V33" i="20"/>
  <c r="U33" i="20"/>
  <c r="A33" i="20"/>
  <c r="Y32" i="20"/>
  <c r="X32" i="20"/>
  <c r="W32" i="20"/>
  <c r="U32" i="20"/>
  <c r="A32" i="20"/>
  <c r="Y31" i="20"/>
  <c r="X31" i="20"/>
  <c r="W31" i="20"/>
  <c r="V31" i="20"/>
  <c r="U31" i="20"/>
  <c r="A31" i="20"/>
  <c r="Y30" i="20"/>
  <c r="X30" i="20"/>
  <c r="W30" i="20"/>
  <c r="V30" i="20"/>
  <c r="U30" i="20"/>
  <c r="A30" i="20"/>
  <c r="Y29" i="20"/>
  <c r="X29" i="20"/>
  <c r="W29" i="20"/>
  <c r="V29" i="20"/>
  <c r="U29" i="20"/>
  <c r="A29" i="20"/>
  <c r="Y28" i="20"/>
  <c r="X28" i="20"/>
  <c r="W28" i="20"/>
  <c r="V28" i="20"/>
  <c r="U28" i="20"/>
  <c r="A28" i="20"/>
  <c r="Y27" i="20"/>
  <c r="X27" i="20"/>
  <c r="W27" i="20"/>
  <c r="U27" i="20"/>
  <c r="A27" i="20"/>
  <c r="Y26" i="20"/>
  <c r="X26" i="20"/>
  <c r="W26" i="20"/>
  <c r="U26" i="20"/>
  <c r="A26" i="20"/>
  <c r="Y25" i="20"/>
  <c r="X25" i="20"/>
  <c r="W25" i="20"/>
  <c r="V25" i="20"/>
  <c r="U25" i="20"/>
  <c r="A25" i="20"/>
  <c r="Y24" i="20"/>
  <c r="X24" i="20"/>
  <c r="W24" i="20"/>
  <c r="V24" i="20"/>
  <c r="U24" i="20"/>
  <c r="A24" i="20"/>
  <c r="Y23" i="20"/>
  <c r="X23" i="20"/>
  <c r="W23" i="20"/>
  <c r="V23" i="20"/>
  <c r="U23" i="20"/>
  <c r="A23" i="20"/>
  <c r="Y22" i="20"/>
  <c r="X22" i="20"/>
  <c r="W22" i="20"/>
  <c r="V22" i="20"/>
  <c r="U22" i="20"/>
  <c r="A22" i="20"/>
  <c r="Y21" i="20"/>
  <c r="X21" i="20"/>
  <c r="W21" i="20"/>
  <c r="U21" i="20"/>
  <c r="A21" i="20"/>
  <c r="Y20" i="20"/>
  <c r="X20" i="20"/>
  <c r="W20" i="20"/>
  <c r="U20" i="20"/>
  <c r="A20" i="20"/>
  <c r="Y19" i="20"/>
  <c r="X19" i="20"/>
  <c r="W19" i="20"/>
  <c r="U19" i="20"/>
  <c r="A19" i="20"/>
  <c r="Y18" i="20"/>
  <c r="X18" i="20"/>
  <c r="W18" i="20"/>
  <c r="U18" i="20"/>
  <c r="A18" i="20"/>
  <c r="Y17" i="20"/>
  <c r="X17" i="20"/>
  <c r="W17" i="20"/>
  <c r="V17" i="20"/>
  <c r="U17" i="20"/>
  <c r="A17" i="20"/>
  <c r="Y16" i="20"/>
  <c r="X16" i="20"/>
  <c r="W16" i="20"/>
  <c r="U16" i="20"/>
  <c r="A16" i="20"/>
  <c r="Y15" i="20"/>
  <c r="X15" i="20"/>
  <c r="W15" i="20"/>
  <c r="V15" i="20"/>
  <c r="U15" i="20"/>
  <c r="A15" i="20"/>
  <c r="Y14" i="20"/>
  <c r="X14" i="20"/>
  <c r="W14" i="20"/>
  <c r="V14" i="20"/>
  <c r="U14" i="20"/>
  <c r="A14" i="20"/>
  <c r="Y13" i="20"/>
  <c r="X13" i="20"/>
  <c r="W13" i="20"/>
  <c r="V13" i="20"/>
  <c r="U13" i="20"/>
  <c r="A13" i="20"/>
  <c r="Y12" i="20"/>
  <c r="X12" i="20"/>
  <c r="W12" i="20"/>
  <c r="V12" i="20"/>
  <c r="U12" i="20"/>
  <c r="A12" i="20"/>
  <c r="Y11" i="20"/>
  <c r="X11" i="20"/>
  <c r="W11" i="20"/>
  <c r="U11" i="20"/>
  <c r="A11" i="20"/>
  <c r="Y10" i="20"/>
  <c r="X10" i="20"/>
  <c r="W10" i="20"/>
  <c r="U10" i="20"/>
  <c r="A10" i="20"/>
  <c r="Y9" i="20"/>
  <c r="X9" i="20"/>
  <c r="W9" i="20"/>
  <c r="V9" i="20"/>
  <c r="U9" i="20"/>
  <c r="A9" i="20"/>
  <c r="Y8" i="20"/>
  <c r="X8" i="20"/>
  <c r="W8" i="20"/>
  <c r="V8" i="20"/>
  <c r="U8" i="20"/>
  <c r="A8" i="20"/>
  <c r="Y7" i="20"/>
  <c r="X7" i="20"/>
  <c r="W7" i="20"/>
  <c r="V7" i="20"/>
  <c r="U7" i="20"/>
  <c r="A7" i="20"/>
  <c r="Y6" i="20"/>
  <c r="X6" i="20"/>
  <c r="W6" i="20"/>
  <c r="V6" i="20"/>
  <c r="U6" i="20"/>
  <c r="A6" i="20"/>
  <c r="Y5" i="20"/>
  <c r="X5" i="20"/>
  <c r="W5" i="20"/>
  <c r="U5" i="20"/>
  <c r="A5" i="20"/>
  <c r="Y4" i="20"/>
  <c r="X4" i="20"/>
  <c r="W4" i="20"/>
  <c r="U4" i="20"/>
  <c r="B4" i="20"/>
  <c r="B5" i="20" s="1"/>
  <c r="A4" i="20"/>
  <c r="L2" i="20"/>
  <c r="K2" i="20"/>
  <c r="J2" i="20"/>
  <c r="V126" i="20" s="1"/>
  <c r="I2" i="20"/>
  <c r="V94" i="20" s="1"/>
  <c r="H2" i="20"/>
  <c r="G2" i="20"/>
  <c r="W127" i="19"/>
  <c r="U127" i="19"/>
  <c r="W126" i="19"/>
  <c r="U126" i="19"/>
  <c r="W125" i="19"/>
  <c r="U125" i="19"/>
  <c r="W124" i="19"/>
  <c r="U124" i="19"/>
  <c r="W123" i="19"/>
  <c r="U123" i="19"/>
  <c r="W122" i="19"/>
  <c r="U122" i="19"/>
  <c r="W121" i="19"/>
  <c r="U121" i="19"/>
  <c r="W120" i="19"/>
  <c r="U120" i="19"/>
  <c r="W119" i="19"/>
  <c r="U119" i="19"/>
  <c r="W118" i="19"/>
  <c r="U118" i="19"/>
  <c r="W117" i="19"/>
  <c r="U117" i="19"/>
  <c r="W116" i="19"/>
  <c r="U116" i="19"/>
  <c r="W115" i="19"/>
  <c r="U115" i="19"/>
  <c r="W114" i="19"/>
  <c r="U114" i="19"/>
  <c r="W113" i="19"/>
  <c r="U113" i="19"/>
  <c r="W112" i="19"/>
  <c r="V112" i="19"/>
  <c r="U112" i="19"/>
  <c r="W111" i="19"/>
  <c r="U111" i="19"/>
  <c r="W110" i="19"/>
  <c r="U110" i="19"/>
  <c r="W109" i="19"/>
  <c r="V109" i="19"/>
  <c r="U109" i="19"/>
  <c r="W108" i="19"/>
  <c r="U108" i="19"/>
  <c r="W107" i="19"/>
  <c r="U107" i="19"/>
  <c r="W106" i="19"/>
  <c r="V106" i="19"/>
  <c r="U106" i="19"/>
  <c r="W105" i="19"/>
  <c r="U105" i="19"/>
  <c r="W104" i="19"/>
  <c r="V104" i="19"/>
  <c r="U104" i="19"/>
  <c r="W103" i="19"/>
  <c r="V103" i="19"/>
  <c r="U103" i="19"/>
  <c r="W102" i="19"/>
  <c r="U102" i="19"/>
  <c r="W101" i="19"/>
  <c r="V101" i="19"/>
  <c r="U101" i="19"/>
  <c r="W100" i="19"/>
  <c r="V100" i="19"/>
  <c r="U100" i="19"/>
  <c r="W99" i="19"/>
  <c r="U99" i="19"/>
  <c r="W98" i="19"/>
  <c r="V98" i="19"/>
  <c r="U98" i="19"/>
  <c r="W97" i="19"/>
  <c r="V97" i="19"/>
  <c r="U97" i="19"/>
  <c r="W96" i="19"/>
  <c r="U96" i="19"/>
  <c r="W95" i="19"/>
  <c r="V95" i="19"/>
  <c r="U95" i="19"/>
  <c r="W94" i="19"/>
  <c r="U94" i="19"/>
  <c r="W93" i="19"/>
  <c r="U93" i="19"/>
  <c r="W92" i="19"/>
  <c r="V92" i="19"/>
  <c r="U92" i="19"/>
  <c r="W91" i="19"/>
  <c r="U91" i="19"/>
  <c r="W90" i="19"/>
  <c r="U90" i="19"/>
  <c r="W89" i="19"/>
  <c r="V89" i="19"/>
  <c r="U89" i="19"/>
  <c r="W88" i="19"/>
  <c r="U88" i="19"/>
  <c r="W87" i="19"/>
  <c r="U87" i="19"/>
  <c r="W86" i="19"/>
  <c r="U86" i="19"/>
  <c r="W85" i="19"/>
  <c r="U85" i="19"/>
  <c r="W84" i="19"/>
  <c r="U84" i="19"/>
  <c r="W83" i="19"/>
  <c r="U83" i="19"/>
  <c r="W82" i="19"/>
  <c r="U82" i="19"/>
  <c r="W81" i="19"/>
  <c r="U81" i="19"/>
  <c r="W80" i="19"/>
  <c r="V80" i="19"/>
  <c r="U80" i="19"/>
  <c r="W79" i="19"/>
  <c r="V79" i="19"/>
  <c r="U79" i="19"/>
  <c r="W78" i="19"/>
  <c r="U78" i="19"/>
  <c r="W77" i="19"/>
  <c r="V77" i="19"/>
  <c r="U77" i="19"/>
  <c r="W76" i="19"/>
  <c r="V76" i="19"/>
  <c r="U76" i="19"/>
  <c r="W75" i="19"/>
  <c r="U75" i="19"/>
  <c r="W74" i="19"/>
  <c r="V74" i="19"/>
  <c r="U74" i="19"/>
  <c r="W73" i="19"/>
  <c r="V73" i="19"/>
  <c r="U73" i="19"/>
  <c r="W72" i="19"/>
  <c r="V72" i="19"/>
  <c r="U72" i="19"/>
  <c r="W71" i="19"/>
  <c r="V71" i="19"/>
  <c r="U71" i="19"/>
  <c r="W70" i="19"/>
  <c r="U70" i="19"/>
  <c r="W69" i="19"/>
  <c r="V69" i="19"/>
  <c r="U69" i="19"/>
  <c r="W68" i="19"/>
  <c r="V68" i="19"/>
  <c r="U68" i="19"/>
  <c r="W67" i="19"/>
  <c r="U67" i="19"/>
  <c r="W66" i="19"/>
  <c r="V66" i="19"/>
  <c r="U66" i="19"/>
  <c r="W65" i="19"/>
  <c r="V65" i="19"/>
  <c r="U65" i="19"/>
  <c r="W64" i="19"/>
  <c r="V64" i="19"/>
  <c r="U64" i="19"/>
  <c r="W63" i="19"/>
  <c r="V63" i="19"/>
  <c r="U63" i="19"/>
  <c r="W62" i="19"/>
  <c r="U62" i="19"/>
  <c r="W61" i="19"/>
  <c r="V61" i="19"/>
  <c r="U61" i="19"/>
  <c r="W60" i="19"/>
  <c r="V60" i="19"/>
  <c r="U60" i="19"/>
  <c r="W59" i="19"/>
  <c r="U59" i="19"/>
  <c r="W58" i="19"/>
  <c r="V58" i="19"/>
  <c r="U58" i="19"/>
  <c r="W57" i="19"/>
  <c r="V57" i="19"/>
  <c r="U57" i="19"/>
  <c r="W56" i="19"/>
  <c r="V56" i="19"/>
  <c r="U56" i="19"/>
  <c r="W55" i="19"/>
  <c r="V55" i="19"/>
  <c r="U55" i="19"/>
  <c r="W54" i="19"/>
  <c r="U54" i="19"/>
  <c r="W53" i="19"/>
  <c r="V53" i="19"/>
  <c r="U53" i="19"/>
  <c r="W52" i="19"/>
  <c r="V52" i="19"/>
  <c r="U52" i="19"/>
  <c r="W51" i="19"/>
  <c r="U51" i="19"/>
  <c r="W50" i="19"/>
  <c r="V50" i="19"/>
  <c r="U50" i="19"/>
  <c r="W49" i="19"/>
  <c r="V49" i="19"/>
  <c r="U49" i="19"/>
  <c r="W48" i="19"/>
  <c r="V48" i="19"/>
  <c r="U48" i="19"/>
  <c r="W47" i="19"/>
  <c r="V47" i="19"/>
  <c r="U47" i="19"/>
  <c r="W46" i="19"/>
  <c r="U46" i="19"/>
  <c r="W45" i="19"/>
  <c r="V45" i="19"/>
  <c r="U45" i="19"/>
  <c r="W44" i="19"/>
  <c r="V44" i="19"/>
  <c r="U44" i="19"/>
  <c r="W43" i="19"/>
  <c r="U43" i="19"/>
  <c r="W42" i="19"/>
  <c r="V42" i="19"/>
  <c r="U42" i="19"/>
  <c r="W41" i="19"/>
  <c r="V41" i="19"/>
  <c r="U41" i="19"/>
  <c r="W40" i="19"/>
  <c r="V40" i="19"/>
  <c r="U40" i="19"/>
  <c r="W39" i="19"/>
  <c r="V39" i="19"/>
  <c r="U39" i="19"/>
  <c r="W38" i="19"/>
  <c r="U38" i="19"/>
  <c r="W37" i="19"/>
  <c r="V37" i="19"/>
  <c r="U37" i="19"/>
  <c r="W36" i="19"/>
  <c r="V36" i="19"/>
  <c r="U36" i="19"/>
  <c r="W35" i="19"/>
  <c r="U35" i="19"/>
  <c r="F35" i="19"/>
  <c r="E35" i="19"/>
  <c r="Y34" i="19"/>
  <c r="X34" i="19"/>
  <c r="W34" i="19"/>
  <c r="U34" i="19"/>
  <c r="A34" i="19"/>
  <c r="Y33" i="19"/>
  <c r="X33" i="19"/>
  <c r="W33" i="19"/>
  <c r="V33" i="19"/>
  <c r="U33" i="19"/>
  <c r="A33" i="19"/>
  <c r="Y32" i="19"/>
  <c r="X32" i="19"/>
  <c r="W32" i="19"/>
  <c r="V32" i="19"/>
  <c r="U32" i="19"/>
  <c r="A32" i="19"/>
  <c r="Y31" i="19"/>
  <c r="X31" i="19"/>
  <c r="W31" i="19"/>
  <c r="V31" i="19"/>
  <c r="U31" i="19"/>
  <c r="A31" i="19"/>
  <c r="Y30" i="19"/>
  <c r="X30" i="19"/>
  <c r="W30" i="19"/>
  <c r="V30" i="19"/>
  <c r="U30" i="19"/>
  <c r="A30" i="19"/>
  <c r="Y29" i="19"/>
  <c r="X29" i="19"/>
  <c r="W29" i="19"/>
  <c r="V29" i="19"/>
  <c r="U29" i="19"/>
  <c r="A29" i="19"/>
  <c r="Y28" i="19"/>
  <c r="X28" i="19"/>
  <c r="W28" i="19"/>
  <c r="V28" i="19"/>
  <c r="U28" i="19"/>
  <c r="A28" i="19"/>
  <c r="Y27" i="19"/>
  <c r="X27" i="19"/>
  <c r="W27" i="19"/>
  <c r="U27" i="19"/>
  <c r="A27" i="19"/>
  <c r="Y26" i="19"/>
  <c r="X26" i="19"/>
  <c r="W26" i="19"/>
  <c r="U26" i="19"/>
  <c r="A26" i="19"/>
  <c r="Y25" i="19"/>
  <c r="X25" i="19"/>
  <c r="W25" i="19"/>
  <c r="V25" i="19"/>
  <c r="U25" i="19"/>
  <c r="A25" i="19"/>
  <c r="Y24" i="19"/>
  <c r="X24" i="19"/>
  <c r="W24" i="19"/>
  <c r="V24" i="19"/>
  <c r="U24" i="19"/>
  <c r="A24" i="19"/>
  <c r="Y23" i="19"/>
  <c r="X23" i="19"/>
  <c r="W23" i="19"/>
  <c r="V23" i="19"/>
  <c r="U23" i="19"/>
  <c r="A23" i="19"/>
  <c r="Y22" i="19"/>
  <c r="X22" i="19"/>
  <c r="W22" i="19"/>
  <c r="V22" i="19"/>
  <c r="U22" i="19"/>
  <c r="A22" i="19"/>
  <c r="Y21" i="19"/>
  <c r="X21" i="19"/>
  <c r="W21" i="19"/>
  <c r="V21" i="19"/>
  <c r="U21" i="19"/>
  <c r="A21" i="19"/>
  <c r="Y20" i="19"/>
  <c r="X20" i="19"/>
  <c r="W20" i="19"/>
  <c r="V20" i="19"/>
  <c r="U20" i="19"/>
  <c r="A20" i="19"/>
  <c r="Y19" i="19"/>
  <c r="X19" i="19"/>
  <c r="W19" i="19"/>
  <c r="U19" i="19"/>
  <c r="A19" i="19"/>
  <c r="Y18" i="19"/>
  <c r="X18" i="19"/>
  <c r="W18" i="19"/>
  <c r="U18" i="19"/>
  <c r="A18" i="19"/>
  <c r="Y17" i="19"/>
  <c r="X17" i="19"/>
  <c r="W17" i="19"/>
  <c r="V17" i="19"/>
  <c r="U17" i="19"/>
  <c r="A17" i="19"/>
  <c r="Y16" i="19"/>
  <c r="X16" i="19"/>
  <c r="W16" i="19"/>
  <c r="V16" i="19"/>
  <c r="U16" i="19"/>
  <c r="A16" i="19"/>
  <c r="Y15" i="19"/>
  <c r="X15" i="19"/>
  <c r="W15" i="19"/>
  <c r="V15" i="19"/>
  <c r="U15" i="19"/>
  <c r="A15" i="19"/>
  <c r="Y14" i="19"/>
  <c r="X14" i="19"/>
  <c r="W14" i="19"/>
  <c r="V14" i="19"/>
  <c r="U14" i="19"/>
  <c r="A14" i="19"/>
  <c r="Y13" i="19"/>
  <c r="X13" i="19"/>
  <c r="W13" i="19"/>
  <c r="V13" i="19"/>
  <c r="U13" i="19"/>
  <c r="A13" i="19"/>
  <c r="Y12" i="19"/>
  <c r="X12" i="19"/>
  <c r="W12" i="19"/>
  <c r="V12" i="19"/>
  <c r="U12" i="19"/>
  <c r="A12" i="19"/>
  <c r="Y11" i="19"/>
  <c r="X11" i="19"/>
  <c r="W11" i="19"/>
  <c r="U11" i="19"/>
  <c r="A11" i="19"/>
  <c r="Y10" i="19"/>
  <c r="X10" i="19"/>
  <c r="W10" i="19"/>
  <c r="U10" i="19"/>
  <c r="A10" i="19"/>
  <c r="Y9" i="19"/>
  <c r="X9" i="19"/>
  <c r="W9" i="19"/>
  <c r="V9" i="19"/>
  <c r="U9" i="19"/>
  <c r="A9" i="19"/>
  <c r="Y8" i="19"/>
  <c r="X8" i="19"/>
  <c r="W8" i="19"/>
  <c r="V8" i="19"/>
  <c r="U8" i="19"/>
  <c r="A8" i="19"/>
  <c r="Y7" i="19"/>
  <c r="X7" i="19"/>
  <c r="W7" i="19"/>
  <c r="V7" i="19"/>
  <c r="U7" i="19"/>
  <c r="A7" i="19"/>
  <c r="Y6" i="19"/>
  <c r="X6" i="19"/>
  <c r="W6" i="19"/>
  <c r="V6" i="19"/>
  <c r="U6" i="19"/>
  <c r="A6" i="19"/>
  <c r="Y5" i="19"/>
  <c r="X5" i="19"/>
  <c r="W5" i="19"/>
  <c r="V5" i="19"/>
  <c r="U5" i="19"/>
  <c r="A5" i="19"/>
  <c r="B5" i="19" s="1"/>
  <c r="B6" i="19" s="1"/>
  <c r="B7" i="19" s="1"/>
  <c r="B8" i="19" s="1"/>
  <c r="B9" i="19" s="1"/>
  <c r="B10" i="19" s="1"/>
  <c r="B11" i="19" s="1"/>
  <c r="B12" i="19" s="1"/>
  <c r="B13" i="19" s="1"/>
  <c r="B14" i="19" s="1"/>
  <c r="B15" i="19" s="1"/>
  <c r="B16" i="19" s="1"/>
  <c r="B17" i="19" s="1"/>
  <c r="B18" i="19" s="1"/>
  <c r="B19" i="19" s="1"/>
  <c r="B20" i="19" s="1"/>
  <c r="B21" i="19" s="1"/>
  <c r="B22" i="19" s="1"/>
  <c r="B23" i="19" s="1"/>
  <c r="B24" i="19" s="1"/>
  <c r="B25" i="19" s="1"/>
  <c r="B26" i="19" s="1"/>
  <c r="B27" i="19" s="1"/>
  <c r="B28" i="19" s="1"/>
  <c r="B29" i="19" s="1"/>
  <c r="B30" i="19" s="1"/>
  <c r="B31" i="19" s="1"/>
  <c r="B32" i="19" s="1"/>
  <c r="B33" i="19" s="1"/>
  <c r="B34" i="19" s="1"/>
  <c r="Y4" i="19"/>
  <c r="X4" i="19"/>
  <c r="W4" i="19"/>
  <c r="V4" i="19"/>
  <c r="U4" i="19"/>
  <c r="A4" i="19"/>
  <c r="B4" i="19" s="1"/>
  <c r="J2" i="19"/>
  <c r="I2" i="19"/>
  <c r="H2" i="19"/>
  <c r="V62" i="19" s="1"/>
  <c r="G2" i="19"/>
  <c r="V34" i="19" s="1"/>
  <c r="W155" i="18"/>
  <c r="W154" i="18"/>
  <c r="W153" i="18"/>
  <c r="W152" i="18"/>
  <c r="W151" i="18"/>
  <c r="W150" i="18"/>
  <c r="W149" i="18"/>
  <c r="W148" i="18"/>
  <c r="W147" i="18"/>
  <c r="W146" i="18"/>
  <c r="W145" i="18"/>
  <c r="W144" i="18"/>
  <c r="W143" i="18"/>
  <c r="W142" i="18"/>
  <c r="W141" i="18"/>
  <c r="W140" i="18"/>
  <c r="W139" i="18"/>
  <c r="W138" i="18"/>
  <c r="W137" i="18"/>
  <c r="W136" i="18"/>
  <c r="W135" i="18"/>
  <c r="W134" i="18"/>
  <c r="W133" i="18"/>
  <c r="W132" i="18"/>
  <c r="W131" i="18"/>
  <c r="W130" i="18"/>
  <c r="W129" i="18"/>
  <c r="W128" i="18"/>
  <c r="U128" i="18"/>
  <c r="W127" i="18"/>
  <c r="U127" i="18"/>
  <c r="W126" i="18"/>
  <c r="V126" i="18"/>
  <c r="U126" i="18"/>
  <c r="W125" i="18"/>
  <c r="V125" i="18"/>
  <c r="U125" i="18"/>
  <c r="W124" i="18"/>
  <c r="U124" i="18"/>
  <c r="W123" i="18"/>
  <c r="V123" i="18"/>
  <c r="U123" i="18"/>
  <c r="W122" i="18"/>
  <c r="V122" i="18"/>
  <c r="U122" i="18"/>
  <c r="W121" i="18"/>
  <c r="V121" i="18"/>
  <c r="U121" i="18"/>
  <c r="W120" i="18"/>
  <c r="V120" i="18"/>
  <c r="U120" i="18"/>
  <c r="W119" i="18"/>
  <c r="U119" i="18"/>
  <c r="W118" i="18"/>
  <c r="V118" i="18"/>
  <c r="U118" i="18"/>
  <c r="W117" i="18"/>
  <c r="V117" i="18"/>
  <c r="U117" i="18"/>
  <c r="W116" i="18"/>
  <c r="U116" i="18"/>
  <c r="W115" i="18"/>
  <c r="V115" i="18"/>
  <c r="U115" i="18"/>
  <c r="W114" i="18"/>
  <c r="V114" i="18"/>
  <c r="U114" i="18"/>
  <c r="W113" i="18"/>
  <c r="V113" i="18"/>
  <c r="U113" i="18"/>
  <c r="W112" i="18"/>
  <c r="V112" i="18"/>
  <c r="U112" i="18"/>
  <c r="W111" i="18"/>
  <c r="U111" i="18"/>
  <c r="W110" i="18"/>
  <c r="V110" i="18"/>
  <c r="U110" i="18"/>
  <c r="W109" i="18"/>
  <c r="V109" i="18"/>
  <c r="U109" i="18"/>
  <c r="W108" i="18"/>
  <c r="U108" i="18"/>
  <c r="W107" i="18"/>
  <c r="V107" i="18"/>
  <c r="U107" i="18"/>
  <c r="W106" i="18"/>
  <c r="V106" i="18"/>
  <c r="U106" i="18"/>
  <c r="W105" i="18"/>
  <c r="V105" i="18"/>
  <c r="U105" i="18"/>
  <c r="W104" i="18"/>
  <c r="V104" i="18"/>
  <c r="U104" i="18"/>
  <c r="W103" i="18"/>
  <c r="U103" i="18"/>
  <c r="W102" i="18"/>
  <c r="V102" i="18"/>
  <c r="U102" i="18"/>
  <c r="W101" i="18"/>
  <c r="V101" i="18"/>
  <c r="U101" i="18"/>
  <c r="W100" i="18"/>
  <c r="U100" i="18"/>
  <c r="W99" i="18"/>
  <c r="V99" i="18"/>
  <c r="U99" i="18"/>
  <c r="W98" i="18"/>
  <c r="V98" i="18"/>
  <c r="U98" i="18"/>
  <c r="W97" i="18"/>
  <c r="V97" i="18"/>
  <c r="U97" i="18"/>
  <c r="W96" i="18"/>
  <c r="V96" i="18"/>
  <c r="U96" i="18"/>
  <c r="W95" i="18"/>
  <c r="U95" i="18"/>
  <c r="W94" i="18"/>
  <c r="U94" i="18"/>
  <c r="W93" i="18"/>
  <c r="V93" i="18"/>
  <c r="U93" i="18"/>
  <c r="W92" i="18"/>
  <c r="U92" i="18"/>
  <c r="W91" i="18"/>
  <c r="U91" i="18"/>
  <c r="W90" i="18"/>
  <c r="V90" i="18"/>
  <c r="U90" i="18"/>
  <c r="W89" i="18"/>
  <c r="V89" i="18"/>
  <c r="U89" i="18"/>
  <c r="W88" i="18"/>
  <c r="V88" i="18"/>
  <c r="U88" i="18"/>
  <c r="W87" i="18"/>
  <c r="U87" i="18"/>
  <c r="W86" i="18"/>
  <c r="V86" i="18"/>
  <c r="U86" i="18"/>
  <c r="W85" i="18"/>
  <c r="V85" i="18"/>
  <c r="U85" i="18"/>
  <c r="W84" i="18"/>
  <c r="U84" i="18"/>
  <c r="W83" i="18"/>
  <c r="V83" i="18"/>
  <c r="U83" i="18"/>
  <c r="W82" i="18"/>
  <c r="V82" i="18"/>
  <c r="U82" i="18"/>
  <c r="W81" i="18"/>
  <c r="V81" i="18"/>
  <c r="U81" i="18"/>
  <c r="W80" i="18"/>
  <c r="U80" i="18"/>
  <c r="W79" i="18"/>
  <c r="U79" i="18"/>
  <c r="W78" i="18"/>
  <c r="V78" i="18"/>
  <c r="U78" i="18"/>
  <c r="W77" i="18"/>
  <c r="U77" i="18"/>
  <c r="W76" i="18"/>
  <c r="U76" i="18"/>
  <c r="W75" i="18"/>
  <c r="V75" i="18"/>
  <c r="U75" i="18"/>
  <c r="W74" i="18"/>
  <c r="U74" i="18"/>
  <c r="W73" i="18"/>
  <c r="V73" i="18"/>
  <c r="U73" i="18"/>
  <c r="W72" i="18"/>
  <c r="V72" i="18"/>
  <c r="U72" i="18"/>
  <c r="W71" i="18"/>
  <c r="U71" i="18"/>
  <c r="W70" i="18"/>
  <c r="V70" i="18"/>
  <c r="U70" i="18"/>
  <c r="W69" i="18"/>
  <c r="V69" i="18"/>
  <c r="U69" i="18"/>
  <c r="W68" i="18"/>
  <c r="U68" i="18"/>
  <c r="W67" i="18"/>
  <c r="V67" i="18"/>
  <c r="U67" i="18"/>
  <c r="W66" i="18"/>
  <c r="V66" i="18"/>
  <c r="U66" i="18"/>
  <c r="W65" i="18"/>
  <c r="U65" i="18"/>
  <c r="W64" i="18"/>
  <c r="V64" i="18"/>
  <c r="U64" i="18"/>
  <c r="W63" i="18"/>
  <c r="U63" i="18"/>
  <c r="W62" i="18"/>
  <c r="U62" i="18"/>
  <c r="W61" i="18"/>
  <c r="V61" i="18"/>
  <c r="U61" i="18"/>
  <c r="W60" i="18"/>
  <c r="U60" i="18"/>
  <c r="W59" i="18"/>
  <c r="U59" i="18"/>
  <c r="W58" i="18"/>
  <c r="U58" i="18"/>
  <c r="W57" i="18"/>
  <c r="V57" i="18"/>
  <c r="U57" i="18"/>
  <c r="W56" i="18"/>
  <c r="U56" i="18"/>
  <c r="W55" i="18"/>
  <c r="U55" i="18"/>
  <c r="W54" i="18"/>
  <c r="V54" i="18"/>
  <c r="U54" i="18"/>
  <c r="W53" i="18"/>
  <c r="U53" i="18"/>
  <c r="W52" i="18"/>
  <c r="U52" i="18"/>
  <c r="W51" i="18"/>
  <c r="V51" i="18"/>
  <c r="U51" i="18"/>
  <c r="W50" i="18"/>
  <c r="U50" i="18"/>
  <c r="W49" i="18"/>
  <c r="V49" i="18"/>
  <c r="U49" i="18"/>
  <c r="W48" i="18"/>
  <c r="U48" i="18"/>
  <c r="W47" i="18"/>
  <c r="U47" i="18"/>
  <c r="W46" i="18"/>
  <c r="U46" i="18"/>
  <c r="W45" i="18"/>
  <c r="U45" i="18"/>
  <c r="W44" i="18"/>
  <c r="U44" i="18"/>
  <c r="W43" i="18"/>
  <c r="V43" i="18"/>
  <c r="U43" i="18"/>
  <c r="W42" i="18"/>
  <c r="U42" i="18"/>
  <c r="W41" i="18"/>
  <c r="U41" i="18"/>
  <c r="W40" i="18"/>
  <c r="U40" i="18"/>
  <c r="W39" i="18"/>
  <c r="U39" i="18"/>
  <c r="W38" i="18"/>
  <c r="U38" i="18"/>
  <c r="W37" i="18"/>
  <c r="U37" i="18"/>
  <c r="W36" i="18"/>
  <c r="U36" i="18"/>
  <c r="W35" i="18"/>
  <c r="U35" i="18"/>
  <c r="F35" i="18"/>
  <c r="E35" i="18"/>
  <c r="Y34" i="18"/>
  <c r="X34" i="18"/>
  <c r="W34" i="18"/>
  <c r="V34" i="18"/>
  <c r="U34" i="18"/>
  <c r="A34" i="18"/>
  <c r="Y33" i="18"/>
  <c r="X33" i="18"/>
  <c r="W33" i="18"/>
  <c r="U33" i="18"/>
  <c r="A33" i="18"/>
  <c r="Y32" i="18"/>
  <c r="X32" i="18"/>
  <c r="W32" i="18"/>
  <c r="U32" i="18"/>
  <c r="A32" i="18"/>
  <c r="Y31" i="18"/>
  <c r="X31" i="18"/>
  <c r="W31" i="18"/>
  <c r="U31" i="18"/>
  <c r="A31" i="18"/>
  <c r="Y30" i="18"/>
  <c r="X30" i="18"/>
  <c r="W30" i="18"/>
  <c r="V30" i="18"/>
  <c r="U30" i="18"/>
  <c r="A30" i="18"/>
  <c r="Y29" i="18"/>
  <c r="X29" i="18"/>
  <c r="W29" i="18"/>
  <c r="V29" i="18"/>
  <c r="U29" i="18"/>
  <c r="A29" i="18"/>
  <c r="Y28" i="18"/>
  <c r="X28" i="18"/>
  <c r="W28" i="18"/>
  <c r="U28" i="18"/>
  <c r="A28" i="18"/>
  <c r="Y27" i="18"/>
  <c r="X27" i="18"/>
  <c r="W27" i="18"/>
  <c r="V27" i="18"/>
  <c r="U27" i="18"/>
  <c r="A27" i="18"/>
  <c r="Y26" i="18"/>
  <c r="X26" i="18"/>
  <c r="W26" i="18"/>
  <c r="U26" i="18"/>
  <c r="A26" i="18"/>
  <c r="Y25" i="18"/>
  <c r="X25" i="18"/>
  <c r="W25" i="18"/>
  <c r="V25" i="18"/>
  <c r="U25" i="18"/>
  <c r="A25" i="18"/>
  <c r="Y24" i="18"/>
  <c r="X24" i="18"/>
  <c r="W24" i="18"/>
  <c r="U24" i="18"/>
  <c r="A24" i="18"/>
  <c r="Y23" i="18"/>
  <c r="X23" i="18"/>
  <c r="W23" i="18"/>
  <c r="U23" i="18"/>
  <c r="A23" i="18"/>
  <c r="Y22" i="18"/>
  <c r="X22" i="18"/>
  <c r="W22" i="18"/>
  <c r="U22" i="18"/>
  <c r="A22" i="18"/>
  <c r="Y21" i="18"/>
  <c r="X21" i="18"/>
  <c r="W21" i="18"/>
  <c r="U21" i="18"/>
  <c r="A21" i="18"/>
  <c r="Y20" i="18"/>
  <c r="X20" i="18"/>
  <c r="W20" i="18"/>
  <c r="V20" i="18"/>
  <c r="U20" i="18"/>
  <c r="A20" i="18"/>
  <c r="Y19" i="18"/>
  <c r="X19" i="18"/>
  <c r="W19" i="18"/>
  <c r="U19" i="18"/>
  <c r="A19" i="18"/>
  <c r="Y18" i="18"/>
  <c r="X18" i="18"/>
  <c r="W18" i="18"/>
  <c r="V18" i="18"/>
  <c r="U18" i="18"/>
  <c r="A18" i="18"/>
  <c r="Y17" i="18"/>
  <c r="X17" i="18"/>
  <c r="W17" i="18"/>
  <c r="U17" i="18"/>
  <c r="A17" i="18"/>
  <c r="Y16" i="18"/>
  <c r="X16" i="18"/>
  <c r="W16" i="18"/>
  <c r="U16" i="18"/>
  <c r="A16" i="18"/>
  <c r="Y15" i="18"/>
  <c r="X15" i="18"/>
  <c r="W15" i="18"/>
  <c r="U15" i="18"/>
  <c r="A15" i="18"/>
  <c r="Y14" i="18"/>
  <c r="X14" i="18"/>
  <c r="W14" i="18"/>
  <c r="V14" i="18"/>
  <c r="U14" i="18"/>
  <c r="A14" i="18"/>
  <c r="Y13" i="18"/>
  <c r="X13" i="18"/>
  <c r="W13" i="18"/>
  <c r="V13" i="18"/>
  <c r="U13" i="18"/>
  <c r="A13" i="18"/>
  <c r="Y12" i="18"/>
  <c r="X12" i="18"/>
  <c r="W12" i="18"/>
  <c r="U12" i="18"/>
  <c r="A12" i="18"/>
  <c r="Y11" i="18"/>
  <c r="X11" i="18"/>
  <c r="W11" i="18"/>
  <c r="V11" i="18"/>
  <c r="U11" i="18"/>
  <c r="A11" i="18"/>
  <c r="Y10" i="18"/>
  <c r="X10" i="18"/>
  <c r="W10" i="18"/>
  <c r="U10" i="18"/>
  <c r="A10" i="18"/>
  <c r="Y9" i="18"/>
  <c r="X9" i="18"/>
  <c r="W9" i="18"/>
  <c r="V9" i="18"/>
  <c r="U9" i="18"/>
  <c r="A9" i="18"/>
  <c r="Y8" i="18"/>
  <c r="X8" i="18"/>
  <c r="W8" i="18"/>
  <c r="U8" i="18"/>
  <c r="A8" i="18"/>
  <c r="Y7" i="18"/>
  <c r="X7" i="18"/>
  <c r="W7" i="18"/>
  <c r="U7" i="18"/>
  <c r="A7" i="18"/>
  <c r="Y6" i="18"/>
  <c r="X6" i="18"/>
  <c r="W6" i="18"/>
  <c r="U6" i="18"/>
  <c r="A6" i="18"/>
  <c r="Y5" i="18"/>
  <c r="X5" i="18"/>
  <c r="W5" i="18"/>
  <c r="U5" i="18"/>
  <c r="A5" i="18"/>
  <c r="Y4" i="18"/>
  <c r="X4" i="18"/>
  <c r="W4" i="18"/>
  <c r="V4" i="18"/>
  <c r="U4" i="18"/>
  <c r="B4" i="18"/>
  <c r="B5" i="18" s="1"/>
  <c r="A4" i="18"/>
  <c r="J2" i="18"/>
  <c r="V127" i="18" s="1"/>
  <c r="I2" i="18"/>
  <c r="H2" i="18"/>
  <c r="G2" i="18"/>
  <c r="V26" i="18" s="1"/>
  <c r="W158" i="17"/>
  <c r="V158" i="17"/>
  <c r="U158" i="17"/>
  <c r="W157" i="17"/>
  <c r="U157" i="17"/>
  <c r="W156" i="17"/>
  <c r="V156" i="17"/>
  <c r="U156" i="17"/>
  <c r="W155" i="17"/>
  <c r="V155" i="17"/>
  <c r="U155" i="17"/>
  <c r="W154" i="17"/>
  <c r="U154" i="17"/>
  <c r="W153" i="17"/>
  <c r="U153" i="17"/>
  <c r="W152" i="17"/>
  <c r="U152" i="17"/>
  <c r="W151" i="17"/>
  <c r="U151" i="17"/>
  <c r="W150" i="17"/>
  <c r="U150" i="17"/>
  <c r="W149" i="17"/>
  <c r="V149" i="17"/>
  <c r="U149" i="17"/>
  <c r="W148" i="17"/>
  <c r="V148" i="17"/>
  <c r="U148" i="17"/>
  <c r="W147" i="17"/>
  <c r="V147" i="17"/>
  <c r="U147" i="17"/>
  <c r="W146" i="17"/>
  <c r="U146" i="17"/>
  <c r="W145" i="17"/>
  <c r="U145" i="17"/>
  <c r="W144" i="17"/>
  <c r="U144" i="17"/>
  <c r="W143" i="17"/>
  <c r="U143" i="17"/>
  <c r="W142" i="17"/>
  <c r="V142" i="17"/>
  <c r="U142" i="17"/>
  <c r="W141" i="17"/>
  <c r="V141" i="17"/>
  <c r="U141" i="17"/>
  <c r="W140" i="17"/>
  <c r="V140" i="17"/>
  <c r="U140" i="17"/>
  <c r="W139" i="17"/>
  <c r="V139" i="17"/>
  <c r="U139" i="17"/>
  <c r="W138" i="17"/>
  <c r="U138" i="17"/>
  <c r="W137" i="17"/>
  <c r="U137" i="17"/>
  <c r="W136" i="17"/>
  <c r="U136" i="17"/>
  <c r="W135" i="17"/>
  <c r="U135" i="17"/>
  <c r="W134" i="17"/>
  <c r="U134" i="17"/>
  <c r="W133" i="17"/>
  <c r="V133" i="17"/>
  <c r="U133" i="17"/>
  <c r="W132" i="17"/>
  <c r="V132" i="17"/>
  <c r="U132" i="17"/>
  <c r="W131" i="17"/>
  <c r="V131" i="17"/>
  <c r="U131" i="17"/>
  <c r="W130" i="17"/>
  <c r="U130" i="17"/>
  <c r="W129" i="17"/>
  <c r="U129" i="17"/>
  <c r="W128" i="17"/>
  <c r="U128" i="17"/>
  <c r="W127" i="17"/>
  <c r="U127" i="17"/>
  <c r="W126" i="17"/>
  <c r="V126" i="17"/>
  <c r="U126" i="17"/>
  <c r="W125" i="17"/>
  <c r="V125" i="17"/>
  <c r="U125" i="17"/>
  <c r="W124" i="17"/>
  <c r="V124" i="17"/>
  <c r="U124" i="17"/>
  <c r="W123" i="17"/>
  <c r="V123" i="17"/>
  <c r="U123" i="17"/>
  <c r="W122" i="17"/>
  <c r="U122" i="17"/>
  <c r="W121" i="17"/>
  <c r="U121" i="17"/>
  <c r="W120" i="17"/>
  <c r="U120" i="17"/>
  <c r="W119" i="17"/>
  <c r="U119" i="17"/>
  <c r="W118" i="17"/>
  <c r="V118" i="17"/>
  <c r="U118" i="17"/>
  <c r="W117" i="17"/>
  <c r="V117" i="17"/>
  <c r="U117" i="17"/>
  <c r="W116" i="17"/>
  <c r="V116" i="17"/>
  <c r="U116" i="17"/>
  <c r="W115" i="17"/>
  <c r="V115" i="17"/>
  <c r="U115" i="17"/>
  <c r="W114" i="17"/>
  <c r="U114" i="17"/>
  <c r="W113" i="17"/>
  <c r="U113" i="17"/>
  <c r="W112" i="17"/>
  <c r="U112" i="17"/>
  <c r="W111" i="17"/>
  <c r="U111" i="17"/>
  <c r="W110" i="17"/>
  <c r="V110" i="17"/>
  <c r="U110" i="17"/>
  <c r="W109" i="17"/>
  <c r="V109" i="17"/>
  <c r="U109" i="17"/>
  <c r="W108" i="17"/>
  <c r="V108" i="17"/>
  <c r="U108" i="17"/>
  <c r="W107" i="17"/>
  <c r="V107" i="17"/>
  <c r="U107" i="17"/>
  <c r="W106" i="17"/>
  <c r="U106" i="17"/>
  <c r="W105" i="17"/>
  <c r="U105" i="17"/>
  <c r="W104" i="17"/>
  <c r="U104" i="17"/>
  <c r="W103" i="17"/>
  <c r="U103" i="17"/>
  <c r="W102" i="17"/>
  <c r="V102" i="17"/>
  <c r="U102" i="17"/>
  <c r="W101" i="17"/>
  <c r="V101" i="17"/>
  <c r="U101" i="17"/>
  <c r="W100" i="17"/>
  <c r="V100" i="17"/>
  <c r="U100" i="17"/>
  <c r="W99" i="17"/>
  <c r="V99" i="17"/>
  <c r="U99" i="17"/>
  <c r="W98" i="17"/>
  <c r="U98" i="17"/>
  <c r="W97" i="17"/>
  <c r="U97" i="17"/>
  <c r="W96" i="17"/>
  <c r="U96" i="17"/>
  <c r="W95" i="17"/>
  <c r="U95" i="17"/>
  <c r="W94" i="17"/>
  <c r="V94" i="17"/>
  <c r="U94" i="17"/>
  <c r="W93" i="17"/>
  <c r="V93" i="17"/>
  <c r="U93" i="17"/>
  <c r="W92" i="17"/>
  <c r="U92" i="17"/>
  <c r="W91" i="17"/>
  <c r="V91" i="17"/>
  <c r="U91" i="17"/>
  <c r="W90" i="17"/>
  <c r="U90" i="17"/>
  <c r="W89" i="17"/>
  <c r="U89" i="17"/>
  <c r="W88" i="17"/>
  <c r="U88" i="17"/>
  <c r="W87" i="17"/>
  <c r="U87" i="17"/>
  <c r="W86" i="17"/>
  <c r="U86" i="17"/>
  <c r="W85" i="17"/>
  <c r="V85" i="17"/>
  <c r="U85" i="17"/>
  <c r="W84" i="17"/>
  <c r="V84" i="17"/>
  <c r="U84" i="17"/>
  <c r="W83" i="17"/>
  <c r="V83" i="17"/>
  <c r="U83" i="17"/>
  <c r="W82" i="17"/>
  <c r="U82" i="17"/>
  <c r="W81" i="17"/>
  <c r="U81" i="17"/>
  <c r="W80" i="17"/>
  <c r="U80" i="17"/>
  <c r="W79" i="17"/>
  <c r="U79" i="17"/>
  <c r="W78" i="17"/>
  <c r="V78" i="17"/>
  <c r="U78" i="17"/>
  <c r="W77" i="17"/>
  <c r="V77" i="17"/>
  <c r="U77" i="17"/>
  <c r="W76" i="17"/>
  <c r="U76" i="17"/>
  <c r="W75" i="17"/>
  <c r="V75" i="17"/>
  <c r="U75" i="17"/>
  <c r="W74" i="17"/>
  <c r="U74" i="17"/>
  <c r="W73" i="17"/>
  <c r="U73" i="17"/>
  <c r="W72" i="17"/>
  <c r="U72" i="17"/>
  <c r="W71" i="17"/>
  <c r="U71" i="17"/>
  <c r="W70" i="17"/>
  <c r="U70" i="17"/>
  <c r="W69" i="17"/>
  <c r="V69" i="17"/>
  <c r="U69" i="17"/>
  <c r="W68" i="17"/>
  <c r="V68" i="17"/>
  <c r="U68" i="17"/>
  <c r="W67" i="17"/>
  <c r="V67" i="17"/>
  <c r="U67" i="17"/>
  <c r="W66" i="17"/>
  <c r="U66" i="17"/>
  <c r="W65" i="17"/>
  <c r="U65" i="17"/>
  <c r="W64" i="17"/>
  <c r="U64" i="17"/>
  <c r="W63" i="17"/>
  <c r="U63" i="17"/>
  <c r="W62" i="17"/>
  <c r="V62" i="17"/>
  <c r="U62" i="17"/>
  <c r="W61" i="17"/>
  <c r="V61" i="17"/>
  <c r="U61" i="17"/>
  <c r="W60" i="17"/>
  <c r="U60" i="17"/>
  <c r="W59" i="17"/>
  <c r="V59" i="17"/>
  <c r="U59" i="17"/>
  <c r="W58" i="17"/>
  <c r="U58" i="17"/>
  <c r="W57" i="17"/>
  <c r="U57" i="17"/>
  <c r="W56" i="17"/>
  <c r="U56" i="17"/>
  <c r="W55" i="17"/>
  <c r="U55" i="17"/>
  <c r="W54" i="17"/>
  <c r="U54" i="17"/>
  <c r="W53" i="17"/>
  <c r="U53" i="17"/>
  <c r="W52" i="17"/>
  <c r="V52" i="17"/>
  <c r="U52" i="17"/>
  <c r="W51" i="17"/>
  <c r="U51" i="17"/>
  <c r="W50" i="17"/>
  <c r="U50" i="17"/>
  <c r="W49" i="17"/>
  <c r="U49" i="17"/>
  <c r="W48" i="17"/>
  <c r="U48" i="17"/>
  <c r="W47" i="17"/>
  <c r="U47" i="17"/>
  <c r="W46" i="17"/>
  <c r="V46" i="17"/>
  <c r="U46" i="17"/>
  <c r="W45" i="17"/>
  <c r="V45" i="17"/>
  <c r="U45" i="17"/>
  <c r="W44" i="17"/>
  <c r="U44" i="17"/>
  <c r="W43" i="17"/>
  <c r="V43" i="17"/>
  <c r="U43" i="17"/>
  <c r="W42" i="17"/>
  <c r="U42" i="17"/>
  <c r="W41" i="17"/>
  <c r="U41" i="17"/>
  <c r="W40" i="17"/>
  <c r="U40" i="17"/>
  <c r="W39" i="17"/>
  <c r="U39" i="17"/>
  <c r="W38" i="17"/>
  <c r="U38" i="17"/>
  <c r="W37" i="17"/>
  <c r="U37" i="17"/>
  <c r="W36" i="17"/>
  <c r="V36" i="17"/>
  <c r="U36" i="17"/>
  <c r="W35" i="17"/>
  <c r="U35" i="17"/>
  <c r="F35" i="17"/>
  <c r="E35" i="17"/>
  <c r="Y34" i="17"/>
  <c r="X34" i="17"/>
  <c r="W34" i="17"/>
  <c r="V34" i="17"/>
  <c r="U34" i="17"/>
  <c r="A34" i="17"/>
  <c r="Y33" i="17"/>
  <c r="X33" i="17"/>
  <c r="W33" i="17"/>
  <c r="U33" i="17"/>
  <c r="A33" i="17"/>
  <c r="Y32" i="17"/>
  <c r="X32" i="17"/>
  <c r="W32" i="17"/>
  <c r="V32" i="17"/>
  <c r="U32" i="17"/>
  <c r="A32" i="17"/>
  <c r="Y31" i="17"/>
  <c r="X31" i="17"/>
  <c r="W31" i="17"/>
  <c r="U31" i="17"/>
  <c r="A31" i="17"/>
  <c r="Y30" i="17"/>
  <c r="X30" i="17"/>
  <c r="W30" i="17"/>
  <c r="U30" i="17"/>
  <c r="A30" i="17"/>
  <c r="Y29" i="17"/>
  <c r="X29" i="17"/>
  <c r="W29" i="17"/>
  <c r="V29" i="17"/>
  <c r="U29" i="17"/>
  <c r="A29" i="17"/>
  <c r="Y28" i="17"/>
  <c r="X28" i="17"/>
  <c r="W28" i="17"/>
  <c r="U28" i="17"/>
  <c r="A28" i="17"/>
  <c r="Y27" i="17"/>
  <c r="X27" i="17"/>
  <c r="W27" i="17"/>
  <c r="V27" i="17"/>
  <c r="U27" i="17"/>
  <c r="A27" i="17"/>
  <c r="Y26" i="17"/>
  <c r="X26" i="17"/>
  <c r="W26" i="17"/>
  <c r="V26" i="17"/>
  <c r="U26" i="17"/>
  <c r="A26" i="17"/>
  <c r="Y25" i="17"/>
  <c r="X25" i="17"/>
  <c r="W25" i="17"/>
  <c r="U25" i="17"/>
  <c r="A25" i="17"/>
  <c r="Y24" i="17"/>
  <c r="X24" i="17"/>
  <c r="W24" i="17"/>
  <c r="V24" i="17"/>
  <c r="U24" i="17"/>
  <c r="A24" i="17"/>
  <c r="Y23" i="17"/>
  <c r="X23" i="17"/>
  <c r="W23" i="17"/>
  <c r="U23" i="17"/>
  <c r="A23" i="17"/>
  <c r="Y22" i="17"/>
  <c r="X22" i="17"/>
  <c r="W22" i="17"/>
  <c r="U22" i="17"/>
  <c r="A22" i="17"/>
  <c r="Y21" i="17"/>
  <c r="X21" i="17"/>
  <c r="W21" i="17"/>
  <c r="V21" i="17"/>
  <c r="U21" i="17"/>
  <c r="A21" i="17"/>
  <c r="Y20" i="17"/>
  <c r="X20" i="17"/>
  <c r="W20" i="17"/>
  <c r="U20" i="17"/>
  <c r="A20" i="17"/>
  <c r="Y19" i="17"/>
  <c r="X19" i="17"/>
  <c r="W19" i="17"/>
  <c r="V19" i="17"/>
  <c r="U19" i="17"/>
  <c r="A19" i="17"/>
  <c r="Y18" i="17"/>
  <c r="X18" i="17"/>
  <c r="W18" i="17"/>
  <c r="V18" i="17"/>
  <c r="U18" i="17"/>
  <c r="A18" i="17"/>
  <c r="Y17" i="17"/>
  <c r="X17" i="17"/>
  <c r="W17" i="17"/>
  <c r="V17" i="17"/>
  <c r="U17" i="17"/>
  <c r="A17" i="17"/>
  <c r="Y16" i="17"/>
  <c r="X16" i="17"/>
  <c r="W16" i="17"/>
  <c r="V16" i="17"/>
  <c r="U16" i="17"/>
  <c r="A16" i="17"/>
  <c r="Y15" i="17"/>
  <c r="X15" i="17"/>
  <c r="W15" i="17"/>
  <c r="U15" i="17"/>
  <c r="A15" i="17"/>
  <c r="Y14" i="17"/>
  <c r="X14" i="17"/>
  <c r="W14" i="17"/>
  <c r="U14" i="17"/>
  <c r="A14" i="17"/>
  <c r="Y13" i="17"/>
  <c r="X13" i="17"/>
  <c r="W13" i="17"/>
  <c r="V13" i="17"/>
  <c r="U13" i="17"/>
  <c r="A13" i="17"/>
  <c r="Y12" i="17"/>
  <c r="X12" i="17"/>
  <c r="W12" i="17"/>
  <c r="U12" i="17"/>
  <c r="A12" i="17"/>
  <c r="Y11" i="17"/>
  <c r="X11" i="17"/>
  <c r="W11" i="17"/>
  <c r="V11" i="17"/>
  <c r="U11" i="17"/>
  <c r="A11" i="17"/>
  <c r="Y10" i="17"/>
  <c r="X10" i="17"/>
  <c r="W10" i="17"/>
  <c r="V10" i="17"/>
  <c r="U10" i="17"/>
  <c r="A10" i="17"/>
  <c r="Y9" i="17"/>
  <c r="X9" i="17"/>
  <c r="W9" i="17"/>
  <c r="V9" i="17"/>
  <c r="U9" i="17"/>
  <c r="A9" i="17"/>
  <c r="Y8" i="17"/>
  <c r="X8" i="17"/>
  <c r="W8" i="17"/>
  <c r="V8" i="17"/>
  <c r="U8" i="17"/>
  <c r="A8" i="17"/>
  <c r="Y7" i="17"/>
  <c r="X7" i="17"/>
  <c r="W7" i="17"/>
  <c r="U7" i="17"/>
  <c r="A7" i="17"/>
  <c r="Y6" i="17"/>
  <c r="X6" i="17"/>
  <c r="W6" i="17"/>
  <c r="U6" i="17"/>
  <c r="A6" i="17"/>
  <c r="Y5" i="17"/>
  <c r="X5" i="17"/>
  <c r="W5" i="17"/>
  <c r="V5" i="17"/>
  <c r="U5" i="17"/>
  <c r="A5" i="17"/>
  <c r="Y4" i="17"/>
  <c r="X4" i="17"/>
  <c r="W4" i="17"/>
  <c r="U4" i="17"/>
  <c r="A4" i="17"/>
  <c r="B4" i="17" s="1"/>
  <c r="B5" i="17" s="1"/>
  <c r="B6" i="17" s="1"/>
  <c r="B7" i="17" s="1"/>
  <c r="B8" i="17" s="1"/>
  <c r="B9" i="17" s="1"/>
  <c r="B10" i="17" s="1"/>
  <c r="B11" i="17" s="1"/>
  <c r="B12" i="17" s="1"/>
  <c r="B13" i="17" s="1"/>
  <c r="B14" i="17" s="1"/>
  <c r="B15" i="17" s="1"/>
  <c r="B16" i="17" s="1"/>
  <c r="B17" i="17" s="1"/>
  <c r="B18" i="17" s="1"/>
  <c r="B19" i="17" s="1"/>
  <c r="B20" i="17" s="1"/>
  <c r="B21" i="17" s="1"/>
  <c r="B22" i="17" s="1"/>
  <c r="B23" i="17" s="1"/>
  <c r="B24" i="17" s="1"/>
  <c r="B25" i="17" s="1"/>
  <c r="B26" i="17" s="1"/>
  <c r="B27" i="17" s="1"/>
  <c r="B28" i="17" s="1"/>
  <c r="B29" i="17" s="1"/>
  <c r="B30" i="17" s="1"/>
  <c r="B31" i="17" s="1"/>
  <c r="B32" i="17" s="1"/>
  <c r="B33" i="17" s="1"/>
  <c r="B34" i="17" s="1"/>
  <c r="K2" i="17"/>
  <c r="J2" i="17"/>
  <c r="V122" i="17" s="1"/>
  <c r="I2" i="17"/>
  <c r="H2" i="17"/>
  <c r="G2" i="17"/>
  <c r="V30" i="17" s="1"/>
  <c r="W220" i="16"/>
  <c r="U220" i="16"/>
  <c r="W219" i="16"/>
  <c r="V219" i="16"/>
  <c r="U219" i="16"/>
  <c r="W218" i="16"/>
  <c r="V218" i="16"/>
  <c r="U218" i="16"/>
  <c r="W217" i="16"/>
  <c r="V217" i="16"/>
  <c r="U217" i="16"/>
  <c r="W216" i="16"/>
  <c r="V216" i="16"/>
  <c r="U216" i="16"/>
  <c r="W215" i="16"/>
  <c r="V215" i="16"/>
  <c r="U215" i="16"/>
  <c r="W214" i="16"/>
  <c r="V214" i="16"/>
  <c r="U214" i="16"/>
  <c r="W213" i="16"/>
  <c r="V213" i="16"/>
  <c r="U213" i="16"/>
  <c r="W212" i="16"/>
  <c r="U212" i="16"/>
  <c r="W211" i="16"/>
  <c r="V211" i="16"/>
  <c r="U211" i="16"/>
  <c r="W210" i="16"/>
  <c r="V210" i="16"/>
  <c r="U210" i="16"/>
  <c r="W209" i="16"/>
  <c r="V209" i="16"/>
  <c r="U209" i="16"/>
  <c r="W208" i="16"/>
  <c r="V208" i="16"/>
  <c r="U208" i="16"/>
  <c r="W207" i="16"/>
  <c r="V207" i="16"/>
  <c r="U207" i="16"/>
  <c r="W206" i="16"/>
  <c r="V206" i="16"/>
  <c r="U206" i="16"/>
  <c r="W205" i="16"/>
  <c r="V205" i="16"/>
  <c r="U205" i="16"/>
  <c r="W204" i="16"/>
  <c r="U204" i="16"/>
  <c r="W203" i="16"/>
  <c r="V203" i="16"/>
  <c r="U203" i="16"/>
  <c r="W202" i="16"/>
  <c r="V202" i="16"/>
  <c r="U202" i="16"/>
  <c r="W201" i="16"/>
  <c r="V201" i="16"/>
  <c r="U201" i="16"/>
  <c r="W200" i="16"/>
  <c r="V200" i="16"/>
  <c r="U200" i="16"/>
  <c r="W199" i="16"/>
  <c r="V199" i="16"/>
  <c r="U199" i="16"/>
  <c r="W198" i="16"/>
  <c r="V198" i="16"/>
  <c r="U198" i="16"/>
  <c r="W197" i="16"/>
  <c r="V197" i="16"/>
  <c r="U197" i="16"/>
  <c r="W196" i="16"/>
  <c r="U196" i="16"/>
  <c r="W195" i="16"/>
  <c r="V195" i="16"/>
  <c r="U195" i="16"/>
  <c r="W194" i="16"/>
  <c r="V194" i="16"/>
  <c r="U194" i="16"/>
  <c r="W193" i="16"/>
  <c r="V193" i="16"/>
  <c r="U193" i="16"/>
  <c r="W192" i="16"/>
  <c r="V192" i="16"/>
  <c r="U192" i="16"/>
  <c r="W191" i="16"/>
  <c r="V191" i="16"/>
  <c r="U191" i="16"/>
  <c r="W190" i="16"/>
  <c r="V190" i="16"/>
  <c r="U190" i="16"/>
  <c r="W189" i="16"/>
  <c r="V189" i="16"/>
  <c r="U189" i="16"/>
  <c r="W188" i="16"/>
  <c r="U188" i="16"/>
  <c r="W187" i="16"/>
  <c r="V187" i="16"/>
  <c r="U187" i="16"/>
  <c r="W186" i="16"/>
  <c r="U186" i="16"/>
  <c r="W185" i="16"/>
  <c r="U185" i="16"/>
  <c r="W184" i="16"/>
  <c r="V184" i="16"/>
  <c r="U184" i="16"/>
  <c r="W183" i="16"/>
  <c r="V183" i="16"/>
  <c r="U183" i="16"/>
  <c r="W182" i="16"/>
  <c r="V182" i="16"/>
  <c r="U182" i="16"/>
  <c r="W181" i="16"/>
  <c r="V181" i="16"/>
  <c r="U181" i="16"/>
  <c r="W180" i="16"/>
  <c r="U180" i="16"/>
  <c r="W179" i="16"/>
  <c r="V179" i="16"/>
  <c r="U179" i="16"/>
  <c r="W178" i="16"/>
  <c r="U178" i="16"/>
  <c r="W177" i="16"/>
  <c r="U177" i="16"/>
  <c r="W176" i="16"/>
  <c r="V176" i="16"/>
  <c r="U176" i="16"/>
  <c r="W175" i="16"/>
  <c r="V175" i="16"/>
  <c r="U175" i="16"/>
  <c r="W174" i="16"/>
  <c r="V174" i="16"/>
  <c r="U174" i="16"/>
  <c r="W173" i="16"/>
  <c r="V173" i="16"/>
  <c r="U173" i="16"/>
  <c r="W172" i="16"/>
  <c r="U172" i="16"/>
  <c r="W171" i="16"/>
  <c r="V171" i="16"/>
  <c r="U171" i="16"/>
  <c r="W170" i="16"/>
  <c r="U170" i="16"/>
  <c r="W169" i="16"/>
  <c r="U169" i="16"/>
  <c r="W168" i="16"/>
  <c r="V168" i="16"/>
  <c r="U168" i="16"/>
  <c r="W167" i="16"/>
  <c r="V167" i="16"/>
  <c r="U167" i="16"/>
  <c r="W166" i="16"/>
  <c r="V166" i="16"/>
  <c r="U166" i="16"/>
  <c r="W165" i="16"/>
  <c r="V165" i="16"/>
  <c r="U165" i="16"/>
  <c r="W164" i="16"/>
  <c r="U164" i="16"/>
  <c r="W163" i="16"/>
  <c r="V163" i="16"/>
  <c r="U163" i="16"/>
  <c r="W162" i="16"/>
  <c r="V162" i="16"/>
  <c r="U162" i="16"/>
  <c r="W161" i="16"/>
  <c r="U161" i="16"/>
  <c r="W160" i="16"/>
  <c r="V160" i="16"/>
  <c r="U160" i="16"/>
  <c r="W159" i="16"/>
  <c r="V159" i="16"/>
  <c r="U159" i="16"/>
  <c r="W158" i="16"/>
  <c r="U158" i="16"/>
  <c r="W157" i="16"/>
  <c r="U157" i="16"/>
  <c r="W156" i="16"/>
  <c r="U156" i="16"/>
  <c r="W155" i="16"/>
  <c r="U155" i="16"/>
  <c r="W154" i="16"/>
  <c r="U154" i="16"/>
  <c r="W153" i="16"/>
  <c r="U153" i="16"/>
  <c r="W152" i="16"/>
  <c r="U152" i="16"/>
  <c r="W151" i="16"/>
  <c r="U151" i="16"/>
  <c r="W150" i="16"/>
  <c r="U150" i="16"/>
  <c r="W149" i="16"/>
  <c r="U149" i="16"/>
  <c r="W148" i="16"/>
  <c r="U148" i="16"/>
  <c r="W147" i="16"/>
  <c r="U147" i="16"/>
  <c r="W146" i="16"/>
  <c r="U146" i="16"/>
  <c r="W145" i="16"/>
  <c r="U145" i="16"/>
  <c r="W144" i="16"/>
  <c r="U144" i="16"/>
  <c r="W143" i="16"/>
  <c r="U143" i="16"/>
  <c r="W142" i="16"/>
  <c r="U142" i="16"/>
  <c r="W141" i="16"/>
  <c r="U141" i="16"/>
  <c r="W140" i="16"/>
  <c r="U140" i="16"/>
  <c r="W139" i="16"/>
  <c r="U139" i="16"/>
  <c r="W138" i="16"/>
  <c r="U138" i="16"/>
  <c r="W137" i="16"/>
  <c r="U137" i="16"/>
  <c r="W136" i="16"/>
  <c r="U136" i="16"/>
  <c r="W135" i="16"/>
  <c r="U135" i="16"/>
  <c r="W134" i="16"/>
  <c r="U134" i="16"/>
  <c r="W133" i="16"/>
  <c r="U133" i="16"/>
  <c r="W132" i="16"/>
  <c r="U132" i="16"/>
  <c r="W131" i="16"/>
  <c r="U131" i="16"/>
  <c r="W130" i="16"/>
  <c r="U130" i="16"/>
  <c r="W129" i="16"/>
  <c r="U129" i="16"/>
  <c r="W128" i="16"/>
  <c r="U128" i="16"/>
  <c r="W127" i="16"/>
  <c r="V127" i="16"/>
  <c r="U127" i="16"/>
  <c r="W126" i="16"/>
  <c r="U126" i="16"/>
  <c r="W125" i="16"/>
  <c r="U125" i="16"/>
  <c r="W124" i="16"/>
  <c r="U124" i="16"/>
  <c r="W123" i="16"/>
  <c r="U123" i="16"/>
  <c r="W122" i="16"/>
  <c r="U122" i="16"/>
  <c r="W121" i="16"/>
  <c r="U121" i="16"/>
  <c r="W120" i="16"/>
  <c r="V120" i="16"/>
  <c r="U120" i="16"/>
  <c r="W119" i="16"/>
  <c r="U119" i="16"/>
  <c r="W118" i="16"/>
  <c r="U118" i="16"/>
  <c r="W117" i="16"/>
  <c r="U117" i="16"/>
  <c r="W116" i="16"/>
  <c r="U116" i="16"/>
  <c r="W115" i="16"/>
  <c r="U115" i="16"/>
  <c r="W114" i="16"/>
  <c r="U114" i="16"/>
  <c r="W113" i="16"/>
  <c r="U113" i="16"/>
  <c r="W112" i="16"/>
  <c r="V112" i="16"/>
  <c r="U112" i="16"/>
  <c r="W111" i="16"/>
  <c r="U111" i="16"/>
  <c r="W110" i="16"/>
  <c r="U110" i="16"/>
  <c r="W109" i="16"/>
  <c r="V109" i="16"/>
  <c r="U109" i="16"/>
  <c r="W108" i="16"/>
  <c r="U108" i="16"/>
  <c r="W107" i="16"/>
  <c r="U107" i="16"/>
  <c r="W106" i="16"/>
  <c r="U106" i="16"/>
  <c r="W105" i="16"/>
  <c r="U105" i="16"/>
  <c r="W104" i="16"/>
  <c r="U104" i="16"/>
  <c r="W103" i="16"/>
  <c r="U103" i="16"/>
  <c r="W102" i="16"/>
  <c r="V102" i="16"/>
  <c r="U102" i="16"/>
  <c r="W101" i="16"/>
  <c r="U101" i="16"/>
  <c r="W100" i="16"/>
  <c r="U100" i="16"/>
  <c r="W99" i="16"/>
  <c r="U99" i="16"/>
  <c r="W98" i="16"/>
  <c r="U98" i="16"/>
  <c r="W97" i="16"/>
  <c r="U97" i="16"/>
  <c r="W96" i="16"/>
  <c r="V96" i="16"/>
  <c r="U96" i="16"/>
  <c r="W95" i="16"/>
  <c r="U95" i="16"/>
  <c r="W94" i="16"/>
  <c r="U94" i="16"/>
  <c r="W93" i="16"/>
  <c r="V93" i="16"/>
  <c r="U93" i="16"/>
  <c r="W92" i="16"/>
  <c r="U92" i="16"/>
  <c r="W91" i="16"/>
  <c r="U91" i="16"/>
  <c r="W90" i="16"/>
  <c r="U90" i="16"/>
  <c r="W89" i="16"/>
  <c r="U89" i="16"/>
  <c r="W88" i="16"/>
  <c r="U88" i="16"/>
  <c r="W87" i="16"/>
  <c r="U87" i="16"/>
  <c r="W86" i="16"/>
  <c r="V86" i="16"/>
  <c r="U86" i="16"/>
  <c r="W85" i="16"/>
  <c r="U85" i="16"/>
  <c r="W84" i="16"/>
  <c r="U84" i="16"/>
  <c r="W83" i="16"/>
  <c r="U83" i="16"/>
  <c r="W82" i="16"/>
  <c r="U82" i="16"/>
  <c r="W81" i="16"/>
  <c r="U81" i="16"/>
  <c r="W80" i="16"/>
  <c r="U80" i="16"/>
  <c r="W79" i="16"/>
  <c r="U79" i="16"/>
  <c r="W78" i="16"/>
  <c r="U78" i="16"/>
  <c r="W77" i="16"/>
  <c r="U77" i="16"/>
  <c r="W76" i="16"/>
  <c r="U76" i="16"/>
  <c r="W75" i="16"/>
  <c r="U75" i="16"/>
  <c r="W74" i="16"/>
  <c r="U74" i="16"/>
  <c r="W73" i="16"/>
  <c r="U73" i="16"/>
  <c r="W72" i="16"/>
  <c r="U72" i="16"/>
  <c r="W71" i="16"/>
  <c r="U71" i="16"/>
  <c r="W70" i="16"/>
  <c r="U70" i="16"/>
  <c r="W69" i="16"/>
  <c r="U69" i="16"/>
  <c r="W68" i="16"/>
  <c r="U68" i="16"/>
  <c r="W67" i="16"/>
  <c r="U67" i="16"/>
  <c r="W66" i="16"/>
  <c r="U66" i="16"/>
  <c r="W65" i="16"/>
  <c r="U65" i="16"/>
  <c r="W64" i="16"/>
  <c r="U64" i="16"/>
  <c r="W63" i="16"/>
  <c r="V63" i="16"/>
  <c r="U63" i="16"/>
  <c r="W62" i="16"/>
  <c r="V62" i="16"/>
  <c r="U62" i="16"/>
  <c r="W61" i="16"/>
  <c r="U61" i="16"/>
  <c r="W60" i="16"/>
  <c r="U60" i="16"/>
  <c r="W59" i="16"/>
  <c r="V59" i="16"/>
  <c r="U59" i="16"/>
  <c r="W58" i="16"/>
  <c r="U58" i="16"/>
  <c r="W57" i="16"/>
  <c r="U57" i="16"/>
  <c r="W56" i="16"/>
  <c r="V56" i="16"/>
  <c r="U56" i="16"/>
  <c r="W55" i="16"/>
  <c r="U55" i="16"/>
  <c r="W54" i="16"/>
  <c r="V54" i="16"/>
  <c r="U54" i="16"/>
  <c r="W53" i="16"/>
  <c r="V53" i="16"/>
  <c r="U53" i="16"/>
  <c r="W52" i="16"/>
  <c r="U52" i="16"/>
  <c r="W51" i="16"/>
  <c r="V51" i="16"/>
  <c r="U51" i="16"/>
  <c r="W50" i="16"/>
  <c r="U50" i="16"/>
  <c r="W49" i="16"/>
  <c r="U49" i="16"/>
  <c r="W48" i="16"/>
  <c r="U48" i="16"/>
  <c r="W47" i="16"/>
  <c r="V47" i="16"/>
  <c r="U47" i="16"/>
  <c r="W46" i="16"/>
  <c r="U46" i="16"/>
  <c r="W45" i="16"/>
  <c r="U45" i="16"/>
  <c r="W44" i="16"/>
  <c r="U44" i="16"/>
  <c r="W43" i="16"/>
  <c r="U43" i="16"/>
  <c r="W42" i="16"/>
  <c r="U42" i="16"/>
  <c r="W41" i="16"/>
  <c r="U41" i="16"/>
  <c r="W40" i="16"/>
  <c r="V40" i="16"/>
  <c r="U40" i="16"/>
  <c r="W39" i="16"/>
  <c r="U39" i="16"/>
  <c r="W38" i="16"/>
  <c r="U38" i="16"/>
  <c r="W37" i="16"/>
  <c r="U37" i="16"/>
  <c r="W36" i="16"/>
  <c r="U36" i="16"/>
  <c r="W35" i="16"/>
  <c r="V35" i="16"/>
  <c r="U35" i="16"/>
  <c r="F35" i="16"/>
  <c r="E35" i="16"/>
  <c r="Y34" i="16"/>
  <c r="X34" i="16"/>
  <c r="W34" i="16"/>
  <c r="V34" i="16"/>
  <c r="U34" i="16"/>
  <c r="A34" i="16"/>
  <c r="Y33" i="16"/>
  <c r="X33" i="16"/>
  <c r="W33" i="16"/>
  <c r="U33" i="16"/>
  <c r="A33" i="16"/>
  <c r="Y32" i="16"/>
  <c r="X32" i="16"/>
  <c r="W32" i="16"/>
  <c r="U32" i="16"/>
  <c r="A32" i="16"/>
  <c r="Y31" i="16"/>
  <c r="X31" i="16"/>
  <c r="W31" i="16"/>
  <c r="V31" i="16"/>
  <c r="U31" i="16"/>
  <c r="A31" i="16"/>
  <c r="Y30" i="16"/>
  <c r="X30" i="16"/>
  <c r="W30" i="16"/>
  <c r="U30" i="16"/>
  <c r="A30" i="16"/>
  <c r="Y29" i="16"/>
  <c r="X29" i="16"/>
  <c r="W29" i="16"/>
  <c r="V29" i="16"/>
  <c r="U29" i="16"/>
  <c r="A29" i="16"/>
  <c r="Y28" i="16"/>
  <c r="X28" i="16"/>
  <c r="W28" i="16"/>
  <c r="V28" i="16"/>
  <c r="U28" i="16"/>
  <c r="A28" i="16"/>
  <c r="Y27" i="16"/>
  <c r="X27" i="16"/>
  <c r="W27" i="16"/>
  <c r="V27" i="16"/>
  <c r="U27" i="16"/>
  <c r="A27" i="16"/>
  <c r="Y26" i="16"/>
  <c r="X26" i="16"/>
  <c r="W26" i="16"/>
  <c r="V26" i="16"/>
  <c r="U26" i="16"/>
  <c r="A26" i="16"/>
  <c r="Y25" i="16"/>
  <c r="X25" i="16"/>
  <c r="W25" i="16"/>
  <c r="U25" i="16"/>
  <c r="A25" i="16"/>
  <c r="Y24" i="16"/>
  <c r="X24" i="16"/>
  <c r="W24" i="16"/>
  <c r="U24" i="16"/>
  <c r="A24" i="16"/>
  <c r="Y23" i="16"/>
  <c r="X23" i="16"/>
  <c r="W23" i="16"/>
  <c r="V23" i="16"/>
  <c r="U23" i="16"/>
  <c r="A23" i="16"/>
  <c r="Y22" i="16"/>
  <c r="X22" i="16"/>
  <c r="W22" i="16"/>
  <c r="U22" i="16"/>
  <c r="A22" i="16"/>
  <c r="Y21" i="16"/>
  <c r="X21" i="16"/>
  <c r="W21" i="16"/>
  <c r="V21" i="16"/>
  <c r="U21" i="16"/>
  <c r="A21" i="16"/>
  <c r="Y20" i="16"/>
  <c r="X20" i="16"/>
  <c r="W20" i="16"/>
  <c r="V20" i="16"/>
  <c r="U20" i="16"/>
  <c r="A20" i="16"/>
  <c r="Y19" i="16"/>
  <c r="X19" i="16"/>
  <c r="W19" i="16"/>
  <c r="V19" i="16"/>
  <c r="U19" i="16"/>
  <c r="A19" i="16"/>
  <c r="Y18" i="16"/>
  <c r="X18" i="16"/>
  <c r="W18" i="16"/>
  <c r="V18" i="16"/>
  <c r="U18" i="16"/>
  <c r="A18" i="16"/>
  <c r="Y17" i="16"/>
  <c r="X17" i="16"/>
  <c r="W17" i="16"/>
  <c r="U17" i="16"/>
  <c r="A17" i="16"/>
  <c r="Y16" i="16"/>
  <c r="X16" i="16"/>
  <c r="W16" i="16"/>
  <c r="U16" i="16"/>
  <c r="A16" i="16"/>
  <c r="Y15" i="16"/>
  <c r="X15" i="16"/>
  <c r="W15" i="16"/>
  <c r="V15" i="16"/>
  <c r="U15" i="16"/>
  <c r="A15" i="16"/>
  <c r="Y14" i="16"/>
  <c r="X14" i="16"/>
  <c r="W14" i="16"/>
  <c r="U14" i="16"/>
  <c r="A14" i="16"/>
  <c r="Y13" i="16"/>
  <c r="X13" i="16"/>
  <c r="W13" i="16"/>
  <c r="V13" i="16"/>
  <c r="U13" i="16"/>
  <c r="A13" i="16"/>
  <c r="Y12" i="16"/>
  <c r="X12" i="16"/>
  <c r="W12" i="16"/>
  <c r="V12" i="16"/>
  <c r="U12" i="16"/>
  <c r="A12" i="16"/>
  <c r="Y11" i="16"/>
  <c r="X11" i="16"/>
  <c r="W11" i="16"/>
  <c r="V11" i="16"/>
  <c r="U11" i="16"/>
  <c r="A11" i="16"/>
  <c r="Y10" i="16"/>
  <c r="X10" i="16"/>
  <c r="W10" i="16"/>
  <c r="V10" i="16"/>
  <c r="U10" i="16"/>
  <c r="A10" i="16"/>
  <c r="Y9" i="16"/>
  <c r="X9" i="16"/>
  <c r="W9" i="16"/>
  <c r="U9" i="16"/>
  <c r="A9" i="16"/>
  <c r="Y8" i="16"/>
  <c r="X8" i="16"/>
  <c r="W8" i="16"/>
  <c r="U8" i="16"/>
  <c r="A8" i="16"/>
  <c r="Y7" i="16"/>
  <c r="X7" i="16"/>
  <c r="W7" i="16"/>
  <c r="V7" i="16"/>
  <c r="U7" i="16"/>
  <c r="A7" i="16"/>
  <c r="Y6" i="16"/>
  <c r="X6" i="16"/>
  <c r="W6" i="16"/>
  <c r="U6" i="16"/>
  <c r="A6" i="16"/>
  <c r="Y5" i="16"/>
  <c r="X5" i="16"/>
  <c r="W5" i="16"/>
  <c r="V5" i="16"/>
  <c r="U5" i="16"/>
  <c r="A5" i="16"/>
  <c r="Y4" i="16"/>
  <c r="X4" i="16"/>
  <c r="W4" i="16"/>
  <c r="V4" i="16"/>
  <c r="U4" i="16"/>
  <c r="A4" i="16"/>
  <c r="B4" i="16" s="1"/>
  <c r="B5" i="16" s="1"/>
  <c r="B6" i="16" s="1"/>
  <c r="M2" i="16"/>
  <c r="V220" i="16" s="1"/>
  <c r="L2" i="16"/>
  <c r="V188" i="16" s="1"/>
  <c r="K2" i="16"/>
  <c r="J2" i="16"/>
  <c r="I2" i="16"/>
  <c r="H2" i="16"/>
  <c r="G2" i="16"/>
  <c r="V32" i="16" s="1"/>
  <c r="W375" i="15"/>
  <c r="U375" i="15"/>
  <c r="W374" i="15"/>
  <c r="V374" i="15"/>
  <c r="U374" i="15"/>
  <c r="W373" i="15"/>
  <c r="U373" i="15"/>
  <c r="W372" i="15"/>
  <c r="U372" i="15"/>
  <c r="W371" i="15"/>
  <c r="V371" i="15"/>
  <c r="U371" i="15"/>
  <c r="W370" i="15"/>
  <c r="V370" i="15"/>
  <c r="U370" i="15"/>
  <c r="W369" i="15"/>
  <c r="V369" i="15"/>
  <c r="U369" i="15"/>
  <c r="W368" i="15"/>
  <c r="V368" i="15"/>
  <c r="U368" i="15"/>
  <c r="W367" i="15"/>
  <c r="U367" i="15"/>
  <c r="W366" i="15"/>
  <c r="V366" i="15"/>
  <c r="U366" i="15"/>
  <c r="W365" i="15"/>
  <c r="U365" i="15"/>
  <c r="W364" i="15"/>
  <c r="U364" i="15"/>
  <c r="W363" i="15"/>
  <c r="U363" i="15"/>
  <c r="W362" i="15"/>
  <c r="V362" i="15"/>
  <c r="U362" i="15"/>
  <c r="W361" i="15"/>
  <c r="V361" i="15"/>
  <c r="U361" i="15"/>
  <c r="W360" i="15"/>
  <c r="V360" i="15"/>
  <c r="U360" i="15"/>
  <c r="W359" i="15"/>
  <c r="U359" i="15"/>
  <c r="W358" i="15"/>
  <c r="V358" i="15"/>
  <c r="U358" i="15"/>
  <c r="W357" i="15"/>
  <c r="U357" i="15"/>
  <c r="W356" i="15"/>
  <c r="U356" i="15"/>
  <c r="W355" i="15"/>
  <c r="V355" i="15"/>
  <c r="U355" i="15"/>
  <c r="W354" i="15"/>
  <c r="U354" i="15"/>
  <c r="W353" i="15"/>
  <c r="V353" i="15"/>
  <c r="U353" i="15"/>
  <c r="W352" i="15"/>
  <c r="V352" i="15"/>
  <c r="U352" i="15"/>
  <c r="W351" i="15"/>
  <c r="U351" i="15"/>
  <c r="W350" i="15"/>
  <c r="V350" i="15"/>
  <c r="U350" i="15"/>
  <c r="W349" i="15"/>
  <c r="U349" i="15"/>
  <c r="W348" i="15"/>
  <c r="U348" i="15"/>
  <c r="W347" i="15"/>
  <c r="U347" i="15"/>
  <c r="W346" i="15"/>
  <c r="V346" i="15"/>
  <c r="U346" i="15"/>
  <c r="W345" i="15"/>
  <c r="U345" i="15"/>
  <c r="W344" i="15"/>
  <c r="U344" i="15"/>
  <c r="W343" i="15"/>
  <c r="U343" i="15"/>
  <c r="W342" i="15"/>
  <c r="U342" i="15"/>
  <c r="W341" i="15"/>
  <c r="U341" i="15"/>
  <c r="W340" i="15"/>
  <c r="U340" i="15"/>
  <c r="W339" i="15"/>
  <c r="U339" i="15"/>
  <c r="W338" i="15"/>
  <c r="U338" i="15"/>
  <c r="W337" i="15"/>
  <c r="U337" i="15"/>
  <c r="W336" i="15"/>
  <c r="U336" i="15"/>
  <c r="W335" i="15"/>
  <c r="U335" i="15"/>
  <c r="W334" i="15"/>
  <c r="V334" i="15"/>
  <c r="U334" i="15"/>
  <c r="W333" i="15"/>
  <c r="U333" i="15"/>
  <c r="W332" i="15"/>
  <c r="U332" i="15"/>
  <c r="W331" i="15"/>
  <c r="V331" i="15"/>
  <c r="U331" i="15"/>
  <c r="W330" i="15"/>
  <c r="V330" i="15"/>
  <c r="U330" i="15"/>
  <c r="W329" i="15"/>
  <c r="U329" i="15"/>
  <c r="W328" i="15"/>
  <c r="V328" i="15"/>
  <c r="U328" i="15"/>
  <c r="W327" i="15"/>
  <c r="U327" i="15"/>
  <c r="W326" i="15"/>
  <c r="U326" i="15"/>
  <c r="W325" i="15"/>
  <c r="U325" i="15"/>
  <c r="W324" i="15"/>
  <c r="U324" i="15"/>
  <c r="W323" i="15"/>
  <c r="U323" i="15"/>
  <c r="W322" i="15"/>
  <c r="U322" i="15"/>
  <c r="W321" i="15"/>
  <c r="V321" i="15"/>
  <c r="U321" i="15"/>
  <c r="W320" i="15"/>
  <c r="U320" i="15"/>
  <c r="W319" i="15"/>
  <c r="U319" i="15"/>
  <c r="W318" i="15"/>
  <c r="V318" i="15"/>
  <c r="U318" i="15"/>
  <c r="W317" i="15"/>
  <c r="U317" i="15"/>
  <c r="W316" i="15"/>
  <c r="U316" i="15"/>
  <c r="W315" i="15"/>
  <c r="U315" i="15"/>
  <c r="W314" i="15"/>
  <c r="U314" i="15"/>
  <c r="W313" i="15"/>
  <c r="V313" i="15"/>
  <c r="U313" i="15"/>
  <c r="W312" i="15"/>
  <c r="U312" i="15"/>
  <c r="W311" i="15"/>
  <c r="U311" i="15"/>
  <c r="W310" i="15"/>
  <c r="V310" i="15"/>
  <c r="U310" i="15"/>
  <c r="W309" i="15"/>
  <c r="U309" i="15"/>
  <c r="W308" i="15"/>
  <c r="U308" i="15"/>
  <c r="W307" i="15"/>
  <c r="U307" i="15"/>
  <c r="W306" i="15"/>
  <c r="U306" i="15"/>
  <c r="W305" i="15"/>
  <c r="U305" i="15"/>
  <c r="W304" i="15"/>
  <c r="U304" i="15"/>
  <c r="W303" i="15"/>
  <c r="U303" i="15"/>
  <c r="W302" i="15"/>
  <c r="U302" i="15"/>
  <c r="W301" i="15"/>
  <c r="U301" i="15"/>
  <c r="W300" i="15"/>
  <c r="U300" i="15"/>
  <c r="W299" i="15"/>
  <c r="U299" i="15"/>
  <c r="W298" i="15"/>
  <c r="V298" i="15"/>
  <c r="U298" i="15"/>
  <c r="W297" i="15"/>
  <c r="U297" i="15"/>
  <c r="W296" i="15"/>
  <c r="U296" i="15"/>
  <c r="W295" i="15"/>
  <c r="U295" i="15"/>
  <c r="W294" i="15"/>
  <c r="V294" i="15"/>
  <c r="U294" i="15"/>
  <c r="W293" i="15"/>
  <c r="U293" i="15"/>
  <c r="W292" i="15"/>
  <c r="U292" i="15"/>
  <c r="W291" i="15"/>
  <c r="V291" i="15"/>
  <c r="U291" i="15"/>
  <c r="W290" i="15"/>
  <c r="U290" i="15"/>
  <c r="W289" i="15"/>
  <c r="U289" i="15"/>
  <c r="W288" i="15"/>
  <c r="V288" i="15"/>
  <c r="U288" i="15"/>
  <c r="W287" i="15"/>
  <c r="U287" i="15"/>
  <c r="W286" i="15"/>
  <c r="U286" i="15"/>
  <c r="W285" i="15"/>
  <c r="U285" i="15"/>
  <c r="W284" i="15"/>
  <c r="U284" i="15"/>
  <c r="W283" i="15"/>
  <c r="U283" i="15"/>
  <c r="W282" i="15"/>
  <c r="U282" i="15"/>
  <c r="W281" i="15"/>
  <c r="U281" i="15"/>
  <c r="W280" i="15"/>
  <c r="U280" i="15"/>
  <c r="W279" i="15"/>
  <c r="U279" i="15"/>
  <c r="W278" i="15"/>
  <c r="U278" i="15"/>
  <c r="W277" i="15"/>
  <c r="U277" i="15"/>
  <c r="W276" i="15"/>
  <c r="U276" i="15"/>
  <c r="W275" i="15"/>
  <c r="U275" i="15"/>
  <c r="W274" i="15"/>
  <c r="U274" i="15"/>
  <c r="W273" i="15"/>
  <c r="U273" i="15"/>
  <c r="W272" i="15"/>
  <c r="U272" i="15"/>
  <c r="W271" i="15"/>
  <c r="U271" i="15"/>
  <c r="W270" i="15"/>
  <c r="U270" i="15"/>
  <c r="W269" i="15"/>
  <c r="U269" i="15"/>
  <c r="W268" i="15"/>
  <c r="U268" i="15"/>
  <c r="W267" i="15"/>
  <c r="U267" i="15"/>
  <c r="W266" i="15"/>
  <c r="U266" i="15"/>
  <c r="W265" i="15"/>
  <c r="U265" i="15"/>
  <c r="W264" i="15"/>
  <c r="U264" i="15"/>
  <c r="W263" i="15"/>
  <c r="U263" i="15"/>
  <c r="W262" i="15"/>
  <c r="U262" i="15"/>
  <c r="W261" i="15"/>
  <c r="U261" i="15"/>
  <c r="W260" i="15"/>
  <c r="U260" i="15"/>
  <c r="W259" i="15"/>
  <c r="U259" i="15"/>
  <c r="W258" i="15"/>
  <c r="U258" i="15"/>
  <c r="W257" i="15"/>
  <c r="U257" i="15"/>
  <c r="W256" i="15"/>
  <c r="U256" i="15"/>
  <c r="W255" i="15"/>
  <c r="U255" i="15"/>
  <c r="W254" i="15"/>
  <c r="U254" i="15"/>
  <c r="W253" i="15"/>
  <c r="U253" i="15"/>
  <c r="W252" i="15"/>
  <c r="U252" i="15"/>
  <c r="W251" i="15"/>
  <c r="V251" i="15"/>
  <c r="U251" i="15"/>
  <c r="W250" i="15"/>
  <c r="U250" i="15"/>
  <c r="W249" i="15"/>
  <c r="U249" i="15"/>
  <c r="W248" i="15"/>
  <c r="V248" i="15"/>
  <c r="U248" i="15"/>
  <c r="W247" i="15"/>
  <c r="U247" i="15"/>
  <c r="W246" i="15"/>
  <c r="U246" i="15"/>
  <c r="W245" i="15"/>
  <c r="U245" i="15"/>
  <c r="W244" i="15"/>
  <c r="U244" i="15"/>
  <c r="W243" i="15"/>
  <c r="V243" i="15"/>
  <c r="U243" i="15"/>
  <c r="W242" i="15"/>
  <c r="U242" i="15"/>
  <c r="W241" i="15"/>
  <c r="U241" i="15"/>
  <c r="W240" i="15"/>
  <c r="V240" i="15"/>
  <c r="U240" i="15"/>
  <c r="W239" i="15"/>
  <c r="U239" i="15"/>
  <c r="W238" i="15"/>
  <c r="U238" i="15"/>
  <c r="W237" i="15"/>
  <c r="U237" i="15"/>
  <c r="W236" i="15"/>
  <c r="U236" i="15"/>
  <c r="W235" i="15"/>
  <c r="U235" i="15"/>
  <c r="W234" i="15"/>
  <c r="U234" i="15"/>
  <c r="W233" i="15"/>
  <c r="V233" i="15"/>
  <c r="U233" i="15"/>
  <c r="W232" i="15"/>
  <c r="U232" i="15"/>
  <c r="W231" i="15"/>
  <c r="U231" i="15"/>
  <c r="W230" i="15"/>
  <c r="U230" i="15"/>
  <c r="W229" i="15"/>
  <c r="U229" i="15"/>
  <c r="W228" i="15"/>
  <c r="U228" i="15"/>
  <c r="W227" i="15"/>
  <c r="V227" i="15"/>
  <c r="U227" i="15"/>
  <c r="W226" i="15"/>
  <c r="U226" i="15"/>
  <c r="W225" i="15"/>
  <c r="U225" i="15"/>
  <c r="W224" i="15"/>
  <c r="V224" i="15"/>
  <c r="U224" i="15"/>
  <c r="W223" i="15"/>
  <c r="U223" i="15"/>
  <c r="W222" i="15"/>
  <c r="U222" i="15"/>
  <c r="W221" i="15"/>
  <c r="U221" i="15"/>
  <c r="W220" i="15"/>
  <c r="U220" i="15"/>
  <c r="W219" i="15"/>
  <c r="U219" i="15"/>
  <c r="W218" i="15"/>
  <c r="V218" i="15"/>
  <c r="U218" i="15"/>
  <c r="W217" i="15"/>
  <c r="U217" i="15"/>
  <c r="W216" i="15"/>
  <c r="U216" i="15"/>
  <c r="W215" i="15"/>
  <c r="U215" i="15"/>
  <c r="W214" i="15"/>
  <c r="U214" i="15"/>
  <c r="W213" i="15"/>
  <c r="U213" i="15"/>
  <c r="W212" i="15"/>
  <c r="U212" i="15"/>
  <c r="W211" i="15"/>
  <c r="V211" i="15"/>
  <c r="U211" i="15"/>
  <c r="W210" i="15"/>
  <c r="U210" i="15"/>
  <c r="W209" i="15"/>
  <c r="U209" i="15"/>
  <c r="W208" i="15"/>
  <c r="U208" i="15"/>
  <c r="W207" i="15"/>
  <c r="U207" i="15"/>
  <c r="W206" i="15"/>
  <c r="U206" i="15"/>
  <c r="W205" i="15"/>
  <c r="U205" i="15"/>
  <c r="W204" i="15"/>
  <c r="U204" i="15"/>
  <c r="W203" i="15"/>
  <c r="U203" i="15"/>
  <c r="W202" i="15"/>
  <c r="U202" i="15"/>
  <c r="W201" i="15"/>
  <c r="U201" i="15"/>
  <c r="W200" i="15"/>
  <c r="U200" i="15"/>
  <c r="W199" i="15"/>
  <c r="U199" i="15"/>
  <c r="W198" i="15"/>
  <c r="U198" i="15"/>
  <c r="W197" i="15"/>
  <c r="U197" i="15"/>
  <c r="W196" i="15"/>
  <c r="U196" i="15"/>
  <c r="W195" i="15"/>
  <c r="U195" i="15"/>
  <c r="W194" i="15"/>
  <c r="U194" i="15"/>
  <c r="W193" i="15"/>
  <c r="U193" i="15"/>
  <c r="W192" i="15"/>
  <c r="U192" i="15"/>
  <c r="W191" i="15"/>
  <c r="U191" i="15"/>
  <c r="W190" i="15"/>
  <c r="U190" i="15"/>
  <c r="W189" i="15"/>
  <c r="U189" i="15"/>
  <c r="W188" i="15"/>
  <c r="U188" i="15"/>
  <c r="W187" i="15"/>
  <c r="V187" i="15"/>
  <c r="U187" i="15"/>
  <c r="W186" i="15"/>
  <c r="V186" i="15"/>
  <c r="U186" i="15"/>
  <c r="W185" i="15"/>
  <c r="V185" i="15"/>
  <c r="U185" i="15"/>
  <c r="W184" i="15"/>
  <c r="V184" i="15"/>
  <c r="U184" i="15"/>
  <c r="W183" i="15"/>
  <c r="U183" i="15"/>
  <c r="W182" i="15"/>
  <c r="V182" i="15"/>
  <c r="U182" i="15"/>
  <c r="W181" i="15"/>
  <c r="U181" i="15"/>
  <c r="W180" i="15"/>
  <c r="U180" i="15"/>
  <c r="W179" i="15"/>
  <c r="V179" i="15"/>
  <c r="U179" i="15"/>
  <c r="W178" i="15"/>
  <c r="V178" i="15"/>
  <c r="U178" i="15"/>
  <c r="W177" i="15"/>
  <c r="V177" i="15"/>
  <c r="U177" i="15"/>
  <c r="W176" i="15"/>
  <c r="V176" i="15"/>
  <c r="U176" i="15"/>
  <c r="W175" i="15"/>
  <c r="U175" i="15"/>
  <c r="W174" i="15"/>
  <c r="V174" i="15"/>
  <c r="U174" i="15"/>
  <c r="W173" i="15"/>
  <c r="U173" i="15"/>
  <c r="W172" i="15"/>
  <c r="U172" i="15"/>
  <c r="W171" i="15"/>
  <c r="U171" i="15"/>
  <c r="W170" i="15"/>
  <c r="V170" i="15"/>
  <c r="U170" i="15"/>
  <c r="W169" i="15"/>
  <c r="V169" i="15"/>
  <c r="U169" i="15"/>
  <c r="W168" i="15"/>
  <c r="V168" i="15"/>
  <c r="U168" i="15"/>
  <c r="W167" i="15"/>
  <c r="U167" i="15"/>
  <c r="W166" i="15"/>
  <c r="V166" i="15"/>
  <c r="U166" i="15"/>
  <c r="W165" i="15"/>
  <c r="U165" i="15"/>
  <c r="W164" i="15"/>
  <c r="U164" i="15"/>
  <c r="W163" i="15"/>
  <c r="V163" i="15"/>
  <c r="U163" i="15"/>
  <c r="W162" i="15"/>
  <c r="U162" i="15"/>
  <c r="W161" i="15"/>
  <c r="V161" i="15"/>
  <c r="U161" i="15"/>
  <c r="W160" i="15"/>
  <c r="V160" i="15"/>
  <c r="U160" i="15"/>
  <c r="W159" i="15"/>
  <c r="U159" i="15"/>
  <c r="W158" i="15"/>
  <c r="V158" i="15"/>
  <c r="U158" i="15"/>
  <c r="W157" i="15"/>
  <c r="V157" i="15"/>
  <c r="U157" i="15"/>
  <c r="W156" i="15"/>
  <c r="V156" i="15"/>
  <c r="U156" i="15"/>
  <c r="W155" i="15"/>
  <c r="V155" i="15"/>
  <c r="U155" i="15"/>
  <c r="W154" i="15"/>
  <c r="V154" i="15"/>
  <c r="U154" i="15"/>
  <c r="W153" i="15"/>
  <c r="V153" i="15"/>
  <c r="U153" i="15"/>
  <c r="W152" i="15"/>
  <c r="V152" i="15"/>
  <c r="U152" i="15"/>
  <c r="W151" i="15"/>
  <c r="U151" i="15"/>
  <c r="W150" i="15"/>
  <c r="V150" i="15"/>
  <c r="U150" i="15"/>
  <c r="W149" i="15"/>
  <c r="V149" i="15"/>
  <c r="U149" i="15"/>
  <c r="W148" i="15"/>
  <c r="V148" i="15"/>
  <c r="U148" i="15"/>
  <c r="W147" i="15"/>
  <c r="V147" i="15"/>
  <c r="U147" i="15"/>
  <c r="W146" i="15"/>
  <c r="V146" i="15"/>
  <c r="U146" i="15"/>
  <c r="W145" i="15"/>
  <c r="V145" i="15"/>
  <c r="U145" i="15"/>
  <c r="W144" i="15"/>
  <c r="V144" i="15"/>
  <c r="U144" i="15"/>
  <c r="W143" i="15"/>
  <c r="U143" i="15"/>
  <c r="W142" i="15"/>
  <c r="V142" i="15"/>
  <c r="U142" i="15"/>
  <c r="W141" i="15"/>
  <c r="V141" i="15"/>
  <c r="U141" i="15"/>
  <c r="W140" i="15"/>
  <c r="V140" i="15"/>
  <c r="U140" i="15"/>
  <c r="W139" i="15"/>
  <c r="V139" i="15"/>
  <c r="U139" i="15"/>
  <c r="W138" i="15"/>
  <c r="V138" i="15"/>
  <c r="U138" i="15"/>
  <c r="W137" i="15"/>
  <c r="V137" i="15"/>
  <c r="U137" i="15"/>
  <c r="W136" i="15"/>
  <c r="V136" i="15"/>
  <c r="U136" i="15"/>
  <c r="W135" i="15"/>
  <c r="U135" i="15"/>
  <c r="W134" i="15"/>
  <c r="V134" i="15"/>
  <c r="U134" i="15"/>
  <c r="W133" i="15"/>
  <c r="V133" i="15"/>
  <c r="U133" i="15"/>
  <c r="W132" i="15"/>
  <c r="V132" i="15"/>
  <c r="U132" i="15"/>
  <c r="W131" i="15"/>
  <c r="V131" i="15"/>
  <c r="U131" i="15"/>
  <c r="W130" i="15"/>
  <c r="V130" i="15"/>
  <c r="U130" i="15"/>
  <c r="W129" i="15"/>
  <c r="V129" i="15"/>
  <c r="U129" i="15"/>
  <c r="W128" i="15"/>
  <c r="V128" i="15"/>
  <c r="U128" i="15"/>
  <c r="W127" i="15"/>
  <c r="U127" i="15"/>
  <c r="W126" i="15"/>
  <c r="V126" i="15"/>
  <c r="U126" i="15"/>
  <c r="W125" i="15"/>
  <c r="U125" i="15"/>
  <c r="W124" i="15"/>
  <c r="U124" i="15"/>
  <c r="W123" i="15"/>
  <c r="V123" i="15"/>
  <c r="U123" i="15"/>
  <c r="W122" i="15"/>
  <c r="U122" i="15"/>
  <c r="W121" i="15"/>
  <c r="V121" i="15"/>
  <c r="U121" i="15"/>
  <c r="W120" i="15"/>
  <c r="U120" i="15"/>
  <c r="W119" i="15"/>
  <c r="U119" i="15"/>
  <c r="W118" i="15"/>
  <c r="V118" i="15"/>
  <c r="U118" i="15"/>
  <c r="W117" i="15"/>
  <c r="U117" i="15"/>
  <c r="W116" i="15"/>
  <c r="U116" i="15"/>
  <c r="W115" i="15"/>
  <c r="V115" i="15"/>
  <c r="U115" i="15"/>
  <c r="W114" i="15"/>
  <c r="U114" i="15"/>
  <c r="W113" i="15"/>
  <c r="V113" i="15"/>
  <c r="U113" i="15"/>
  <c r="W112" i="15"/>
  <c r="V112" i="15"/>
  <c r="U112" i="15"/>
  <c r="W111" i="15"/>
  <c r="U111" i="15"/>
  <c r="W110" i="15"/>
  <c r="V110" i="15"/>
  <c r="U110" i="15"/>
  <c r="W109" i="15"/>
  <c r="V109" i="15"/>
  <c r="U109" i="15"/>
  <c r="W108" i="15"/>
  <c r="U108" i="15"/>
  <c r="W107" i="15"/>
  <c r="V107" i="15"/>
  <c r="U107" i="15"/>
  <c r="W106" i="15"/>
  <c r="V106" i="15"/>
  <c r="U106" i="15"/>
  <c r="W105" i="15"/>
  <c r="V105" i="15"/>
  <c r="U105" i="15"/>
  <c r="W104" i="15"/>
  <c r="V104" i="15"/>
  <c r="U104" i="15"/>
  <c r="W103" i="15"/>
  <c r="U103" i="15"/>
  <c r="W102" i="15"/>
  <c r="V102" i="15"/>
  <c r="U102" i="15"/>
  <c r="W101" i="15"/>
  <c r="V101" i="15"/>
  <c r="U101" i="15"/>
  <c r="W100" i="15"/>
  <c r="U100" i="15"/>
  <c r="W99" i="15"/>
  <c r="V99" i="15"/>
  <c r="U99" i="15"/>
  <c r="W98" i="15"/>
  <c r="V98" i="15"/>
  <c r="U98" i="15"/>
  <c r="W97" i="15"/>
  <c r="V97" i="15"/>
  <c r="U97" i="15"/>
  <c r="W96" i="15"/>
  <c r="U96" i="15"/>
  <c r="W95" i="15"/>
  <c r="U95" i="15"/>
  <c r="W94" i="15"/>
  <c r="U94" i="15"/>
  <c r="W93" i="15"/>
  <c r="U93" i="15"/>
  <c r="W92" i="15"/>
  <c r="U92" i="15"/>
  <c r="W91" i="15"/>
  <c r="V91" i="15"/>
  <c r="U91" i="15"/>
  <c r="W90" i="15"/>
  <c r="U90" i="15"/>
  <c r="W89" i="15"/>
  <c r="U89" i="15"/>
  <c r="W88" i="15"/>
  <c r="U88" i="15"/>
  <c r="W87" i="15"/>
  <c r="U87" i="15"/>
  <c r="W86" i="15"/>
  <c r="U86" i="15"/>
  <c r="W85" i="15"/>
  <c r="U85" i="15"/>
  <c r="W84" i="15"/>
  <c r="U84" i="15"/>
  <c r="W83" i="15"/>
  <c r="U83" i="15"/>
  <c r="W82" i="15"/>
  <c r="U82" i="15"/>
  <c r="W81" i="15"/>
  <c r="V81" i="15"/>
  <c r="U81" i="15"/>
  <c r="W80" i="15"/>
  <c r="U80" i="15"/>
  <c r="W79" i="15"/>
  <c r="U79" i="15"/>
  <c r="W78" i="15"/>
  <c r="V78" i="15"/>
  <c r="U78" i="15"/>
  <c r="W77" i="15"/>
  <c r="U77" i="15"/>
  <c r="W76" i="15"/>
  <c r="U76" i="15"/>
  <c r="W75" i="15"/>
  <c r="V75" i="15"/>
  <c r="U75" i="15"/>
  <c r="W74" i="15"/>
  <c r="U74" i="15"/>
  <c r="W73" i="15"/>
  <c r="V73" i="15"/>
  <c r="U73" i="15"/>
  <c r="W72" i="15"/>
  <c r="U72" i="15"/>
  <c r="W71" i="15"/>
  <c r="U71" i="15"/>
  <c r="W70" i="15"/>
  <c r="V70" i="15"/>
  <c r="U70" i="15"/>
  <c r="W69" i="15"/>
  <c r="U69" i="15"/>
  <c r="W68" i="15"/>
  <c r="U68" i="15"/>
  <c r="W67" i="15"/>
  <c r="V67" i="15"/>
  <c r="U67" i="15"/>
  <c r="W66" i="15"/>
  <c r="U66" i="15"/>
  <c r="W65" i="15"/>
  <c r="U65" i="15"/>
  <c r="W64" i="15"/>
  <c r="U64" i="15"/>
  <c r="W63" i="15"/>
  <c r="U63" i="15"/>
  <c r="W62" i="15"/>
  <c r="U62" i="15"/>
  <c r="W61" i="15"/>
  <c r="U61" i="15"/>
  <c r="W60" i="15"/>
  <c r="U60" i="15"/>
  <c r="W59" i="15"/>
  <c r="V59" i="15"/>
  <c r="U59" i="15"/>
  <c r="W58" i="15"/>
  <c r="U58" i="15"/>
  <c r="W57" i="15"/>
  <c r="V57" i="15"/>
  <c r="U57" i="15"/>
  <c r="W56" i="15"/>
  <c r="U56" i="15"/>
  <c r="W55" i="15"/>
  <c r="U55" i="15"/>
  <c r="W54" i="15"/>
  <c r="V54" i="15"/>
  <c r="U54" i="15"/>
  <c r="W53" i="15"/>
  <c r="U53" i="15"/>
  <c r="W52" i="15"/>
  <c r="U52" i="15"/>
  <c r="W51" i="15"/>
  <c r="U51" i="15"/>
  <c r="W50" i="15"/>
  <c r="U50" i="15"/>
  <c r="W49" i="15"/>
  <c r="V49" i="15"/>
  <c r="U49" i="15"/>
  <c r="W48" i="15"/>
  <c r="U48" i="15"/>
  <c r="W47" i="15"/>
  <c r="U47" i="15"/>
  <c r="W46" i="15"/>
  <c r="V46" i="15"/>
  <c r="U46" i="15"/>
  <c r="W45" i="15"/>
  <c r="U45" i="15"/>
  <c r="W44" i="15"/>
  <c r="U44" i="15"/>
  <c r="W43" i="15"/>
  <c r="V43" i="15"/>
  <c r="U43" i="15"/>
  <c r="W42" i="15"/>
  <c r="U42" i="15"/>
  <c r="W41" i="15"/>
  <c r="V41" i="15"/>
  <c r="U41" i="15"/>
  <c r="W40" i="15"/>
  <c r="U40" i="15"/>
  <c r="W39" i="15"/>
  <c r="U39" i="15"/>
  <c r="W38" i="15"/>
  <c r="V38" i="15"/>
  <c r="U38" i="15"/>
  <c r="W37" i="15"/>
  <c r="U37" i="15"/>
  <c r="W36" i="15"/>
  <c r="U36" i="15"/>
  <c r="W35" i="15"/>
  <c r="V35" i="15"/>
  <c r="U35" i="15"/>
  <c r="F35" i="15"/>
  <c r="E35" i="15"/>
  <c r="Y34" i="15"/>
  <c r="X34" i="15"/>
  <c r="W34" i="15"/>
  <c r="U34" i="15"/>
  <c r="A34" i="15"/>
  <c r="Y33" i="15"/>
  <c r="X33" i="15"/>
  <c r="W33" i="15"/>
  <c r="U33" i="15"/>
  <c r="A33" i="15"/>
  <c r="Y32" i="15"/>
  <c r="X32" i="15"/>
  <c r="W32" i="15"/>
  <c r="U32" i="15"/>
  <c r="A32" i="15"/>
  <c r="Y31" i="15"/>
  <c r="X31" i="15"/>
  <c r="W31" i="15"/>
  <c r="U31" i="15"/>
  <c r="A31" i="15"/>
  <c r="Y30" i="15"/>
  <c r="X30" i="15"/>
  <c r="W30" i="15"/>
  <c r="U30" i="15"/>
  <c r="A30" i="15"/>
  <c r="Y29" i="15"/>
  <c r="X29" i="15"/>
  <c r="W29" i="15"/>
  <c r="U29" i="15"/>
  <c r="A29" i="15"/>
  <c r="Y28" i="15"/>
  <c r="X28" i="15"/>
  <c r="W28" i="15"/>
  <c r="U28" i="15"/>
  <c r="A28" i="15"/>
  <c r="Y27" i="15"/>
  <c r="X27" i="15"/>
  <c r="W27" i="15"/>
  <c r="U27" i="15"/>
  <c r="A27" i="15"/>
  <c r="Y26" i="15"/>
  <c r="X26" i="15"/>
  <c r="W26" i="15"/>
  <c r="V26" i="15"/>
  <c r="U26" i="15"/>
  <c r="A26" i="15"/>
  <c r="Y25" i="15"/>
  <c r="X25" i="15"/>
  <c r="W25" i="15"/>
  <c r="U25" i="15"/>
  <c r="A25" i="15"/>
  <c r="Y24" i="15"/>
  <c r="X24" i="15"/>
  <c r="W24" i="15"/>
  <c r="U24" i="15"/>
  <c r="A24" i="15"/>
  <c r="Y23" i="15"/>
  <c r="X23" i="15"/>
  <c r="W23" i="15"/>
  <c r="U23" i="15"/>
  <c r="A23" i="15"/>
  <c r="Y22" i="15"/>
  <c r="X22" i="15"/>
  <c r="W22" i="15"/>
  <c r="U22" i="15"/>
  <c r="A22" i="15"/>
  <c r="Y21" i="15"/>
  <c r="X21" i="15"/>
  <c r="W21" i="15"/>
  <c r="U21" i="15"/>
  <c r="A21" i="15"/>
  <c r="Y20" i="15"/>
  <c r="X20" i="15"/>
  <c r="W20" i="15"/>
  <c r="U20" i="15"/>
  <c r="A20" i="15"/>
  <c r="Y19" i="15"/>
  <c r="X19" i="15"/>
  <c r="W19" i="15"/>
  <c r="U19" i="15"/>
  <c r="A19" i="15"/>
  <c r="Y18" i="15"/>
  <c r="X18" i="15"/>
  <c r="W18" i="15"/>
  <c r="U18" i="15"/>
  <c r="A18" i="15"/>
  <c r="Y17" i="15"/>
  <c r="X17" i="15"/>
  <c r="W17" i="15"/>
  <c r="U17" i="15"/>
  <c r="A17" i="15"/>
  <c r="Y16" i="15"/>
  <c r="X16" i="15"/>
  <c r="W16" i="15"/>
  <c r="U16" i="15"/>
  <c r="A16" i="15"/>
  <c r="Y15" i="15"/>
  <c r="X15" i="15"/>
  <c r="W15" i="15"/>
  <c r="U15" i="15"/>
  <c r="A15" i="15"/>
  <c r="Y14" i="15"/>
  <c r="X14" i="15"/>
  <c r="W14" i="15"/>
  <c r="U14" i="15"/>
  <c r="A14" i="15"/>
  <c r="Y13" i="15"/>
  <c r="X13" i="15"/>
  <c r="W13" i="15"/>
  <c r="U13" i="15"/>
  <c r="A13" i="15"/>
  <c r="Y12" i="15"/>
  <c r="X12" i="15"/>
  <c r="W12" i="15"/>
  <c r="U12" i="15"/>
  <c r="A12" i="15"/>
  <c r="Y11" i="15"/>
  <c r="X11" i="15"/>
  <c r="W11" i="15"/>
  <c r="U11" i="15"/>
  <c r="A11" i="15"/>
  <c r="Y10" i="15"/>
  <c r="X10" i="15"/>
  <c r="W10" i="15"/>
  <c r="U10" i="15"/>
  <c r="A10" i="15"/>
  <c r="Y9" i="15"/>
  <c r="X9" i="15"/>
  <c r="W9" i="15"/>
  <c r="U9" i="15"/>
  <c r="A9" i="15"/>
  <c r="Y8" i="15"/>
  <c r="X8" i="15"/>
  <c r="W8" i="15"/>
  <c r="U8" i="15"/>
  <c r="A8" i="15"/>
  <c r="Y7" i="15"/>
  <c r="X7" i="15"/>
  <c r="W7" i="15"/>
  <c r="U7" i="15"/>
  <c r="A7" i="15"/>
  <c r="Y6" i="15"/>
  <c r="X6" i="15"/>
  <c r="W6" i="15"/>
  <c r="U6" i="15"/>
  <c r="A6" i="15"/>
  <c r="Y5" i="15"/>
  <c r="X5" i="15"/>
  <c r="W5" i="15"/>
  <c r="U5" i="15"/>
  <c r="A5" i="15"/>
  <c r="Y4" i="15"/>
  <c r="X4" i="15"/>
  <c r="W4" i="15"/>
  <c r="U4" i="15"/>
  <c r="B4" i="15"/>
  <c r="A4" i="15"/>
  <c r="R2" i="15"/>
  <c r="Q2" i="15"/>
  <c r="V315" i="15" s="1"/>
  <c r="P2" i="15"/>
  <c r="O2" i="15"/>
  <c r="N2" i="15"/>
  <c r="M2" i="15"/>
  <c r="L2" i="15"/>
  <c r="K2" i="15"/>
  <c r="V151" i="15" s="1"/>
  <c r="J2" i="15"/>
  <c r="I2" i="15"/>
  <c r="V89" i="15" s="1"/>
  <c r="H2" i="15"/>
  <c r="G2" i="15"/>
  <c r="V21" i="15" s="1"/>
  <c r="W158" i="14"/>
  <c r="V158" i="14"/>
  <c r="U158" i="14"/>
  <c r="W157" i="14"/>
  <c r="U157" i="14"/>
  <c r="W156" i="14"/>
  <c r="U156" i="14"/>
  <c r="W155" i="14"/>
  <c r="U155" i="14"/>
  <c r="W154" i="14"/>
  <c r="V154" i="14"/>
  <c r="U154" i="14"/>
  <c r="W153" i="14"/>
  <c r="U153" i="14"/>
  <c r="W152" i="14"/>
  <c r="U152" i="14"/>
  <c r="W151" i="14"/>
  <c r="V151" i="14"/>
  <c r="U151" i="14"/>
  <c r="W150" i="14"/>
  <c r="U150" i="14"/>
  <c r="W149" i="14"/>
  <c r="V149" i="14"/>
  <c r="U149" i="14"/>
  <c r="W148" i="14"/>
  <c r="U148" i="14"/>
  <c r="W147" i="14"/>
  <c r="V147" i="14"/>
  <c r="U147" i="14"/>
  <c r="W146" i="14"/>
  <c r="U146" i="14"/>
  <c r="W145" i="14"/>
  <c r="U145" i="14"/>
  <c r="W144" i="14"/>
  <c r="U144" i="14"/>
  <c r="W143" i="14"/>
  <c r="U143" i="14"/>
  <c r="W142" i="14"/>
  <c r="V142" i="14"/>
  <c r="U142" i="14"/>
  <c r="W141" i="14"/>
  <c r="U141" i="14"/>
  <c r="W140" i="14"/>
  <c r="U140" i="14"/>
  <c r="W139" i="14"/>
  <c r="V139" i="14"/>
  <c r="U139" i="14"/>
  <c r="W138" i="14"/>
  <c r="U138" i="14"/>
  <c r="W137" i="14"/>
  <c r="V137" i="14"/>
  <c r="U137" i="14"/>
  <c r="W136" i="14"/>
  <c r="U136" i="14"/>
  <c r="W135" i="14"/>
  <c r="U135" i="14"/>
  <c r="W134" i="14"/>
  <c r="V134" i="14"/>
  <c r="U134" i="14"/>
  <c r="W133" i="14"/>
  <c r="U133" i="14"/>
  <c r="W132" i="14"/>
  <c r="U132" i="14"/>
  <c r="W131" i="14"/>
  <c r="V131" i="14"/>
  <c r="U131" i="14"/>
  <c r="W130" i="14"/>
  <c r="U130" i="14"/>
  <c r="W129" i="14"/>
  <c r="U129" i="14"/>
  <c r="W128" i="14"/>
  <c r="U128" i="14"/>
  <c r="W127" i="14"/>
  <c r="U127" i="14"/>
  <c r="W126" i="14"/>
  <c r="V126" i="14"/>
  <c r="U126" i="14"/>
  <c r="W125" i="14"/>
  <c r="V125" i="14"/>
  <c r="U125" i="14"/>
  <c r="W124" i="14"/>
  <c r="V124" i="14"/>
  <c r="U124" i="14"/>
  <c r="W123" i="14"/>
  <c r="V123" i="14"/>
  <c r="U123" i="14"/>
  <c r="W122" i="14"/>
  <c r="V122" i="14"/>
  <c r="U122" i="14"/>
  <c r="W121" i="14"/>
  <c r="V121" i="14"/>
  <c r="U121" i="14"/>
  <c r="W120" i="14"/>
  <c r="U120" i="14"/>
  <c r="W119" i="14"/>
  <c r="V119" i="14"/>
  <c r="U119" i="14"/>
  <c r="W118" i="14"/>
  <c r="V118" i="14"/>
  <c r="U118" i="14"/>
  <c r="W117" i="14"/>
  <c r="V117" i="14"/>
  <c r="U117" i="14"/>
  <c r="W116" i="14"/>
  <c r="U116" i="14"/>
  <c r="W115" i="14"/>
  <c r="V115" i="14"/>
  <c r="U115" i="14"/>
  <c r="W114" i="14"/>
  <c r="V114" i="14"/>
  <c r="U114" i="14"/>
  <c r="W113" i="14"/>
  <c r="V113" i="14"/>
  <c r="U113" i="14"/>
  <c r="W112" i="14"/>
  <c r="U112" i="14"/>
  <c r="W111" i="14"/>
  <c r="V111" i="14"/>
  <c r="U111" i="14"/>
  <c r="W110" i="14"/>
  <c r="V110" i="14"/>
  <c r="U110" i="14"/>
  <c r="W109" i="14"/>
  <c r="V109" i="14"/>
  <c r="U109" i="14"/>
  <c r="W108" i="14"/>
  <c r="V108" i="14"/>
  <c r="U108" i="14"/>
  <c r="W107" i="14"/>
  <c r="V107" i="14"/>
  <c r="U107" i="14"/>
  <c r="W106" i="14"/>
  <c r="V106" i="14"/>
  <c r="U106" i="14"/>
  <c r="W105" i="14"/>
  <c r="U105" i="14"/>
  <c r="W104" i="14"/>
  <c r="U104" i="14"/>
  <c r="W103" i="14"/>
  <c r="V103" i="14"/>
  <c r="U103" i="14"/>
  <c r="W102" i="14"/>
  <c r="U102" i="14"/>
  <c r="W101" i="14"/>
  <c r="V101" i="14"/>
  <c r="U101" i="14"/>
  <c r="W100" i="14"/>
  <c r="V100" i="14"/>
  <c r="U100" i="14"/>
  <c r="W99" i="14"/>
  <c r="V99" i="14"/>
  <c r="U99" i="14"/>
  <c r="W98" i="14"/>
  <c r="V98" i="14"/>
  <c r="U98" i="14"/>
  <c r="W97" i="14"/>
  <c r="V97" i="14"/>
  <c r="U97" i="14"/>
  <c r="W96" i="14"/>
  <c r="U96" i="14"/>
  <c r="W95" i="14"/>
  <c r="V95" i="14"/>
  <c r="U95" i="14"/>
  <c r="W94" i="14"/>
  <c r="V94" i="14"/>
  <c r="U94" i="14"/>
  <c r="W93" i="14"/>
  <c r="U93" i="14"/>
  <c r="W92" i="14"/>
  <c r="V92" i="14"/>
  <c r="U92" i="14"/>
  <c r="W91" i="14"/>
  <c r="U91" i="14"/>
  <c r="W90" i="14"/>
  <c r="V90" i="14"/>
  <c r="U90" i="14"/>
  <c r="W89" i="14"/>
  <c r="V89" i="14"/>
  <c r="U89" i="14"/>
  <c r="W88" i="14"/>
  <c r="U88" i="14"/>
  <c r="W87" i="14"/>
  <c r="V87" i="14"/>
  <c r="U87" i="14"/>
  <c r="W86" i="14"/>
  <c r="V86" i="14"/>
  <c r="U86" i="14"/>
  <c r="W85" i="14"/>
  <c r="V85" i="14"/>
  <c r="U85" i="14"/>
  <c r="W84" i="14"/>
  <c r="V84" i="14"/>
  <c r="U84" i="14"/>
  <c r="W83" i="14"/>
  <c r="V83" i="14"/>
  <c r="U83" i="14"/>
  <c r="W82" i="14"/>
  <c r="U82" i="14"/>
  <c r="W81" i="14"/>
  <c r="V81" i="14"/>
  <c r="U81" i="14"/>
  <c r="W80" i="14"/>
  <c r="U80" i="14"/>
  <c r="W79" i="14"/>
  <c r="U79" i="14"/>
  <c r="W78" i="14"/>
  <c r="V78" i="14"/>
  <c r="U78" i="14"/>
  <c r="W77" i="14"/>
  <c r="U77" i="14"/>
  <c r="W76" i="14"/>
  <c r="V76" i="14"/>
  <c r="U76" i="14"/>
  <c r="W75" i="14"/>
  <c r="V75" i="14"/>
  <c r="U75" i="14"/>
  <c r="W74" i="14"/>
  <c r="V74" i="14"/>
  <c r="U74" i="14"/>
  <c r="W73" i="14"/>
  <c r="V73" i="14"/>
  <c r="U73" i="14"/>
  <c r="W72" i="14"/>
  <c r="U72" i="14"/>
  <c r="W71" i="14"/>
  <c r="V71" i="14"/>
  <c r="U71" i="14"/>
  <c r="W70" i="14"/>
  <c r="V70" i="14"/>
  <c r="U70" i="14"/>
  <c r="W69" i="14"/>
  <c r="V69" i="14"/>
  <c r="U69" i="14"/>
  <c r="W68" i="14"/>
  <c r="U68" i="14"/>
  <c r="W67" i="14"/>
  <c r="V67" i="14"/>
  <c r="U67" i="14"/>
  <c r="W66" i="14"/>
  <c r="U66" i="14"/>
  <c r="W65" i="14"/>
  <c r="V65" i="14"/>
  <c r="U65" i="14"/>
  <c r="W64" i="14"/>
  <c r="U64" i="14"/>
  <c r="W63" i="14"/>
  <c r="U63" i="14"/>
  <c r="W62" i="14"/>
  <c r="V62" i="14"/>
  <c r="U62" i="14"/>
  <c r="W61" i="14"/>
  <c r="V61" i="14"/>
  <c r="U61" i="14"/>
  <c r="W60" i="14"/>
  <c r="V60" i="14"/>
  <c r="U60" i="14"/>
  <c r="W59" i="14"/>
  <c r="V59" i="14"/>
  <c r="U59" i="14"/>
  <c r="W58" i="14"/>
  <c r="V58" i="14"/>
  <c r="U58" i="14"/>
  <c r="W57" i="14"/>
  <c r="U57" i="14"/>
  <c r="W56" i="14"/>
  <c r="U56" i="14"/>
  <c r="W55" i="14"/>
  <c r="V55" i="14"/>
  <c r="U55" i="14"/>
  <c r="W54" i="14"/>
  <c r="U54" i="14"/>
  <c r="W53" i="14"/>
  <c r="V53" i="14"/>
  <c r="U53" i="14"/>
  <c r="W52" i="14"/>
  <c r="U52" i="14"/>
  <c r="W51" i="14"/>
  <c r="V51" i="14"/>
  <c r="U51" i="14"/>
  <c r="W50" i="14"/>
  <c r="V50" i="14"/>
  <c r="U50" i="14"/>
  <c r="W49" i="14"/>
  <c r="V49" i="14"/>
  <c r="U49" i="14"/>
  <c r="W48" i="14"/>
  <c r="U48" i="14"/>
  <c r="W47" i="14"/>
  <c r="V47" i="14"/>
  <c r="U47" i="14"/>
  <c r="W46" i="14"/>
  <c r="V46" i="14"/>
  <c r="U46" i="14"/>
  <c r="W45" i="14"/>
  <c r="V45" i="14"/>
  <c r="U45" i="14"/>
  <c r="W44" i="14"/>
  <c r="V44" i="14"/>
  <c r="U44" i="14"/>
  <c r="W43" i="14"/>
  <c r="U43" i="14"/>
  <c r="W42" i="14"/>
  <c r="V42" i="14"/>
  <c r="U42" i="14"/>
  <c r="W41" i="14"/>
  <c r="U41" i="14"/>
  <c r="W40" i="14"/>
  <c r="U40" i="14"/>
  <c r="W39" i="14"/>
  <c r="V39" i="14"/>
  <c r="U39" i="14"/>
  <c r="W38" i="14"/>
  <c r="U38" i="14"/>
  <c r="W37" i="14"/>
  <c r="V37" i="14"/>
  <c r="U37" i="14"/>
  <c r="W36" i="14"/>
  <c r="V36" i="14"/>
  <c r="U36" i="14"/>
  <c r="W35" i="14"/>
  <c r="V35" i="14"/>
  <c r="U35" i="14"/>
  <c r="F35" i="14"/>
  <c r="E35" i="14"/>
  <c r="Y34" i="14"/>
  <c r="X34" i="14"/>
  <c r="W34" i="14"/>
  <c r="U34" i="14"/>
  <c r="A34" i="14"/>
  <c r="Y33" i="14"/>
  <c r="X33" i="14"/>
  <c r="W33" i="14"/>
  <c r="V33" i="14"/>
  <c r="U33" i="14"/>
  <c r="A33" i="14"/>
  <c r="Y32" i="14"/>
  <c r="X32" i="14"/>
  <c r="W32" i="14"/>
  <c r="U32" i="14"/>
  <c r="A32" i="14"/>
  <c r="Y31" i="14"/>
  <c r="X31" i="14"/>
  <c r="W31" i="14"/>
  <c r="V31" i="14"/>
  <c r="U31" i="14"/>
  <c r="A31" i="14"/>
  <c r="Y30" i="14"/>
  <c r="X30" i="14"/>
  <c r="W30" i="14"/>
  <c r="U30" i="14"/>
  <c r="A30" i="14"/>
  <c r="Y29" i="14"/>
  <c r="X29" i="14"/>
  <c r="W29" i="14"/>
  <c r="U29" i="14"/>
  <c r="A29" i="14"/>
  <c r="Y28" i="14"/>
  <c r="X28" i="14"/>
  <c r="W28" i="14"/>
  <c r="U28" i="14"/>
  <c r="A28" i="14"/>
  <c r="Y27" i="14"/>
  <c r="X27" i="14"/>
  <c r="W27" i="14"/>
  <c r="U27" i="14"/>
  <c r="A27" i="14"/>
  <c r="Y26" i="14"/>
  <c r="X26" i="14"/>
  <c r="W26" i="14"/>
  <c r="V26" i="14"/>
  <c r="U26" i="14"/>
  <c r="A26" i="14"/>
  <c r="Y25" i="14"/>
  <c r="X25" i="14"/>
  <c r="W25" i="14"/>
  <c r="V25" i="14"/>
  <c r="U25" i="14"/>
  <c r="A25" i="14"/>
  <c r="Y24" i="14"/>
  <c r="X24" i="14"/>
  <c r="W24" i="14"/>
  <c r="V24" i="14"/>
  <c r="U24" i="14"/>
  <c r="A24" i="14"/>
  <c r="Y23" i="14"/>
  <c r="X23" i="14"/>
  <c r="W23" i="14"/>
  <c r="U23" i="14"/>
  <c r="A23" i="14"/>
  <c r="Y22" i="14"/>
  <c r="X22" i="14"/>
  <c r="W22" i="14"/>
  <c r="V22" i="14"/>
  <c r="U22" i="14"/>
  <c r="A22" i="14"/>
  <c r="Y21" i="14"/>
  <c r="X21" i="14"/>
  <c r="W21" i="14"/>
  <c r="U21" i="14"/>
  <c r="A21" i="14"/>
  <c r="Y20" i="14"/>
  <c r="X20" i="14"/>
  <c r="W20" i="14"/>
  <c r="U20" i="14"/>
  <c r="A20" i="14"/>
  <c r="Y19" i="14"/>
  <c r="X19" i="14"/>
  <c r="W19" i="14"/>
  <c r="V19" i="14"/>
  <c r="U19" i="14"/>
  <c r="A19" i="14"/>
  <c r="Y18" i="14"/>
  <c r="X18" i="14"/>
  <c r="W18" i="14"/>
  <c r="V18" i="14"/>
  <c r="U18" i="14"/>
  <c r="A18" i="14"/>
  <c r="Y17" i="14"/>
  <c r="X17" i="14"/>
  <c r="W17" i="14"/>
  <c r="U17" i="14"/>
  <c r="A17" i="14"/>
  <c r="Y16" i="14"/>
  <c r="X16" i="14"/>
  <c r="W16" i="14"/>
  <c r="V16" i="14"/>
  <c r="U16" i="14"/>
  <c r="A16" i="14"/>
  <c r="Y15" i="14"/>
  <c r="X15" i="14"/>
  <c r="W15" i="14"/>
  <c r="U15" i="14"/>
  <c r="A15" i="14"/>
  <c r="Y14" i="14"/>
  <c r="X14" i="14"/>
  <c r="W14" i="14"/>
  <c r="V14" i="14"/>
  <c r="U14" i="14"/>
  <c r="A14" i="14"/>
  <c r="Y13" i="14"/>
  <c r="X13" i="14"/>
  <c r="W13" i="14"/>
  <c r="U13" i="14"/>
  <c r="A13" i="14"/>
  <c r="Y12" i="14"/>
  <c r="X12" i="14"/>
  <c r="W12" i="14"/>
  <c r="U12" i="14"/>
  <c r="A12" i="14"/>
  <c r="Y11" i="14"/>
  <c r="X11" i="14"/>
  <c r="W11" i="14"/>
  <c r="V11" i="14"/>
  <c r="U11" i="14"/>
  <c r="A11" i="14"/>
  <c r="Y10" i="14"/>
  <c r="X10" i="14"/>
  <c r="W10" i="14"/>
  <c r="U10" i="14"/>
  <c r="A10" i="14"/>
  <c r="Y9" i="14"/>
  <c r="X9" i="14"/>
  <c r="W9" i="14"/>
  <c r="U9" i="14"/>
  <c r="A9" i="14"/>
  <c r="Y8" i="14"/>
  <c r="X8" i="14"/>
  <c r="W8" i="14"/>
  <c r="V8" i="14"/>
  <c r="U8" i="14"/>
  <c r="A8" i="14"/>
  <c r="Y7" i="14"/>
  <c r="X7" i="14"/>
  <c r="W7" i="14"/>
  <c r="V7" i="14"/>
  <c r="U7" i="14"/>
  <c r="A7" i="14"/>
  <c r="Y6" i="14"/>
  <c r="X6" i="14"/>
  <c r="W6" i="14"/>
  <c r="V6" i="14"/>
  <c r="U6" i="14"/>
  <c r="A6" i="14"/>
  <c r="Y5" i="14"/>
  <c r="X5" i="14"/>
  <c r="W5" i="14"/>
  <c r="V5" i="14"/>
  <c r="U5" i="14"/>
  <c r="A5" i="14"/>
  <c r="Y4" i="14"/>
  <c r="X4" i="14"/>
  <c r="W4" i="14"/>
  <c r="U4" i="14"/>
  <c r="A4" i="14"/>
  <c r="B4" i="14" s="1"/>
  <c r="B5" i="14" s="1"/>
  <c r="B6" i="14" s="1"/>
  <c r="B7" i="14" s="1"/>
  <c r="B8" i="14" s="1"/>
  <c r="B9" i="14" s="1"/>
  <c r="B10" i="14" s="1"/>
  <c r="B11" i="14" s="1"/>
  <c r="B12" i="14" s="1"/>
  <c r="B13" i="14" s="1"/>
  <c r="B14" i="14" s="1"/>
  <c r="B15" i="14" s="1"/>
  <c r="B16" i="14" s="1"/>
  <c r="B17" i="14" s="1"/>
  <c r="B18" i="14" s="1"/>
  <c r="B19" i="14" s="1"/>
  <c r="B20" i="14" s="1"/>
  <c r="B21" i="14" s="1"/>
  <c r="B22" i="14" s="1"/>
  <c r="B23" i="14" s="1"/>
  <c r="B24" i="14" s="1"/>
  <c r="B25" i="14" s="1"/>
  <c r="B26" i="14" s="1"/>
  <c r="B27" i="14" s="1"/>
  <c r="B28" i="14" s="1"/>
  <c r="B29" i="14" s="1"/>
  <c r="B30" i="14" s="1"/>
  <c r="B31" i="14" s="1"/>
  <c r="B32" i="14" s="1"/>
  <c r="B33" i="14" s="1"/>
  <c r="B34" i="14" s="1"/>
  <c r="K2" i="14"/>
  <c r="J2" i="14"/>
  <c r="I2" i="14"/>
  <c r="H2" i="14"/>
  <c r="G2" i="14"/>
  <c r="W158" i="13"/>
  <c r="U158" i="13"/>
  <c r="W157" i="13"/>
  <c r="U157" i="13"/>
  <c r="W156" i="13"/>
  <c r="V156" i="13"/>
  <c r="U156" i="13"/>
  <c r="W155" i="13"/>
  <c r="U155" i="13"/>
  <c r="W154" i="13"/>
  <c r="V154" i="13"/>
  <c r="U154" i="13"/>
  <c r="W153" i="13"/>
  <c r="U153" i="13"/>
  <c r="W152" i="13"/>
  <c r="V152" i="13"/>
  <c r="U152" i="13"/>
  <c r="W151" i="13"/>
  <c r="U151" i="13"/>
  <c r="W150" i="13"/>
  <c r="U150" i="13"/>
  <c r="W149" i="13"/>
  <c r="U149" i="13"/>
  <c r="W148" i="13"/>
  <c r="V148" i="13"/>
  <c r="U148" i="13"/>
  <c r="W147" i="13"/>
  <c r="U147" i="13"/>
  <c r="W146" i="13"/>
  <c r="V146" i="13"/>
  <c r="U146" i="13"/>
  <c r="W145" i="13"/>
  <c r="U145" i="13"/>
  <c r="W144" i="13"/>
  <c r="U144" i="13"/>
  <c r="W143" i="13"/>
  <c r="U143" i="13"/>
  <c r="W142" i="13"/>
  <c r="U142" i="13"/>
  <c r="W141" i="13"/>
  <c r="U141" i="13"/>
  <c r="W140" i="13"/>
  <c r="V140" i="13"/>
  <c r="U140" i="13"/>
  <c r="W139" i="13"/>
  <c r="U139" i="13"/>
  <c r="W138" i="13"/>
  <c r="U138" i="13"/>
  <c r="W137" i="13"/>
  <c r="V137" i="13"/>
  <c r="U137" i="13"/>
  <c r="W136" i="13"/>
  <c r="V136" i="13"/>
  <c r="U136" i="13"/>
  <c r="W135" i="13"/>
  <c r="U135" i="13"/>
  <c r="W134" i="13"/>
  <c r="V134" i="13"/>
  <c r="U134" i="13"/>
  <c r="W133" i="13"/>
  <c r="U133" i="13"/>
  <c r="W132" i="13"/>
  <c r="U132" i="13"/>
  <c r="W131" i="13"/>
  <c r="V131" i="13"/>
  <c r="U131" i="13"/>
  <c r="W130" i="13"/>
  <c r="V130" i="13"/>
  <c r="U130" i="13"/>
  <c r="W129" i="13"/>
  <c r="U129" i="13"/>
  <c r="W128" i="13"/>
  <c r="V128" i="13"/>
  <c r="U128" i="13"/>
  <c r="W127" i="13"/>
  <c r="U127" i="13"/>
  <c r="W126" i="13"/>
  <c r="U126" i="13"/>
  <c r="W125" i="13"/>
  <c r="U125" i="13"/>
  <c r="W124" i="13"/>
  <c r="U124" i="13"/>
  <c r="W123" i="13"/>
  <c r="U123" i="13"/>
  <c r="W122" i="13"/>
  <c r="U122" i="13"/>
  <c r="W121" i="13"/>
  <c r="U121" i="13"/>
  <c r="W120" i="13"/>
  <c r="V120" i="13"/>
  <c r="U120" i="13"/>
  <c r="W119" i="13"/>
  <c r="U119" i="13"/>
  <c r="W118" i="13"/>
  <c r="U118" i="13"/>
  <c r="W117" i="13"/>
  <c r="U117" i="13"/>
  <c r="W116" i="13"/>
  <c r="U116" i="13"/>
  <c r="W115" i="13"/>
  <c r="U115" i="13"/>
  <c r="W114" i="13"/>
  <c r="U114" i="13"/>
  <c r="W113" i="13"/>
  <c r="U113" i="13"/>
  <c r="W112" i="13"/>
  <c r="U112" i="13"/>
  <c r="W111" i="13"/>
  <c r="U111" i="13"/>
  <c r="W110" i="13"/>
  <c r="U110" i="13"/>
  <c r="W109" i="13"/>
  <c r="U109" i="13"/>
  <c r="W108" i="13"/>
  <c r="V108" i="13"/>
  <c r="U108" i="13"/>
  <c r="W107" i="13"/>
  <c r="U107" i="13"/>
  <c r="W106" i="13"/>
  <c r="U106" i="13"/>
  <c r="W105" i="13"/>
  <c r="U105" i="13"/>
  <c r="W104" i="13"/>
  <c r="U104" i="13"/>
  <c r="W103" i="13"/>
  <c r="U103" i="13"/>
  <c r="W102" i="13"/>
  <c r="U102" i="13"/>
  <c r="W101" i="13"/>
  <c r="U101" i="13"/>
  <c r="W100" i="13"/>
  <c r="U100" i="13"/>
  <c r="W99" i="13"/>
  <c r="U99" i="13"/>
  <c r="W98" i="13"/>
  <c r="U98" i="13"/>
  <c r="W97" i="13"/>
  <c r="U97" i="13"/>
  <c r="W96" i="13"/>
  <c r="V96" i="13"/>
  <c r="U96" i="13"/>
  <c r="W95" i="13"/>
  <c r="U95" i="13"/>
  <c r="W94" i="13"/>
  <c r="U94" i="13"/>
  <c r="W93" i="13"/>
  <c r="U93" i="13"/>
  <c r="W92" i="13"/>
  <c r="V92" i="13"/>
  <c r="U92" i="13"/>
  <c r="W91" i="13"/>
  <c r="U91" i="13"/>
  <c r="W90" i="13"/>
  <c r="V90" i="13"/>
  <c r="U90" i="13"/>
  <c r="W89" i="13"/>
  <c r="U89" i="13"/>
  <c r="W88" i="13"/>
  <c r="V88" i="13"/>
  <c r="U88" i="13"/>
  <c r="W87" i="13"/>
  <c r="U87" i="13"/>
  <c r="W86" i="13"/>
  <c r="U86" i="13"/>
  <c r="W85" i="13"/>
  <c r="U85" i="13"/>
  <c r="W84" i="13"/>
  <c r="V84" i="13"/>
  <c r="U84" i="13"/>
  <c r="W83" i="13"/>
  <c r="U83" i="13"/>
  <c r="W82" i="13"/>
  <c r="V82" i="13"/>
  <c r="U82" i="13"/>
  <c r="W81" i="13"/>
  <c r="U81" i="13"/>
  <c r="W80" i="13"/>
  <c r="U80" i="13"/>
  <c r="W79" i="13"/>
  <c r="U79" i="13"/>
  <c r="W78" i="13"/>
  <c r="U78" i="13"/>
  <c r="W77" i="13"/>
  <c r="U77" i="13"/>
  <c r="W76" i="13"/>
  <c r="V76" i="13"/>
  <c r="U76" i="13"/>
  <c r="W75" i="13"/>
  <c r="U75" i="13"/>
  <c r="W74" i="13"/>
  <c r="U74" i="13"/>
  <c r="W73" i="13"/>
  <c r="U73" i="13"/>
  <c r="W72" i="13"/>
  <c r="V72" i="13"/>
  <c r="U72" i="13"/>
  <c r="W71" i="13"/>
  <c r="U71" i="13"/>
  <c r="W70" i="13"/>
  <c r="U70" i="13"/>
  <c r="W69" i="13"/>
  <c r="U69" i="13"/>
  <c r="W68" i="13"/>
  <c r="U68" i="13"/>
  <c r="W67" i="13"/>
  <c r="U67" i="13"/>
  <c r="W66" i="13"/>
  <c r="V66" i="13"/>
  <c r="U66" i="13"/>
  <c r="W65" i="13"/>
  <c r="U65" i="13"/>
  <c r="W64" i="13"/>
  <c r="U64" i="13"/>
  <c r="W63" i="13"/>
  <c r="U63" i="13"/>
  <c r="W62" i="13"/>
  <c r="U62" i="13"/>
  <c r="W61" i="13"/>
  <c r="U61" i="13"/>
  <c r="W60" i="13"/>
  <c r="U60" i="13"/>
  <c r="W59" i="13"/>
  <c r="U59" i="13"/>
  <c r="W58" i="13"/>
  <c r="U58" i="13"/>
  <c r="W57" i="13"/>
  <c r="U57" i="13"/>
  <c r="W56" i="13"/>
  <c r="V56" i="13"/>
  <c r="U56" i="13"/>
  <c r="W55" i="13"/>
  <c r="U55" i="13"/>
  <c r="W54" i="13"/>
  <c r="U54" i="13"/>
  <c r="W53" i="13"/>
  <c r="U53" i="13"/>
  <c r="W52" i="13"/>
  <c r="U52" i="13"/>
  <c r="W51" i="13"/>
  <c r="U51" i="13"/>
  <c r="W50" i="13"/>
  <c r="V50" i="13"/>
  <c r="U50" i="13"/>
  <c r="W49" i="13"/>
  <c r="U49" i="13"/>
  <c r="W48" i="13"/>
  <c r="U48" i="13"/>
  <c r="W47" i="13"/>
  <c r="U47" i="13"/>
  <c r="W46" i="13"/>
  <c r="U46" i="13"/>
  <c r="W45" i="13"/>
  <c r="U45" i="13"/>
  <c r="W44" i="13"/>
  <c r="V44" i="13"/>
  <c r="U44" i="13"/>
  <c r="W43" i="13"/>
  <c r="U43" i="13"/>
  <c r="W42" i="13"/>
  <c r="U42" i="13"/>
  <c r="W41" i="13"/>
  <c r="U41" i="13"/>
  <c r="W40" i="13"/>
  <c r="U40" i="13"/>
  <c r="W39" i="13"/>
  <c r="U39" i="13"/>
  <c r="W38" i="13"/>
  <c r="U38" i="13"/>
  <c r="W37" i="13"/>
  <c r="U37" i="13"/>
  <c r="W36" i="13"/>
  <c r="U36" i="13"/>
  <c r="W35" i="13"/>
  <c r="U35" i="13"/>
  <c r="F35" i="13"/>
  <c r="E35" i="13"/>
  <c r="Y34" i="13"/>
  <c r="X34" i="13"/>
  <c r="W34" i="13"/>
  <c r="V34" i="13"/>
  <c r="U34" i="13"/>
  <c r="A34" i="13"/>
  <c r="Y33" i="13"/>
  <c r="X33" i="13"/>
  <c r="W33" i="13"/>
  <c r="V33" i="13"/>
  <c r="U33" i="13"/>
  <c r="A33" i="13"/>
  <c r="Y32" i="13"/>
  <c r="X32" i="13"/>
  <c r="W32" i="13"/>
  <c r="V32" i="13"/>
  <c r="U32" i="13"/>
  <c r="A32" i="13"/>
  <c r="Y31" i="13"/>
  <c r="X31" i="13"/>
  <c r="W31" i="13"/>
  <c r="U31" i="13"/>
  <c r="A31" i="13"/>
  <c r="Y30" i="13"/>
  <c r="X30" i="13"/>
  <c r="W30" i="13"/>
  <c r="U30" i="13"/>
  <c r="A30" i="13"/>
  <c r="Y29" i="13"/>
  <c r="X29" i="13"/>
  <c r="W29" i="13"/>
  <c r="U29" i="13"/>
  <c r="A29" i="13"/>
  <c r="Y28" i="13"/>
  <c r="X28" i="13"/>
  <c r="W28" i="13"/>
  <c r="V28" i="13"/>
  <c r="U28" i="13"/>
  <c r="A28" i="13"/>
  <c r="Y27" i="13"/>
  <c r="X27" i="13"/>
  <c r="W27" i="13"/>
  <c r="V27" i="13"/>
  <c r="U27" i="13"/>
  <c r="A27" i="13"/>
  <c r="Y26" i="13"/>
  <c r="X26" i="13"/>
  <c r="W26" i="13"/>
  <c r="V26" i="13"/>
  <c r="U26" i="13"/>
  <c r="A26" i="13"/>
  <c r="Y25" i="13"/>
  <c r="X25" i="13"/>
  <c r="W25" i="13"/>
  <c r="U25" i="13"/>
  <c r="A25" i="13"/>
  <c r="Y24" i="13"/>
  <c r="X24" i="13"/>
  <c r="W24" i="13"/>
  <c r="V24" i="13"/>
  <c r="U24" i="13"/>
  <c r="A24" i="13"/>
  <c r="Y23" i="13"/>
  <c r="X23" i="13"/>
  <c r="W23" i="13"/>
  <c r="U23" i="13"/>
  <c r="A23" i="13"/>
  <c r="Y22" i="13"/>
  <c r="X22" i="13"/>
  <c r="W22" i="13"/>
  <c r="V22" i="13"/>
  <c r="U22" i="13"/>
  <c r="A22" i="13"/>
  <c r="Y21" i="13"/>
  <c r="X21" i="13"/>
  <c r="W21" i="13"/>
  <c r="U21" i="13"/>
  <c r="A21" i="13"/>
  <c r="Y20" i="13"/>
  <c r="X20" i="13"/>
  <c r="W20" i="13"/>
  <c r="U20" i="13"/>
  <c r="A20" i="13"/>
  <c r="Y19" i="13"/>
  <c r="X19" i="13"/>
  <c r="W19" i="13"/>
  <c r="V19" i="13"/>
  <c r="U19" i="13"/>
  <c r="A19" i="13"/>
  <c r="Y18" i="13"/>
  <c r="X18" i="13"/>
  <c r="W18" i="13"/>
  <c r="V18" i="13"/>
  <c r="U18" i="13"/>
  <c r="A18" i="13"/>
  <c r="Y17" i="13"/>
  <c r="X17" i="13"/>
  <c r="W17" i="13"/>
  <c r="V17" i="13"/>
  <c r="U17" i="13"/>
  <c r="A17" i="13"/>
  <c r="Y16" i="13"/>
  <c r="X16" i="13"/>
  <c r="W16" i="13"/>
  <c r="V16" i="13"/>
  <c r="U16" i="13"/>
  <c r="A16" i="13"/>
  <c r="Y15" i="13"/>
  <c r="X15" i="13"/>
  <c r="W15" i="13"/>
  <c r="U15" i="13"/>
  <c r="A15" i="13"/>
  <c r="Y14" i="13"/>
  <c r="X14" i="13"/>
  <c r="W14" i="13"/>
  <c r="U14" i="13"/>
  <c r="A14" i="13"/>
  <c r="Y13" i="13"/>
  <c r="X13" i="13"/>
  <c r="W13" i="13"/>
  <c r="U13" i="13"/>
  <c r="A13" i="13"/>
  <c r="Y12" i="13"/>
  <c r="X12" i="13"/>
  <c r="W12" i="13"/>
  <c r="V12" i="13"/>
  <c r="U12" i="13"/>
  <c r="A12" i="13"/>
  <c r="Y11" i="13"/>
  <c r="X11" i="13"/>
  <c r="W11" i="13"/>
  <c r="V11" i="13"/>
  <c r="U11" i="13"/>
  <c r="A11" i="13"/>
  <c r="Y10" i="13"/>
  <c r="X10" i="13"/>
  <c r="W10" i="13"/>
  <c r="V10" i="13"/>
  <c r="U10" i="13"/>
  <c r="A10" i="13"/>
  <c r="Y9" i="13"/>
  <c r="X9" i="13"/>
  <c r="W9" i="13"/>
  <c r="U9" i="13"/>
  <c r="A9" i="13"/>
  <c r="Y8" i="13"/>
  <c r="X8" i="13"/>
  <c r="W8" i="13"/>
  <c r="V8" i="13"/>
  <c r="U8" i="13"/>
  <c r="A8" i="13"/>
  <c r="Y7" i="13"/>
  <c r="X7" i="13"/>
  <c r="W7" i="13"/>
  <c r="U7" i="13"/>
  <c r="A7" i="13"/>
  <c r="Y6" i="13"/>
  <c r="X6" i="13"/>
  <c r="W6" i="13"/>
  <c r="V6" i="13"/>
  <c r="U6" i="13"/>
  <c r="A6" i="13"/>
  <c r="Y5" i="13"/>
  <c r="X5" i="13"/>
  <c r="W5" i="13"/>
  <c r="U5" i="13"/>
  <c r="A5" i="13"/>
  <c r="Y4" i="13"/>
  <c r="X4" i="13"/>
  <c r="W4" i="13"/>
  <c r="U4" i="13"/>
  <c r="B4" i="13"/>
  <c r="A4" i="13"/>
  <c r="K2" i="13"/>
  <c r="J2" i="13"/>
  <c r="V114" i="13" s="1"/>
  <c r="I2" i="13"/>
  <c r="H2" i="13"/>
  <c r="G2" i="13"/>
  <c r="W158" i="12"/>
  <c r="U158" i="12"/>
  <c r="W157" i="12"/>
  <c r="V157" i="12"/>
  <c r="U157" i="12"/>
  <c r="W156" i="12"/>
  <c r="V156" i="12"/>
  <c r="U156" i="12"/>
  <c r="W155" i="12"/>
  <c r="U155" i="12"/>
  <c r="W154" i="12"/>
  <c r="V154" i="12"/>
  <c r="U154" i="12"/>
  <c r="W153" i="12"/>
  <c r="U153" i="12"/>
  <c r="W152" i="12"/>
  <c r="U152" i="12"/>
  <c r="W151" i="12"/>
  <c r="V151" i="12"/>
  <c r="U151" i="12"/>
  <c r="W150" i="12"/>
  <c r="V150" i="12"/>
  <c r="U150" i="12"/>
  <c r="W149" i="12"/>
  <c r="V149" i="12"/>
  <c r="U149" i="12"/>
  <c r="W148" i="12"/>
  <c r="V148" i="12"/>
  <c r="U148" i="12"/>
  <c r="W147" i="12"/>
  <c r="U147" i="12"/>
  <c r="W146" i="12"/>
  <c r="V146" i="12"/>
  <c r="U146" i="12"/>
  <c r="W145" i="12"/>
  <c r="U145" i="12"/>
  <c r="W144" i="12"/>
  <c r="V144" i="12"/>
  <c r="U144" i="12"/>
  <c r="W143" i="12"/>
  <c r="V143" i="12"/>
  <c r="U143" i="12"/>
  <c r="W142" i="12"/>
  <c r="V142" i="12"/>
  <c r="U142" i="12"/>
  <c r="W141" i="12"/>
  <c r="V141" i="12"/>
  <c r="U141" i="12"/>
  <c r="W140" i="12"/>
  <c r="V140" i="12"/>
  <c r="U140" i="12"/>
  <c r="W139" i="12"/>
  <c r="U139" i="12"/>
  <c r="W138" i="12"/>
  <c r="V138" i="12"/>
  <c r="U138" i="12"/>
  <c r="W137" i="12"/>
  <c r="U137" i="12"/>
  <c r="W136" i="12"/>
  <c r="V136" i="12"/>
  <c r="U136" i="12"/>
  <c r="W135" i="12"/>
  <c r="V135" i="12"/>
  <c r="U135" i="12"/>
  <c r="W134" i="12"/>
  <c r="V134" i="12"/>
  <c r="U134" i="12"/>
  <c r="W133" i="12"/>
  <c r="V133" i="12"/>
  <c r="U133" i="12"/>
  <c r="W132" i="12"/>
  <c r="U132" i="12"/>
  <c r="W131" i="12"/>
  <c r="U131" i="12"/>
  <c r="W130" i="12"/>
  <c r="V130" i="12"/>
  <c r="U130" i="12"/>
  <c r="W129" i="12"/>
  <c r="U129" i="12"/>
  <c r="W128" i="12"/>
  <c r="V128" i="12"/>
  <c r="U128" i="12"/>
  <c r="W127" i="12"/>
  <c r="V127" i="12"/>
  <c r="U127" i="12"/>
  <c r="W126" i="12"/>
  <c r="V126" i="12"/>
  <c r="U126" i="12"/>
  <c r="W125" i="12"/>
  <c r="V125" i="12"/>
  <c r="U125" i="12"/>
  <c r="W124" i="12"/>
  <c r="V124" i="12"/>
  <c r="U124" i="12"/>
  <c r="W123" i="12"/>
  <c r="U123" i="12"/>
  <c r="W122" i="12"/>
  <c r="V122" i="12"/>
  <c r="U122" i="12"/>
  <c r="W121" i="12"/>
  <c r="U121" i="12"/>
  <c r="W120" i="12"/>
  <c r="V120" i="12"/>
  <c r="U120" i="12"/>
  <c r="W119" i="12"/>
  <c r="V119" i="12"/>
  <c r="U119" i="12"/>
  <c r="W118" i="12"/>
  <c r="V118" i="12"/>
  <c r="U118" i="12"/>
  <c r="W117" i="12"/>
  <c r="V117" i="12"/>
  <c r="U117" i="12"/>
  <c r="W116" i="12"/>
  <c r="V116" i="12"/>
  <c r="U116" i="12"/>
  <c r="W115" i="12"/>
  <c r="U115" i="12"/>
  <c r="W114" i="12"/>
  <c r="V114" i="12"/>
  <c r="U114" i="12"/>
  <c r="W113" i="12"/>
  <c r="U113" i="12"/>
  <c r="W112" i="12"/>
  <c r="V112" i="12"/>
  <c r="U112" i="12"/>
  <c r="W111" i="12"/>
  <c r="V111" i="12"/>
  <c r="U111" i="12"/>
  <c r="W110" i="12"/>
  <c r="V110" i="12"/>
  <c r="U110" i="12"/>
  <c r="W109" i="12"/>
  <c r="V109" i="12"/>
  <c r="U109" i="12"/>
  <c r="W108" i="12"/>
  <c r="V108" i="12"/>
  <c r="U108" i="12"/>
  <c r="W107" i="12"/>
  <c r="U107" i="12"/>
  <c r="W106" i="12"/>
  <c r="V106" i="12"/>
  <c r="U106" i="12"/>
  <c r="W105" i="12"/>
  <c r="U105" i="12"/>
  <c r="W104" i="12"/>
  <c r="V104" i="12"/>
  <c r="U104" i="12"/>
  <c r="W103" i="12"/>
  <c r="V103" i="12"/>
  <c r="U103" i="12"/>
  <c r="W102" i="12"/>
  <c r="V102" i="12"/>
  <c r="U102" i="12"/>
  <c r="W101" i="12"/>
  <c r="V101" i="12"/>
  <c r="U101" i="12"/>
  <c r="W100" i="12"/>
  <c r="V100" i="12"/>
  <c r="U100" i="12"/>
  <c r="W99" i="12"/>
  <c r="U99" i="12"/>
  <c r="W98" i="12"/>
  <c r="V98" i="12"/>
  <c r="U98" i="12"/>
  <c r="W97" i="12"/>
  <c r="U97" i="12"/>
  <c r="W96" i="12"/>
  <c r="U96" i="12"/>
  <c r="W95" i="12"/>
  <c r="V95" i="12"/>
  <c r="U95" i="12"/>
  <c r="W94" i="12"/>
  <c r="U94" i="12"/>
  <c r="W93" i="12"/>
  <c r="V93" i="12"/>
  <c r="U93" i="12"/>
  <c r="W92" i="12"/>
  <c r="U92" i="12"/>
  <c r="W91" i="12"/>
  <c r="U91" i="12"/>
  <c r="W90" i="12"/>
  <c r="V90" i="12"/>
  <c r="U90" i="12"/>
  <c r="W89" i="12"/>
  <c r="U89" i="12"/>
  <c r="W88" i="12"/>
  <c r="U88" i="12"/>
  <c r="W87" i="12"/>
  <c r="V87" i="12"/>
  <c r="U87" i="12"/>
  <c r="W86" i="12"/>
  <c r="U86" i="12"/>
  <c r="W85" i="12"/>
  <c r="U85" i="12"/>
  <c r="W84" i="12"/>
  <c r="V84" i="12"/>
  <c r="U84" i="12"/>
  <c r="W83" i="12"/>
  <c r="U83" i="12"/>
  <c r="W82" i="12"/>
  <c r="U82" i="12"/>
  <c r="W81" i="12"/>
  <c r="U81" i="12"/>
  <c r="W80" i="12"/>
  <c r="U80" i="12"/>
  <c r="W79" i="12"/>
  <c r="U79" i="12"/>
  <c r="W78" i="12"/>
  <c r="V78" i="12"/>
  <c r="U78" i="12"/>
  <c r="W77" i="12"/>
  <c r="V77" i="12"/>
  <c r="U77" i="12"/>
  <c r="W76" i="12"/>
  <c r="U76" i="12"/>
  <c r="W75" i="12"/>
  <c r="U75" i="12"/>
  <c r="W74" i="12"/>
  <c r="V74" i="12"/>
  <c r="U74" i="12"/>
  <c r="W73" i="12"/>
  <c r="U73" i="12"/>
  <c r="W72" i="12"/>
  <c r="V72" i="12"/>
  <c r="U72" i="12"/>
  <c r="W71" i="12"/>
  <c r="V71" i="12"/>
  <c r="U71" i="12"/>
  <c r="W70" i="12"/>
  <c r="U70" i="12"/>
  <c r="W69" i="12"/>
  <c r="V69" i="12"/>
  <c r="U69" i="12"/>
  <c r="W68" i="12"/>
  <c r="U68" i="12"/>
  <c r="W67" i="12"/>
  <c r="U67" i="12"/>
  <c r="W66" i="12"/>
  <c r="V66" i="12"/>
  <c r="U66" i="12"/>
  <c r="W65" i="12"/>
  <c r="U65" i="12"/>
  <c r="W64" i="12"/>
  <c r="V64" i="12"/>
  <c r="U64" i="12"/>
  <c r="W63" i="12"/>
  <c r="V63" i="12"/>
  <c r="U63" i="12"/>
  <c r="W62" i="12"/>
  <c r="V62" i="12"/>
  <c r="U62" i="12"/>
  <c r="W61" i="12"/>
  <c r="V61" i="12"/>
  <c r="U61" i="12"/>
  <c r="W60" i="12"/>
  <c r="V60" i="12"/>
  <c r="U60" i="12"/>
  <c r="W59" i="12"/>
  <c r="U59" i="12"/>
  <c r="W58" i="12"/>
  <c r="V58" i="12"/>
  <c r="U58" i="12"/>
  <c r="W57" i="12"/>
  <c r="U57" i="12"/>
  <c r="W56" i="12"/>
  <c r="V56" i="12"/>
  <c r="U56" i="12"/>
  <c r="W55" i="12"/>
  <c r="V55" i="12"/>
  <c r="U55" i="12"/>
  <c r="W54" i="12"/>
  <c r="V54" i="12"/>
  <c r="U54" i="12"/>
  <c r="W53" i="12"/>
  <c r="V53" i="12"/>
  <c r="U53" i="12"/>
  <c r="W52" i="12"/>
  <c r="V52" i="12"/>
  <c r="U52" i="12"/>
  <c r="W51" i="12"/>
  <c r="U51" i="12"/>
  <c r="W50" i="12"/>
  <c r="V50" i="12"/>
  <c r="U50" i="12"/>
  <c r="W49" i="12"/>
  <c r="U49" i="12"/>
  <c r="W48" i="12"/>
  <c r="V48" i="12"/>
  <c r="U48" i="12"/>
  <c r="W47" i="12"/>
  <c r="V47" i="12"/>
  <c r="U47" i="12"/>
  <c r="W46" i="12"/>
  <c r="V46" i="12"/>
  <c r="U46" i="12"/>
  <c r="W45" i="12"/>
  <c r="V45" i="12"/>
  <c r="U45" i="12"/>
  <c r="W44" i="12"/>
  <c r="V44" i="12"/>
  <c r="U44" i="12"/>
  <c r="W43" i="12"/>
  <c r="U43" i="12"/>
  <c r="W42" i="12"/>
  <c r="V42" i="12"/>
  <c r="U42" i="12"/>
  <c r="W41" i="12"/>
  <c r="U41" i="12"/>
  <c r="W40" i="12"/>
  <c r="V40" i="12"/>
  <c r="U40" i="12"/>
  <c r="W39" i="12"/>
  <c r="V39" i="12"/>
  <c r="U39" i="12"/>
  <c r="W38" i="12"/>
  <c r="V38" i="12"/>
  <c r="U38" i="12"/>
  <c r="W37" i="12"/>
  <c r="V37" i="12"/>
  <c r="U37" i="12"/>
  <c r="W36" i="12"/>
  <c r="V36" i="12"/>
  <c r="U36" i="12"/>
  <c r="W35" i="12"/>
  <c r="U35" i="12"/>
  <c r="F35" i="12"/>
  <c r="E35" i="12"/>
  <c r="Y34" i="12"/>
  <c r="X34" i="12"/>
  <c r="W34" i="12"/>
  <c r="U34" i="12"/>
  <c r="A34" i="12"/>
  <c r="Y33" i="12"/>
  <c r="X33" i="12"/>
  <c r="W33" i="12"/>
  <c r="U33" i="12"/>
  <c r="A33" i="12"/>
  <c r="Y32" i="12"/>
  <c r="X32" i="12"/>
  <c r="W32" i="12"/>
  <c r="V32" i="12"/>
  <c r="U32" i="12"/>
  <c r="A32" i="12"/>
  <c r="Y31" i="12"/>
  <c r="X31" i="12"/>
  <c r="W31" i="12"/>
  <c r="U31" i="12"/>
  <c r="A31" i="12"/>
  <c r="Y30" i="12"/>
  <c r="X30" i="12"/>
  <c r="W30" i="12"/>
  <c r="U30" i="12"/>
  <c r="A30" i="12"/>
  <c r="Y29" i="12"/>
  <c r="X29" i="12"/>
  <c r="W29" i="12"/>
  <c r="U29" i="12"/>
  <c r="A29" i="12"/>
  <c r="Y28" i="12"/>
  <c r="X28" i="12"/>
  <c r="W28" i="12"/>
  <c r="U28" i="12"/>
  <c r="A28" i="12"/>
  <c r="Y27" i="12"/>
  <c r="X27" i="12"/>
  <c r="W27" i="12"/>
  <c r="U27" i="12"/>
  <c r="A27" i="12"/>
  <c r="Y26" i="12"/>
  <c r="X26" i="12"/>
  <c r="W26" i="12"/>
  <c r="V26" i="12"/>
  <c r="U26" i="12"/>
  <c r="A26" i="12"/>
  <c r="Y25" i="12"/>
  <c r="X25" i="12"/>
  <c r="W25" i="12"/>
  <c r="U25" i="12"/>
  <c r="A25" i="12"/>
  <c r="Y24" i="12"/>
  <c r="X24" i="12"/>
  <c r="W24" i="12"/>
  <c r="U24" i="12"/>
  <c r="A24" i="12"/>
  <c r="Y23" i="12"/>
  <c r="X23" i="12"/>
  <c r="W23" i="12"/>
  <c r="U23" i="12"/>
  <c r="A23" i="12"/>
  <c r="Y22" i="12"/>
  <c r="X22" i="12"/>
  <c r="W22" i="12"/>
  <c r="U22" i="12"/>
  <c r="A22" i="12"/>
  <c r="Y21" i="12"/>
  <c r="X21" i="12"/>
  <c r="W21" i="12"/>
  <c r="V21" i="12"/>
  <c r="U21" i="12"/>
  <c r="A21" i="12"/>
  <c r="Y20" i="12"/>
  <c r="X20" i="12"/>
  <c r="W20" i="12"/>
  <c r="U20" i="12"/>
  <c r="A20" i="12"/>
  <c r="Y19" i="12"/>
  <c r="X19" i="12"/>
  <c r="W19" i="12"/>
  <c r="U19" i="12"/>
  <c r="A19" i="12"/>
  <c r="Y18" i="12"/>
  <c r="X18" i="12"/>
  <c r="W18" i="12"/>
  <c r="U18" i="12"/>
  <c r="A18" i="12"/>
  <c r="Y17" i="12"/>
  <c r="X17" i="12"/>
  <c r="W17" i="12"/>
  <c r="U17" i="12"/>
  <c r="A17" i="12"/>
  <c r="Y16" i="12"/>
  <c r="X16" i="12"/>
  <c r="W16" i="12"/>
  <c r="V16" i="12"/>
  <c r="U16" i="12"/>
  <c r="A16" i="12"/>
  <c r="Y15" i="12"/>
  <c r="X15" i="12"/>
  <c r="W15" i="12"/>
  <c r="U15" i="12"/>
  <c r="A15" i="12"/>
  <c r="Y14" i="12"/>
  <c r="X14" i="12"/>
  <c r="W14" i="12"/>
  <c r="U14" i="12"/>
  <c r="A14" i="12"/>
  <c r="Y13" i="12"/>
  <c r="X13" i="12"/>
  <c r="W13" i="12"/>
  <c r="U13" i="12"/>
  <c r="A13" i="12"/>
  <c r="Y12" i="12"/>
  <c r="X12" i="12"/>
  <c r="W12" i="12"/>
  <c r="U12" i="12"/>
  <c r="A12" i="12"/>
  <c r="Y11" i="12"/>
  <c r="X11" i="12"/>
  <c r="W11" i="12"/>
  <c r="U11" i="12"/>
  <c r="A11" i="12"/>
  <c r="Y10" i="12"/>
  <c r="X10" i="12"/>
  <c r="W10" i="12"/>
  <c r="V10" i="12"/>
  <c r="U10" i="12"/>
  <c r="A10" i="12"/>
  <c r="Y9" i="12"/>
  <c r="X9" i="12"/>
  <c r="W9" i="12"/>
  <c r="U9" i="12"/>
  <c r="A9" i="12"/>
  <c r="Y8" i="12"/>
  <c r="X8" i="12"/>
  <c r="W8" i="12"/>
  <c r="U8" i="12"/>
  <c r="B8" i="12"/>
  <c r="B9" i="12" s="1"/>
  <c r="B10" i="12" s="1"/>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B33" i="12" s="1"/>
  <c r="B34" i="12" s="1"/>
  <c r="A8" i="12"/>
  <c r="Y7" i="12"/>
  <c r="X7" i="12"/>
  <c r="W7" i="12"/>
  <c r="U7" i="12"/>
  <c r="A7" i="12"/>
  <c r="Y6" i="12"/>
  <c r="X6" i="12"/>
  <c r="W6" i="12"/>
  <c r="U6" i="12"/>
  <c r="A6" i="12"/>
  <c r="Y5" i="12"/>
  <c r="X5" i="12"/>
  <c r="W5" i="12"/>
  <c r="V5" i="12"/>
  <c r="U5" i="12"/>
  <c r="A5" i="12"/>
  <c r="Y4" i="12"/>
  <c r="X4" i="12"/>
  <c r="W4" i="12"/>
  <c r="U4" i="12"/>
  <c r="A4" i="12"/>
  <c r="B4" i="12" s="1"/>
  <c r="B5" i="12" s="1"/>
  <c r="B6" i="12" s="1"/>
  <c r="B7" i="12" s="1"/>
  <c r="K2" i="12"/>
  <c r="J2" i="12"/>
  <c r="V121" i="12" s="1"/>
  <c r="I2" i="12"/>
  <c r="H2" i="12"/>
  <c r="V65" i="12" s="1"/>
  <c r="G2" i="12"/>
  <c r="W189" i="11"/>
  <c r="V189" i="11"/>
  <c r="U189" i="11"/>
  <c r="W188" i="11"/>
  <c r="U188" i="11"/>
  <c r="W187" i="11"/>
  <c r="V187" i="11"/>
  <c r="U187" i="11"/>
  <c r="W186" i="11"/>
  <c r="V186" i="11"/>
  <c r="U186" i="11"/>
  <c r="W185" i="11"/>
  <c r="V185" i="11"/>
  <c r="U185" i="11"/>
  <c r="W184" i="11"/>
  <c r="V184" i="11"/>
  <c r="U184" i="11"/>
  <c r="W183" i="11"/>
  <c r="V183" i="11"/>
  <c r="U183" i="11"/>
  <c r="W182" i="11"/>
  <c r="U182" i="11"/>
  <c r="W181" i="11"/>
  <c r="V181" i="11"/>
  <c r="U181" i="11"/>
  <c r="W180" i="11"/>
  <c r="U180" i="11"/>
  <c r="W179" i="11"/>
  <c r="V179" i="11"/>
  <c r="U179" i="11"/>
  <c r="W178" i="11"/>
  <c r="V178" i="11"/>
  <c r="U178" i="11"/>
  <c r="W177" i="11"/>
  <c r="V177" i="11"/>
  <c r="U177" i="11"/>
  <c r="W176" i="11"/>
  <c r="V176" i="11"/>
  <c r="U176" i="11"/>
  <c r="W175" i="11"/>
  <c r="V175" i="11"/>
  <c r="U175" i="11"/>
  <c r="W174" i="11"/>
  <c r="U174" i="11"/>
  <c r="W173" i="11"/>
  <c r="V173" i="11"/>
  <c r="U173" i="11"/>
  <c r="W172" i="11"/>
  <c r="U172" i="11"/>
  <c r="W171" i="11"/>
  <c r="V171" i="11"/>
  <c r="U171" i="11"/>
  <c r="W170" i="11"/>
  <c r="V170" i="11"/>
  <c r="U170" i="11"/>
  <c r="W169" i="11"/>
  <c r="V169" i="11"/>
  <c r="U169" i="11"/>
  <c r="W168" i="11"/>
  <c r="V168" i="11"/>
  <c r="U168" i="11"/>
  <c r="W167" i="11"/>
  <c r="V167" i="11"/>
  <c r="U167" i="11"/>
  <c r="W166" i="11"/>
  <c r="U166" i="11"/>
  <c r="W165" i="11"/>
  <c r="V165" i="11"/>
  <c r="U165" i="11"/>
  <c r="W164" i="11"/>
  <c r="U164" i="11"/>
  <c r="W163" i="11"/>
  <c r="V163" i="11"/>
  <c r="U163" i="11"/>
  <c r="W162" i="11"/>
  <c r="V162" i="11"/>
  <c r="U162" i="11"/>
  <c r="W161" i="11"/>
  <c r="V161" i="11"/>
  <c r="U161" i="11"/>
  <c r="W160" i="11"/>
  <c r="V160" i="11"/>
  <c r="U160" i="11"/>
  <c r="W159" i="11"/>
  <c r="V159" i="11"/>
  <c r="U159" i="11"/>
  <c r="W158" i="11"/>
  <c r="U158" i="11"/>
  <c r="W157" i="11"/>
  <c r="U157" i="11"/>
  <c r="W156" i="11"/>
  <c r="U156" i="11"/>
  <c r="W155" i="11"/>
  <c r="U155" i="11"/>
  <c r="W154" i="11"/>
  <c r="U154" i="11"/>
  <c r="W153" i="11"/>
  <c r="U153" i="11"/>
  <c r="W152" i="11"/>
  <c r="U152" i="11"/>
  <c r="W151" i="11"/>
  <c r="U151" i="11"/>
  <c r="W150" i="11"/>
  <c r="U150" i="11"/>
  <c r="W149" i="11"/>
  <c r="U149" i="11"/>
  <c r="W148" i="11"/>
  <c r="U148" i="11"/>
  <c r="W147" i="11"/>
  <c r="U147" i="11"/>
  <c r="W146" i="11"/>
  <c r="U146" i="11"/>
  <c r="W145" i="11"/>
  <c r="U145" i="11"/>
  <c r="W144" i="11"/>
  <c r="U144" i="11"/>
  <c r="W143" i="11"/>
  <c r="U143" i="11"/>
  <c r="W142" i="11"/>
  <c r="U142" i="11"/>
  <c r="W141" i="11"/>
  <c r="U141" i="11"/>
  <c r="W140" i="11"/>
  <c r="U140" i="11"/>
  <c r="W139" i="11"/>
  <c r="U139" i="11"/>
  <c r="W138" i="11"/>
  <c r="U138" i="11"/>
  <c r="W137" i="11"/>
  <c r="U137" i="11"/>
  <c r="W136" i="11"/>
  <c r="U136" i="11"/>
  <c r="W135" i="11"/>
  <c r="V135" i="11"/>
  <c r="U135" i="11"/>
  <c r="W134" i="11"/>
  <c r="U134" i="11"/>
  <c r="W133" i="11"/>
  <c r="U133" i="11"/>
  <c r="W132" i="11"/>
  <c r="U132" i="11"/>
  <c r="W131" i="11"/>
  <c r="U131" i="11"/>
  <c r="W130" i="11"/>
  <c r="U130" i="11"/>
  <c r="W129" i="11"/>
  <c r="U129" i="11"/>
  <c r="W128" i="11"/>
  <c r="U128" i="11"/>
  <c r="W127" i="11"/>
  <c r="V127" i="11"/>
  <c r="U127" i="11"/>
  <c r="W126" i="11"/>
  <c r="U126" i="11"/>
  <c r="W125" i="11"/>
  <c r="V125" i="11"/>
  <c r="U125" i="11"/>
  <c r="W124" i="11"/>
  <c r="U124" i="11"/>
  <c r="W123" i="11"/>
  <c r="V123" i="11"/>
  <c r="U123" i="11"/>
  <c r="W122" i="11"/>
  <c r="V122" i="11"/>
  <c r="U122" i="11"/>
  <c r="W121" i="11"/>
  <c r="V121" i="11"/>
  <c r="U121" i="11"/>
  <c r="W120" i="11"/>
  <c r="V120" i="11"/>
  <c r="U120" i="11"/>
  <c r="W119" i="11"/>
  <c r="V119" i="11"/>
  <c r="U119" i="11"/>
  <c r="W118" i="11"/>
  <c r="U118" i="11"/>
  <c r="W117" i="11"/>
  <c r="V117" i="11"/>
  <c r="U117" i="11"/>
  <c r="W116" i="11"/>
  <c r="U116" i="11"/>
  <c r="W115" i="11"/>
  <c r="V115" i="11"/>
  <c r="U115" i="11"/>
  <c r="W114" i="11"/>
  <c r="V114" i="11"/>
  <c r="U114" i="11"/>
  <c r="W113" i="11"/>
  <c r="V113" i="11"/>
  <c r="U113" i="11"/>
  <c r="W112" i="11"/>
  <c r="V112" i="11"/>
  <c r="U112" i="11"/>
  <c r="W111" i="11"/>
  <c r="V111" i="11"/>
  <c r="U111" i="11"/>
  <c r="W110" i="11"/>
  <c r="U110" i="11"/>
  <c r="W109" i="11"/>
  <c r="V109" i="11"/>
  <c r="U109" i="11"/>
  <c r="W108" i="11"/>
  <c r="U108" i="11"/>
  <c r="W107" i="11"/>
  <c r="V107" i="11"/>
  <c r="U107" i="11"/>
  <c r="W106" i="11"/>
  <c r="V106" i="11"/>
  <c r="U106" i="11"/>
  <c r="W105" i="11"/>
  <c r="V105" i="11"/>
  <c r="U105" i="11"/>
  <c r="W104" i="11"/>
  <c r="V104" i="11"/>
  <c r="U104" i="11"/>
  <c r="W103" i="11"/>
  <c r="V103" i="11"/>
  <c r="U103" i="11"/>
  <c r="W102" i="11"/>
  <c r="U102" i="11"/>
  <c r="W101" i="11"/>
  <c r="V101" i="11"/>
  <c r="U101" i="11"/>
  <c r="W100" i="11"/>
  <c r="U100" i="11"/>
  <c r="W99" i="11"/>
  <c r="V99" i="11"/>
  <c r="U99" i="11"/>
  <c r="W98" i="11"/>
  <c r="V98" i="11"/>
  <c r="U98" i="11"/>
  <c r="W97" i="11"/>
  <c r="V97" i="11"/>
  <c r="U97" i="11"/>
  <c r="W96" i="11"/>
  <c r="U96" i="11"/>
  <c r="W95" i="11"/>
  <c r="U95" i="11"/>
  <c r="W94" i="11"/>
  <c r="U94" i="11"/>
  <c r="W93" i="11"/>
  <c r="U93" i="11"/>
  <c r="W92" i="11"/>
  <c r="U92" i="11"/>
  <c r="W91" i="11"/>
  <c r="V91" i="11"/>
  <c r="U91" i="11"/>
  <c r="W90" i="11"/>
  <c r="U90" i="11"/>
  <c r="W89" i="11"/>
  <c r="U89" i="11"/>
  <c r="W88" i="11"/>
  <c r="U88" i="11"/>
  <c r="W87" i="11"/>
  <c r="U87" i="11"/>
  <c r="W86" i="11"/>
  <c r="U86" i="11"/>
  <c r="W85" i="11"/>
  <c r="U85" i="11"/>
  <c r="W84" i="11"/>
  <c r="U84" i="11"/>
  <c r="W83" i="11"/>
  <c r="U83" i="11"/>
  <c r="W82" i="11"/>
  <c r="U82" i="11"/>
  <c r="W81" i="11"/>
  <c r="U81" i="11"/>
  <c r="W80" i="11"/>
  <c r="U80" i="11"/>
  <c r="W79" i="11"/>
  <c r="U79" i="11"/>
  <c r="W78" i="11"/>
  <c r="U78" i="11"/>
  <c r="W77" i="11"/>
  <c r="U77" i="11"/>
  <c r="W76" i="11"/>
  <c r="U76" i="11"/>
  <c r="W75" i="11"/>
  <c r="U75" i="11"/>
  <c r="W74" i="11"/>
  <c r="U74" i="11"/>
  <c r="W73" i="11"/>
  <c r="U73" i="11"/>
  <c r="W72" i="11"/>
  <c r="U72" i="11"/>
  <c r="W71" i="11"/>
  <c r="V71" i="11"/>
  <c r="U71" i="11"/>
  <c r="W70" i="11"/>
  <c r="U70" i="11"/>
  <c r="W69" i="11"/>
  <c r="U69" i="11"/>
  <c r="W68" i="11"/>
  <c r="U68" i="11"/>
  <c r="W67" i="11"/>
  <c r="U67" i="11"/>
  <c r="W66" i="11"/>
  <c r="U66" i="11"/>
  <c r="W65" i="11"/>
  <c r="V65" i="11"/>
  <c r="U65" i="11"/>
  <c r="W64" i="11"/>
  <c r="U64" i="11"/>
  <c r="W63" i="11"/>
  <c r="U63" i="11"/>
  <c r="W62" i="11"/>
  <c r="U62" i="11"/>
  <c r="W61" i="11"/>
  <c r="U61" i="11"/>
  <c r="W60" i="11"/>
  <c r="U60" i="11"/>
  <c r="W59" i="11"/>
  <c r="V59" i="11"/>
  <c r="U59" i="11"/>
  <c r="W58" i="11"/>
  <c r="U58" i="11"/>
  <c r="W57" i="11"/>
  <c r="U57" i="11"/>
  <c r="W56" i="11"/>
  <c r="V56" i="11"/>
  <c r="U56" i="11"/>
  <c r="W55" i="11"/>
  <c r="V55" i="11"/>
  <c r="U55" i="11"/>
  <c r="W54" i="11"/>
  <c r="U54" i="11"/>
  <c r="W53" i="11"/>
  <c r="V53" i="11"/>
  <c r="U53" i="11"/>
  <c r="W52" i="11"/>
  <c r="U52" i="11"/>
  <c r="W51" i="11"/>
  <c r="U51" i="11"/>
  <c r="W50" i="11"/>
  <c r="V50" i="11"/>
  <c r="U50" i="11"/>
  <c r="W49" i="11"/>
  <c r="V49" i="11"/>
  <c r="U49" i="11"/>
  <c r="W48" i="11"/>
  <c r="U48" i="11"/>
  <c r="W47" i="11"/>
  <c r="V47" i="11"/>
  <c r="U47" i="11"/>
  <c r="W46" i="11"/>
  <c r="U46" i="11"/>
  <c r="W45" i="11"/>
  <c r="U45" i="11"/>
  <c r="W44" i="11"/>
  <c r="U44" i="11"/>
  <c r="W43" i="11"/>
  <c r="V43" i="11"/>
  <c r="U43" i="11"/>
  <c r="W42" i="11"/>
  <c r="U42" i="11"/>
  <c r="W41" i="11"/>
  <c r="V41" i="11"/>
  <c r="U41" i="11"/>
  <c r="W40" i="11"/>
  <c r="U40" i="11"/>
  <c r="W39" i="11"/>
  <c r="V39" i="11"/>
  <c r="U39" i="11"/>
  <c r="W38" i="11"/>
  <c r="U38" i="11"/>
  <c r="W37" i="11"/>
  <c r="U37" i="11"/>
  <c r="W36" i="11"/>
  <c r="U36" i="11"/>
  <c r="W35" i="11"/>
  <c r="V35" i="11"/>
  <c r="U35" i="11"/>
  <c r="F35" i="11"/>
  <c r="E35" i="11"/>
  <c r="Y34" i="11"/>
  <c r="X34" i="11"/>
  <c r="W34" i="11"/>
  <c r="U34" i="11"/>
  <c r="A34" i="11"/>
  <c r="Y33" i="11"/>
  <c r="X33" i="11"/>
  <c r="W33" i="11"/>
  <c r="U33" i="11"/>
  <c r="A33" i="11"/>
  <c r="Y32" i="11"/>
  <c r="X32" i="11"/>
  <c r="W32" i="11"/>
  <c r="U32" i="11"/>
  <c r="A32" i="11"/>
  <c r="Y31" i="11"/>
  <c r="X31" i="11"/>
  <c r="W31" i="11"/>
  <c r="U31" i="11"/>
  <c r="A31" i="11"/>
  <c r="Y30" i="11"/>
  <c r="X30" i="11"/>
  <c r="W30" i="11"/>
  <c r="V30" i="11"/>
  <c r="U30" i="11"/>
  <c r="A30" i="11"/>
  <c r="Y29" i="11"/>
  <c r="X29" i="11"/>
  <c r="W29" i="11"/>
  <c r="V29" i="11"/>
  <c r="U29" i="11"/>
  <c r="A29" i="11"/>
  <c r="Y28" i="11"/>
  <c r="X28" i="11"/>
  <c r="W28" i="11"/>
  <c r="U28" i="11"/>
  <c r="A28" i="11"/>
  <c r="Y27" i="11"/>
  <c r="X27" i="11"/>
  <c r="W27" i="11"/>
  <c r="U27" i="11"/>
  <c r="A27" i="11"/>
  <c r="Y26" i="11"/>
  <c r="X26" i="11"/>
  <c r="W26" i="11"/>
  <c r="U26" i="11"/>
  <c r="A26" i="11"/>
  <c r="Y25" i="11"/>
  <c r="X25" i="11"/>
  <c r="W25" i="11"/>
  <c r="U25" i="11"/>
  <c r="A25" i="11"/>
  <c r="Y24" i="11"/>
  <c r="X24" i="11"/>
  <c r="W24" i="11"/>
  <c r="U24" i="11"/>
  <c r="A24" i="11"/>
  <c r="Y23" i="11"/>
  <c r="X23" i="11"/>
  <c r="W23" i="11"/>
  <c r="U23" i="11"/>
  <c r="A23" i="11"/>
  <c r="Y22" i="11"/>
  <c r="X22" i="11"/>
  <c r="W22" i="11"/>
  <c r="U22" i="11"/>
  <c r="A22" i="11"/>
  <c r="Y21" i="11"/>
  <c r="X21" i="11"/>
  <c r="W21" i="11"/>
  <c r="U21" i="11"/>
  <c r="A21" i="11"/>
  <c r="Y20" i="11"/>
  <c r="X20" i="11"/>
  <c r="W20" i="11"/>
  <c r="U20" i="11"/>
  <c r="A20" i="11"/>
  <c r="Y19" i="11"/>
  <c r="X19" i="11"/>
  <c r="W19" i="11"/>
  <c r="V19" i="11"/>
  <c r="U19" i="11"/>
  <c r="A19" i="11"/>
  <c r="Y18" i="11"/>
  <c r="X18" i="11"/>
  <c r="W18" i="11"/>
  <c r="U18" i="11"/>
  <c r="A18" i="11"/>
  <c r="Y17" i="11"/>
  <c r="X17" i="11"/>
  <c r="W17" i="11"/>
  <c r="U17" i="11"/>
  <c r="A17" i="11"/>
  <c r="Y16" i="11"/>
  <c r="X16" i="11"/>
  <c r="W16" i="11"/>
  <c r="U16" i="11"/>
  <c r="A16" i="11"/>
  <c r="Y15" i="11"/>
  <c r="X15" i="11"/>
  <c r="W15" i="11"/>
  <c r="U15" i="11"/>
  <c r="A15" i="11"/>
  <c r="Y14" i="11"/>
  <c r="X14" i="11"/>
  <c r="W14" i="11"/>
  <c r="V14" i="11"/>
  <c r="U14" i="11"/>
  <c r="A14" i="11"/>
  <c r="Y13" i="11"/>
  <c r="X13" i="11"/>
  <c r="W13" i="11"/>
  <c r="V13" i="11"/>
  <c r="U13" i="11"/>
  <c r="A13" i="11"/>
  <c r="Y12" i="11"/>
  <c r="X12" i="11"/>
  <c r="W12" i="11"/>
  <c r="U12" i="11"/>
  <c r="A12" i="11"/>
  <c r="Y11" i="11"/>
  <c r="X11" i="11"/>
  <c r="W11" i="11"/>
  <c r="U11" i="11"/>
  <c r="A11" i="11"/>
  <c r="Y10" i="11"/>
  <c r="X10" i="11"/>
  <c r="W10" i="11"/>
  <c r="U10" i="11"/>
  <c r="A10" i="11"/>
  <c r="Y9" i="11"/>
  <c r="X9" i="11"/>
  <c r="W9" i="11"/>
  <c r="U9" i="11"/>
  <c r="A9" i="11"/>
  <c r="Y8" i="11"/>
  <c r="X8" i="11"/>
  <c r="W8" i="11"/>
  <c r="U8" i="11"/>
  <c r="A8" i="11"/>
  <c r="Y7" i="11"/>
  <c r="X7" i="11"/>
  <c r="W7" i="11"/>
  <c r="U7" i="11"/>
  <c r="A7" i="11"/>
  <c r="Y6" i="11"/>
  <c r="X6" i="11"/>
  <c r="W6" i="11"/>
  <c r="U6" i="11"/>
  <c r="A6" i="11"/>
  <c r="Y5" i="11"/>
  <c r="X5" i="11"/>
  <c r="W5" i="11"/>
  <c r="U5" i="11"/>
  <c r="A5" i="11"/>
  <c r="Y4" i="11"/>
  <c r="X4" i="11"/>
  <c r="W4" i="11"/>
  <c r="U4" i="11"/>
  <c r="A4" i="11"/>
  <c r="B4" i="11" s="1"/>
  <c r="B5" i="11" s="1"/>
  <c r="L2" i="11"/>
  <c r="V188" i="11" s="1"/>
  <c r="K2" i="11"/>
  <c r="V155" i="11" s="1"/>
  <c r="J2" i="11"/>
  <c r="V124" i="11" s="1"/>
  <c r="I2" i="11"/>
  <c r="H2" i="11"/>
  <c r="V40" i="11" s="1"/>
  <c r="G2" i="11"/>
  <c r="V27" i="11" s="1"/>
  <c r="W189" i="10"/>
  <c r="U189" i="10"/>
  <c r="W188" i="10"/>
  <c r="U188" i="10"/>
  <c r="W187" i="10"/>
  <c r="V187" i="10"/>
  <c r="U187" i="10"/>
  <c r="W186" i="10"/>
  <c r="U186" i="10"/>
  <c r="W185" i="10"/>
  <c r="V185" i="10"/>
  <c r="U185" i="10"/>
  <c r="W184" i="10"/>
  <c r="V184" i="10"/>
  <c r="U184" i="10"/>
  <c r="W183" i="10"/>
  <c r="U183" i="10"/>
  <c r="W182" i="10"/>
  <c r="V182" i="10"/>
  <c r="U182" i="10"/>
  <c r="W181" i="10"/>
  <c r="V181" i="10"/>
  <c r="U181" i="10"/>
  <c r="W180" i="10"/>
  <c r="U180" i="10"/>
  <c r="W179" i="10"/>
  <c r="V179" i="10"/>
  <c r="U179" i="10"/>
  <c r="W178" i="10"/>
  <c r="U178" i="10"/>
  <c r="W177" i="10"/>
  <c r="U177" i="10"/>
  <c r="W176" i="10"/>
  <c r="V176" i="10"/>
  <c r="U176" i="10"/>
  <c r="W175" i="10"/>
  <c r="V175" i="10"/>
  <c r="U175" i="10"/>
  <c r="W174" i="10"/>
  <c r="U174" i="10"/>
  <c r="W173" i="10"/>
  <c r="V173" i="10"/>
  <c r="U173" i="10"/>
  <c r="W172" i="10"/>
  <c r="U172" i="10"/>
  <c r="W171" i="10"/>
  <c r="U171" i="10"/>
  <c r="W170" i="10"/>
  <c r="U170" i="10"/>
  <c r="W169" i="10"/>
  <c r="V169" i="10"/>
  <c r="U169" i="10"/>
  <c r="W168" i="10"/>
  <c r="U168" i="10"/>
  <c r="W167" i="10"/>
  <c r="V167" i="10"/>
  <c r="U167" i="10"/>
  <c r="W166" i="10"/>
  <c r="U166" i="10"/>
  <c r="W165" i="10"/>
  <c r="V165" i="10"/>
  <c r="U165" i="10"/>
  <c r="W164" i="10"/>
  <c r="U164" i="10"/>
  <c r="W163" i="10"/>
  <c r="U163" i="10"/>
  <c r="W162" i="10"/>
  <c r="U162" i="10"/>
  <c r="W161" i="10"/>
  <c r="V161" i="10"/>
  <c r="U161" i="10"/>
  <c r="W160" i="10"/>
  <c r="U160" i="10"/>
  <c r="W159" i="10"/>
  <c r="V159" i="10"/>
  <c r="U159" i="10"/>
  <c r="W158" i="10"/>
  <c r="V158" i="10"/>
  <c r="U158" i="10"/>
  <c r="W157" i="10"/>
  <c r="U157" i="10"/>
  <c r="W156" i="10"/>
  <c r="U156" i="10"/>
  <c r="W155" i="10"/>
  <c r="V155" i="10"/>
  <c r="U155" i="10"/>
  <c r="W154" i="10"/>
  <c r="U154" i="10"/>
  <c r="W153" i="10"/>
  <c r="V153" i="10"/>
  <c r="U153" i="10"/>
  <c r="W152" i="10"/>
  <c r="V152" i="10"/>
  <c r="U152" i="10"/>
  <c r="W151" i="10"/>
  <c r="U151" i="10"/>
  <c r="W150" i="10"/>
  <c r="V150" i="10"/>
  <c r="U150" i="10"/>
  <c r="W149" i="10"/>
  <c r="V149" i="10"/>
  <c r="U149" i="10"/>
  <c r="W148" i="10"/>
  <c r="U148" i="10"/>
  <c r="W147" i="10"/>
  <c r="V147" i="10"/>
  <c r="U147" i="10"/>
  <c r="W146" i="10"/>
  <c r="U146" i="10"/>
  <c r="W145" i="10"/>
  <c r="U145" i="10"/>
  <c r="W144" i="10"/>
  <c r="V144" i="10"/>
  <c r="U144" i="10"/>
  <c r="W143" i="10"/>
  <c r="V143" i="10"/>
  <c r="U143" i="10"/>
  <c r="W142" i="10"/>
  <c r="U142" i="10"/>
  <c r="W141" i="10"/>
  <c r="V141" i="10"/>
  <c r="U141" i="10"/>
  <c r="W140" i="10"/>
  <c r="U140" i="10"/>
  <c r="W139" i="10"/>
  <c r="U139" i="10"/>
  <c r="W138" i="10"/>
  <c r="U138" i="10"/>
  <c r="W137" i="10"/>
  <c r="V137" i="10"/>
  <c r="U137" i="10"/>
  <c r="W136" i="10"/>
  <c r="U136" i="10"/>
  <c r="W135" i="10"/>
  <c r="V135" i="10"/>
  <c r="U135" i="10"/>
  <c r="W134" i="10"/>
  <c r="U134" i="10"/>
  <c r="W133" i="10"/>
  <c r="V133" i="10"/>
  <c r="U133" i="10"/>
  <c r="W132" i="10"/>
  <c r="U132" i="10"/>
  <c r="W131" i="10"/>
  <c r="U131" i="10"/>
  <c r="W130" i="10"/>
  <c r="U130" i="10"/>
  <c r="W129" i="10"/>
  <c r="V129" i="10"/>
  <c r="U129" i="10"/>
  <c r="W128" i="10"/>
  <c r="U128" i="10"/>
  <c r="W127" i="10"/>
  <c r="U127" i="10"/>
  <c r="W126" i="10"/>
  <c r="U126" i="10"/>
  <c r="W125" i="10"/>
  <c r="U125" i="10"/>
  <c r="W124" i="10"/>
  <c r="U124" i="10"/>
  <c r="W123" i="10"/>
  <c r="U123" i="10"/>
  <c r="W122" i="10"/>
  <c r="U122" i="10"/>
  <c r="W121" i="10"/>
  <c r="V121" i="10"/>
  <c r="U121" i="10"/>
  <c r="W120" i="10"/>
  <c r="U120" i="10"/>
  <c r="W119" i="10"/>
  <c r="U119" i="10"/>
  <c r="W118" i="10"/>
  <c r="U118" i="10"/>
  <c r="W117" i="10"/>
  <c r="U117" i="10"/>
  <c r="W116" i="10"/>
  <c r="U116" i="10"/>
  <c r="W115" i="10"/>
  <c r="U115" i="10"/>
  <c r="W114" i="10"/>
  <c r="U114" i="10"/>
  <c r="W113" i="10"/>
  <c r="U113" i="10"/>
  <c r="W112" i="10"/>
  <c r="U112" i="10"/>
  <c r="W111" i="10"/>
  <c r="U111" i="10"/>
  <c r="W110" i="10"/>
  <c r="U110" i="10"/>
  <c r="W109" i="10"/>
  <c r="U109" i="10"/>
  <c r="W108" i="10"/>
  <c r="U108" i="10"/>
  <c r="W107" i="10"/>
  <c r="U107" i="10"/>
  <c r="W106" i="10"/>
  <c r="U106" i="10"/>
  <c r="W105" i="10"/>
  <c r="U105" i="10"/>
  <c r="W104" i="10"/>
  <c r="U104" i="10"/>
  <c r="W103" i="10"/>
  <c r="U103" i="10"/>
  <c r="W102" i="10"/>
  <c r="U102" i="10"/>
  <c r="W101" i="10"/>
  <c r="U101" i="10"/>
  <c r="W100" i="10"/>
  <c r="U100" i="10"/>
  <c r="W99" i="10"/>
  <c r="U99" i="10"/>
  <c r="W98" i="10"/>
  <c r="U98" i="10"/>
  <c r="W97" i="10"/>
  <c r="U97" i="10"/>
  <c r="W96" i="10"/>
  <c r="U96" i="10"/>
  <c r="W95" i="10"/>
  <c r="V95" i="10"/>
  <c r="U95" i="10"/>
  <c r="W94" i="10"/>
  <c r="U94" i="10"/>
  <c r="W93" i="10"/>
  <c r="U93" i="10"/>
  <c r="W92" i="10"/>
  <c r="U92" i="10"/>
  <c r="W91" i="10"/>
  <c r="U91" i="10"/>
  <c r="W90" i="10"/>
  <c r="U90" i="10"/>
  <c r="W89" i="10"/>
  <c r="U89" i="10"/>
  <c r="W88" i="10"/>
  <c r="U88" i="10"/>
  <c r="W87" i="10"/>
  <c r="U87" i="10"/>
  <c r="W86" i="10"/>
  <c r="U86" i="10"/>
  <c r="W85" i="10"/>
  <c r="U85" i="10"/>
  <c r="W84" i="10"/>
  <c r="U84" i="10"/>
  <c r="W83" i="10"/>
  <c r="U83" i="10"/>
  <c r="W82" i="10"/>
  <c r="U82" i="10"/>
  <c r="W81" i="10"/>
  <c r="V81" i="10"/>
  <c r="U81" i="10"/>
  <c r="W80" i="10"/>
  <c r="U80" i="10"/>
  <c r="W79" i="10"/>
  <c r="U79" i="10"/>
  <c r="W78" i="10"/>
  <c r="U78" i="10"/>
  <c r="W77" i="10"/>
  <c r="U77" i="10"/>
  <c r="W76" i="10"/>
  <c r="U76" i="10"/>
  <c r="W75" i="10"/>
  <c r="U75" i="10"/>
  <c r="W74" i="10"/>
  <c r="U74" i="10"/>
  <c r="W73" i="10"/>
  <c r="V73" i="10"/>
  <c r="U73" i="10"/>
  <c r="W72" i="10"/>
  <c r="U72" i="10"/>
  <c r="W71" i="10"/>
  <c r="U71" i="10"/>
  <c r="W70" i="10"/>
  <c r="U70" i="10"/>
  <c r="W69" i="10"/>
  <c r="U69" i="10"/>
  <c r="W68" i="10"/>
  <c r="U68" i="10"/>
  <c r="W67" i="10"/>
  <c r="U67" i="10"/>
  <c r="W66" i="10"/>
  <c r="U66" i="10"/>
  <c r="W65" i="10"/>
  <c r="V65" i="10"/>
  <c r="U65" i="10"/>
  <c r="W64" i="10"/>
  <c r="V64" i="10"/>
  <c r="U64" i="10"/>
  <c r="W63" i="10"/>
  <c r="U63" i="10"/>
  <c r="W62" i="10"/>
  <c r="U62" i="10"/>
  <c r="W61" i="10"/>
  <c r="U61" i="10"/>
  <c r="W60" i="10"/>
  <c r="U60" i="10"/>
  <c r="W59" i="10"/>
  <c r="U59" i="10"/>
  <c r="W58" i="10"/>
  <c r="U58" i="10"/>
  <c r="W57" i="10"/>
  <c r="V57" i="10"/>
  <c r="U57" i="10"/>
  <c r="W56" i="10"/>
  <c r="V56" i="10"/>
  <c r="U56" i="10"/>
  <c r="W55" i="10"/>
  <c r="U55" i="10"/>
  <c r="W54" i="10"/>
  <c r="U54" i="10"/>
  <c r="W53" i="10"/>
  <c r="U53" i="10"/>
  <c r="W52" i="10"/>
  <c r="U52" i="10"/>
  <c r="W51" i="10"/>
  <c r="U51" i="10"/>
  <c r="W50" i="10"/>
  <c r="U50" i="10"/>
  <c r="W49" i="10"/>
  <c r="V49" i="10"/>
  <c r="U49" i="10"/>
  <c r="W48" i="10"/>
  <c r="V48" i="10"/>
  <c r="U48" i="10"/>
  <c r="W47" i="10"/>
  <c r="U47" i="10"/>
  <c r="W46" i="10"/>
  <c r="U46" i="10"/>
  <c r="W45" i="10"/>
  <c r="U45" i="10"/>
  <c r="W44" i="10"/>
  <c r="U44" i="10"/>
  <c r="W43" i="10"/>
  <c r="U43" i="10"/>
  <c r="W42" i="10"/>
  <c r="U42" i="10"/>
  <c r="W41" i="10"/>
  <c r="V41" i="10"/>
  <c r="U41" i="10"/>
  <c r="W40" i="10"/>
  <c r="V40" i="10"/>
  <c r="U40" i="10"/>
  <c r="W39" i="10"/>
  <c r="U39" i="10"/>
  <c r="W38" i="10"/>
  <c r="U38" i="10"/>
  <c r="W37" i="10"/>
  <c r="U37" i="10"/>
  <c r="W36" i="10"/>
  <c r="U36" i="10"/>
  <c r="W35" i="10"/>
  <c r="U35" i="10"/>
  <c r="F35" i="10"/>
  <c r="E35" i="10"/>
  <c r="Y34" i="10"/>
  <c r="X34" i="10"/>
  <c r="W34" i="10"/>
  <c r="U34" i="10"/>
  <c r="A34" i="10"/>
  <c r="Y33" i="10"/>
  <c r="X33" i="10"/>
  <c r="W33" i="10"/>
  <c r="V33" i="10"/>
  <c r="U33" i="10"/>
  <c r="A33" i="10"/>
  <c r="Y32" i="10"/>
  <c r="X32" i="10"/>
  <c r="W32" i="10"/>
  <c r="U32" i="10"/>
  <c r="A32" i="10"/>
  <c r="Y31" i="10"/>
  <c r="X31" i="10"/>
  <c r="W31" i="10"/>
  <c r="U31" i="10"/>
  <c r="A31" i="10"/>
  <c r="Y30" i="10"/>
  <c r="X30" i="10"/>
  <c r="W30" i="10"/>
  <c r="U30" i="10"/>
  <c r="A30" i="10"/>
  <c r="Y29" i="10"/>
  <c r="X29" i="10"/>
  <c r="W29" i="10"/>
  <c r="U29" i="10"/>
  <c r="A29" i="10"/>
  <c r="Y28" i="10"/>
  <c r="X28" i="10"/>
  <c r="W28" i="10"/>
  <c r="V28" i="10"/>
  <c r="U28" i="10"/>
  <c r="A28" i="10"/>
  <c r="Y27" i="10"/>
  <c r="X27" i="10"/>
  <c r="W27" i="10"/>
  <c r="U27" i="10"/>
  <c r="A27" i="10"/>
  <c r="Y26" i="10"/>
  <c r="X26" i="10"/>
  <c r="W26" i="10"/>
  <c r="U26" i="10"/>
  <c r="A26" i="10"/>
  <c r="Y25" i="10"/>
  <c r="X25" i="10"/>
  <c r="W25" i="10"/>
  <c r="U25" i="10"/>
  <c r="A25" i="10"/>
  <c r="Y24" i="10"/>
  <c r="X24" i="10"/>
  <c r="W24" i="10"/>
  <c r="U24" i="10"/>
  <c r="A24" i="10"/>
  <c r="Y23" i="10"/>
  <c r="X23" i="10"/>
  <c r="W23" i="10"/>
  <c r="U23" i="10"/>
  <c r="A23" i="10"/>
  <c r="Y22" i="10"/>
  <c r="X22" i="10"/>
  <c r="W22" i="10"/>
  <c r="U22" i="10"/>
  <c r="A22" i="10"/>
  <c r="Y21" i="10"/>
  <c r="X21" i="10"/>
  <c r="W21" i="10"/>
  <c r="U21" i="10"/>
  <c r="A21" i="10"/>
  <c r="Y20" i="10"/>
  <c r="X20" i="10"/>
  <c r="W20" i="10"/>
  <c r="V20" i="10"/>
  <c r="U20" i="10"/>
  <c r="A20" i="10"/>
  <c r="Y19" i="10"/>
  <c r="X19" i="10"/>
  <c r="W19" i="10"/>
  <c r="U19" i="10"/>
  <c r="A19" i="10"/>
  <c r="Y18" i="10"/>
  <c r="X18" i="10"/>
  <c r="W18" i="10"/>
  <c r="U18" i="10"/>
  <c r="A18" i="10"/>
  <c r="Y17" i="10"/>
  <c r="X17" i="10"/>
  <c r="W17" i="10"/>
  <c r="V17" i="10"/>
  <c r="U17" i="10"/>
  <c r="A17" i="10"/>
  <c r="Y16" i="10"/>
  <c r="X16" i="10"/>
  <c r="W16" i="10"/>
  <c r="U16" i="10"/>
  <c r="A16" i="10"/>
  <c r="Y15" i="10"/>
  <c r="X15" i="10"/>
  <c r="W15" i="10"/>
  <c r="U15" i="10"/>
  <c r="A15" i="10"/>
  <c r="Y14" i="10"/>
  <c r="X14" i="10"/>
  <c r="W14" i="10"/>
  <c r="U14" i="10"/>
  <c r="A14" i="10"/>
  <c r="Y13" i="10"/>
  <c r="X13" i="10"/>
  <c r="W13" i="10"/>
  <c r="U13" i="10"/>
  <c r="A13" i="10"/>
  <c r="Y12" i="10"/>
  <c r="X12" i="10"/>
  <c r="W12" i="10"/>
  <c r="V12" i="10"/>
  <c r="U12" i="10"/>
  <c r="A12" i="10"/>
  <c r="Y11" i="10"/>
  <c r="X11" i="10"/>
  <c r="W11" i="10"/>
  <c r="U11" i="10"/>
  <c r="A11" i="10"/>
  <c r="Y10" i="10"/>
  <c r="X10" i="10"/>
  <c r="W10" i="10"/>
  <c r="U10" i="10"/>
  <c r="A10" i="10"/>
  <c r="Y9" i="10"/>
  <c r="X9" i="10"/>
  <c r="W9" i="10"/>
  <c r="U9" i="10"/>
  <c r="A9" i="10"/>
  <c r="Y8" i="10"/>
  <c r="X8" i="10"/>
  <c r="W8" i="10"/>
  <c r="U8" i="10"/>
  <c r="A8" i="10"/>
  <c r="Y7" i="10"/>
  <c r="X7" i="10"/>
  <c r="W7" i="10"/>
  <c r="U7" i="10"/>
  <c r="A7" i="10"/>
  <c r="Y6" i="10"/>
  <c r="X6" i="10"/>
  <c r="W6" i="10"/>
  <c r="U6" i="10"/>
  <c r="A6" i="10"/>
  <c r="Y5" i="10"/>
  <c r="X5" i="10"/>
  <c r="W5" i="10"/>
  <c r="U5" i="10"/>
  <c r="A5" i="10"/>
  <c r="Y4" i="10"/>
  <c r="X4" i="10"/>
  <c r="W4" i="10"/>
  <c r="V4" i="10"/>
  <c r="U4" i="10"/>
  <c r="A4" i="10"/>
  <c r="B4" i="10" s="1"/>
  <c r="B5" i="10" s="1"/>
  <c r="B6" i="10" s="1"/>
  <c r="B7" i="10" s="1"/>
  <c r="B8" i="10" s="1"/>
  <c r="B9" i="10" s="1"/>
  <c r="B10" i="10" s="1"/>
  <c r="B11" i="10" s="1"/>
  <c r="B12" i="10" s="1"/>
  <c r="B13" i="10" s="1"/>
  <c r="B14" i="10" s="1"/>
  <c r="B15" i="10" s="1"/>
  <c r="B16" i="10" s="1"/>
  <c r="B17" i="10" s="1"/>
  <c r="B18" i="10" s="1"/>
  <c r="B19" i="10" s="1"/>
  <c r="B20" i="10" s="1"/>
  <c r="B21" i="10" s="1"/>
  <c r="B22" i="10" s="1"/>
  <c r="B23" i="10" s="1"/>
  <c r="B24" i="10" s="1"/>
  <c r="B25" i="10" s="1"/>
  <c r="B26" i="10" s="1"/>
  <c r="B27" i="10" s="1"/>
  <c r="B28" i="10" s="1"/>
  <c r="B29" i="10" s="1"/>
  <c r="B30" i="10" s="1"/>
  <c r="B31" i="10" s="1"/>
  <c r="B32" i="10" s="1"/>
  <c r="B33" i="10" s="1"/>
  <c r="B34" i="10" s="1"/>
  <c r="K2" i="10"/>
  <c r="J2" i="10"/>
  <c r="I2" i="10"/>
  <c r="V89" i="10" s="1"/>
  <c r="H2" i="10"/>
  <c r="V61" i="10" s="1"/>
  <c r="G2" i="10"/>
  <c r="W96" i="9"/>
  <c r="U96" i="9"/>
  <c r="W95" i="9"/>
  <c r="V95" i="9"/>
  <c r="U95" i="9"/>
  <c r="W94" i="9"/>
  <c r="U94" i="9"/>
  <c r="W93" i="9"/>
  <c r="U93" i="9"/>
  <c r="W92" i="9"/>
  <c r="V92" i="9"/>
  <c r="U92" i="9"/>
  <c r="W91" i="9"/>
  <c r="U91" i="9"/>
  <c r="W90" i="9"/>
  <c r="U90" i="9"/>
  <c r="W89" i="9"/>
  <c r="U89" i="9"/>
  <c r="W88" i="9"/>
  <c r="U88" i="9"/>
  <c r="W87" i="9"/>
  <c r="U87" i="9"/>
  <c r="W86" i="9"/>
  <c r="U86" i="9"/>
  <c r="W85" i="9"/>
  <c r="U85" i="9"/>
  <c r="W84" i="9"/>
  <c r="U84" i="9"/>
  <c r="W83" i="9"/>
  <c r="U83" i="9"/>
  <c r="W82" i="9"/>
  <c r="U82" i="9"/>
  <c r="W81" i="9"/>
  <c r="U81" i="9"/>
  <c r="W80" i="9"/>
  <c r="U80" i="9"/>
  <c r="W79" i="9"/>
  <c r="V79" i="9"/>
  <c r="U79" i="9"/>
  <c r="W78" i="9"/>
  <c r="U78" i="9"/>
  <c r="W77" i="9"/>
  <c r="U77" i="9"/>
  <c r="W76" i="9"/>
  <c r="V76" i="9"/>
  <c r="U76" i="9"/>
  <c r="W75" i="9"/>
  <c r="U75" i="9"/>
  <c r="W74" i="9"/>
  <c r="U74" i="9"/>
  <c r="W73" i="9"/>
  <c r="U73" i="9"/>
  <c r="W72" i="9"/>
  <c r="U72" i="9"/>
  <c r="W71" i="9"/>
  <c r="U71" i="9"/>
  <c r="W70" i="9"/>
  <c r="U70" i="9"/>
  <c r="W69" i="9"/>
  <c r="U69" i="9"/>
  <c r="W68" i="9"/>
  <c r="U68" i="9"/>
  <c r="W67" i="9"/>
  <c r="U67" i="9"/>
  <c r="W66" i="9"/>
  <c r="U66" i="9"/>
  <c r="W65" i="9"/>
  <c r="U65" i="9"/>
  <c r="W64" i="9"/>
  <c r="U64" i="9"/>
  <c r="W63" i="9"/>
  <c r="V63" i="9"/>
  <c r="U63" i="9"/>
  <c r="W62" i="9"/>
  <c r="U62" i="9"/>
  <c r="W61" i="9"/>
  <c r="U61" i="9"/>
  <c r="W60" i="9"/>
  <c r="V60" i="9"/>
  <c r="U60" i="9"/>
  <c r="W59" i="9"/>
  <c r="U59" i="9"/>
  <c r="W58" i="9"/>
  <c r="U58" i="9"/>
  <c r="W57" i="9"/>
  <c r="V57" i="9"/>
  <c r="U57" i="9"/>
  <c r="W56" i="9"/>
  <c r="U56" i="9"/>
  <c r="W55" i="9"/>
  <c r="U55" i="9"/>
  <c r="W54" i="9"/>
  <c r="V54" i="9"/>
  <c r="U54" i="9"/>
  <c r="W53" i="9"/>
  <c r="U53" i="9"/>
  <c r="W52" i="9"/>
  <c r="U52" i="9"/>
  <c r="W51" i="9"/>
  <c r="U51" i="9"/>
  <c r="W50" i="9"/>
  <c r="U50" i="9"/>
  <c r="W49" i="9"/>
  <c r="U49" i="9"/>
  <c r="W48" i="9"/>
  <c r="U48" i="9"/>
  <c r="W47" i="9"/>
  <c r="V47" i="9"/>
  <c r="U47" i="9"/>
  <c r="W46" i="9"/>
  <c r="U46" i="9"/>
  <c r="W45" i="9"/>
  <c r="U45" i="9"/>
  <c r="W44" i="9"/>
  <c r="V44" i="9"/>
  <c r="U44" i="9"/>
  <c r="W43" i="9"/>
  <c r="U43" i="9"/>
  <c r="W42" i="9"/>
  <c r="U42" i="9"/>
  <c r="W41" i="9"/>
  <c r="V41" i="9"/>
  <c r="U41" i="9"/>
  <c r="W40" i="9"/>
  <c r="U40" i="9"/>
  <c r="W39" i="9"/>
  <c r="U39" i="9"/>
  <c r="W38" i="9"/>
  <c r="V38" i="9"/>
  <c r="U38" i="9"/>
  <c r="W37" i="9"/>
  <c r="U37" i="9"/>
  <c r="W36" i="9"/>
  <c r="U36" i="9"/>
  <c r="W35" i="9"/>
  <c r="U35" i="9"/>
  <c r="F35" i="9"/>
  <c r="E35" i="9"/>
  <c r="Y34" i="9"/>
  <c r="X34" i="9"/>
  <c r="W34" i="9"/>
  <c r="V34" i="9"/>
  <c r="U34" i="9"/>
  <c r="A34" i="9"/>
  <c r="Y33" i="9"/>
  <c r="X33" i="9"/>
  <c r="W33" i="9"/>
  <c r="U33" i="9"/>
  <c r="A33" i="9"/>
  <c r="Y32" i="9"/>
  <c r="X32" i="9"/>
  <c r="W32" i="9"/>
  <c r="U32" i="9"/>
  <c r="A32" i="9"/>
  <c r="Y31" i="9"/>
  <c r="X31" i="9"/>
  <c r="W31" i="9"/>
  <c r="V31" i="9"/>
  <c r="U31" i="9"/>
  <c r="A31" i="9"/>
  <c r="Y30" i="9"/>
  <c r="X30" i="9"/>
  <c r="W30" i="9"/>
  <c r="U30" i="9"/>
  <c r="A30" i="9"/>
  <c r="Y29" i="9"/>
  <c r="X29" i="9"/>
  <c r="W29" i="9"/>
  <c r="U29" i="9"/>
  <c r="A29" i="9"/>
  <c r="AF8" i="2" s="1"/>
  <c r="Y28" i="9"/>
  <c r="X28" i="9"/>
  <c r="W28" i="9"/>
  <c r="U28" i="9"/>
  <c r="A28" i="9"/>
  <c r="Y27" i="9"/>
  <c r="X27" i="9"/>
  <c r="W27" i="9"/>
  <c r="U27" i="9"/>
  <c r="A27" i="9"/>
  <c r="Y26" i="9"/>
  <c r="X26" i="9"/>
  <c r="W26" i="9"/>
  <c r="V26" i="9"/>
  <c r="U26" i="9"/>
  <c r="A26" i="9"/>
  <c r="Y25" i="9"/>
  <c r="X25" i="9"/>
  <c r="W25" i="9"/>
  <c r="U25" i="9"/>
  <c r="A25" i="9"/>
  <c r="Y24" i="9"/>
  <c r="X24" i="9"/>
  <c r="W24" i="9"/>
  <c r="U24" i="9"/>
  <c r="A24" i="9"/>
  <c r="Y23" i="9"/>
  <c r="X23" i="9"/>
  <c r="W23" i="9"/>
  <c r="V23" i="9"/>
  <c r="U23" i="9"/>
  <c r="A23" i="9"/>
  <c r="Y22" i="9"/>
  <c r="X22" i="9"/>
  <c r="W22" i="9"/>
  <c r="U22" i="9"/>
  <c r="A22" i="9"/>
  <c r="Y8" i="2" s="1"/>
  <c r="Y21" i="9"/>
  <c r="X21" i="9"/>
  <c r="W21" i="9"/>
  <c r="U21" i="9"/>
  <c r="A21" i="9"/>
  <c r="X8" i="2" s="1"/>
  <c r="Y20" i="9"/>
  <c r="X20" i="9"/>
  <c r="W20" i="9"/>
  <c r="U20" i="9"/>
  <c r="A20" i="9"/>
  <c r="Y19" i="9"/>
  <c r="X19" i="9"/>
  <c r="W19" i="9"/>
  <c r="U19" i="9"/>
  <c r="A19" i="9"/>
  <c r="Y18" i="9"/>
  <c r="X18" i="9"/>
  <c r="W18" i="9"/>
  <c r="V18" i="9"/>
  <c r="U18" i="9"/>
  <c r="A18" i="9"/>
  <c r="Y17" i="9"/>
  <c r="X17" i="9"/>
  <c r="W17" i="9"/>
  <c r="U17" i="9"/>
  <c r="A17" i="9"/>
  <c r="Y16" i="9"/>
  <c r="X16" i="9"/>
  <c r="W16" i="9"/>
  <c r="V16" i="9"/>
  <c r="U16" i="9"/>
  <c r="A16" i="9"/>
  <c r="Y15" i="9"/>
  <c r="X15" i="9"/>
  <c r="W15" i="9"/>
  <c r="V15" i="9"/>
  <c r="U15" i="9"/>
  <c r="A15" i="9"/>
  <c r="Y14" i="9"/>
  <c r="X14" i="9"/>
  <c r="W14" i="9"/>
  <c r="U14" i="9"/>
  <c r="A14" i="9"/>
  <c r="Q8" i="2" s="1"/>
  <c r="Y13" i="9"/>
  <c r="X13" i="9"/>
  <c r="W13" i="9"/>
  <c r="U13" i="9"/>
  <c r="A13" i="9"/>
  <c r="P8" i="2" s="1"/>
  <c r="Y12" i="9"/>
  <c r="X12" i="9"/>
  <c r="W12" i="9"/>
  <c r="U12" i="9"/>
  <c r="A12" i="9"/>
  <c r="Y11" i="9"/>
  <c r="X11" i="9"/>
  <c r="W11" i="9"/>
  <c r="U11" i="9"/>
  <c r="A11" i="9"/>
  <c r="Y10" i="9"/>
  <c r="X10" i="9"/>
  <c r="W10" i="9"/>
  <c r="V10" i="9"/>
  <c r="U10" i="9"/>
  <c r="A10" i="9"/>
  <c r="Y9" i="9"/>
  <c r="X9" i="9"/>
  <c r="W9" i="9"/>
  <c r="U9" i="9"/>
  <c r="A9" i="9"/>
  <c r="Y8" i="9"/>
  <c r="X8" i="9"/>
  <c r="W8" i="9"/>
  <c r="V8" i="9"/>
  <c r="U8" i="9"/>
  <c r="A8" i="9"/>
  <c r="Y7" i="9"/>
  <c r="X7" i="9"/>
  <c r="W7" i="9"/>
  <c r="V7" i="9"/>
  <c r="U7" i="9"/>
  <c r="A7" i="9"/>
  <c r="Y6" i="9"/>
  <c r="X6" i="9"/>
  <c r="W6" i="9"/>
  <c r="U6" i="9"/>
  <c r="A6" i="9"/>
  <c r="I8" i="2" s="1"/>
  <c r="Y5" i="9"/>
  <c r="X5" i="9"/>
  <c r="W5" i="9"/>
  <c r="U5" i="9"/>
  <c r="A5" i="9"/>
  <c r="H8" i="2" s="1"/>
  <c r="Y4" i="9"/>
  <c r="X4" i="9"/>
  <c r="W4" i="9"/>
  <c r="U4" i="9"/>
  <c r="A4" i="9"/>
  <c r="B4" i="9" s="1"/>
  <c r="I2" i="9"/>
  <c r="V89" i="9" s="1"/>
  <c r="H2" i="9"/>
  <c r="G2" i="9"/>
  <c r="V32" i="9" s="1"/>
  <c r="W189" i="8"/>
  <c r="U189" i="8"/>
  <c r="W188" i="8"/>
  <c r="U188" i="8"/>
  <c r="W187" i="8"/>
  <c r="V187" i="8"/>
  <c r="U187" i="8"/>
  <c r="W186" i="8"/>
  <c r="U186" i="8"/>
  <c r="W185" i="8"/>
  <c r="U185" i="8"/>
  <c r="W184" i="8"/>
  <c r="U184" i="8"/>
  <c r="W183" i="8"/>
  <c r="U183" i="8"/>
  <c r="W182" i="8"/>
  <c r="U182" i="8"/>
  <c r="W181" i="8"/>
  <c r="U181" i="8"/>
  <c r="W180" i="8"/>
  <c r="V180" i="8"/>
  <c r="U180" i="8"/>
  <c r="W179" i="8"/>
  <c r="U179" i="8"/>
  <c r="W178" i="8"/>
  <c r="U178" i="8"/>
  <c r="W177" i="8"/>
  <c r="V177" i="8"/>
  <c r="U177" i="8"/>
  <c r="W176" i="8"/>
  <c r="U176" i="8"/>
  <c r="W175" i="8"/>
  <c r="U175" i="8"/>
  <c r="W174" i="8"/>
  <c r="V174" i="8"/>
  <c r="U174" i="8"/>
  <c r="W173" i="8"/>
  <c r="U173" i="8"/>
  <c r="W172" i="8"/>
  <c r="U172" i="8"/>
  <c r="W171" i="8"/>
  <c r="V171" i="8"/>
  <c r="U171" i="8"/>
  <c r="W170" i="8"/>
  <c r="U170" i="8"/>
  <c r="W169" i="8"/>
  <c r="U169" i="8"/>
  <c r="W168" i="8"/>
  <c r="U168" i="8"/>
  <c r="W167" i="8"/>
  <c r="U167" i="8"/>
  <c r="W166" i="8"/>
  <c r="U166" i="8"/>
  <c r="W165" i="8"/>
  <c r="U165" i="8"/>
  <c r="W164" i="8"/>
  <c r="V164" i="8"/>
  <c r="U164" i="8"/>
  <c r="W163" i="8"/>
  <c r="U163" i="8"/>
  <c r="W162" i="8"/>
  <c r="U162" i="8"/>
  <c r="W161" i="8"/>
  <c r="V161" i="8"/>
  <c r="U161" i="8"/>
  <c r="W160" i="8"/>
  <c r="U160" i="8"/>
  <c r="W159" i="8"/>
  <c r="U159" i="8"/>
  <c r="W158" i="8"/>
  <c r="U158" i="8"/>
  <c r="W157" i="8"/>
  <c r="U157" i="8"/>
  <c r="W156" i="8"/>
  <c r="U156" i="8"/>
  <c r="W155" i="8"/>
  <c r="U155" i="8"/>
  <c r="W154" i="8"/>
  <c r="U154" i="8"/>
  <c r="W153" i="8"/>
  <c r="U153" i="8"/>
  <c r="W152" i="8"/>
  <c r="U152" i="8"/>
  <c r="W151" i="8"/>
  <c r="U151" i="8"/>
  <c r="W150" i="8"/>
  <c r="U150" i="8"/>
  <c r="W149" i="8"/>
  <c r="U149" i="8"/>
  <c r="W148" i="8"/>
  <c r="U148" i="8"/>
  <c r="W147" i="8"/>
  <c r="U147" i="8"/>
  <c r="W146" i="8"/>
  <c r="U146" i="8"/>
  <c r="W145" i="8"/>
  <c r="U145" i="8"/>
  <c r="W144" i="8"/>
  <c r="U144" i="8"/>
  <c r="W143" i="8"/>
  <c r="U143" i="8"/>
  <c r="W142" i="8"/>
  <c r="U142" i="8"/>
  <c r="W141" i="8"/>
  <c r="U141" i="8"/>
  <c r="W140" i="8"/>
  <c r="U140" i="8"/>
  <c r="W139" i="8"/>
  <c r="U139" i="8"/>
  <c r="W138" i="8"/>
  <c r="U138" i="8"/>
  <c r="W137" i="8"/>
  <c r="U137" i="8"/>
  <c r="W136" i="8"/>
  <c r="U136" i="8"/>
  <c r="W135" i="8"/>
  <c r="U135" i="8"/>
  <c r="W134" i="8"/>
  <c r="U134" i="8"/>
  <c r="W133" i="8"/>
  <c r="U133" i="8"/>
  <c r="W132" i="8"/>
  <c r="U132" i="8"/>
  <c r="W131" i="8"/>
  <c r="U131" i="8"/>
  <c r="W130" i="8"/>
  <c r="U130" i="8"/>
  <c r="W129" i="8"/>
  <c r="U129" i="8"/>
  <c r="W128" i="8"/>
  <c r="U128" i="8"/>
  <c r="W127" i="8"/>
  <c r="U127" i="8"/>
  <c r="W126" i="8"/>
  <c r="U126" i="8"/>
  <c r="W125" i="8"/>
  <c r="U125" i="8"/>
  <c r="W124" i="8"/>
  <c r="U124" i="8"/>
  <c r="W123" i="8"/>
  <c r="U123" i="8"/>
  <c r="W122" i="8"/>
  <c r="U122" i="8"/>
  <c r="W121" i="8"/>
  <c r="U121" i="8"/>
  <c r="W120" i="8"/>
  <c r="U120" i="8"/>
  <c r="W119" i="8"/>
  <c r="U119" i="8"/>
  <c r="W118" i="8"/>
  <c r="U118" i="8"/>
  <c r="W117" i="8"/>
  <c r="U117" i="8"/>
  <c r="W116" i="8"/>
  <c r="V116" i="8"/>
  <c r="U116" i="8"/>
  <c r="W115" i="8"/>
  <c r="U115" i="8"/>
  <c r="W114" i="8"/>
  <c r="U114" i="8"/>
  <c r="W113" i="8"/>
  <c r="V113" i="8"/>
  <c r="U113" i="8"/>
  <c r="W112" i="8"/>
  <c r="U112" i="8"/>
  <c r="W111" i="8"/>
  <c r="U111" i="8"/>
  <c r="W110" i="8"/>
  <c r="U110" i="8"/>
  <c r="W109" i="8"/>
  <c r="U109" i="8"/>
  <c r="W108" i="8"/>
  <c r="U108" i="8"/>
  <c r="W107" i="8"/>
  <c r="U107" i="8"/>
  <c r="W106" i="8"/>
  <c r="U106" i="8"/>
  <c r="W105" i="8"/>
  <c r="U105" i="8"/>
  <c r="W104" i="8"/>
  <c r="U104" i="8"/>
  <c r="W103" i="8"/>
  <c r="U103" i="8"/>
  <c r="W102" i="8"/>
  <c r="U102" i="8"/>
  <c r="W101" i="8"/>
  <c r="U101" i="8"/>
  <c r="W100" i="8"/>
  <c r="V100" i="8"/>
  <c r="U100" i="8"/>
  <c r="W99" i="8"/>
  <c r="U99" i="8"/>
  <c r="W98" i="8"/>
  <c r="U98" i="8"/>
  <c r="W97" i="8"/>
  <c r="V97" i="8"/>
  <c r="U97" i="8"/>
  <c r="W96" i="8"/>
  <c r="U96" i="8"/>
  <c r="W95" i="8"/>
  <c r="U95" i="8"/>
  <c r="W94" i="8"/>
  <c r="U94" i="8"/>
  <c r="W93" i="8"/>
  <c r="U93" i="8"/>
  <c r="W92" i="8"/>
  <c r="U92" i="8"/>
  <c r="W91" i="8"/>
  <c r="U91" i="8"/>
  <c r="W90" i="8"/>
  <c r="U90" i="8"/>
  <c r="W89" i="8"/>
  <c r="U89" i="8"/>
  <c r="W88" i="8"/>
  <c r="U88" i="8"/>
  <c r="W87" i="8"/>
  <c r="U87" i="8"/>
  <c r="W86" i="8"/>
  <c r="U86" i="8"/>
  <c r="W85" i="8"/>
  <c r="U85" i="8"/>
  <c r="W84" i="8"/>
  <c r="U84" i="8"/>
  <c r="W83" i="8"/>
  <c r="U83" i="8"/>
  <c r="W82" i="8"/>
  <c r="U82" i="8"/>
  <c r="W81" i="8"/>
  <c r="U81" i="8"/>
  <c r="W80" i="8"/>
  <c r="U80" i="8"/>
  <c r="W79" i="8"/>
  <c r="U79" i="8"/>
  <c r="W78" i="8"/>
  <c r="U78" i="8"/>
  <c r="W77" i="8"/>
  <c r="U77" i="8"/>
  <c r="W76" i="8"/>
  <c r="U76" i="8"/>
  <c r="W75" i="8"/>
  <c r="U75" i="8"/>
  <c r="W74" i="8"/>
  <c r="U74" i="8"/>
  <c r="W73" i="8"/>
  <c r="U73" i="8"/>
  <c r="W72" i="8"/>
  <c r="U72" i="8"/>
  <c r="W71" i="8"/>
  <c r="U71" i="8"/>
  <c r="W70" i="8"/>
  <c r="U70" i="8"/>
  <c r="W69" i="8"/>
  <c r="U69" i="8"/>
  <c r="W68" i="8"/>
  <c r="U68" i="8"/>
  <c r="W67" i="8"/>
  <c r="U67" i="8"/>
  <c r="W66" i="8"/>
  <c r="U66" i="8"/>
  <c r="W65" i="8"/>
  <c r="V65" i="8"/>
  <c r="U65" i="8"/>
  <c r="W64" i="8"/>
  <c r="U64" i="8"/>
  <c r="W63" i="8"/>
  <c r="U63" i="8"/>
  <c r="W62" i="8"/>
  <c r="V62" i="8"/>
  <c r="U62" i="8"/>
  <c r="W61" i="8"/>
  <c r="U61" i="8"/>
  <c r="W60" i="8"/>
  <c r="V60" i="8"/>
  <c r="U60" i="8"/>
  <c r="W59" i="8"/>
  <c r="V59" i="8"/>
  <c r="U59" i="8"/>
  <c r="W58" i="8"/>
  <c r="U58" i="8"/>
  <c r="W57" i="8"/>
  <c r="V57" i="8"/>
  <c r="U57" i="8"/>
  <c r="W56" i="8"/>
  <c r="U56" i="8"/>
  <c r="W55" i="8"/>
  <c r="U55" i="8"/>
  <c r="W54" i="8"/>
  <c r="V54" i="8"/>
  <c r="U54" i="8"/>
  <c r="W53" i="8"/>
  <c r="U53" i="8"/>
  <c r="W52" i="8"/>
  <c r="V52" i="8"/>
  <c r="U52" i="8"/>
  <c r="W51" i="8"/>
  <c r="V51" i="8"/>
  <c r="U51" i="8"/>
  <c r="W50" i="8"/>
  <c r="U50" i="8"/>
  <c r="W49" i="8"/>
  <c r="V49" i="8"/>
  <c r="U49" i="8"/>
  <c r="W48" i="8"/>
  <c r="U48" i="8"/>
  <c r="W47" i="8"/>
  <c r="U47" i="8"/>
  <c r="W46" i="8"/>
  <c r="V46" i="8"/>
  <c r="U46" i="8"/>
  <c r="W45" i="8"/>
  <c r="U45" i="8"/>
  <c r="W44" i="8"/>
  <c r="V44" i="8"/>
  <c r="U44" i="8"/>
  <c r="W43" i="8"/>
  <c r="V43" i="8"/>
  <c r="U43" i="8"/>
  <c r="W42" i="8"/>
  <c r="U42" i="8"/>
  <c r="W41" i="8"/>
  <c r="V41" i="8"/>
  <c r="U41" i="8"/>
  <c r="W40" i="8"/>
  <c r="U40" i="8"/>
  <c r="W39" i="8"/>
  <c r="U39" i="8"/>
  <c r="W38" i="8"/>
  <c r="V38" i="8"/>
  <c r="U38" i="8"/>
  <c r="W37" i="8"/>
  <c r="U37" i="8"/>
  <c r="W36" i="8"/>
  <c r="V36" i="8"/>
  <c r="U36" i="8"/>
  <c r="W35" i="8"/>
  <c r="V35" i="8"/>
  <c r="U35" i="8"/>
  <c r="F35" i="8"/>
  <c r="E35" i="8"/>
  <c r="H15" i="1" s="1"/>
  <c r="Y34" i="8"/>
  <c r="X34" i="8"/>
  <c r="W34" i="8"/>
  <c r="V34" i="8"/>
  <c r="U34" i="8"/>
  <c r="A34" i="8"/>
  <c r="Y33" i="8"/>
  <c r="X33" i="8"/>
  <c r="W33" i="8"/>
  <c r="V33" i="8"/>
  <c r="U33" i="8"/>
  <c r="A33" i="8"/>
  <c r="Y32" i="8"/>
  <c r="X32" i="8"/>
  <c r="W32" i="8"/>
  <c r="V32" i="8"/>
  <c r="U32" i="8"/>
  <c r="A32" i="8"/>
  <c r="Y31" i="8"/>
  <c r="X31" i="8"/>
  <c r="W31" i="8"/>
  <c r="V31" i="8"/>
  <c r="U31" i="8"/>
  <c r="A31" i="8"/>
  <c r="Y30" i="8"/>
  <c r="X30" i="8"/>
  <c r="W30" i="8"/>
  <c r="V30" i="8"/>
  <c r="U30" i="8"/>
  <c r="A30" i="8"/>
  <c r="Y29" i="8"/>
  <c r="X29" i="8"/>
  <c r="W29" i="8"/>
  <c r="U29" i="8"/>
  <c r="A29" i="8"/>
  <c r="Y28" i="8"/>
  <c r="X28" i="8"/>
  <c r="W28" i="8"/>
  <c r="V28" i="8"/>
  <c r="U28" i="8"/>
  <c r="A28" i="8"/>
  <c r="Y27" i="8"/>
  <c r="X27" i="8"/>
  <c r="W27" i="8"/>
  <c r="V27" i="8"/>
  <c r="U27" i="8"/>
  <c r="A27" i="8"/>
  <c r="Y26" i="8"/>
  <c r="X26" i="8"/>
  <c r="W26" i="8"/>
  <c r="V26" i="8"/>
  <c r="U26" i="8"/>
  <c r="A26" i="8"/>
  <c r="Y25" i="8"/>
  <c r="X25" i="8"/>
  <c r="W25" i="8"/>
  <c r="V25" i="8"/>
  <c r="U25" i="8"/>
  <c r="A25" i="8"/>
  <c r="Y24" i="8"/>
  <c r="X24" i="8"/>
  <c r="W24" i="8"/>
  <c r="V24" i="8"/>
  <c r="U24" i="8"/>
  <c r="A24" i="8"/>
  <c r="Y23" i="8"/>
  <c r="X23" i="8"/>
  <c r="W23" i="8"/>
  <c r="V23" i="8"/>
  <c r="U23" i="8"/>
  <c r="A23" i="8"/>
  <c r="Y22" i="8"/>
  <c r="X22" i="8"/>
  <c r="W22" i="8"/>
  <c r="V22" i="8"/>
  <c r="U22" i="8"/>
  <c r="A22" i="8"/>
  <c r="Y21" i="8"/>
  <c r="X21" i="8"/>
  <c r="W21" i="8"/>
  <c r="U21" i="8"/>
  <c r="A21" i="8"/>
  <c r="Y20" i="8"/>
  <c r="X20" i="8"/>
  <c r="W20" i="8"/>
  <c r="V20" i="8"/>
  <c r="U20" i="8"/>
  <c r="A20" i="8"/>
  <c r="Y19" i="8"/>
  <c r="X19" i="8"/>
  <c r="W19" i="8"/>
  <c r="V19" i="8"/>
  <c r="U19" i="8"/>
  <c r="A19" i="8"/>
  <c r="Y18" i="8"/>
  <c r="X18" i="8"/>
  <c r="W18" i="8"/>
  <c r="V18" i="8"/>
  <c r="U18" i="8"/>
  <c r="A18" i="8"/>
  <c r="Y17" i="8"/>
  <c r="X17" i="8"/>
  <c r="W17" i="8"/>
  <c r="V17" i="8"/>
  <c r="U17" i="8"/>
  <c r="A17" i="8"/>
  <c r="Y16" i="8"/>
  <c r="X16" i="8"/>
  <c r="W16" i="8"/>
  <c r="V16" i="8"/>
  <c r="U16" i="8"/>
  <c r="A16" i="8"/>
  <c r="Y15" i="8"/>
  <c r="X15" i="8"/>
  <c r="W15" i="8"/>
  <c r="V15" i="8"/>
  <c r="U15" i="8"/>
  <c r="A15" i="8"/>
  <c r="Y14" i="8"/>
  <c r="X14" i="8"/>
  <c r="W14" i="8"/>
  <c r="V14" i="8"/>
  <c r="U14" i="8"/>
  <c r="A14" i="8"/>
  <c r="Y13" i="8"/>
  <c r="X13" i="8"/>
  <c r="W13" i="8"/>
  <c r="U13" i="8"/>
  <c r="A13" i="8"/>
  <c r="Y12" i="8"/>
  <c r="X12" i="8"/>
  <c r="W12" i="8"/>
  <c r="V12" i="8"/>
  <c r="U12" i="8"/>
  <c r="A12" i="8"/>
  <c r="Y11" i="8"/>
  <c r="X11" i="8"/>
  <c r="W11" i="8"/>
  <c r="V11" i="8"/>
  <c r="U11" i="8"/>
  <c r="A11" i="8"/>
  <c r="Y10" i="8"/>
  <c r="X10" i="8"/>
  <c r="W10" i="8"/>
  <c r="V10" i="8"/>
  <c r="U10" i="8"/>
  <c r="A10" i="8"/>
  <c r="Y9" i="8"/>
  <c r="X9" i="8"/>
  <c r="W9" i="8"/>
  <c r="V9" i="8"/>
  <c r="U9" i="8"/>
  <c r="A9" i="8"/>
  <c r="Y8" i="8"/>
  <c r="X8" i="8"/>
  <c r="W8" i="8"/>
  <c r="V8" i="8"/>
  <c r="U8" i="8"/>
  <c r="A8" i="8"/>
  <c r="Y7" i="8"/>
  <c r="X7" i="8"/>
  <c r="W7" i="8"/>
  <c r="V7" i="8"/>
  <c r="U7" i="8"/>
  <c r="A7" i="8"/>
  <c r="Y6" i="8"/>
  <c r="X6" i="8"/>
  <c r="W6" i="8"/>
  <c r="V6" i="8"/>
  <c r="U6" i="8"/>
  <c r="A6" i="8"/>
  <c r="Y5" i="8"/>
  <c r="X5" i="8"/>
  <c r="W5" i="8"/>
  <c r="U5" i="8"/>
  <c r="A5" i="8"/>
  <c r="Y4" i="8"/>
  <c r="X4" i="8"/>
  <c r="W4" i="8"/>
  <c r="V4" i="8"/>
  <c r="U4" i="8"/>
  <c r="A4" i="8"/>
  <c r="B4" i="8" s="1"/>
  <c r="L2" i="8"/>
  <c r="K2" i="8"/>
  <c r="V158" i="8" s="1"/>
  <c r="J2" i="8"/>
  <c r="I2" i="8"/>
  <c r="H2" i="8"/>
  <c r="V64" i="8" s="1"/>
  <c r="G2" i="8"/>
  <c r="V29" i="8" s="1"/>
  <c r="W251" i="7"/>
  <c r="U251" i="7"/>
  <c r="W250" i="7"/>
  <c r="V250" i="7"/>
  <c r="U250" i="7"/>
  <c r="W249" i="7"/>
  <c r="U249" i="7"/>
  <c r="W248" i="7"/>
  <c r="U248" i="7"/>
  <c r="W247" i="7"/>
  <c r="V247" i="7"/>
  <c r="U247" i="7"/>
  <c r="W246" i="7"/>
  <c r="U246" i="7"/>
  <c r="W245" i="7"/>
  <c r="U245" i="7"/>
  <c r="W244" i="7"/>
  <c r="U244" i="7"/>
  <c r="W243" i="7"/>
  <c r="U243" i="7"/>
  <c r="W242" i="7"/>
  <c r="U242" i="7"/>
  <c r="W241" i="7"/>
  <c r="U241" i="7"/>
  <c r="W240" i="7"/>
  <c r="U240" i="7"/>
  <c r="W239" i="7"/>
  <c r="U239" i="7"/>
  <c r="W238" i="7"/>
  <c r="U238" i="7"/>
  <c r="W237" i="7"/>
  <c r="U237" i="7"/>
  <c r="W236" i="7"/>
  <c r="U236" i="7"/>
  <c r="W235" i="7"/>
  <c r="U235" i="7"/>
  <c r="W234" i="7"/>
  <c r="V234" i="7"/>
  <c r="U234" i="7"/>
  <c r="W233" i="7"/>
  <c r="U233" i="7"/>
  <c r="W232" i="7"/>
  <c r="U232" i="7"/>
  <c r="W231" i="7"/>
  <c r="V231" i="7"/>
  <c r="U231" i="7"/>
  <c r="W230" i="7"/>
  <c r="U230" i="7"/>
  <c r="W229" i="7"/>
  <c r="U229" i="7"/>
  <c r="W228" i="7"/>
  <c r="U228" i="7"/>
  <c r="W227" i="7"/>
  <c r="U227" i="7"/>
  <c r="W226" i="7"/>
  <c r="U226" i="7"/>
  <c r="W225" i="7"/>
  <c r="U225" i="7"/>
  <c r="W224" i="7"/>
  <c r="U224" i="7"/>
  <c r="W223" i="7"/>
  <c r="U223" i="7"/>
  <c r="W222" i="7"/>
  <c r="U222" i="7"/>
  <c r="W221" i="7"/>
  <c r="U221" i="7"/>
  <c r="W220" i="7"/>
  <c r="V220" i="7"/>
  <c r="U220" i="7"/>
  <c r="W219" i="7"/>
  <c r="V219" i="7"/>
  <c r="U219" i="7"/>
  <c r="W218" i="7"/>
  <c r="V218" i="7"/>
  <c r="U218" i="7"/>
  <c r="W217" i="7"/>
  <c r="U217" i="7"/>
  <c r="W216" i="7"/>
  <c r="V216" i="7"/>
  <c r="U216" i="7"/>
  <c r="W215" i="7"/>
  <c r="V215" i="7"/>
  <c r="U215" i="7"/>
  <c r="W214" i="7"/>
  <c r="V214" i="7"/>
  <c r="U214" i="7"/>
  <c r="W213" i="7"/>
  <c r="V213" i="7"/>
  <c r="U213" i="7"/>
  <c r="W212" i="7"/>
  <c r="V212" i="7"/>
  <c r="U212" i="7"/>
  <c r="W211" i="7"/>
  <c r="V211" i="7"/>
  <c r="U211" i="7"/>
  <c r="W210" i="7"/>
  <c r="V210" i="7"/>
  <c r="U210" i="7"/>
  <c r="W209" i="7"/>
  <c r="U209" i="7"/>
  <c r="W208" i="7"/>
  <c r="V208" i="7"/>
  <c r="U208" i="7"/>
  <c r="W207" i="7"/>
  <c r="V207" i="7"/>
  <c r="U207" i="7"/>
  <c r="W206" i="7"/>
  <c r="V206" i="7"/>
  <c r="U206" i="7"/>
  <c r="W205" i="7"/>
  <c r="V205" i="7"/>
  <c r="U205" i="7"/>
  <c r="W204" i="7"/>
  <c r="V204" i="7"/>
  <c r="U204" i="7"/>
  <c r="W203" i="7"/>
  <c r="V203" i="7"/>
  <c r="U203" i="7"/>
  <c r="W202" i="7"/>
  <c r="V202" i="7"/>
  <c r="U202" i="7"/>
  <c r="W201" i="7"/>
  <c r="U201" i="7"/>
  <c r="W200" i="7"/>
  <c r="V200" i="7"/>
  <c r="U200" i="7"/>
  <c r="W199" i="7"/>
  <c r="V199" i="7"/>
  <c r="U199" i="7"/>
  <c r="W198" i="7"/>
  <c r="V198" i="7"/>
  <c r="U198" i="7"/>
  <c r="W197" i="7"/>
  <c r="V197" i="7"/>
  <c r="U197" i="7"/>
  <c r="W196" i="7"/>
  <c r="V196" i="7"/>
  <c r="U196" i="7"/>
  <c r="W195" i="7"/>
  <c r="V195" i="7"/>
  <c r="U195" i="7"/>
  <c r="W194" i="7"/>
  <c r="V194" i="7"/>
  <c r="U194" i="7"/>
  <c r="W193" i="7"/>
  <c r="U193" i="7"/>
  <c r="W192" i="7"/>
  <c r="V192" i="7"/>
  <c r="U192" i="7"/>
  <c r="W191" i="7"/>
  <c r="V191" i="7"/>
  <c r="U191" i="7"/>
  <c r="W190" i="7"/>
  <c r="V190" i="7"/>
  <c r="U190" i="7"/>
  <c r="W189" i="7"/>
  <c r="V189" i="7"/>
  <c r="U189" i="7"/>
  <c r="W188" i="7"/>
  <c r="V188" i="7"/>
  <c r="U188" i="7"/>
  <c r="W187" i="7"/>
  <c r="V187" i="7"/>
  <c r="U187" i="7"/>
  <c r="W186" i="7"/>
  <c r="V186" i="7"/>
  <c r="U186" i="7"/>
  <c r="W185" i="7"/>
  <c r="U185" i="7"/>
  <c r="W184" i="7"/>
  <c r="V184" i="7"/>
  <c r="U184" i="7"/>
  <c r="W183" i="7"/>
  <c r="V183" i="7"/>
  <c r="U183" i="7"/>
  <c r="W182" i="7"/>
  <c r="U182" i="7"/>
  <c r="W181" i="7"/>
  <c r="V181" i="7"/>
  <c r="U181" i="7"/>
  <c r="W180" i="7"/>
  <c r="V180" i="7"/>
  <c r="U180" i="7"/>
  <c r="W179" i="7"/>
  <c r="V179" i="7"/>
  <c r="U179" i="7"/>
  <c r="W178" i="7"/>
  <c r="V178" i="7"/>
  <c r="U178" i="7"/>
  <c r="W177" i="7"/>
  <c r="U177" i="7"/>
  <c r="W176" i="7"/>
  <c r="V176" i="7"/>
  <c r="U176" i="7"/>
  <c r="W175" i="7"/>
  <c r="V175" i="7"/>
  <c r="U175" i="7"/>
  <c r="W174" i="7"/>
  <c r="U174" i="7"/>
  <c r="W173" i="7"/>
  <c r="V173" i="7"/>
  <c r="U173" i="7"/>
  <c r="W172" i="7"/>
  <c r="V172" i="7"/>
  <c r="U172" i="7"/>
  <c r="W171" i="7"/>
  <c r="V171" i="7"/>
  <c r="U171" i="7"/>
  <c r="W170" i="7"/>
  <c r="V170" i="7"/>
  <c r="U170" i="7"/>
  <c r="W169" i="7"/>
  <c r="U169" i="7"/>
  <c r="W168" i="7"/>
  <c r="V168" i="7"/>
  <c r="U168" i="7"/>
  <c r="W167" i="7"/>
  <c r="V167" i="7"/>
  <c r="U167" i="7"/>
  <c r="W166" i="7"/>
  <c r="U166" i="7"/>
  <c r="W165" i="7"/>
  <c r="V165" i="7"/>
  <c r="U165" i="7"/>
  <c r="W164" i="7"/>
  <c r="V164" i="7"/>
  <c r="U164" i="7"/>
  <c r="W163" i="7"/>
  <c r="V163" i="7"/>
  <c r="U163" i="7"/>
  <c r="W162" i="7"/>
  <c r="V162" i="7"/>
  <c r="U162" i="7"/>
  <c r="W161" i="7"/>
  <c r="U161" i="7"/>
  <c r="W160" i="7"/>
  <c r="V160" i="7"/>
  <c r="U160" i="7"/>
  <c r="W159" i="7"/>
  <c r="V159" i="7"/>
  <c r="U159" i="7"/>
  <c r="W158" i="7"/>
  <c r="U158" i="7"/>
  <c r="W157" i="7"/>
  <c r="V157" i="7"/>
  <c r="U157" i="7"/>
  <c r="W156" i="7"/>
  <c r="V156" i="7"/>
  <c r="U156" i="7"/>
  <c r="W155" i="7"/>
  <c r="U155" i="7"/>
  <c r="W154" i="7"/>
  <c r="V154" i="7"/>
  <c r="U154" i="7"/>
  <c r="W153" i="7"/>
  <c r="U153" i="7"/>
  <c r="W152" i="7"/>
  <c r="V152" i="7"/>
  <c r="U152" i="7"/>
  <c r="W151" i="7"/>
  <c r="V151" i="7"/>
  <c r="U151" i="7"/>
  <c r="W150" i="7"/>
  <c r="U150" i="7"/>
  <c r="W149" i="7"/>
  <c r="V149" i="7"/>
  <c r="U149" i="7"/>
  <c r="W148" i="7"/>
  <c r="V148" i="7"/>
  <c r="U148" i="7"/>
  <c r="W147" i="7"/>
  <c r="U147" i="7"/>
  <c r="W146" i="7"/>
  <c r="V146" i="7"/>
  <c r="U146" i="7"/>
  <c r="W145" i="7"/>
  <c r="U145" i="7"/>
  <c r="W144" i="7"/>
  <c r="V144" i="7"/>
  <c r="U144" i="7"/>
  <c r="W143" i="7"/>
  <c r="V143" i="7"/>
  <c r="U143" i="7"/>
  <c r="W142" i="7"/>
  <c r="U142" i="7"/>
  <c r="W141" i="7"/>
  <c r="V141" i="7"/>
  <c r="U141" i="7"/>
  <c r="W140" i="7"/>
  <c r="V140" i="7"/>
  <c r="U140" i="7"/>
  <c r="W139" i="7"/>
  <c r="U139" i="7"/>
  <c r="W138" i="7"/>
  <c r="V138" i="7"/>
  <c r="U138" i="7"/>
  <c r="W137" i="7"/>
  <c r="U137" i="7"/>
  <c r="W136" i="7"/>
  <c r="V136" i="7"/>
  <c r="U136" i="7"/>
  <c r="W135" i="7"/>
  <c r="V135" i="7"/>
  <c r="U135" i="7"/>
  <c r="W134" i="7"/>
  <c r="U134" i="7"/>
  <c r="W133" i="7"/>
  <c r="V133" i="7"/>
  <c r="U133" i="7"/>
  <c r="W132" i="7"/>
  <c r="V132" i="7"/>
  <c r="U132" i="7"/>
  <c r="W131" i="7"/>
  <c r="U131" i="7"/>
  <c r="W130" i="7"/>
  <c r="V130" i="7"/>
  <c r="U130" i="7"/>
  <c r="W129" i="7"/>
  <c r="U129" i="7"/>
  <c r="W128" i="7"/>
  <c r="V128" i="7"/>
  <c r="U128" i="7"/>
  <c r="W127" i="7"/>
  <c r="V127" i="7"/>
  <c r="U127" i="7"/>
  <c r="W126" i="7"/>
  <c r="U126" i="7"/>
  <c r="W125" i="7"/>
  <c r="V125" i="7"/>
  <c r="U125" i="7"/>
  <c r="W124" i="7"/>
  <c r="U124" i="7"/>
  <c r="W123" i="7"/>
  <c r="U123" i="7"/>
  <c r="W122" i="7"/>
  <c r="V122" i="7"/>
  <c r="U122" i="7"/>
  <c r="W121" i="7"/>
  <c r="U121" i="7"/>
  <c r="W120" i="7"/>
  <c r="V120" i="7"/>
  <c r="U120" i="7"/>
  <c r="W119" i="7"/>
  <c r="V119" i="7"/>
  <c r="U119" i="7"/>
  <c r="W118" i="7"/>
  <c r="U118" i="7"/>
  <c r="W117" i="7"/>
  <c r="V117" i="7"/>
  <c r="U117" i="7"/>
  <c r="W116" i="7"/>
  <c r="V116" i="7"/>
  <c r="U116" i="7"/>
  <c r="W115" i="7"/>
  <c r="U115" i="7"/>
  <c r="W114" i="7"/>
  <c r="V114" i="7"/>
  <c r="U114" i="7"/>
  <c r="W113" i="7"/>
  <c r="U113" i="7"/>
  <c r="W112" i="7"/>
  <c r="V112" i="7"/>
  <c r="U112" i="7"/>
  <c r="W111" i="7"/>
  <c r="V111" i="7"/>
  <c r="U111" i="7"/>
  <c r="W110" i="7"/>
  <c r="U110" i="7"/>
  <c r="W109" i="7"/>
  <c r="V109" i="7"/>
  <c r="U109" i="7"/>
  <c r="W108" i="7"/>
  <c r="V108" i="7"/>
  <c r="U108" i="7"/>
  <c r="W107" i="7"/>
  <c r="U107" i="7"/>
  <c r="W106" i="7"/>
  <c r="V106" i="7"/>
  <c r="U106" i="7"/>
  <c r="W105" i="7"/>
  <c r="U105" i="7"/>
  <c r="W104" i="7"/>
  <c r="V104" i="7"/>
  <c r="U104" i="7"/>
  <c r="W103" i="7"/>
  <c r="V103" i="7"/>
  <c r="U103" i="7"/>
  <c r="W102" i="7"/>
  <c r="U102" i="7"/>
  <c r="W101" i="7"/>
  <c r="V101" i="7"/>
  <c r="U101" i="7"/>
  <c r="W100" i="7"/>
  <c r="V100" i="7"/>
  <c r="U100" i="7"/>
  <c r="W99" i="7"/>
  <c r="U99" i="7"/>
  <c r="W98" i="7"/>
  <c r="V98" i="7"/>
  <c r="U98" i="7"/>
  <c r="W97" i="7"/>
  <c r="U97" i="7"/>
  <c r="W96" i="7"/>
  <c r="V96" i="7"/>
  <c r="U96" i="7"/>
  <c r="W95" i="7"/>
  <c r="U95" i="7"/>
  <c r="W94" i="7"/>
  <c r="U94" i="7"/>
  <c r="W93" i="7"/>
  <c r="V93" i="7"/>
  <c r="U93" i="7"/>
  <c r="W92" i="7"/>
  <c r="U92" i="7"/>
  <c r="W91" i="7"/>
  <c r="U91" i="7"/>
  <c r="W90" i="7"/>
  <c r="V90" i="7"/>
  <c r="U90" i="7"/>
  <c r="W89" i="7"/>
  <c r="U89" i="7"/>
  <c r="W88" i="7"/>
  <c r="V88" i="7"/>
  <c r="U88" i="7"/>
  <c r="W87" i="7"/>
  <c r="V87" i="7"/>
  <c r="U87" i="7"/>
  <c r="W86" i="7"/>
  <c r="U86" i="7"/>
  <c r="W85" i="7"/>
  <c r="V85" i="7"/>
  <c r="U85" i="7"/>
  <c r="W84" i="7"/>
  <c r="V84" i="7"/>
  <c r="U84" i="7"/>
  <c r="W83" i="7"/>
  <c r="U83" i="7"/>
  <c r="W82" i="7"/>
  <c r="V82" i="7"/>
  <c r="U82" i="7"/>
  <c r="W81" i="7"/>
  <c r="U81" i="7"/>
  <c r="W80" i="7"/>
  <c r="U80" i="7"/>
  <c r="W79" i="7"/>
  <c r="V79" i="7"/>
  <c r="U79" i="7"/>
  <c r="W78" i="7"/>
  <c r="U78" i="7"/>
  <c r="W77" i="7"/>
  <c r="U77" i="7"/>
  <c r="W76" i="7"/>
  <c r="V76" i="7"/>
  <c r="U76" i="7"/>
  <c r="W75" i="7"/>
  <c r="U75" i="7"/>
  <c r="W74" i="7"/>
  <c r="U74" i="7"/>
  <c r="W73" i="7"/>
  <c r="U73" i="7"/>
  <c r="W72" i="7"/>
  <c r="V72" i="7"/>
  <c r="U72" i="7"/>
  <c r="W71" i="7"/>
  <c r="U71" i="7"/>
  <c r="W70" i="7"/>
  <c r="U70" i="7"/>
  <c r="W69" i="7"/>
  <c r="V69" i="7"/>
  <c r="U69" i="7"/>
  <c r="W68" i="7"/>
  <c r="U68" i="7"/>
  <c r="W67" i="7"/>
  <c r="U67" i="7"/>
  <c r="W66" i="7"/>
  <c r="V66" i="7"/>
  <c r="U66" i="7"/>
  <c r="W65" i="7"/>
  <c r="U65" i="7"/>
  <c r="W64" i="7"/>
  <c r="U64" i="7"/>
  <c r="W63" i="7"/>
  <c r="V63" i="7"/>
  <c r="U63" i="7"/>
  <c r="W62" i="7"/>
  <c r="U62" i="7"/>
  <c r="W61" i="7"/>
  <c r="U61" i="7"/>
  <c r="W60" i="7"/>
  <c r="V60" i="7"/>
  <c r="U60" i="7"/>
  <c r="W59" i="7"/>
  <c r="U59" i="7"/>
  <c r="W58" i="7"/>
  <c r="U58" i="7"/>
  <c r="W57" i="7"/>
  <c r="U57" i="7"/>
  <c r="W56" i="7"/>
  <c r="U56" i="7"/>
  <c r="W55" i="7"/>
  <c r="U55" i="7"/>
  <c r="W54" i="7"/>
  <c r="U54" i="7"/>
  <c r="W53" i="7"/>
  <c r="U53" i="7"/>
  <c r="W52" i="7"/>
  <c r="U52" i="7"/>
  <c r="W51" i="7"/>
  <c r="U51" i="7"/>
  <c r="W50" i="7"/>
  <c r="U50" i="7"/>
  <c r="W49" i="7"/>
  <c r="U49" i="7"/>
  <c r="W48" i="7"/>
  <c r="U48" i="7"/>
  <c r="W47" i="7"/>
  <c r="U47" i="7"/>
  <c r="W46" i="7"/>
  <c r="U46" i="7"/>
  <c r="W45" i="7"/>
  <c r="U45" i="7"/>
  <c r="W44" i="7"/>
  <c r="U44" i="7"/>
  <c r="W43" i="7"/>
  <c r="U43" i="7"/>
  <c r="W42" i="7"/>
  <c r="U42" i="7"/>
  <c r="W41" i="7"/>
  <c r="U41" i="7"/>
  <c r="W40" i="7"/>
  <c r="U40" i="7"/>
  <c r="W39" i="7"/>
  <c r="U39" i="7"/>
  <c r="W38" i="7"/>
  <c r="U38" i="7"/>
  <c r="W37" i="7"/>
  <c r="U37" i="7"/>
  <c r="W36" i="7"/>
  <c r="U36" i="7"/>
  <c r="W35" i="7"/>
  <c r="U35" i="7"/>
  <c r="F35" i="7"/>
  <c r="E35" i="7"/>
  <c r="Y34" i="7"/>
  <c r="X34" i="7"/>
  <c r="W34" i="7"/>
  <c r="U34" i="7"/>
  <c r="A34" i="7"/>
  <c r="Y33" i="7"/>
  <c r="X33" i="7"/>
  <c r="W33" i="7"/>
  <c r="U33" i="7"/>
  <c r="A33" i="7"/>
  <c r="AJ6" i="2" s="1"/>
  <c r="Y32" i="7"/>
  <c r="X32" i="7"/>
  <c r="W32" i="7"/>
  <c r="U32" i="7"/>
  <c r="A32" i="7"/>
  <c r="Y31" i="7"/>
  <c r="X31" i="7"/>
  <c r="W31" i="7"/>
  <c r="U31" i="7"/>
  <c r="A31" i="7"/>
  <c r="Y30" i="7"/>
  <c r="X30" i="7"/>
  <c r="W30" i="7"/>
  <c r="U30" i="7"/>
  <c r="A30" i="7"/>
  <c r="Y29" i="7"/>
  <c r="X29" i="7"/>
  <c r="W29" i="7"/>
  <c r="U29" i="7"/>
  <c r="A29" i="7"/>
  <c r="Y28" i="7"/>
  <c r="X28" i="7"/>
  <c r="W28" i="7"/>
  <c r="V28" i="7"/>
  <c r="U28" i="7"/>
  <c r="A28" i="7"/>
  <c r="Y27" i="7"/>
  <c r="X27" i="7"/>
  <c r="W27" i="7"/>
  <c r="U27" i="7"/>
  <c r="A27" i="7"/>
  <c r="Y26" i="7"/>
  <c r="X26" i="7"/>
  <c r="W26" i="7"/>
  <c r="U26" i="7"/>
  <c r="A26" i="7"/>
  <c r="Y25" i="7"/>
  <c r="X25" i="7"/>
  <c r="W25" i="7"/>
  <c r="U25" i="7"/>
  <c r="A25" i="7"/>
  <c r="AB6" i="2" s="1"/>
  <c r="Y24" i="7"/>
  <c r="X24" i="7"/>
  <c r="W24" i="7"/>
  <c r="V24" i="7"/>
  <c r="U24" i="7"/>
  <c r="A24" i="7"/>
  <c r="Y23" i="7"/>
  <c r="X23" i="7"/>
  <c r="W23" i="7"/>
  <c r="U23" i="7"/>
  <c r="A23" i="7"/>
  <c r="Y22" i="7"/>
  <c r="X22" i="7"/>
  <c r="W22" i="7"/>
  <c r="U22" i="7"/>
  <c r="A22" i="7"/>
  <c r="Y21" i="7"/>
  <c r="X21" i="7"/>
  <c r="W21" i="7"/>
  <c r="V21" i="7"/>
  <c r="U21" i="7"/>
  <c r="A21" i="7"/>
  <c r="Y20" i="7"/>
  <c r="X20" i="7"/>
  <c r="W20" i="7"/>
  <c r="U20" i="7"/>
  <c r="A20" i="7"/>
  <c r="Y19" i="7"/>
  <c r="X19" i="7"/>
  <c r="W19" i="7"/>
  <c r="U19" i="7"/>
  <c r="A19" i="7"/>
  <c r="Y18" i="7"/>
  <c r="X18" i="7"/>
  <c r="W18" i="7"/>
  <c r="U18" i="7"/>
  <c r="A18" i="7"/>
  <c r="U6" i="2" s="1"/>
  <c r="Y17" i="7"/>
  <c r="X17" i="7"/>
  <c r="W17" i="7"/>
  <c r="U17" i="7"/>
  <c r="A17" i="7"/>
  <c r="Y16" i="7"/>
  <c r="X16" i="7"/>
  <c r="W16" i="7"/>
  <c r="U16" i="7"/>
  <c r="A16" i="7"/>
  <c r="Y15" i="7"/>
  <c r="X15" i="7"/>
  <c r="W15" i="7"/>
  <c r="V15" i="7"/>
  <c r="U15" i="7"/>
  <c r="A15" i="7"/>
  <c r="Y14" i="7"/>
  <c r="X14" i="7"/>
  <c r="W14" i="7"/>
  <c r="U14" i="7"/>
  <c r="A14" i="7"/>
  <c r="Y13" i="7"/>
  <c r="X13" i="7"/>
  <c r="W13" i="7"/>
  <c r="U13" i="7"/>
  <c r="A13" i="7"/>
  <c r="Y12" i="7"/>
  <c r="X12" i="7"/>
  <c r="W12" i="7"/>
  <c r="U12" i="7"/>
  <c r="A12" i="7"/>
  <c r="Y11" i="7"/>
  <c r="X11" i="7"/>
  <c r="W11" i="7"/>
  <c r="U11" i="7"/>
  <c r="A11" i="7"/>
  <c r="Y10" i="7"/>
  <c r="X10" i="7"/>
  <c r="W10" i="7"/>
  <c r="U10" i="7"/>
  <c r="A10" i="7"/>
  <c r="M6" i="2" s="1"/>
  <c r="Y9" i="7"/>
  <c r="X9" i="7"/>
  <c r="W9" i="7"/>
  <c r="U9" i="7"/>
  <c r="A9" i="7"/>
  <c r="L6" i="2" s="1"/>
  <c r="Y8" i="7"/>
  <c r="X8" i="7"/>
  <c r="W8" i="7"/>
  <c r="U8" i="7"/>
  <c r="A8" i="7"/>
  <c r="Y7" i="7"/>
  <c r="X7" i="7"/>
  <c r="W7" i="7"/>
  <c r="U7" i="7"/>
  <c r="A7" i="7"/>
  <c r="Y6" i="7"/>
  <c r="X6" i="7"/>
  <c r="W6" i="7"/>
  <c r="V6" i="7"/>
  <c r="U6" i="7"/>
  <c r="A6" i="7"/>
  <c r="Y5" i="7"/>
  <c r="X5" i="7"/>
  <c r="W5" i="7"/>
  <c r="U5" i="7"/>
  <c r="A5" i="7"/>
  <c r="Y4" i="7"/>
  <c r="X4" i="7"/>
  <c r="W4" i="7"/>
  <c r="U4" i="7"/>
  <c r="B4" i="7"/>
  <c r="B5" i="7" s="1"/>
  <c r="B6" i="7" s="1"/>
  <c r="B7" i="7" s="1"/>
  <c r="B8" i="7" s="1"/>
  <c r="B9" i="7" s="1"/>
  <c r="B10" i="7" s="1"/>
  <c r="B11" i="7" s="1"/>
  <c r="B12" i="7" s="1"/>
  <c r="B13" i="7" s="1"/>
  <c r="B14" i="7" s="1"/>
  <c r="B15" i="7" s="1"/>
  <c r="B16" i="7" s="1"/>
  <c r="B17" i="7" s="1"/>
  <c r="B18" i="7" s="1"/>
  <c r="B19" i="7" s="1"/>
  <c r="B20" i="7" s="1"/>
  <c r="B21" i="7" s="1"/>
  <c r="B22" i="7" s="1"/>
  <c r="B23" i="7" s="1"/>
  <c r="B24" i="7" s="1"/>
  <c r="B25" i="7" s="1"/>
  <c r="B26" i="7" s="1"/>
  <c r="B27" i="7" s="1"/>
  <c r="B28" i="7" s="1"/>
  <c r="B29" i="7" s="1"/>
  <c r="B30" i="7" s="1"/>
  <c r="B31" i="7" s="1"/>
  <c r="B32" i="7" s="1"/>
  <c r="B33" i="7" s="1"/>
  <c r="B34" i="7" s="1"/>
  <c r="A4" i="7"/>
  <c r="N2" i="7"/>
  <c r="V242" i="7" s="1"/>
  <c r="M2" i="7"/>
  <c r="V217" i="7" s="1"/>
  <c r="L2" i="7"/>
  <c r="V185" i="7" s="1"/>
  <c r="K2" i="7"/>
  <c r="V153" i="7" s="1"/>
  <c r="J2" i="7"/>
  <c r="I2" i="7"/>
  <c r="H2" i="7"/>
  <c r="V40" i="7" s="1"/>
  <c r="G2" i="7"/>
  <c r="V30" i="7" s="1"/>
  <c r="W189" i="6"/>
  <c r="U189" i="6"/>
  <c r="W188" i="6"/>
  <c r="U188" i="6"/>
  <c r="W187" i="6"/>
  <c r="V187" i="6"/>
  <c r="U187" i="6"/>
  <c r="W186" i="6"/>
  <c r="U186" i="6"/>
  <c r="W185" i="6"/>
  <c r="U185" i="6"/>
  <c r="W184" i="6"/>
  <c r="V184" i="6"/>
  <c r="U184" i="6"/>
  <c r="W183" i="6"/>
  <c r="U183" i="6"/>
  <c r="W182" i="6"/>
  <c r="U182" i="6"/>
  <c r="W181" i="6"/>
  <c r="U181" i="6"/>
  <c r="W180" i="6"/>
  <c r="V180" i="6"/>
  <c r="U180" i="6"/>
  <c r="W179" i="6"/>
  <c r="U179" i="6"/>
  <c r="W178" i="6"/>
  <c r="U178" i="6"/>
  <c r="W177" i="6"/>
  <c r="V177" i="6"/>
  <c r="U177" i="6"/>
  <c r="W176" i="6"/>
  <c r="U176" i="6"/>
  <c r="W175" i="6"/>
  <c r="U175" i="6"/>
  <c r="W174" i="6"/>
  <c r="V174" i="6"/>
  <c r="U174" i="6"/>
  <c r="W173" i="6"/>
  <c r="U173" i="6"/>
  <c r="W172" i="6"/>
  <c r="V172" i="6"/>
  <c r="U172" i="6"/>
  <c r="W171" i="6"/>
  <c r="V171" i="6"/>
  <c r="U171" i="6"/>
  <c r="W170" i="6"/>
  <c r="U170" i="6"/>
  <c r="W169" i="6"/>
  <c r="V169" i="6"/>
  <c r="U169" i="6"/>
  <c r="W168" i="6"/>
  <c r="V168" i="6"/>
  <c r="U168" i="6"/>
  <c r="W167" i="6"/>
  <c r="U167" i="6"/>
  <c r="W166" i="6"/>
  <c r="V166" i="6"/>
  <c r="U166" i="6"/>
  <c r="W165" i="6"/>
  <c r="U165" i="6"/>
  <c r="W164" i="6"/>
  <c r="V164" i="6"/>
  <c r="U164" i="6"/>
  <c r="W163" i="6"/>
  <c r="V163" i="6"/>
  <c r="U163" i="6"/>
  <c r="W162" i="6"/>
  <c r="U162" i="6"/>
  <c r="W161" i="6"/>
  <c r="V161" i="6"/>
  <c r="U161" i="6"/>
  <c r="W160" i="6"/>
  <c r="V160" i="6"/>
  <c r="U160" i="6"/>
  <c r="W159" i="6"/>
  <c r="U159" i="6"/>
  <c r="W158" i="6"/>
  <c r="V158" i="6"/>
  <c r="U158" i="6"/>
  <c r="W157" i="6"/>
  <c r="U157" i="6"/>
  <c r="W156" i="6"/>
  <c r="V156" i="6"/>
  <c r="U156" i="6"/>
  <c r="W155" i="6"/>
  <c r="V155" i="6"/>
  <c r="U155" i="6"/>
  <c r="W154" i="6"/>
  <c r="U154" i="6"/>
  <c r="W153" i="6"/>
  <c r="V153" i="6"/>
  <c r="U153" i="6"/>
  <c r="W152" i="6"/>
  <c r="V152" i="6"/>
  <c r="U152" i="6"/>
  <c r="W151" i="6"/>
  <c r="U151" i="6"/>
  <c r="W150" i="6"/>
  <c r="V150" i="6"/>
  <c r="U150" i="6"/>
  <c r="W149" i="6"/>
  <c r="U149" i="6"/>
  <c r="W148" i="6"/>
  <c r="U148" i="6"/>
  <c r="W147" i="6"/>
  <c r="V147" i="6"/>
  <c r="U147" i="6"/>
  <c r="W146" i="6"/>
  <c r="U146" i="6"/>
  <c r="W145" i="6"/>
  <c r="U145" i="6"/>
  <c r="W144" i="6"/>
  <c r="V144" i="6"/>
  <c r="U144" i="6"/>
  <c r="W143" i="6"/>
  <c r="U143" i="6"/>
  <c r="W142" i="6"/>
  <c r="U142" i="6"/>
  <c r="W141" i="6"/>
  <c r="U141" i="6"/>
  <c r="W140" i="6"/>
  <c r="V140" i="6"/>
  <c r="U140" i="6"/>
  <c r="W139" i="6"/>
  <c r="U139" i="6"/>
  <c r="W138" i="6"/>
  <c r="U138" i="6"/>
  <c r="W137" i="6"/>
  <c r="V137" i="6"/>
  <c r="U137" i="6"/>
  <c r="W136" i="6"/>
  <c r="U136" i="6"/>
  <c r="W135" i="6"/>
  <c r="U135" i="6"/>
  <c r="W134" i="6"/>
  <c r="V134" i="6"/>
  <c r="U134" i="6"/>
  <c r="W133" i="6"/>
  <c r="U133" i="6"/>
  <c r="W132" i="6"/>
  <c r="V132" i="6"/>
  <c r="U132" i="6"/>
  <c r="W131" i="6"/>
  <c r="V131" i="6"/>
  <c r="U131" i="6"/>
  <c r="W130" i="6"/>
  <c r="U130" i="6"/>
  <c r="W129" i="6"/>
  <c r="V129" i="6"/>
  <c r="U129" i="6"/>
  <c r="W128" i="6"/>
  <c r="V128" i="6"/>
  <c r="U128" i="6"/>
  <c r="W127" i="6"/>
  <c r="U127" i="6"/>
  <c r="W126" i="6"/>
  <c r="V126" i="6"/>
  <c r="U126" i="6"/>
  <c r="W125" i="6"/>
  <c r="U125" i="6"/>
  <c r="W124" i="6"/>
  <c r="U124" i="6"/>
  <c r="W123" i="6"/>
  <c r="V123" i="6"/>
  <c r="U123" i="6"/>
  <c r="W122" i="6"/>
  <c r="U122" i="6"/>
  <c r="W121" i="6"/>
  <c r="U121" i="6"/>
  <c r="W120" i="6"/>
  <c r="V120" i="6"/>
  <c r="U120" i="6"/>
  <c r="W119" i="6"/>
  <c r="U119" i="6"/>
  <c r="W118" i="6"/>
  <c r="U118" i="6"/>
  <c r="W117" i="6"/>
  <c r="U117" i="6"/>
  <c r="W116" i="6"/>
  <c r="V116" i="6"/>
  <c r="U116" i="6"/>
  <c r="W115" i="6"/>
  <c r="U115" i="6"/>
  <c r="W114" i="6"/>
  <c r="U114" i="6"/>
  <c r="W113" i="6"/>
  <c r="V113" i="6"/>
  <c r="U113" i="6"/>
  <c r="W112" i="6"/>
  <c r="U112" i="6"/>
  <c r="W111" i="6"/>
  <c r="U111" i="6"/>
  <c r="W110" i="6"/>
  <c r="V110" i="6"/>
  <c r="U110" i="6"/>
  <c r="W109" i="6"/>
  <c r="U109" i="6"/>
  <c r="W108" i="6"/>
  <c r="U108" i="6"/>
  <c r="W107" i="6"/>
  <c r="V107" i="6"/>
  <c r="U107" i="6"/>
  <c r="W106" i="6"/>
  <c r="U106" i="6"/>
  <c r="W105" i="6"/>
  <c r="U105" i="6"/>
  <c r="W104" i="6"/>
  <c r="V104" i="6"/>
  <c r="U104" i="6"/>
  <c r="W103" i="6"/>
  <c r="U103" i="6"/>
  <c r="W102" i="6"/>
  <c r="U102" i="6"/>
  <c r="W101" i="6"/>
  <c r="U101" i="6"/>
  <c r="W100" i="6"/>
  <c r="V100" i="6"/>
  <c r="U100" i="6"/>
  <c r="W99" i="6"/>
  <c r="U99" i="6"/>
  <c r="W98" i="6"/>
  <c r="U98" i="6"/>
  <c r="W97" i="6"/>
  <c r="V97" i="6"/>
  <c r="U97" i="6"/>
  <c r="W96" i="6"/>
  <c r="U96" i="6"/>
  <c r="W95" i="6"/>
  <c r="U95" i="6"/>
  <c r="W94" i="6"/>
  <c r="U94" i="6"/>
  <c r="W93" i="6"/>
  <c r="U93" i="6"/>
  <c r="W92" i="6"/>
  <c r="U92" i="6"/>
  <c r="W91" i="6"/>
  <c r="U91" i="6"/>
  <c r="W90" i="6"/>
  <c r="U90" i="6"/>
  <c r="W89" i="6"/>
  <c r="U89" i="6"/>
  <c r="W88" i="6"/>
  <c r="U88" i="6"/>
  <c r="W87" i="6"/>
  <c r="U87" i="6"/>
  <c r="W86" i="6"/>
  <c r="U86" i="6"/>
  <c r="W85" i="6"/>
  <c r="U85" i="6"/>
  <c r="W84" i="6"/>
  <c r="U84" i="6"/>
  <c r="W83" i="6"/>
  <c r="U83" i="6"/>
  <c r="W82" i="6"/>
  <c r="U82" i="6"/>
  <c r="W81" i="6"/>
  <c r="U81" i="6"/>
  <c r="W80" i="6"/>
  <c r="U80" i="6"/>
  <c r="W79" i="6"/>
  <c r="U79" i="6"/>
  <c r="W78" i="6"/>
  <c r="U78" i="6"/>
  <c r="W77" i="6"/>
  <c r="U77" i="6"/>
  <c r="W76" i="6"/>
  <c r="V76" i="6"/>
  <c r="U76" i="6"/>
  <c r="W75" i="6"/>
  <c r="U75" i="6"/>
  <c r="W74" i="6"/>
  <c r="U74" i="6"/>
  <c r="W73" i="6"/>
  <c r="V73" i="6"/>
  <c r="U73" i="6"/>
  <c r="W72" i="6"/>
  <c r="U72" i="6"/>
  <c r="W71" i="6"/>
  <c r="U71" i="6"/>
  <c r="W70" i="6"/>
  <c r="V70" i="6"/>
  <c r="U70" i="6"/>
  <c r="W69" i="6"/>
  <c r="U69" i="6"/>
  <c r="W68" i="6"/>
  <c r="U68" i="6"/>
  <c r="W67" i="6"/>
  <c r="V67" i="6"/>
  <c r="U67" i="6"/>
  <c r="W66" i="6"/>
  <c r="U66" i="6"/>
  <c r="W65" i="6"/>
  <c r="V65" i="6"/>
  <c r="U65" i="6"/>
  <c r="W64" i="6"/>
  <c r="V64" i="6"/>
  <c r="U64" i="6"/>
  <c r="W63" i="6"/>
  <c r="U63" i="6"/>
  <c r="W62" i="6"/>
  <c r="U62" i="6"/>
  <c r="W61" i="6"/>
  <c r="U61" i="6"/>
  <c r="W60" i="6"/>
  <c r="U60" i="6"/>
  <c r="W59" i="6"/>
  <c r="U59" i="6"/>
  <c r="W58" i="6"/>
  <c r="U58" i="6"/>
  <c r="W57" i="6"/>
  <c r="U57" i="6"/>
  <c r="W56" i="6"/>
  <c r="U56" i="6"/>
  <c r="W55" i="6"/>
  <c r="U55" i="6"/>
  <c r="W54" i="6"/>
  <c r="U54" i="6"/>
  <c r="W53" i="6"/>
  <c r="U53" i="6"/>
  <c r="W52" i="6"/>
  <c r="U52" i="6"/>
  <c r="W51" i="6"/>
  <c r="U51" i="6"/>
  <c r="W50" i="6"/>
  <c r="U50" i="6"/>
  <c r="W49" i="6"/>
  <c r="U49" i="6"/>
  <c r="W48" i="6"/>
  <c r="U48" i="6"/>
  <c r="W47" i="6"/>
  <c r="U47" i="6"/>
  <c r="W46" i="6"/>
  <c r="U46" i="6"/>
  <c r="W45" i="6"/>
  <c r="U45" i="6"/>
  <c r="W44" i="6"/>
  <c r="U44" i="6"/>
  <c r="W43" i="6"/>
  <c r="U43" i="6"/>
  <c r="W42" i="6"/>
  <c r="U42" i="6"/>
  <c r="W41" i="6"/>
  <c r="U41" i="6"/>
  <c r="W40" i="6"/>
  <c r="U40" i="6"/>
  <c r="W39" i="6"/>
  <c r="V39" i="6"/>
  <c r="U39" i="6"/>
  <c r="W38" i="6"/>
  <c r="V38" i="6"/>
  <c r="U38" i="6"/>
  <c r="W37" i="6"/>
  <c r="U37" i="6"/>
  <c r="W36" i="6"/>
  <c r="V36" i="6"/>
  <c r="U36" i="6"/>
  <c r="W35" i="6"/>
  <c r="V35" i="6"/>
  <c r="U35" i="6"/>
  <c r="F35" i="6"/>
  <c r="E35" i="6"/>
  <c r="Y34" i="6"/>
  <c r="X34" i="6"/>
  <c r="W34" i="6"/>
  <c r="V34" i="6"/>
  <c r="U34" i="6"/>
  <c r="A34" i="6"/>
  <c r="Y33" i="6"/>
  <c r="X33" i="6"/>
  <c r="W33" i="6"/>
  <c r="V33" i="6"/>
  <c r="U33" i="6"/>
  <c r="A33" i="6"/>
  <c r="Y32" i="6"/>
  <c r="X32" i="6"/>
  <c r="W32" i="6"/>
  <c r="V32" i="6"/>
  <c r="U32" i="6"/>
  <c r="A32" i="6"/>
  <c r="AI5" i="2" s="1"/>
  <c r="Y31" i="6"/>
  <c r="X31" i="6"/>
  <c r="W31" i="6"/>
  <c r="V31" i="6"/>
  <c r="U31" i="6"/>
  <c r="A31" i="6"/>
  <c r="AH5" i="2" s="1"/>
  <c r="Y30" i="6"/>
  <c r="X30" i="6"/>
  <c r="W30" i="6"/>
  <c r="V30" i="6"/>
  <c r="U30" i="6"/>
  <c r="A30" i="6"/>
  <c r="Y29" i="6"/>
  <c r="X29" i="6"/>
  <c r="W29" i="6"/>
  <c r="U29" i="6"/>
  <c r="A29" i="6"/>
  <c r="Y28" i="6"/>
  <c r="X28" i="6"/>
  <c r="W28" i="6"/>
  <c r="V28" i="6"/>
  <c r="U28" i="6"/>
  <c r="A28" i="6"/>
  <c r="Y27" i="6"/>
  <c r="X27" i="6"/>
  <c r="W27" i="6"/>
  <c r="V27" i="6"/>
  <c r="U27" i="6"/>
  <c r="A27" i="6"/>
  <c r="Y26" i="6"/>
  <c r="X26" i="6"/>
  <c r="W26" i="6"/>
  <c r="V26" i="6"/>
  <c r="U26" i="6"/>
  <c r="A26" i="6"/>
  <c r="Y25" i="6"/>
  <c r="X25" i="6"/>
  <c r="W25" i="6"/>
  <c r="V25" i="6"/>
  <c r="U25" i="6"/>
  <c r="A25" i="6"/>
  <c r="Y24" i="6"/>
  <c r="X24" i="6"/>
  <c r="W24" i="6"/>
  <c r="V24" i="6"/>
  <c r="U24" i="6"/>
  <c r="A24" i="6"/>
  <c r="AA5" i="2" s="1"/>
  <c r="Y23" i="6"/>
  <c r="X23" i="6"/>
  <c r="W23" i="6"/>
  <c r="V23" i="6"/>
  <c r="U23" i="6"/>
  <c r="A23" i="6"/>
  <c r="Y22" i="6"/>
  <c r="X22" i="6"/>
  <c r="W22" i="6"/>
  <c r="V22" i="6"/>
  <c r="U22" i="6"/>
  <c r="A22" i="6"/>
  <c r="Y21" i="6"/>
  <c r="X21" i="6"/>
  <c r="W21" i="6"/>
  <c r="U21" i="6"/>
  <c r="A21" i="6"/>
  <c r="Y20" i="6"/>
  <c r="X20" i="6"/>
  <c r="W20" i="6"/>
  <c r="V20" i="6"/>
  <c r="U20" i="6"/>
  <c r="A20" i="6"/>
  <c r="Y19" i="6"/>
  <c r="X19" i="6"/>
  <c r="W19" i="6"/>
  <c r="V19" i="6"/>
  <c r="U19" i="6"/>
  <c r="A19" i="6"/>
  <c r="Y18" i="6"/>
  <c r="X18" i="6"/>
  <c r="W18" i="6"/>
  <c r="V18" i="6"/>
  <c r="U18" i="6"/>
  <c r="A18" i="6"/>
  <c r="Y17" i="6"/>
  <c r="X17" i="6"/>
  <c r="W17" i="6"/>
  <c r="V17" i="6"/>
  <c r="U17" i="6"/>
  <c r="A17" i="6"/>
  <c r="Y16" i="6"/>
  <c r="X16" i="6"/>
  <c r="W16" i="6"/>
  <c r="V16" i="6"/>
  <c r="U16" i="6"/>
  <c r="A16" i="6"/>
  <c r="Y15" i="6"/>
  <c r="X15" i="6"/>
  <c r="W15" i="6"/>
  <c r="V15" i="6"/>
  <c r="U15" i="6"/>
  <c r="A15" i="6"/>
  <c r="R5" i="2" s="1"/>
  <c r="Y14" i="6"/>
  <c r="X14" i="6"/>
  <c r="W14" i="6"/>
  <c r="V14" i="6"/>
  <c r="U14" i="6"/>
  <c r="A14" i="6"/>
  <c r="Q5" i="2" s="1"/>
  <c r="Y13" i="6"/>
  <c r="X13" i="6"/>
  <c r="W13" i="6"/>
  <c r="U13" i="6"/>
  <c r="A13" i="6"/>
  <c r="Y12" i="6"/>
  <c r="X12" i="6"/>
  <c r="W12" i="6"/>
  <c r="V12" i="6"/>
  <c r="U12" i="6"/>
  <c r="A12" i="6"/>
  <c r="Y11" i="6"/>
  <c r="X11" i="6"/>
  <c r="W11" i="6"/>
  <c r="V11" i="6"/>
  <c r="U11" i="6"/>
  <c r="A11" i="6"/>
  <c r="Y10" i="6"/>
  <c r="X10" i="6"/>
  <c r="W10" i="6"/>
  <c r="V10" i="6"/>
  <c r="U10" i="6"/>
  <c r="A10" i="6"/>
  <c r="Y9" i="6"/>
  <c r="X9" i="6"/>
  <c r="W9" i="6"/>
  <c r="V9" i="6"/>
  <c r="U9" i="6"/>
  <c r="A9" i="6"/>
  <c r="Y8" i="6"/>
  <c r="X8" i="6"/>
  <c r="W8" i="6"/>
  <c r="V8" i="6"/>
  <c r="U8" i="6"/>
  <c r="A8" i="6"/>
  <c r="K5" i="2" s="1"/>
  <c r="Y7" i="6"/>
  <c r="X7" i="6"/>
  <c r="W7" i="6"/>
  <c r="V7" i="6"/>
  <c r="U7" i="6"/>
  <c r="A7" i="6"/>
  <c r="J5" i="2" s="1"/>
  <c r="Y6" i="6"/>
  <c r="X6" i="6"/>
  <c r="W6" i="6"/>
  <c r="V6" i="6"/>
  <c r="U6" i="6"/>
  <c r="A6" i="6"/>
  <c r="I5" i="2" s="1"/>
  <c r="Y5" i="6"/>
  <c r="X5" i="6"/>
  <c r="W5" i="6"/>
  <c r="U5" i="6"/>
  <c r="A5" i="6"/>
  <c r="Y4" i="6"/>
  <c r="X4" i="6"/>
  <c r="W4" i="6"/>
  <c r="V4" i="6"/>
  <c r="U4" i="6"/>
  <c r="A4" i="6"/>
  <c r="B4" i="6" s="1"/>
  <c r="B5" i="6" s="1"/>
  <c r="B6" i="6" s="1"/>
  <c r="B7" i="6" s="1"/>
  <c r="B8" i="6" s="1"/>
  <c r="B9" i="6" s="1"/>
  <c r="B10" i="6" s="1"/>
  <c r="B11" i="6" s="1"/>
  <c r="B12" i="6" s="1"/>
  <c r="B13" i="6" s="1"/>
  <c r="B14" i="6" s="1"/>
  <c r="B15" i="6" s="1"/>
  <c r="B16" i="6" s="1"/>
  <c r="B17" i="6" s="1"/>
  <c r="B18" i="6" s="1"/>
  <c r="B19" i="6" s="1"/>
  <c r="B20" i="6" s="1"/>
  <c r="B21" i="6" s="1"/>
  <c r="B22" i="6" s="1"/>
  <c r="B23" i="6" s="1"/>
  <c r="B24" i="6" s="1"/>
  <c r="B25" i="6" s="1"/>
  <c r="B26" i="6" s="1"/>
  <c r="B27" i="6" s="1"/>
  <c r="B28" i="6" s="1"/>
  <c r="B29" i="6" s="1"/>
  <c r="B30" i="6" s="1"/>
  <c r="B31" i="6" s="1"/>
  <c r="B32" i="6" s="1"/>
  <c r="B33" i="6" s="1"/>
  <c r="B34" i="6" s="1"/>
  <c r="L2" i="6"/>
  <c r="K2" i="6"/>
  <c r="J2" i="6"/>
  <c r="I2" i="6"/>
  <c r="V84" i="6" s="1"/>
  <c r="H2" i="6"/>
  <c r="V47" i="6" s="1"/>
  <c r="G2" i="6"/>
  <c r="V29" i="6" s="1"/>
  <c r="W282" i="5"/>
  <c r="U282" i="5"/>
  <c r="W281" i="5"/>
  <c r="U281" i="5"/>
  <c r="W280" i="5"/>
  <c r="U280" i="5"/>
  <c r="W279" i="5"/>
  <c r="U279" i="5"/>
  <c r="W278" i="5"/>
  <c r="U278" i="5"/>
  <c r="W277" i="5"/>
  <c r="U277" i="5"/>
  <c r="W276" i="5"/>
  <c r="U276" i="5"/>
  <c r="W275" i="5"/>
  <c r="U275" i="5"/>
  <c r="W274" i="5"/>
  <c r="U274" i="5"/>
  <c r="W273" i="5"/>
  <c r="U273" i="5"/>
  <c r="W272" i="5"/>
  <c r="U272" i="5"/>
  <c r="W271" i="5"/>
  <c r="U271" i="5"/>
  <c r="W270" i="5"/>
  <c r="U270" i="5"/>
  <c r="W269" i="5"/>
  <c r="U269" i="5"/>
  <c r="W268" i="5"/>
  <c r="U268" i="5"/>
  <c r="W267" i="5"/>
  <c r="U267" i="5"/>
  <c r="W266" i="5"/>
  <c r="V266" i="5"/>
  <c r="U266" i="5"/>
  <c r="W265" i="5"/>
  <c r="V265" i="5"/>
  <c r="U265" i="5"/>
  <c r="W264" i="5"/>
  <c r="U264" i="5"/>
  <c r="W263" i="5"/>
  <c r="V263" i="5"/>
  <c r="U263" i="5"/>
  <c r="W262" i="5"/>
  <c r="V262" i="5"/>
  <c r="U262" i="5"/>
  <c r="W261" i="5"/>
  <c r="U261" i="5"/>
  <c r="W260" i="5"/>
  <c r="V260" i="5"/>
  <c r="U260" i="5"/>
  <c r="W259" i="5"/>
  <c r="V259" i="5"/>
  <c r="U259" i="5"/>
  <c r="W258" i="5"/>
  <c r="U258" i="5"/>
  <c r="W257" i="5"/>
  <c r="V257" i="5"/>
  <c r="U257" i="5"/>
  <c r="W256" i="5"/>
  <c r="U256" i="5"/>
  <c r="W255" i="5"/>
  <c r="U255" i="5"/>
  <c r="W254" i="5"/>
  <c r="V254" i="5"/>
  <c r="U254" i="5"/>
  <c r="W253" i="5"/>
  <c r="U253" i="5"/>
  <c r="W252" i="5"/>
  <c r="U252" i="5"/>
  <c r="W251" i="5"/>
  <c r="V251" i="5"/>
  <c r="U251" i="5"/>
  <c r="W250" i="5"/>
  <c r="V250" i="5"/>
  <c r="U250" i="5"/>
  <c r="W249" i="5"/>
  <c r="V249" i="5"/>
  <c r="U249" i="5"/>
  <c r="W248" i="5"/>
  <c r="U248" i="5"/>
  <c r="W247" i="5"/>
  <c r="V247" i="5"/>
  <c r="U247" i="5"/>
  <c r="W246" i="5"/>
  <c r="V246" i="5"/>
  <c r="U246" i="5"/>
  <c r="W245" i="5"/>
  <c r="U245" i="5"/>
  <c r="W244" i="5"/>
  <c r="V244" i="5"/>
  <c r="U244" i="5"/>
  <c r="W243" i="5"/>
  <c r="V243" i="5"/>
  <c r="U243" i="5"/>
  <c r="W242" i="5"/>
  <c r="V242" i="5"/>
  <c r="U242" i="5"/>
  <c r="W241" i="5"/>
  <c r="U241" i="5"/>
  <c r="W240" i="5"/>
  <c r="U240" i="5"/>
  <c r="W239" i="5"/>
  <c r="V239" i="5"/>
  <c r="U239" i="5"/>
  <c r="W238" i="5"/>
  <c r="U238" i="5"/>
  <c r="W237" i="5"/>
  <c r="U237" i="5"/>
  <c r="W236" i="5"/>
  <c r="V236" i="5"/>
  <c r="U236" i="5"/>
  <c r="W235" i="5"/>
  <c r="U235" i="5"/>
  <c r="W234" i="5"/>
  <c r="V234" i="5"/>
  <c r="U234" i="5"/>
  <c r="W233" i="5"/>
  <c r="V233" i="5"/>
  <c r="U233" i="5"/>
  <c r="W232" i="5"/>
  <c r="U232" i="5"/>
  <c r="W231" i="5"/>
  <c r="V231" i="5"/>
  <c r="U231" i="5"/>
  <c r="W230" i="5"/>
  <c r="V230" i="5"/>
  <c r="U230" i="5"/>
  <c r="W229" i="5"/>
  <c r="U229" i="5"/>
  <c r="W228" i="5"/>
  <c r="V228" i="5"/>
  <c r="U228" i="5"/>
  <c r="W227" i="5"/>
  <c r="V227" i="5"/>
  <c r="U227" i="5"/>
  <c r="W226" i="5"/>
  <c r="U226" i="5"/>
  <c r="W225" i="5"/>
  <c r="V225" i="5"/>
  <c r="U225" i="5"/>
  <c r="W224" i="5"/>
  <c r="U224" i="5"/>
  <c r="W223" i="5"/>
  <c r="U223" i="5"/>
  <c r="W222" i="5"/>
  <c r="V222" i="5"/>
  <c r="U222" i="5"/>
  <c r="W221" i="5"/>
  <c r="U221" i="5"/>
  <c r="W220" i="5"/>
  <c r="V220" i="5"/>
  <c r="U220" i="5"/>
  <c r="W219" i="5"/>
  <c r="V219" i="5"/>
  <c r="U219" i="5"/>
  <c r="W218" i="5"/>
  <c r="V218" i="5"/>
  <c r="U218" i="5"/>
  <c r="W217" i="5"/>
  <c r="V217" i="5"/>
  <c r="U217" i="5"/>
  <c r="W216" i="5"/>
  <c r="V216" i="5"/>
  <c r="U216" i="5"/>
  <c r="W215" i="5"/>
  <c r="V215" i="5"/>
  <c r="U215" i="5"/>
  <c r="W214" i="5"/>
  <c r="V214" i="5"/>
  <c r="U214" i="5"/>
  <c r="W213" i="5"/>
  <c r="V213" i="5"/>
  <c r="U213" i="5"/>
  <c r="W212" i="5"/>
  <c r="V212" i="5"/>
  <c r="U212" i="5"/>
  <c r="W211" i="5"/>
  <c r="V211" i="5"/>
  <c r="U211" i="5"/>
  <c r="W210" i="5"/>
  <c r="V210" i="5"/>
  <c r="U210" i="5"/>
  <c r="W209" i="5"/>
  <c r="V209" i="5"/>
  <c r="U209" i="5"/>
  <c r="W208" i="5"/>
  <c r="V208" i="5"/>
  <c r="U208" i="5"/>
  <c r="W207" i="5"/>
  <c r="V207" i="5"/>
  <c r="U207" i="5"/>
  <c r="W206" i="5"/>
  <c r="V206" i="5"/>
  <c r="U206" i="5"/>
  <c r="W205" i="5"/>
  <c r="V205" i="5"/>
  <c r="U205" i="5"/>
  <c r="W204" i="5"/>
  <c r="V204" i="5"/>
  <c r="U204" i="5"/>
  <c r="W203" i="5"/>
  <c r="V203" i="5"/>
  <c r="U203" i="5"/>
  <c r="W202" i="5"/>
  <c r="V202" i="5"/>
  <c r="U202" i="5"/>
  <c r="W201" i="5"/>
  <c r="V201" i="5"/>
  <c r="U201" i="5"/>
  <c r="W200" i="5"/>
  <c r="V200" i="5"/>
  <c r="U200" i="5"/>
  <c r="W199" i="5"/>
  <c r="V199" i="5"/>
  <c r="U199" i="5"/>
  <c r="W198" i="5"/>
  <c r="V198" i="5"/>
  <c r="U198" i="5"/>
  <c r="W197" i="5"/>
  <c r="V197" i="5"/>
  <c r="U197" i="5"/>
  <c r="W196" i="5"/>
  <c r="V196" i="5"/>
  <c r="U196" i="5"/>
  <c r="W195" i="5"/>
  <c r="V195" i="5"/>
  <c r="U195" i="5"/>
  <c r="W194" i="5"/>
  <c r="V194" i="5"/>
  <c r="U194" i="5"/>
  <c r="W193" i="5"/>
  <c r="V193" i="5"/>
  <c r="U193" i="5"/>
  <c r="W192" i="5"/>
  <c r="V192" i="5"/>
  <c r="U192" i="5"/>
  <c r="W191" i="5"/>
  <c r="V191" i="5"/>
  <c r="U191" i="5"/>
  <c r="W190" i="5"/>
  <c r="V190" i="5"/>
  <c r="U190" i="5"/>
  <c r="W189" i="5"/>
  <c r="U189" i="5"/>
  <c r="W188" i="5"/>
  <c r="V188" i="5"/>
  <c r="U188" i="5"/>
  <c r="W187" i="5"/>
  <c r="V187" i="5"/>
  <c r="U187" i="5"/>
  <c r="W186" i="5"/>
  <c r="V186" i="5"/>
  <c r="U186" i="5"/>
  <c r="W185" i="5"/>
  <c r="U185" i="5"/>
  <c r="W184" i="5"/>
  <c r="U184" i="5"/>
  <c r="W183" i="5"/>
  <c r="V183" i="5"/>
  <c r="U183" i="5"/>
  <c r="W182" i="5"/>
  <c r="U182" i="5"/>
  <c r="W181" i="5"/>
  <c r="U181" i="5"/>
  <c r="W180" i="5"/>
  <c r="V180" i="5"/>
  <c r="U180" i="5"/>
  <c r="W179" i="5"/>
  <c r="U179" i="5"/>
  <c r="W178" i="5"/>
  <c r="V178" i="5"/>
  <c r="U178" i="5"/>
  <c r="W177" i="5"/>
  <c r="V177" i="5"/>
  <c r="U177" i="5"/>
  <c r="W176" i="5"/>
  <c r="U176" i="5"/>
  <c r="W175" i="5"/>
  <c r="V175" i="5"/>
  <c r="U175" i="5"/>
  <c r="W174" i="5"/>
  <c r="V174" i="5"/>
  <c r="U174" i="5"/>
  <c r="W173" i="5"/>
  <c r="U173" i="5"/>
  <c r="W172" i="5"/>
  <c r="V172" i="5"/>
  <c r="U172" i="5"/>
  <c r="W171" i="5"/>
  <c r="V171" i="5"/>
  <c r="U171" i="5"/>
  <c r="W170" i="5"/>
  <c r="V170" i="5"/>
  <c r="U170" i="5"/>
  <c r="W169" i="5"/>
  <c r="V169" i="5"/>
  <c r="U169" i="5"/>
  <c r="W168" i="5"/>
  <c r="U168" i="5"/>
  <c r="W167" i="5"/>
  <c r="V167" i="5"/>
  <c r="U167" i="5"/>
  <c r="W166" i="5"/>
  <c r="V166" i="5"/>
  <c r="U166" i="5"/>
  <c r="W165" i="5"/>
  <c r="U165" i="5"/>
  <c r="W164" i="5"/>
  <c r="V164" i="5"/>
  <c r="U164" i="5"/>
  <c r="W163" i="5"/>
  <c r="V163" i="5"/>
  <c r="U163" i="5"/>
  <c r="W162" i="5"/>
  <c r="V162" i="5"/>
  <c r="U162" i="5"/>
  <c r="W161" i="5"/>
  <c r="V161" i="5"/>
  <c r="U161" i="5"/>
  <c r="W160" i="5"/>
  <c r="U160" i="5"/>
  <c r="W159" i="5"/>
  <c r="V159" i="5"/>
  <c r="U159" i="5"/>
  <c r="W158" i="5"/>
  <c r="V158" i="5"/>
  <c r="U158" i="5"/>
  <c r="W157" i="5"/>
  <c r="U157" i="5"/>
  <c r="W156" i="5"/>
  <c r="U156" i="5"/>
  <c r="W155" i="5"/>
  <c r="V155" i="5"/>
  <c r="U155" i="5"/>
  <c r="W154" i="5"/>
  <c r="V154" i="5"/>
  <c r="U154" i="5"/>
  <c r="W153" i="5"/>
  <c r="U153" i="5"/>
  <c r="W152" i="5"/>
  <c r="U152" i="5"/>
  <c r="W151" i="5"/>
  <c r="V151" i="5"/>
  <c r="U151" i="5"/>
  <c r="W150" i="5"/>
  <c r="U150" i="5"/>
  <c r="W149" i="5"/>
  <c r="U149" i="5"/>
  <c r="W148" i="5"/>
  <c r="V148" i="5"/>
  <c r="U148" i="5"/>
  <c r="W147" i="5"/>
  <c r="U147" i="5"/>
  <c r="W146" i="5"/>
  <c r="V146" i="5"/>
  <c r="U146" i="5"/>
  <c r="W145" i="5"/>
  <c r="V145" i="5"/>
  <c r="U145" i="5"/>
  <c r="W144" i="5"/>
  <c r="U144" i="5"/>
  <c r="W143" i="5"/>
  <c r="V143" i="5"/>
  <c r="U143" i="5"/>
  <c r="W142" i="5"/>
  <c r="V142" i="5"/>
  <c r="U142" i="5"/>
  <c r="W141" i="5"/>
  <c r="U141" i="5"/>
  <c r="W140" i="5"/>
  <c r="V140" i="5"/>
  <c r="U140" i="5"/>
  <c r="W139" i="5"/>
  <c r="V139" i="5"/>
  <c r="U139" i="5"/>
  <c r="W138" i="5"/>
  <c r="U138" i="5"/>
  <c r="W137" i="5"/>
  <c r="V137" i="5"/>
  <c r="U137" i="5"/>
  <c r="W136" i="5"/>
  <c r="U136" i="5"/>
  <c r="W135" i="5"/>
  <c r="U135" i="5"/>
  <c r="W134" i="5"/>
  <c r="V134" i="5"/>
  <c r="U134" i="5"/>
  <c r="W133" i="5"/>
  <c r="U133" i="5"/>
  <c r="W132" i="5"/>
  <c r="U132" i="5"/>
  <c r="W131" i="5"/>
  <c r="V131" i="5"/>
  <c r="U131" i="5"/>
  <c r="W130" i="5"/>
  <c r="U130" i="5"/>
  <c r="W129" i="5"/>
  <c r="V129" i="5"/>
  <c r="U129" i="5"/>
  <c r="W128" i="5"/>
  <c r="U128" i="5"/>
  <c r="W127" i="5"/>
  <c r="V127" i="5"/>
  <c r="U127" i="5"/>
  <c r="W126" i="5"/>
  <c r="V126" i="5"/>
  <c r="U126" i="5"/>
  <c r="W125" i="5"/>
  <c r="V125" i="5"/>
  <c r="U125" i="5"/>
  <c r="W124" i="5"/>
  <c r="V124" i="5"/>
  <c r="U124" i="5"/>
  <c r="W123" i="5"/>
  <c r="V123" i="5"/>
  <c r="U123" i="5"/>
  <c r="W122" i="5"/>
  <c r="V122" i="5"/>
  <c r="U122" i="5"/>
  <c r="W121" i="5"/>
  <c r="V121" i="5"/>
  <c r="U121" i="5"/>
  <c r="W120" i="5"/>
  <c r="U120" i="5"/>
  <c r="W119" i="5"/>
  <c r="V119" i="5"/>
  <c r="U119" i="5"/>
  <c r="W118" i="5"/>
  <c r="V118" i="5"/>
  <c r="U118" i="5"/>
  <c r="W117" i="5"/>
  <c r="V117" i="5"/>
  <c r="U117" i="5"/>
  <c r="W116" i="5"/>
  <c r="V116" i="5"/>
  <c r="U116" i="5"/>
  <c r="W115" i="5"/>
  <c r="V115" i="5"/>
  <c r="U115" i="5"/>
  <c r="W114" i="5"/>
  <c r="V114" i="5"/>
  <c r="U114" i="5"/>
  <c r="W113" i="5"/>
  <c r="V113" i="5"/>
  <c r="U113" i="5"/>
  <c r="W112" i="5"/>
  <c r="U112" i="5"/>
  <c r="W111" i="5"/>
  <c r="V111" i="5"/>
  <c r="U111" i="5"/>
  <c r="W110" i="5"/>
  <c r="V110" i="5"/>
  <c r="U110" i="5"/>
  <c r="W109" i="5"/>
  <c r="V109" i="5"/>
  <c r="U109" i="5"/>
  <c r="W108" i="5"/>
  <c r="V108" i="5"/>
  <c r="U108" i="5"/>
  <c r="W107" i="5"/>
  <c r="V107" i="5"/>
  <c r="U107" i="5"/>
  <c r="W106" i="5"/>
  <c r="V106" i="5"/>
  <c r="U106" i="5"/>
  <c r="W105" i="5"/>
  <c r="V105" i="5"/>
  <c r="U105" i="5"/>
  <c r="W104" i="5"/>
  <c r="U104" i="5"/>
  <c r="W103" i="5"/>
  <c r="V103" i="5"/>
  <c r="U103" i="5"/>
  <c r="W102" i="5"/>
  <c r="V102" i="5"/>
  <c r="U102" i="5"/>
  <c r="W101" i="5"/>
  <c r="V101" i="5"/>
  <c r="U101" i="5"/>
  <c r="W100" i="5"/>
  <c r="V100" i="5"/>
  <c r="U100" i="5"/>
  <c r="W99" i="5"/>
  <c r="V99" i="5"/>
  <c r="U99" i="5"/>
  <c r="W98" i="5"/>
  <c r="V98" i="5"/>
  <c r="U98" i="5"/>
  <c r="W97" i="5"/>
  <c r="V97" i="5"/>
  <c r="U97" i="5"/>
  <c r="W96" i="5"/>
  <c r="U96" i="5"/>
  <c r="W95" i="5"/>
  <c r="V95" i="5"/>
  <c r="U95" i="5"/>
  <c r="W94" i="5"/>
  <c r="V94" i="5"/>
  <c r="U94" i="5"/>
  <c r="W93" i="5"/>
  <c r="U93" i="5"/>
  <c r="W92" i="5"/>
  <c r="V92" i="5"/>
  <c r="U92" i="5"/>
  <c r="W91" i="5"/>
  <c r="V91" i="5"/>
  <c r="U91" i="5"/>
  <c r="W90" i="5"/>
  <c r="V90" i="5"/>
  <c r="U90" i="5"/>
  <c r="W89" i="5"/>
  <c r="V89" i="5"/>
  <c r="U89" i="5"/>
  <c r="W88" i="5"/>
  <c r="U88" i="5"/>
  <c r="W87" i="5"/>
  <c r="V87" i="5"/>
  <c r="U87" i="5"/>
  <c r="W86" i="5"/>
  <c r="V86" i="5"/>
  <c r="U86" i="5"/>
  <c r="W85" i="5"/>
  <c r="U85" i="5"/>
  <c r="W84" i="5"/>
  <c r="V84" i="5"/>
  <c r="U84" i="5"/>
  <c r="W83" i="5"/>
  <c r="V83" i="5"/>
  <c r="U83" i="5"/>
  <c r="W82" i="5"/>
  <c r="V82" i="5"/>
  <c r="U82" i="5"/>
  <c r="W81" i="5"/>
  <c r="V81" i="5"/>
  <c r="U81" i="5"/>
  <c r="W80" i="5"/>
  <c r="U80" i="5"/>
  <c r="W79" i="5"/>
  <c r="V79" i="5"/>
  <c r="U79" i="5"/>
  <c r="W78" i="5"/>
  <c r="V78" i="5"/>
  <c r="U78" i="5"/>
  <c r="W77" i="5"/>
  <c r="U77" i="5"/>
  <c r="W76" i="5"/>
  <c r="V76" i="5"/>
  <c r="U76" i="5"/>
  <c r="W75" i="5"/>
  <c r="V75" i="5"/>
  <c r="U75" i="5"/>
  <c r="W74" i="5"/>
  <c r="V74" i="5"/>
  <c r="U74" i="5"/>
  <c r="W73" i="5"/>
  <c r="V73" i="5"/>
  <c r="U73" i="5"/>
  <c r="W72" i="5"/>
  <c r="U72" i="5"/>
  <c r="W71" i="5"/>
  <c r="V71" i="5"/>
  <c r="U71" i="5"/>
  <c r="W70" i="5"/>
  <c r="V70" i="5"/>
  <c r="U70" i="5"/>
  <c r="W69" i="5"/>
  <c r="U69" i="5"/>
  <c r="W68" i="5"/>
  <c r="V68" i="5"/>
  <c r="U68" i="5"/>
  <c r="W67" i="5"/>
  <c r="V67" i="5"/>
  <c r="U67" i="5"/>
  <c r="W66" i="5"/>
  <c r="V66" i="5"/>
  <c r="U66" i="5"/>
  <c r="W65" i="5"/>
  <c r="V65" i="5"/>
  <c r="U65" i="5"/>
  <c r="W64" i="5"/>
  <c r="U64" i="5"/>
  <c r="W63" i="5"/>
  <c r="V63" i="5"/>
  <c r="U63" i="5"/>
  <c r="W62" i="5"/>
  <c r="V62" i="5"/>
  <c r="U62" i="5"/>
  <c r="W61" i="5"/>
  <c r="U61" i="5"/>
  <c r="W60" i="5"/>
  <c r="V60" i="5"/>
  <c r="U60" i="5"/>
  <c r="W59" i="5"/>
  <c r="V59" i="5"/>
  <c r="U59" i="5"/>
  <c r="W58" i="5"/>
  <c r="U58" i="5"/>
  <c r="W57" i="5"/>
  <c r="U57" i="5"/>
  <c r="W56" i="5"/>
  <c r="U56" i="5"/>
  <c r="W55" i="5"/>
  <c r="U55" i="5"/>
  <c r="W54" i="5"/>
  <c r="U54" i="5"/>
  <c r="W53" i="5"/>
  <c r="U53" i="5"/>
  <c r="W52" i="5"/>
  <c r="U52" i="5"/>
  <c r="W51" i="5"/>
  <c r="U51" i="5"/>
  <c r="W50" i="5"/>
  <c r="U50" i="5"/>
  <c r="W49" i="5"/>
  <c r="V49" i="5"/>
  <c r="U49" i="5"/>
  <c r="W48" i="5"/>
  <c r="U48" i="5"/>
  <c r="W47" i="5"/>
  <c r="U47" i="5"/>
  <c r="W46" i="5"/>
  <c r="V46" i="5"/>
  <c r="U46" i="5"/>
  <c r="W45" i="5"/>
  <c r="U45" i="5"/>
  <c r="W44" i="5"/>
  <c r="U44" i="5"/>
  <c r="W43" i="5"/>
  <c r="V43" i="5"/>
  <c r="U43" i="5"/>
  <c r="W42" i="5"/>
  <c r="V42" i="5"/>
  <c r="U42" i="5"/>
  <c r="W41" i="5"/>
  <c r="U41" i="5"/>
  <c r="W40" i="5"/>
  <c r="U40" i="5"/>
  <c r="W39" i="5"/>
  <c r="V39" i="5"/>
  <c r="U39" i="5"/>
  <c r="W38" i="5"/>
  <c r="U38" i="5"/>
  <c r="W37" i="5"/>
  <c r="U37" i="5"/>
  <c r="W36" i="5"/>
  <c r="V36" i="5"/>
  <c r="U36" i="5"/>
  <c r="W35" i="5"/>
  <c r="U35" i="5"/>
  <c r="F35" i="5"/>
  <c r="E35" i="5"/>
  <c r="H10" i="1" s="1"/>
  <c r="Y34" i="5"/>
  <c r="X34" i="5"/>
  <c r="W34" i="5"/>
  <c r="U34" i="5"/>
  <c r="A34" i="5"/>
  <c r="Y33" i="5"/>
  <c r="X33" i="5"/>
  <c r="W33" i="5"/>
  <c r="U33" i="5"/>
  <c r="A33" i="5"/>
  <c r="Y32" i="5"/>
  <c r="X32" i="5"/>
  <c r="W32" i="5"/>
  <c r="U32" i="5"/>
  <c r="A32" i="5"/>
  <c r="Y31" i="5"/>
  <c r="X31" i="5"/>
  <c r="W31" i="5"/>
  <c r="U31" i="5"/>
  <c r="A31" i="5"/>
  <c r="Y30" i="5"/>
  <c r="X30" i="5"/>
  <c r="W30" i="5"/>
  <c r="U30" i="5"/>
  <c r="A30" i="5"/>
  <c r="AG4" i="2" s="1"/>
  <c r="Y29" i="5"/>
  <c r="X29" i="5"/>
  <c r="W29" i="5"/>
  <c r="U29" i="5"/>
  <c r="A29" i="5"/>
  <c r="AF4" i="2" s="1"/>
  <c r="Y28" i="5"/>
  <c r="X28" i="5"/>
  <c r="W28" i="5"/>
  <c r="U28" i="5"/>
  <c r="A28" i="5"/>
  <c r="Y27" i="5"/>
  <c r="X27" i="5"/>
  <c r="W27" i="5"/>
  <c r="U27" i="5"/>
  <c r="A27" i="5"/>
  <c r="Y26" i="5"/>
  <c r="X26" i="5"/>
  <c r="W26" i="5"/>
  <c r="U26" i="5"/>
  <c r="A26" i="5"/>
  <c r="Y25" i="5"/>
  <c r="X25" i="5"/>
  <c r="W25" i="5"/>
  <c r="U25" i="5"/>
  <c r="A25" i="5"/>
  <c r="Y24" i="5"/>
  <c r="X24" i="5"/>
  <c r="W24" i="5"/>
  <c r="U24" i="5"/>
  <c r="A24" i="5"/>
  <c r="Y23" i="5"/>
  <c r="X23" i="5"/>
  <c r="W23" i="5"/>
  <c r="U23" i="5"/>
  <c r="A23" i="5"/>
  <c r="Y22" i="5"/>
  <c r="X22" i="5"/>
  <c r="W22" i="5"/>
  <c r="U22" i="5"/>
  <c r="A22" i="5"/>
  <c r="Y21" i="5"/>
  <c r="X21" i="5"/>
  <c r="W21" i="5"/>
  <c r="U21" i="5"/>
  <c r="A21" i="5"/>
  <c r="Y20" i="5"/>
  <c r="X20" i="5"/>
  <c r="W20" i="5"/>
  <c r="U20" i="5"/>
  <c r="A20" i="5"/>
  <c r="W4" i="2" s="1"/>
  <c r="Y19" i="5"/>
  <c r="X19" i="5"/>
  <c r="W19" i="5"/>
  <c r="U19" i="5"/>
  <c r="A19" i="5"/>
  <c r="Y18" i="5"/>
  <c r="X18" i="5"/>
  <c r="W18" i="5"/>
  <c r="U18" i="5"/>
  <c r="A18" i="5"/>
  <c r="Y17" i="5"/>
  <c r="X17" i="5"/>
  <c r="W17" i="5"/>
  <c r="U17" i="5"/>
  <c r="A17" i="5"/>
  <c r="Y16" i="5"/>
  <c r="X16" i="5"/>
  <c r="W16" i="5"/>
  <c r="U16" i="5"/>
  <c r="A16" i="5"/>
  <c r="Y15" i="5"/>
  <c r="X15" i="5"/>
  <c r="W15" i="5"/>
  <c r="U15" i="5"/>
  <c r="A15" i="5"/>
  <c r="Y14" i="5"/>
  <c r="X14" i="5"/>
  <c r="W14" i="5"/>
  <c r="U14" i="5"/>
  <c r="A14" i="5"/>
  <c r="Q4" i="2" s="1"/>
  <c r="Y13" i="5"/>
  <c r="X13" i="5"/>
  <c r="W13" i="5"/>
  <c r="U13" i="5"/>
  <c r="A13" i="5"/>
  <c r="P4" i="2" s="1"/>
  <c r="Y12" i="5"/>
  <c r="X12" i="5"/>
  <c r="W12" i="5"/>
  <c r="U12" i="5"/>
  <c r="A12" i="5"/>
  <c r="Y11" i="5"/>
  <c r="X11" i="5"/>
  <c r="W11" i="5"/>
  <c r="U11" i="5"/>
  <c r="A11" i="5"/>
  <c r="Y10" i="5"/>
  <c r="X10" i="5"/>
  <c r="W10" i="5"/>
  <c r="U10" i="5"/>
  <c r="A10" i="5"/>
  <c r="Y9" i="5"/>
  <c r="X9" i="5"/>
  <c r="W9" i="5"/>
  <c r="U9" i="5"/>
  <c r="A9" i="5"/>
  <c r="Y8" i="5"/>
  <c r="X8" i="5"/>
  <c r="W8" i="5"/>
  <c r="U8" i="5"/>
  <c r="A8" i="5"/>
  <c r="Y7" i="5"/>
  <c r="X7" i="5"/>
  <c r="W7" i="5"/>
  <c r="U7" i="5"/>
  <c r="A7" i="5"/>
  <c r="Y6" i="5"/>
  <c r="X6" i="5"/>
  <c r="W6" i="5"/>
  <c r="U6" i="5"/>
  <c r="A6" i="5"/>
  <c r="Y5" i="5"/>
  <c r="X5" i="5"/>
  <c r="W5" i="5"/>
  <c r="U5" i="5"/>
  <c r="A5" i="5"/>
  <c r="Y4" i="5"/>
  <c r="X4" i="5"/>
  <c r="W4" i="5"/>
  <c r="U4" i="5"/>
  <c r="A4" i="5"/>
  <c r="O2" i="5"/>
  <c r="N2" i="5"/>
  <c r="V226" i="5" s="1"/>
  <c r="L2" i="5"/>
  <c r="K2" i="5"/>
  <c r="J2" i="5"/>
  <c r="V120" i="5" s="1"/>
  <c r="I2" i="5"/>
  <c r="V96" i="5" s="1"/>
  <c r="H2" i="5"/>
  <c r="G2" i="5"/>
  <c r="V14" i="5" s="1"/>
  <c r="W189" i="4"/>
  <c r="V189" i="4"/>
  <c r="U189" i="4"/>
  <c r="W188" i="4"/>
  <c r="U188" i="4"/>
  <c r="W187" i="4"/>
  <c r="V187" i="4"/>
  <c r="U187" i="4"/>
  <c r="W186" i="4"/>
  <c r="V186" i="4"/>
  <c r="U186" i="4"/>
  <c r="W185" i="4"/>
  <c r="V185" i="4"/>
  <c r="U185" i="4"/>
  <c r="W184" i="4"/>
  <c r="V184" i="4"/>
  <c r="U184" i="4"/>
  <c r="W183" i="4"/>
  <c r="V183" i="4"/>
  <c r="U183" i="4"/>
  <c r="W182" i="4"/>
  <c r="V182" i="4"/>
  <c r="U182" i="4"/>
  <c r="W181" i="4"/>
  <c r="V181" i="4"/>
  <c r="U181" i="4"/>
  <c r="W180" i="4"/>
  <c r="U180" i="4"/>
  <c r="W179" i="4"/>
  <c r="V179" i="4"/>
  <c r="U179" i="4"/>
  <c r="W178" i="4"/>
  <c r="V178" i="4"/>
  <c r="U178" i="4"/>
  <c r="W177" i="4"/>
  <c r="V177" i="4"/>
  <c r="U177" i="4"/>
  <c r="W176" i="4"/>
  <c r="V176" i="4"/>
  <c r="U176" i="4"/>
  <c r="W175" i="4"/>
  <c r="V175" i="4"/>
  <c r="U175" i="4"/>
  <c r="W174" i="4"/>
  <c r="V174" i="4"/>
  <c r="U174" i="4"/>
  <c r="W173" i="4"/>
  <c r="V173" i="4"/>
  <c r="U173" i="4"/>
  <c r="W172" i="4"/>
  <c r="U172" i="4"/>
  <c r="W171" i="4"/>
  <c r="V171" i="4"/>
  <c r="U171" i="4"/>
  <c r="W170" i="4"/>
  <c r="V170" i="4"/>
  <c r="U170" i="4"/>
  <c r="W169" i="4"/>
  <c r="V169" i="4"/>
  <c r="U169" i="4"/>
  <c r="W168" i="4"/>
  <c r="V168" i="4"/>
  <c r="U168" i="4"/>
  <c r="W167" i="4"/>
  <c r="V167" i="4"/>
  <c r="U167" i="4"/>
  <c r="W166" i="4"/>
  <c r="V166" i="4"/>
  <c r="U166" i="4"/>
  <c r="W165" i="4"/>
  <c r="V165" i="4"/>
  <c r="U165" i="4"/>
  <c r="W164" i="4"/>
  <c r="U164" i="4"/>
  <c r="W163" i="4"/>
  <c r="V163" i="4"/>
  <c r="U163" i="4"/>
  <c r="W162" i="4"/>
  <c r="V162" i="4"/>
  <c r="U162" i="4"/>
  <c r="W161" i="4"/>
  <c r="V161" i="4"/>
  <c r="U161" i="4"/>
  <c r="W160" i="4"/>
  <c r="V160" i="4"/>
  <c r="U160" i="4"/>
  <c r="W159" i="4"/>
  <c r="V159" i="4"/>
  <c r="U159" i="4"/>
  <c r="W158" i="4"/>
  <c r="V158" i="4"/>
  <c r="U158" i="4"/>
  <c r="W157" i="4"/>
  <c r="V157" i="4"/>
  <c r="U157" i="4"/>
  <c r="W156" i="4"/>
  <c r="U156" i="4"/>
  <c r="W155" i="4"/>
  <c r="V155" i="4"/>
  <c r="U155" i="4"/>
  <c r="W154" i="4"/>
  <c r="V154" i="4"/>
  <c r="U154" i="4"/>
  <c r="W153" i="4"/>
  <c r="U153" i="4"/>
  <c r="W152" i="4"/>
  <c r="V152" i="4"/>
  <c r="U152" i="4"/>
  <c r="W151" i="4"/>
  <c r="V151" i="4"/>
  <c r="U151" i="4"/>
  <c r="W150" i="4"/>
  <c r="V150" i="4"/>
  <c r="U150" i="4"/>
  <c r="W149" i="4"/>
  <c r="V149" i="4"/>
  <c r="U149" i="4"/>
  <c r="W148" i="4"/>
  <c r="U148" i="4"/>
  <c r="W147" i="4"/>
  <c r="V147" i="4"/>
  <c r="U147" i="4"/>
  <c r="W146" i="4"/>
  <c r="V146" i="4"/>
  <c r="U146" i="4"/>
  <c r="W145" i="4"/>
  <c r="U145" i="4"/>
  <c r="W144" i="4"/>
  <c r="V144" i="4"/>
  <c r="U144" i="4"/>
  <c r="W143" i="4"/>
  <c r="V143" i="4"/>
  <c r="U143" i="4"/>
  <c r="W142" i="4"/>
  <c r="V142" i="4"/>
  <c r="U142" i="4"/>
  <c r="W141" i="4"/>
  <c r="V141" i="4"/>
  <c r="U141" i="4"/>
  <c r="W140" i="4"/>
  <c r="U140" i="4"/>
  <c r="W139" i="4"/>
  <c r="V139" i="4"/>
  <c r="U139" i="4"/>
  <c r="W138" i="4"/>
  <c r="V138" i="4"/>
  <c r="U138" i="4"/>
  <c r="W137" i="4"/>
  <c r="U137" i="4"/>
  <c r="W136" i="4"/>
  <c r="V136" i="4"/>
  <c r="U136" i="4"/>
  <c r="W135" i="4"/>
  <c r="V135" i="4"/>
  <c r="U135" i="4"/>
  <c r="W134" i="4"/>
  <c r="V134" i="4"/>
  <c r="U134" i="4"/>
  <c r="W133" i="4"/>
  <c r="V133" i="4"/>
  <c r="U133" i="4"/>
  <c r="W132" i="4"/>
  <c r="U132" i="4"/>
  <c r="W131" i="4"/>
  <c r="V131" i="4"/>
  <c r="U131" i="4"/>
  <c r="W130" i="4"/>
  <c r="V130" i="4"/>
  <c r="U130" i="4"/>
  <c r="W129" i="4"/>
  <c r="U129" i="4"/>
  <c r="W128" i="4"/>
  <c r="V128" i="4"/>
  <c r="U128" i="4"/>
  <c r="W127" i="4"/>
  <c r="V127" i="4"/>
  <c r="U127" i="4"/>
  <c r="W126" i="4"/>
  <c r="U126" i="4"/>
  <c r="W125" i="4"/>
  <c r="V125" i="4"/>
  <c r="U125" i="4"/>
  <c r="W124" i="4"/>
  <c r="U124" i="4"/>
  <c r="W123" i="4"/>
  <c r="U123" i="4"/>
  <c r="W122" i="4"/>
  <c r="V122" i="4"/>
  <c r="U122" i="4"/>
  <c r="W121" i="4"/>
  <c r="U121" i="4"/>
  <c r="W120" i="4"/>
  <c r="U120" i="4"/>
  <c r="W119" i="4"/>
  <c r="V119" i="4"/>
  <c r="U119" i="4"/>
  <c r="W118" i="4"/>
  <c r="V118" i="4"/>
  <c r="U118" i="4"/>
  <c r="W117" i="4"/>
  <c r="U117" i="4"/>
  <c r="W116" i="4"/>
  <c r="U116" i="4"/>
  <c r="W115" i="4"/>
  <c r="V115" i="4"/>
  <c r="U115" i="4"/>
  <c r="W114" i="4"/>
  <c r="U114" i="4"/>
  <c r="W113" i="4"/>
  <c r="U113" i="4"/>
  <c r="W112" i="4"/>
  <c r="V112" i="4"/>
  <c r="U112" i="4"/>
  <c r="W111" i="4"/>
  <c r="U111" i="4"/>
  <c r="W110" i="4"/>
  <c r="V110" i="4"/>
  <c r="U110" i="4"/>
  <c r="W109" i="4"/>
  <c r="U109" i="4"/>
  <c r="W108" i="4"/>
  <c r="U108" i="4"/>
  <c r="W107" i="4"/>
  <c r="V107" i="4"/>
  <c r="U107" i="4"/>
  <c r="W106" i="4"/>
  <c r="U106" i="4"/>
  <c r="W105" i="4"/>
  <c r="U105" i="4"/>
  <c r="W104" i="4"/>
  <c r="V104" i="4"/>
  <c r="U104" i="4"/>
  <c r="W103" i="4"/>
  <c r="U103" i="4"/>
  <c r="W102" i="4"/>
  <c r="V102" i="4"/>
  <c r="U102" i="4"/>
  <c r="W101" i="4"/>
  <c r="V101" i="4"/>
  <c r="U101" i="4"/>
  <c r="W100" i="4"/>
  <c r="U100" i="4"/>
  <c r="W99" i="4"/>
  <c r="V99" i="4"/>
  <c r="U99" i="4"/>
  <c r="W98" i="4"/>
  <c r="V98" i="4"/>
  <c r="U98" i="4"/>
  <c r="W97" i="4"/>
  <c r="U97" i="4"/>
  <c r="W96" i="4"/>
  <c r="U96" i="4"/>
  <c r="W95" i="4"/>
  <c r="V95" i="4"/>
  <c r="U95" i="4"/>
  <c r="W94" i="4"/>
  <c r="U94" i="4"/>
  <c r="W93" i="4"/>
  <c r="U93" i="4"/>
  <c r="W92" i="4"/>
  <c r="U92" i="4"/>
  <c r="W91" i="4"/>
  <c r="U91" i="4"/>
  <c r="W90" i="4"/>
  <c r="U90" i="4"/>
  <c r="W89" i="4"/>
  <c r="U89" i="4"/>
  <c r="W88" i="4"/>
  <c r="U88" i="4"/>
  <c r="W87" i="4"/>
  <c r="U87" i="4"/>
  <c r="W86" i="4"/>
  <c r="U86" i="4"/>
  <c r="W85" i="4"/>
  <c r="U85" i="4"/>
  <c r="W84" i="4"/>
  <c r="U84" i="4"/>
  <c r="W83" i="4"/>
  <c r="U83" i="4"/>
  <c r="W82" i="4"/>
  <c r="U82" i="4"/>
  <c r="W81" i="4"/>
  <c r="U81" i="4"/>
  <c r="W80" i="4"/>
  <c r="U80" i="4"/>
  <c r="W79" i="4"/>
  <c r="U79" i="4"/>
  <c r="W78" i="4"/>
  <c r="U78" i="4"/>
  <c r="W77" i="4"/>
  <c r="U77" i="4"/>
  <c r="W76" i="4"/>
  <c r="U76" i="4"/>
  <c r="W75" i="4"/>
  <c r="U75" i="4"/>
  <c r="W74" i="4"/>
  <c r="U74" i="4"/>
  <c r="W73" i="4"/>
  <c r="U73" i="4"/>
  <c r="W72" i="4"/>
  <c r="U72" i="4"/>
  <c r="W71" i="4"/>
  <c r="U71" i="4"/>
  <c r="W70" i="4"/>
  <c r="U70" i="4"/>
  <c r="W69" i="4"/>
  <c r="V69" i="4"/>
  <c r="U69" i="4"/>
  <c r="W68" i="4"/>
  <c r="U68" i="4"/>
  <c r="W67" i="4"/>
  <c r="U67" i="4"/>
  <c r="W66" i="4"/>
  <c r="V66" i="4"/>
  <c r="U66" i="4"/>
  <c r="W65" i="4"/>
  <c r="U65" i="4"/>
  <c r="W64" i="4"/>
  <c r="U64" i="4"/>
  <c r="W63" i="4"/>
  <c r="V63" i="4"/>
  <c r="U63" i="4"/>
  <c r="W62" i="4"/>
  <c r="U62" i="4"/>
  <c r="W61" i="4"/>
  <c r="U61" i="4"/>
  <c r="W60" i="4"/>
  <c r="U60" i="4"/>
  <c r="W59" i="4"/>
  <c r="U59" i="4"/>
  <c r="W58" i="4"/>
  <c r="U58" i="4"/>
  <c r="W57" i="4"/>
  <c r="U57" i="4"/>
  <c r="W56" i="4"/>
  <c r="U56" i="4"/>
  <c r="W55" i="4"/>
  <c r="U55" i="4"/>
  <c r="W54" i="4"/>
  <c r="U54" i="4"/>
  <c r="W53" i="4"/>
  <c r="U53" i="4"/>
  <c r="W52" i="4"/>
  <c r="U52" i="4"/>
  <c r="W51" i="4"/>
  <c r="U51" i="4"/>
  <c r="W50" i="4"/>
  <c r="U50" i="4"/>
  <c r="W49" i="4"/>
  <c r="U49" i="4"/>
  <c r="W48" i="4"/>
  <c r="U48" i="4"/>
  <c r="W47" i="4"/>
  <c r="U47" i="4"/>
  <c r="W46" i="4"/>
  <c r="U46" i="4"/>
  <c r="W45" i="4"/>
  <c r="U45" i="4"/>
  <c r="W44" i="4"/>
  <c r="U44" i="4"/>
  <c r="W43" i="4"/>
  <c r="U43" i="4"/>
  <c r="W42" i="4"/>
  <c r="U42" i="4"/>
  <c r="W41" i="4"/>
  <c r="U41" i="4"/>
  <c r="W40" i="4"/>
  <c r="U40" i="4"/>
  <c r="W39" i="4"/>
  <c r="U39" i="4"/>
  <c r="W38" i="4"/>
  <c r="U38" i="4"/>
  <c r="W37" i="4"/>
  <c r="V37" i="4"/>
  <c r="U37" i="4"/>
  <c r="W36" i="4"/>
  <c r="U36" i="4"/>
  <c r="W35" i="4"/>
  <c r="U35" i="4"/>
  <c r="F35" i="4"/>
  <c r="AM3" i="2" s="1"/>
  <c r="E35" i="4"/>
  <c r="Y34" i="4"/>
  <c r="X34" i="4"/>
  <c r="W34" i="4"/>
  <c r="U34" i="4"/>
  <c r="A34" i="4"/>
  <c r="Y33" i="4"/>
  <c r="X33" i="4"/>
  <c r="W33" i="4"/>
  <c r="U33" i="4"/>
  <c r="A33" i="4"/>
  <c r="Y32" i="4"/>
  <c r="X32" i="4"/>
  <c r="W32" i="4"/>
  <c r="U32" i="4"/>
  <c r="A32" i="4"/>
  <c r="Y31" i="4"/>
  <c r="X31" i="4"/>
  <c r="W31" i="4"/>
  <c r="U31" i="4"/>
  <c r="A31" i="4"/>
  <c r="Y30" i="4"/>
  <c r="X30" i="4"/>
  <c r="W30" i="4"/>
  <c r="V30" i="4"/>
  <c r="U30" i="4"/>
  <c r="A30" i="4"/>
  <c r="Y29" i="4"/>
  <c r="X29" i="4"/>
  <c r="W29" i="4"/>
  <c r="U29" i="4"/>
  <c r="A29" i="4"/>
  <c r="Y28" i="4"/>
  <c r="X28" i="4"/>
  <c r="W28" i="4"/>
  <c r="U28" i="4"/>
  <c r="A28" i="4"/>
  <c r="AE3" i="2" s="1"/>
  <c r="AE109" i="2" s="1"/>
  <c r="Y27" i="4"/>
  <c r="X27" i="4"/>
  <c r="W27" i="4"/>
  <c r="V27" i="4"/>
  <c r="U27" i="4"/>
  <c r="A27" i="4"/>
  <c r="Y26" i="4"/>
  <c r="X26" i="4"/>
  <c r="W26" i="4"/>
  <c r="V26" i="4"/>
  <c r="U26" i="4"/>
  <c r="A26" i="4"/>
  <c r="Y25" i="4"/>
  <c r="X25" i="4"/>
  <c r="W25" i="4"/>
  <c r="U25" i="4"/>
  <c r="A25" i="4"/>
  <c r="Y24" i="4"/>
  <c r="X24" i="4"/>
  <c r="W24" i="4"/>
  <c r="U24" i="4"/>
  <c r="A24" i="4"/>
  <c r="Y23" i="4"/>
  <c r="X23" i="4"/>
  <c r="W23" i="4"/>
  <c r="U23" i="4"/>
  <c r="A23" i="4"/>
  <c r="Y22" i="4"/>
  <c r="X22" i="4"/>
  <c r="W22" i="4"/>
  <c r="V22" i="4"/>
  <c r="U22" i="4"/>
  <c r="A22" i="4"/>
  <c r="Y21" i="4"/>
  <c r="X21" i="4"/>
  <c r="W21" i="4"/>
  <c r="U21" i="4"/>
  <c r="A21" i="4"/>
  <c r="Y20" i="4"/>
  <c r="X20" i="4"/>
  <c r="W20" i="4"/>
  <c r="V20" i="4"/>
  <c r="U20" i="4"/>
  <c r="A20" i="4"/>
  <c r="W3" i="2" s="1"/>
  <c r="Y19" i="4"/>
  <c r="X19" i="4"/>
  <c r="W19" i="4"/>
  <c r="V19" i="4"/>
  <c r="U19" i="4"/>
  <c r="A19" i="4"/>
  <c r="V3" i="2" s="1"/>
  <c r="Y18" i="4"/>
  <c r="X18" i="4"/>
  <c r="W18" i="4"/>
  <c r="U18" i="4"/>
  <c r="A18" i="4"/>
  <c r="Y17" i="4"/>
  <c r="X17" i="4"/>
  <c r="W17" i="4"/>
  <c r="U17" i="4"/>
  <c r="A17" i="4"/>
  <c r="T3" i="2" s="1"/>
  <c r="Y16" i="4"/>
  <c r="X16" i="4"/>
  <c r="W16" i="4"/>
  <c r="U16" i="4"/>
  <c r="A16" i="4"/>
  <c r="Y15" i="4"/>
  <c r="X15" i="4"/>
  <c r="W15" i="4"/>
  <c r="U15" i="4"/>
  <c r="A15" i="4"/>
  <c r="Y14" i="4"/>
  <c r="X14" i="4"/>
  <c r="W14" i="4"/>
  <c r="V14" i="4"/>
  <c r="U14" i="4"/>
  <c r="A14" i="4"/>
  <c r="Y13" i="4"/>
  <c r="X13" i="4"/>
  <c r="W13" i="4"/>
  <c r="U13" i="4"/>
  <c r="A13" i="4"/>
  <c r="Y12" i="4"/>
  <c r="X12" i="4"/>
  <c r="W12" i="4"/>
  <c r="U12" i="4"/>
  <c r="A12" i="4"/>
  <c r="O3" i="2" s="1"/>
  <c r="Y11" i="4"/>
  <c r="X11" i="4"/>
  <c r="W11" i="4"/>
  <c r="V11" i="4"/>
  <c r="U11" i="4"/>
  <c r="A11" i="4"/>
  <c r="Y10" i="4"/>
  <c r="X10" i="4"/>
  <c r="W10" i="4"/>
  <c r="V10" i="4"/>
  <c r="U10" i="4"/>
  <c r="A10" i="4"/>
  <c r="Y9" i="4"/>
  <c r="X9" i="4"/>
  <c r="W9" i="4"/>
  <c r="U9" i="4"/>
  <c r="A9" i="4"/>
  <c r="Y8" i="4"/>
  <c r="X8" i="4"/>
  <c r="W8" i="4"/>
  <c r="U8" i="4"/>
  <c r="A8" i="4"/>
  <c r="Y7" i="4"/>
  <c r="X7" i="4"/>
  <c r="W7" i="4"/>
  <c r="U7" i="4"/>
  <c r="A7" i="4"/>
  <c r="J3" i="2" s="1"/>
  <c r="Y6" i="4"/>
  <c r="X6" i="4"/>
  <c r="W6" i="4"/>
  <c r="V6" i="4"/>
  <c r="U6" i="4"/>
  <c r="A6" i="4"/>
  <c r="Y5" i="4"/>
  <c r="X5" i="4"/>
  <c r="W5" i="4"/>
  <c r="U5" i="4"/>
  <c r="A5" i="4"/>
  <c r="Y4" i="4"/>
  <c r="X4" i="4"/>
  <c r="W4" i="4"/>
  <c r="V4" i="4"/>
  <c r="U4" i="4"/>
  <c r="B4" i="4"/>
  <c r="B5" i="4" s="1"/>
  <c r="B6" i="4" s="1"/>
  <c r="B7" i="4" s="1"/>
  <c r="B8" i="4" s="1"/>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A4" i="4"/>
  <c r="G3" i="2" s="1"/>
  <c r="L2" i="4"/>
  <c r="V188" i="4" s="1"/>
  <c r="K2" i="4"/>
  <c r="V156" i="4" s="1"/>
  <c r="J2" i="4"/>
  <c r="I2" i="4"/>
  <c r="H2" i="4"/>
  <c r="G2" i="4"/>
  <c r="J34" i="3"/>
  <c r="I34" i="3"/>
  <c r="H34" i="3"/>
  <c r="G34" i="3"/>
  <c r="F34" i="3"/>
  <c r="E34" i="3"/>
  <c r="D34" i="3"/>
  <c r="C34" i="3"/>
  <c r="J33" i="3"/>
  <c r="I33" i="3"/>
  <c r="H33" i="3"/>
  <c r="G33" i="3"/>
  <c r="F33" i="3"/>
  <c r="E33" i="3"/>
  <c r="D33" i="3"/>
  <c r="C33" i="3"/>
  <c r="J32" i="3"/>
  <c r="I32" i="3"/>
  <c r="H32" i="3"/>
  <c r="G32" i="3"/>
  <c r="F32" i="3"/>
  <c r="E32" i="3"/>
  <c r="D32" i="3"/>
  <c r="C32" i="3"/>
  <c r="J31" i="3"/>
  <c r="I31" i="3"/>
  <c r="H31" i="3"/>
  <c r="G31" i="3"/>
  <c r="F31" i="3"/>
  <c r="E31" i="3"/>
  <c r="D31" i="3"/>
  <c r="C31" i="3"/>
  <c r="J30" i="3"/>
  <c r="I30" i="3"/>
  <c r="H30" i="3"/>
  <c r="G30" i="3"/>
  <c r="F30" i="3"/>
  <c r="E30" i="3"/>
  <c r="D30" i="3"/>
  <c r="C30" i="3"/>
  <c r="J29" i="3"/>
  <c r="I29" i="3"/>
  <c r="H29" i="3"/>
  <c r="G29" i="3"/>
  <c r="F29" i="3"/>
  <c r="E29" i="3"/>
  <c r="D29" i="3"/>
  <c r="C29" i="3"/>
  <c r="J28" i="3"/>
  <c r="I28" i="3"/>
  <c r="H28" i="3"/>
  <c r="G28" i="3"/>
  <c r="F28" i="3"/>
  <c r="E28" i="3"/>
  <c r="D28" i="3"/>
  <c r="C28" i="3"/>
  <c r="J27" i="3"/>
  <c r="I27" i="3"/>
  <c r="H27" i="3"/>
  <c r="G27" i="3"/>
  <c r="F27" i="3"/>
  <c r="E27" i="3"/>
  <c r="D27" i="3"/>
  <c r="C27" i="3"/>
  <c r="J26" i="3"/>
  <c r="I26" i="3"/>
  <c r="H26" i="3"/>
  <c r="G26" i="3"/>
  <c r="F26" i="3"/>
  <c r="E26" i="3"/>
  <c r="D26" i="3"/>
  <c r="C26" i="3"/>
  <c r="J25" i="3"/>
  <c r="I25" i="3"/>
  <c r="H25" i="3"/>
  <c r="G25" i="3"/>
  <c r="F25" i="3"/>
  <c r="E25" i="3"/>
  <c r="D25" i="3"/>
  <c r="C25" i="3"/>
  <c r="J24" i="3"/>
  <c r="I24" i="3"/>
  <c r="H24" i="3"/>
  <c r="G24" i="3"/>
  <c r="F24" i="3"/>
  <c r="E24" i="3"/>
  <c r="D24" i="3"/>
  <c r="C24" i="3"/>
  <c r="J23" i="3"/>
  <c r="I23" i="3"/>
  <c r="H23" i="3"/>
  <c r="G23" i="3"/>
  <c r="F23" i="3"/>
  <c r="E23" i="3"/>
  <c r="D23" i="3"/>
  <c r="C23" i="3"/>
  <c r="J22" i="3"/>
  <c r="I22" i="3"/>
  <c r="H22" i="3"/>
  <c r="G22" i="3"/>
  <c r="F22" i="3"/>
  <c r="E22" i="3"/>
  <c r="D22" i="3"/>
  <c r="C22" i="3"/>
  <c r="J21" i="3"/>
  <c r="I21" i="3"/>
  <c r="H21" i="3"/>
  <c r="G21" i="3"/>
  <c r="F21" i="3"/>
  <c r="E21" i="3"/>
  <c r="D21" i="3"/>
  <c r="C21" i="3"/>
  <c r="J20" i="3"/>
  <c r="I20" i="3"/>
  <c r="H20" i="3"/>
  <c r="G20" i="3"/>
  <c r="F20" i="3"/>
  <c r="E20" i="3"/>
  <c r="D20" i="3"/>
  <c r="C20" i="3"/>
  <c r="J19" i="3"/>
  <c r="I19" i="3"/>
  <c r="H19" i="3"/>
  <c r="G19" i="3"/>
  <c r="F19" i="3"/>
  <c r="E19" i="3"/>
  <c r="D19" i="3"/>
  <c r="C19" i="3"/>
  <c r="J18" i="3"/>
  <c r="I18" i="3"/>
  <c r="H18" i="3"/>
  <c r="G18" i="3"/>
  <c r="F18" i="3"/>
  <c r="E18" i="3"/>
  <c r="D18" i="3"/>
  <c r="C18" i="3"/>
  <c r="J17" i="3"/>
  <c r="I17" i="3"/>
  <c r="H17" i="3"/>
  <c r="G17" i="3"/>
  <c r="F17" i="3"/>
  <c r="E17" i="3"/>
  <c r="D17" i="3"/>
  <c r="C17" i="3"/>
  <c r="J16" i="3"/>
  <c r="I16" i="3"/>
  <c r="H16" i="3"/>
  <c r="G16" i="3"/>
  <c r="F16" i="3"/>
  <c r="E16" i="3"/>
  <c r="D16" i="3"/>
  <c r="C16" i="3"/>
  <c r="J15" i="3"/>
  <c r="I15" i="3"/>
  <c r="H15" i="3"/>
  <c r="G15" i="3"/>
  <c r="F15" i="3"/>
  <c r="E15" i="3"/>
  <c r="D15" i="3"/>
  <c r="C15" i="3"/>
  <c r="J14" i="3"/>
  <c r="I14" i="3"/>
  <c r="H14" i="3"/>
  <c r="G14" i="3"/>
  <c r="F14" i="3"/>
  <c r="E14" i="3"/>
  <c r="D14" i="3"/>
  <c r="C14" i="3"/>
  <c r="J13" i="3"/>
  <c r="I13" i="3"/>
  <c r="H13" i="3"/>
  <c r="G13" i="3"/>
  <c r="F13" i="3"/>
  <c r="E13" i="3"/>
  <c r="D13" i="3"/>
  <c r="C13" i="3"/>
  <c r="J12" i="3"/>
  <c r="I12" i="3"/>
  <c r="H12" i="3"/>
  <c r="G12" i="3"/>
  <c r="F12" i="3"/>
  <c r="E12" i="3"/>
  <c r="D12" i="3"/>
  <c r="C12" i="3"/>
  <c r="J11" i="3"/>
  <c r="I11" i="3"/>
  <c r="H11" i="3"/>
  <c r="G11" i="3"/>
  <c r="F11" i="3"/>
  <c r="E11" i="3"/>
  <c r="D11" i="3"/>
  <c r="C11" i="3"/>
  <c r="J10" i="3"/>
  <c r="I10" i="3"/>
  <c r="H10" i="3"/>
  <c r="G10" i="3"/>
  <c r="F10" i="3"/>
  <c r="E10" i="3"/>
  <c r="D10" i="3"/>
  <c r="C10" i="3"/>
  <c r="J9" i="3"/>
  <c r="I9" i="3"/>
  <c r="H9" i="3"/>
  <c r="G9" i="3"/>
  <c r="F9" i="3"/>
  <c r="E9" i="3"/>
  <c r="D9" i="3"/>
  <c r="C9" i="3"/>
  <c r="J8" i="3"/>
  <c r="I8" i="3"/>
  <c r="H8" i="3"/>
  <c r="G8" i="3"/>
  <c r="F8" i="3"/>
  <c r="E8" i="3"/>
  <c r="D8" i="3"/>
  <c r="C8" i="3"/>
  <c r="J7" i="3"/>
  <c r="I7" i="3"/>
  <c r="H7" i="3"/>
  <c r="G7" i="3"/>
  <c r="F7" i="3"/>
  <c r="E7" i="3"/>
  <c r="D7" i="3"/>
  <c r="C7" i="3"/>
  <c r="J6" i="3"/>
  <c r="I6" i="3"/>
  <c r="H6" i="3"/>
  <c r="G6" i="3"/>
  <c r="F6" i="3"/>
  <c r="E6" i="3"/>
  <c r="D6" i="3"/>
  <c r="C6" i="3"/>
  <c r="J5" i="3"/>
  <c r="I5" i="3"/>
  <c r="H5" i="3"/>
  <c r="G5" i="3"/>
  <c r="F5" i="3"/>
  <c r="E5" i="3"/>
  <c r="D5" i="3"/>
  <c r="C5" i="3"/>
  <c r="J4" i="3"/>
  <c r="I4" i="3"/>
  <c r="H4" i="3"/>
  <c r="G4" i="3"/>
  <c r="F4" i="3"/>
  <c r="E4" i="3"/>
  <c r="D4" i="3"/>
  <c r="C4" i="3"/>
  <c r="AF109" i="2"/>
  <c r="AD109" i="2"/>
  <c r="AC109" i="2"/>
  <c r="W109" i="2"/>
  <c r="U109" i="2"/>
  <c r="O109" i="2"/>
  <c r="N109" i="2"/>
  <c r="M109" i="2"/>
  <c r="AK107" i="2"/>
  <c r="AJ51" i="2" s="1"/>
  <c r="AJ107" i="2"/>
  <c r="AI51" i="2" s="1"/>
  <c r="AI107" i="2"/>
  <c r="AH51" i="2" s="1"/>
  <c r="AH107" i="2"/>
  <c r="AG51" i="2" s="1"/>
  <c r="AG107" i="2"/>
  <c r="AE107" i="2"/>
  <c r="AB107" i="2"/>
  <c r="AA51" i="2" s="1"/>
  <c r="AA107" i="2"/>
  <c r="Z51" i="2" s="1"/>
  <c r="Z107" i="2"/>
  <c r="Y51" i="2" s="1"/>
  <c r="Y107" i="2"/>
  <c r="X51" i="2" s="1"/>
  <c r="W107" i="2"/>
  <c r="S107" i="2"/>
  <c r="R51" i="2" s="1"/>
  <c r="R107" i="2"/>
  <c r="Q51" i="2" s="1"/>
  <c r="Q107" i="2"/>
  <c r="P51" i="2" s="1"/>
  <c r="O107" i="2"/>
  <c r="N51" i="2" s="1"/>
  <c r="N107" i="2"/>
  <c r="K107" i="2"/>
  <c r="J107" i="2"/>
  <c r="I51" i="2" s="1"/>
  <c r="I107" i="2"/>
  <c r="H51" i="2" s="1"/>
  <c r="G107" i="2"/>
  <c r="AK106" i="2"/>
  <c r="AJ52" i="2" s="1"/>
  <c r="AJ106" i="2"/>
  <c r="AI106" i="2"/>
  <c r="AH106" i="2"/>
  <c r="AG106" i="2"/>
  <c r="AF52" i="2" s="1"/>
  <c r="AF106" i="2"/>
  <c r="AE106" i="2"/>
  <c r="AD106" i="2"/>
  <c r="AD107" i="2" s="1"/>
  <c r="AC51" i="2" s="1"/>
  <c r="AC106" i="2"/>
  <c r="AC107" i="2" s="1"/>
  <c r="AB106" i="2"/>
  <c r="AA106" i="2"/>
  <c r="Z106" i="2"/>
  <c r="Y106" i="2"/>
  <c r="X52" i="2" s="1"/>
  <c r="X106" i="2"/>
  <c r="W106" i="2"/>
  <c r="V106" i="2"/>
  <c r="V107" i="2" s="1"/>
  <c r="U51" i="2" s="1"/>
  <c r="U106" i="2"/>
  <c r="U107" i="2" s="1"/>
  <c r="T51" i="2" s="1"/>
  <c r="T106" i="2"/>
  <c r="T107" i="2" s="1"/>
  <c r="S106" i="2"/>
  <c r="R106" i="2"/>
  <c r="Q106" i="2"/>
  <c r="P52" i="2" s="1"/>
  <c r="P106" i="2"/>
  <c r="P107" i="2" s="1"/>
  <c r="O51" i="2" s="1"/>
  <c r="O106" i="2"/>
  <c r="N106" i="2"/>
  <c r="M52" i="2" s="1"/>
  <c r="M106" i="2"/>
  <c r="L106" i="2"/>
  <c r="L107" i="2" s="1"/>
  <c r="K106" i="2"/>
  <c r="J106" i="2"/>
  <c r="I106" i="2"/>
  <c r="H52" i="2" s="1"/>
  <c r="H106" i="2"/>
  <c r="G106"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AK52" i="2"/>
  <c r="AI52" i="2"/>
  <c r="AH52" i="2"/>
  <c r="AG52" i="2"/>
  <c r="AD52" i="2"/>
  <c r="AC52" i="2"/>
  <c r="AA52" i="2"/>
  <c r="Z52" i="2"/>
  <c r="Y52" i="2"/>
  <c r="V52" i="2"/>
  <c r="T52" i="2"/>
  <c r="S52" i="2"/>
  <c r="R52" i="2"/>
  <c r="Q52" i="2"/>
  <c r="N52" i="2"/>
  <c r="K52" i="2"/>
  <c r="J52" i="2"/>
  <c r="I52" i="2"/>
  <c r="G52" i="2"/>
  <c r="G54" i="2" s="1"/>
  <c r="AF51" i="2"/>
  <c r="AD51" i="2"/>
  <c r="AB51" i="2"/>
  <c r="V51" i="2"/>
  <c r="S51" i="2"/>
  <c r="M51" i="2"/>
  <c r="K51" i="2"/>
  <c r="J51" i="2"/>
  <c r="AM44" i="2"/>
  <c r="AK44" i="2"/>
  <c r="AJ44" i="2"/>
  <c r="AI44" i="2"/>
  <c r="AH44" i="2"/>
  <c r="AG44" i="2"/>
  <c r="AF44" i="2"/>
  <c r="AE44" i="2"/>
  <c r="AD44" i="2"/>
  <c r="AC44" i="2"/>
  <c r="AB44" i="2"/>
  <c r="AA44" i="2"/>
  <c r="Z44" i="2"/>
  <c r="Y44" i="2"/>
  <c r="X44" i="2"/>
  <c r="W44" i="2"/>
  <c r="V44" i="2"/>
  <c r="U44" i="2"/>
  <c r="T44" i="2"/>
  <c r="S44" i="2"/>
  <c r="R44" i="2"/>
  <c r="Q44" i="2"/>
  <c r="P44" i="2"/>
  <c r="O44" i="2"/>
  <c r="N44" i="2"/>
  <c r="M44" i="2"/>
  <c r="L44" i="2"/>
  <c r="K44" i="2"/>
  <c r="J44" i="2"/>
  <c r="I44" i="2"/>
  <c r="H44" i="2"/>
  <c r="G44" i="2"/>
  <c r="AL44" i="2" s="1"/>
  <c r="D44" i="2"/>
  <c r="D9" i="1" s="1"/>
  <c r="AM43" i="2"/>
  <c r="AK43" i="2"/>
  <c r="AJ43" i="2"/>
  <c r="AI43" i="2"/>
  <c r="AH43" i="2"/>
  <c r="AG43" i="2"/>
  <c r="AF43" i="2"/>
  <c r="AE43" i="2"/>
  <c r="AD43" i="2"/>
  <c r="AC43" i="2"/>
  <c r="AB43" i="2"/>
  <c r="AA43" i="2"/>
  <c r="Z43" i="2"/>
  <c r="Y43" i="2"/>
  <c r="X43" i="2"/>
  <c r="W43" i="2"/>
  <c r="V43" i="2"/>
  <c r="U43" i="2"/>
  <c r="T43" i="2"/>
  <c r="S43" i="2"/>
  <c r="R43" i="2"/>
  <c r="Q43" i="2"/>
  <c r="P43" i="2"/>
  <c r="O43" i="2"/>
  <c r="N43" i="2"/>
  <c r="M43" i="2"/>
  <c r="L43" i="2"/>
  <c r="K43" i="2"/>
  <c r="J43" i="2"/>
  <c r="I43" i="2"/>
  <c r="H43" i="2"/>
  <c r="G43" i="2"/>
  <c r="D43" i="2"/>
  <c r="AM42" i="2"/>
  <c r="AK42" i="2"/>
  <c r="AJ42" i="2"/>
  <c r="AI42" i="2"/>
  <c r="AH42" i="2"/>
  <c r="AG42" i="2"/>
  <c r="AF42" i="2"/>
  <c r="AE42" i="2"/>
  <c r="AD42" i="2"/>
  <c r="AC42" i="2"/>
  <c r="AB42" i="2"/>
  <c r="AA42" i="2"/>
  <c r="Z42" i="2"/>
  <c r="Y42" i="2"/>
  <c r="X42" i="2"/>
  <c r="W42" i="2"/>
  <c r="V42" i="2"/>
  <c r="U42" i="2"/>
  <c r="T42" i="2"/>
  <c r="S42" i="2"/>
  <c r="R42" i="2"/>
  <c r="Q42" i="2"/>
  <c r="P42" i="2"/>
  <c r="O42" i="2"/>
  <c r="N42" i="2"/>
  <c r="M42" i="2"/>
  <c r="L42" i="2"/>
  <c r="K42" i="2"/>
  <c r="J42" i="2"/>
  <c r="I42" i="2"/>
  <c r="H42" i="2"/>
  <c r="G42" i="2"/>
  <c r="E42" i="2"/>
  <c r="D42" i="2"/>
  <c r="AM41" i="2"/>
  <c r="AK41" i="2"/>
  <c r="AJ41" i="2"/>
  <c r="AI41" i="2"/>
  <c r="AH41" i="2"/>
  <c r="AG41" i="2"/>
  <c r="AF41" i="2"/>
  <c r="AE41" i="2"/>
  <c r="AD41" i="2"/>
  <c r="AC41" i="2"/>
  <c r="AB41" i="2"/>
  <c r="AA41" i="2"/>
  <c r="Z41" i="2"/>
  <c r="Y41" i="2"/>
  <c r="X41" i="2"/>
  <c r="W41" i="2"/>
  <c r="V41" i="2"/>
  <c r="U41" i="2"/>
  <c r="T41" i="2"/>
  <c r="S41" i="2"/>
  <c r="R41" i="2"/>
  <c r="Q41" i="2"/>
  <c r="P41" i="2"/>
  <c r="O41" i="2"/>
  <c r="N41" i="2"/>
  <c r="M41" i="2"/>
  <c r="L41" i="2"/>
  <c r="K41" i="2"/>
  <c r="J41" i="2"/>
  <c r="I41" i="2"/>
  <c r="H41" i="2"/>
  <c r="G41" i="2"/>
  <c r="AL41" i="2" s="1"/>
  <c r="D41" i="2"/>
  <c r="AM40" i="2"/>
  <c r="AK40" i="2"/>
  <c r="AJ40" i="2"/>
  <c r="AI40" i="2"/>
  <c r="AH40" i="2"/>
  <c r="AG40" i="2"/>
  <c r="AF40" i="2"/>
  <c r="AE40" i="2"/>
  <c r="AD40" i="2"/>
  <c r="AC40" i="2"/>
  <c r="AB40" i="2"/>
  <c r="AA40" i="2"/>
  <c r="Z40" i="2"/>
  <c r="Y40" i="2"/>
  <c r="X40" i="2"/>
  <c r="W40" i="2"/>
  <c r="V40" i="2"/>
  <c r="U40" i="2"/>
  <c r="T40" i="2"/>
  <c r="S40" i="2"/>
  <c r="R40" i="2"/>
  <c r="Q40" i="2"/>
  <c r="P40" i="2"/>
  <c r="O40" i="2"/>
  <c r="N40" i="2"/>
  <c r="E40" i="2" s="1"/>
  <c r="M40" i="2"/>
  <c r="L40" i="2"/>
  <c r="K40" i="2"/>
  <c r="J40" i="2"/>
  <c r="I40" i="2"/>
  <c r="H40" i="2"/>
  <c r="G40" i="2"/>
  <c r="D40" i="2"/>
  <c r="AM39" i="2"/>
  <c r="AK39" i="2"/>
  <c r="AJ39" i="2"/>
  <c r="AI39" i="2"/>
  <c r="AH39" i="2"/>
  <c r="AG39" i="2"/>
  <c r="AF39" i="2"/>
  <c r="AE39" i="2"/>
  <c r="AD39" i="2"/>
  <c r="AC39" i="2"/>
  <c r="AB39" i="2"/>
  <c r="AA39" i="2"/>
  <c r="Z39" i="2"/>
  <c r="Y39" i="2"/>
  <c r="X39" i="2"/>
  <c r="W39" i="2"/>
  <c r="V39" i="2"/>
  <c r="U39" i="2"/>
  <c r="T39" i="2"/>
  <c r="S39" i="2"/>
  <c r="R39" i="2"/>
  <c r="Q39" i="2"/>
  <c r="P39" i="2"/>
  <c r="O39" i="2"/>
  <c r="N39" i="2"/>
  <c r="M39" i="2"/>
  <c r="L39" i="2"/>
  <c r="K39" i="2"/>
  <c r="J39" i="2"/>
  <c r="I39" i="2"/>
  <c r="H39" i="2"/>
  <c r="G39" i="2"/>
  <c r="D39" i="2"/>
  <c r="D23" i="1" s="1"/>
  <c r="AM38" i="2"/>
  <c r="AK38" i="2"/>
  <c r="AJ38" i="2"/>
  <c r="AI38" i="2"/>
  <c r="AH38" i="2"/>
  <c r="AG38" i="2"/>
  <c r="AF38" i="2"/>
  <c r="AE38" i="2"/>
  <c r="AD38" i="2"/>
  <c r="AC38" i="2"/>
  <c r="AB38" i="2"/>
  <c r="AA38" i="2"/>
  <c r="Z38" i="2"/>
  <c r="Y38" i="2"/>
  <c r="X38" i="2"/>
  <c r="W38" i="2"/>
  <c r="V38" i="2"/>
  <c r="U38" i="2"/>
  <c r="T38" i="2"/>
  <c r="S38" i="2"/>
  <c r="R38" i="2"/>
  <c r="Q38" i="2"/>
  <c r="P38" i="2"/>
  <c r="O38" i="2"/>
  <c r="N38" i="2"/>
  <c r="M38" i="2"/>
  <c r="L38" i="2"/>
  <c r="K38" i="2"/>
  <c r="J38" i="2"/>
  <c r="I38" i="2"/>
  <c r="H38" i="2"/>
  <c r="G38" i="2"/>
  <c r="AL38" i="2" s="1"/>
  <c r="D38" i="2"/>
  <c r="AM37" i="2"/>
  <c r="AK37" i="2"/>
  <c r="AJ37" i="2"/>
  <c r="AI37" i="2"/>
  <c r="AH37" i="2"/>
  <c r="AG37" i="2"/>
  <c r="AF37" i="2"/>
  <c r="AE37" i="2"/>
  <c r="AD37" i="2"/>
  <c r="AC37" i="2"/>
  <c r="AB37" i="2"/>
  <c r="AA37" i="2"/>
  <c r="Z37" i="2"/>
  <c r="Y37" i="2"/>
  <c r="X37" i="2"/>
  <c r="W37" i="2"/>
  <c r="V37" i="2"/>
  <c r="U37" i="2"/>
  <c r="T37" i="2"/>
  <c r="S37" i="2"/>
  <c r="R37" i="2"/>
  <c r="Q37" i="2"/>
  <c r="P37" i="2"/>
  <c r="O37" i="2"/>
  <c r="N37" i="2"/>
  <c r="M37" i="2"/>
  <c r="L37" i="2"/>
  <c r="AL37" i="2" s="1"/>
  <c r="K37" i="2"/>
  <c r="J37" i="2"/>
  <c r="I37" i="2"/>
  <c r="H37" i="2"/>
  <c r="G37" i="2"/>
  <c r="D37" i="2"/>
  <c r="AM36" i="2"/>
  <c r="AK36" i="2"/>
  <c r="AJ36" i="2"/>
  <c r="AI36" i="2"/>
  <c r="AH36" i="2"/>
  <c r="AG36" i="2"/>
  <c r="AF36" i="2"/>
  <c r="AE36" i="2"/>
  <c r="AD36" i="2"/>
  <c r="AC36" i="2"/>
  <c r="AB36" i="2"/>
  <c r="AA36" i="2"/>
  <c r="Z36" i="2"/>
  <c r="Y36" i="2"/>
  <c r="X36" i="2"/>
  <c r="W36" i="2"/>
  <c r="V36" i="2"/>
  <c r="U36" i="2"/>
  <c r="T36" i="2"/>
  <c r="S36" i="2"/>
  <c r="R36" i="2"/>
  <c r="Q36" i="2"/>
  <c r="P36" i="2"/>
  <c r="O36" i="2"/>
  <c r="N36" i="2"/>
  <c r="M36" i="2"/>
  <c r="L36" i="2"/>
  <c r="K36" i="2"/>
  <c r="J36" i="2"/>
  <c r="AL36" i="2" s="1"/>
  <c r="I36" i="2"/>
  <c r="H36" i="2"/>
  <c r="G36" i="2"/>
  <c r="D36" i="2"/>
  <c r="D27" i="1" s="1"/>
  <c r="AM35" i="2"/>
  <c r="AK35" i="2"/>
  <c r="AJ35" i="2"/>
  <c r="AI35" i="2"/>
  <c r="AH35" i="2"/>
  <c r="AG35" i="2"/>
  <c r="AF35" i="2"/>
  <c r="AE35" i="2"/>
  <c r="AD35" i="2"/>
  <c r="AC35" i="2"/>
  <c r="AB35" i="2"/>
  <c r="AA35" i="2"/>
  <c r="Z35" i="2"/>
  <c r="Y35" i="2"/>
  <c r="X35" i="2"/>
  <c r="W35" i="2"/>
  <c r="V35" i="2"/>
  <c r="U35" i="2"/>
  <c r="T35" i="2"/>
  <c r="S35" i="2"/>
  <c r="R35" i="2"/>
  <c r="Q35" i="2"/>
  <c r="P35" i="2"/>
  <c r="O35" i="2"/>
  <c r="N35" i="2"/>
  <c r="M35" i="2"/>
  <c r="L35" i="2"/>
  <c r="K35" i="2"/>
  <c r="J35" i="2"/>
  <c r="I35" i="2"/>
  <c r="H35" i="2"/>
  <c r="G35" i="2"/>
  <c r="AL35" i="2" s="1"/>
  <c r="D35" i="2"/>
  <c r="AM34" i="2"/>
  <c r="AK34" i="2"/>
  <c r="AJ34" i="2"/>
  <c r="AI34" i="2"/>
  <c r="AH34" i="2"/>
  <c r="AG34" i="2"/>
  <c r="AF34" i="2"/>
  <c r="AE34" i="2"/>
  <c r="AD34" i="2"/>
  <c r="AC34" i="2"/>
  <c r="AB34" i="2"/>
  <c r="AA34" i="2"/>
  <c r="Z34" i="2"/>
  <c r="Y34" i="2"/>
  <c r="X34" i="2"/>
  <c r="W34" i="2"/>
  <c r="V34" i="2"/>
  <c r="U34" i="2"/>
  <c r="T34" i="2"/>
  <c r="S34" i="2"/>
  <c r="R34" i="2"/>
  <c r="Q34" i="2"/>
  <c r="P34" i="2"/>
  <c r="O34" i="2"/>
  <c r="N34" i="2"/>
  <c r="M34" i="2"/>
  <c r="L34" i="2"/>
  <c r="K34" i="2"/>
  <c r="J34" i="2"/>
  <c r="I34" i="2"/>
  <c r="H34" i="2"/>
  <c r="G34" i="2"/>
  <c r="AL34" i="2" s="1"/>
  <c r="D34" i="2"/>
  <c r="AM33" i="2"/>
  <c r="AK33" i="2"/>
  <c r="AJ33" i="2"/>
  <c r="AI33" i="2"/>
  <c r="AH33" i="2"/>
  <c r="AG33" i="2"/>
  <c r="AF33" i="2"/>
  <c r="AE33" i="2"/>
  <c r="AD33" i="2"/>
  <c r="AC33" i="2"/>
  <c r="AB33" i="2"/>
  <c r="AA33" i="2"/>
  <c r="Z33" i="2"/>
  <c r="Y33" i="2"/>
  <c r="X33" i="2"/>
  <c r="W33" i="2"/>
  <c r="V33" i="2"/>
  <c r="E33" i="2" s="1"/>
  <c r="U33" i="2"/>
  <c r="T33" i="2"/>
  <c r="S33" i="2"/>
  <c r="R33" i="2"/>
  <c r="Q33" i="2"/>
  <c r="P33" i="2"/>
  <c r="O33" i="2"/>
  <c r="N33" i="2"/>
  <c r="M33" i="2"/>
  <c r="L33" i="2"/>
  <c r="K33" i="2"/>
  <c r="J33" i="2"/>
  <c r="I33" i="2"/>
  <c r="H33" i="2"/>
  <c r="G33" i="2"/>
  <c r="D33" i="2"/>
  <c r="D11" i="1" s="1"/>
  <c r="AM32" i="2"/>
  <c r="AK32" i="2"/>
  <c r="AJ32" i="2"/>
  <c r="AI32" i="2"/>
  <c r="AH32" i="2"/>
  <c r="AG32" i="2"/>
  <c r="AF32" i="2"/>
  <c r="AE32" i="2"/>
  <c r="AD32" i="2"/>
  <c r="AC32" i="2"/>
  <c r="AB32" i="2"/>
  <c r="AA32" i="2"/>
  <c r="Z32" i="2"/>
  <c r="Y32" i="2"/>
  <c r="X32" i="2"/>
  <c r="W32" i="2"/>
  <c r="V32" i="2"/>
  <c r="U32" i="2"/>
  <c r="T32" i="2"/>
  <c r="S32" i="2"/>
  <c r="R32" i="2"/>
  <c r="Q32" i="2"/>
  <c r="P32" i="2"/>
  <c r="O32" i="2"/>
  <c r="N32" i="2"/>
  <c r="M32" i="2"/>
  <c r="L32" i="2"/>
  <c r="K32" i="2"/>
  <c r="J32" i="2"/>
  <c r="AL32" i="2" s="1"/>
  <c r="I32" i="2"/>
  <c r="H32" i="2"/>
  <c r="G32" i="2"/>
  <c r="D32" i="2"/>
  <c r="AM31" i="2"/>
  <c r="AK31" i="2"/>
  <c r="AJ31" i="2"/>
  <c r="AI31" i="2"/>
  <c r="AH31" i="2"/>
  <c r="AG31" i="2"/>
  <c r="AF31" i="2"/>
  <c r="AE31" i="2"/>
  <c r="AD31" i="2"/>
  <c r="AC31" i="2"/>
  <c r="AB31" i="2"/>
  <c r="AA31" i="2"/>
  <c r="Z31" i="2"/>
  <c r="Y31" i="2"/>
  <c r="X31" i="2"/>
  <c r="W31" i="2"/>
  <c r="V31" i="2"/>
  <c r="U31" i="2"/>
  <c r="T31" i="2"/>
  <c r="S31" i="2"/>
  <c r="R31" i="2"/>
  <c r="Q31" i="2"/>
  <c r="P31" i="2"/>
  <c r="O31" i="2"/>
  <c r="N31" i="2"/>
  <c r="M31" i="2"/>
  <c r="L31" i="2"/>
  <c r="K31" i="2"/>
  <c r="J31" i="2"/>
  <c r="I31" i="2"/>
  <c r="H31" i="2"/>
  <c r="G31" i="2"/>
  <c r="AL31" i="2" s="1"/>
  <c r="D31" i="2"/>
  <c r="AM30" i="2"/>
  <c r="AK30" i="2"/>
  <c r="AJ30" i="2"/>
  <c r="AI30" i="2"/>
  <c r="AH30" i="2"/>
  <c r="AG30" i="2"/>
  <c r="AF30" i="2"/>
  <c r="AE30" i="2"/>
  <c r="AD30" i="2"/>
  <c r="AC30" i="2"/>
  <c r="AB30" i="2"/>
  <c r="AA30" i="2"/>
  <c r="Z30" i="2"/>
  <c r="Y30" i="2"/>
  <c r="X30" i="2"/>
  <c r="W30" i="2"/>
  <c r="V30" i="2"/>
  <c r="U30" i="2"/>
  <c r="T30" i="2"/>
  <c r="S30" i="2"/>
  <c r="R30" i="2"/>
  <c r="Q30" i="2"/>
  <c r="P30" i="2"/>
  <c r="O30" i="2"/>
  <c r="N30" i="2"/>
  <c r="AL30" i="2" s="1"/>
  <c r="M30" i="2"/>
  <c r="L30" i="2"/>
  <c r="K30" i="2"/>
  <c r="J30" i="2"/>
  <c r="I30" i="2"/>
  <c r="H30" i="2"/>
  <c r="G30" i="2"/>
  <c r="E30" i="2"/>
  <c r="D30" i="2"/>
  <c r="AM29" i="2"/>
  <c r="AK29" i="2"/>
  <c r="AJ29" i="2"/>
  <c r="AI29" i="2"/>
  <c r="AH29" i="2"/>
  <c r="AG29" i="2"/>
  <c r="AF29" i="2"/>
  <c r="AE29" i="2"/>
  <c r="AD29" i="2"/>
  <c r="AC29" i="2"/>
  <c r="AB29" i="2"/>
  <c r="AA29" i="2"/>
  <c r="Z29" i="2"/>
  <c r="Y29" i="2"/>
  <c r="X29" i="2"/>
  <c r="W29" i="2"/>
  <c r="V29" i="2"/>
  <c r="U29" i="2"/>
  <c r="T29" i="2"/>
  <c r="S29" i="2"/>
  <c r="R29" i="2"/>
  <c r="Q29" i="2"/>
  <c r="P29" i="2"/>
  <c r="O29" i="2"/>
  <c r="N29" i="2"/>
  <c r="M29" i="2"/>
  <c r="L29" i="2"/>
  <c r="K29" i="2"/>
  <c r="J29" i="2"/>
  <c r="I29" i="2"/>
  <c r="H29" i="2"/>
  <c r="G29" i="2"/>
  <c r="AL29" i="2" s="1"/>
  <c r="D29" i="2"/>
  <c r="AM28" i="2"/>
  <c r="AK28" i="2"/>
  <c r="AJ28" i="2"/>
  <c r="AI28" i="2"/>
  <c r="AH28" i="2"/>
  <c r="AG28" i="2"/>
  <c r="AF28" i="2"/>
  <c r="AE28" i="2"/>
  <c r="AD28" i="2"/>
  <c r="AC28" i="2"/>
  <c r="AB28" i="2"/>
  <c r="AA28" i="2"/>
  <c r="Z28" i="2"/>
  <c r="Y28" i="2"/>
  <c r="X28" i="2"/>
  <c r="W28" i="2"/>
  <c r="V28" i="2"/>
  <c r="U28" i="2"/>
  <c r="T28" i="2"/>
  <c r="S28" i="2"/>
  <c r="R28" i="2"/>
  <c r="Q28" i="2"/>
  <c r="P28" i="2"/>
  <c r="O28" i="2"/>
  <c r="N28" i="2"/>
  <c r="M28" i="2"/>
  <c r="L28" i="2"/>
  <c r="AL28" i="2" s="1"/>
  <c r="K28" i="2"/>
  <c r="J28" i="2"/>
  <c r="I28" i="2"/>
  <c r="H28" i="2"/>
  <c r="G28" i="2"/>
  <c r="D28" i="2"/>
  <c r="D41" i="1" s="1"/>
  <c r="AM27" i="2"/>
  <c r="AK27" i="2"/>
  <c r="AJ27" i="2"/>
  <c r="AI27" i="2"/>
  <c r="AH27" i="2"/>
  <c r="AG27" i="2"/>
  <c r="AF27" i="2"/>
  <c r="AE27" i="2"/>
  <c r="AD27" i="2"/>
  <c r="AC27" i="2"/>
  <c r="AB27" i="2"/>
  <c r="AA27" i="2"/>
  <c r="Z27" i="2"/>
  <c r="Y27" i="2"/>
  <c r="X27" i="2"/>
  <c r="W27" i="2"/>
  <c r="V27" i="2"/>
  <c r="U27" i="2"/>
  <c r="T27" i="2"/>
  <c r="S27" i="2"/>
  <c r="R27" i="2"/>
  <c r="Q27" i="2"/>
  <c r="P27" i="2"/>
  <c r="O27" i="2"/>
  <c r="N27" i="2"/>
  <c r="M27" i="2"/>
  <c r="L27" i="2"/>
  <c r="K27" i="2"/>
  <c r="J27" i="2"/>
  <c r="I27" i="2"/>
  <c r="H27" i="2"/>
  <c r="G27" i="2"/>
  <c r="D27" i="2"/>
  <c r="D26" i="1" s="1"/>
  <c r="AM26" i="2"/>
  <c r="AK26" i="2"/>
  <c r="AJ26" i="2"/>
  <c r="AI26" i="2"/>
  <c r="AH26" i="2"/>
  <c r="AG26" i="2"/>
  <c r="AF26" i="2"/>
  <c r="AE26" i="2"/>
  <c r="AD26" i="2"/>
  <c r="AC26" i="2"/>
  <c r="AB26" i="2"/>
  <c r="AA26" i="2"/>
  <c r="Z26" i="2"/>
  <c r="Y26" i="2"/>
  <c r="X26" i="2"/>
  <c r="W26" i="2"/>
  <c r="V26" i="2"/>
  <c r="U26" i="2"/>
  <c r="T26" i="2"/>
  <c r="S26" i="2"/>
  <c r="R26" i="2"/>
  <c r="Q26" i="2"/>
  <c r="P26" i="2"/>
  <c r="O26" i="2"/>
  <c r="N26" i="2"/>
  <c r="AL26" i="2" s="1"/>
  <c r="M26" i="2"/>
  <c r="L26" i="2"/>
  <c r="K26" i="2"/>
  <c r="J26" i="2"/>
  <c r="I26" i="2"/>
  <c r="H26" i="2"/>
  <c r="G26" i="2"/>
  <c r="E26" i="2"/>
  <c r="D26" i="2"/>
  <c r="AM25" i="2"/>
  <c r="AK25" i="2"/>
  <c r="AJ25" i="2"/>
  <c r="AI25" i="2"/>
  <c r="AH25" i="2"/>
  <c r="AG25" i="2"/>
  <c r="AF25" i="2"/>
  <c r="AE25" i="2"/>
  <c r="AD25" i="2"/>
  <c r="AC25" i="2"/>
  <c r="AB25" i="2"/>
  <c r="AA25" i="2"/>
  <c r="Z25" i="2"/>
  <c r="Y25" i="2"/>
  <c r="X25" i="2"/>
  <c r="W25" i="2"/>
  <c r="V25" i="2"/>
  <c r="U25" i="2"/>
  <c r="T25" i="2"/>
  <c r="S25" i="2"/>
  <c r="R25" i="2"/>
  <c r="Q25" i="2"/>
  <c r="P25" i="2"/>
  <c r="O25" i="2"/>
  <c r="N25" i="2"/>
  <c r="M25" i="2"/>
  <c r="L25" i="2"/>
  <c r="K25" i="2"/>
  <c r="J25" i="2"/>
  <c r="I25" i="2"/>
  <c r="H25" i="2"/>
  <c r="G25" i="2"/>
  <c r="AL25" i="2" s="1"/>
  <c r="D25" i="2"/>
  <c r="AM24" i="2"/>
  <c r="AL24" i="2"/>
  <c r="AK24" i="2"/>
  <c r="AJ24" i="2"/>
  <c r="AI24" i="2"/>
  <c r="AH24" i="2"/>
  <c r="AG24" i="2"/>
  <c r="AF24" i="2"/>
  <c r="AE24" i="2"/>
  <c r="AD24" i="2"/>
  <c r="AC24" i="2"/>
  <c r="AB24" i="2"/>
  <c r="AA24" i="2"/>
  <c r="Z24" i="2"/>
  <c r="Y24" i="2"/>
  <c r="X24" i="2"/>
  <c r="W24" i="2"/>
  <c r="V24" i="2"/>
  <c r="U24" i="2"/>
  <c r="T24" i="2"/>
  <c r="S24" i="2"/>
  <c r="R24" i="2"/>
  <c r="Q24" i="2"/>
  <c r="P24" i="2"/>
  <c r="O24" i="2"/>
  <c r="N24" i="2"/>
  <c r="M24" i="2"/>
  <c r="L24" i="2"/>
  <c r="K24" i="2"/>
  <c r="J24" i="2"/>
  <c r="I24" i="2"/>
  <c r="H24" i="2"/>
  <c r="G24" i="2"/>
  <c r="E24" i="2"/>
  <c r="C24" i="2" s="1"/>
  <c r="D24" i="2"/>
  <c r="AM23" i="2"/>
  <c r="AK23" i="2"/>
  <c r="AJ23" i="2"/>
  <c r="AI23" i="2"/>
  <c r="AH23" i="2"/>
  <c r="AG23" i="2"/>
  <c r="AF23" i="2"/>
  <c r="AE23" i="2"/>
  <c r="AD23" i="2"/>
  <c r="AC23" i="2"/>
  <c r="AB23" i="2"/>
  <c r="AA23" i="2"/>
  <c r="Z23" i="2"/>
  <c r="Y23" i="2"/>
  <c r="X23" i="2"/>
  <c r="W23" i="2"/>
  <c r="V23" i="2"/>
  <c r="U23" i="2"/>
  <c r="T23" i="2"/>
  <c r="S23" i="2"/>
  <c r="R23" i="2"/>
  <c r="Q23" i="2"/>
  <c r="P23" i="2"/>
  <c r="O23" i="2"/>
  <c r="N23" i="2"/>
  <c r="M23" i="2"/>
  <c r="L23" i="2"/>
  <c r="K23" i="2"/>
  <c r="J23" i="2"/>
  <c r="I23" i="2"/>
  <c r="H23" i="2"/>
  <c r="G23" i="2"/>
  <c r="D23" i="2"/>
  <c r="AM22" i="2"/>
  <c r="AK22" i="2"/>
  <c r="AJ22" i="2"/>
  <c r="AI22" i="2"/>
  <c r="AH22" i="2"/>
  <c r="AG22" i="2"/>
  <c r="AF22" i="2"/>
  <c r="AE22" i="2"/>
  <c r="AD22" i="2"/>
  <c r="AC22" i="2"/>
  <c r="AB22" i="2"/>
  <c r="AA22" i="2"/>
  <c r="Z22" i="2"/>
  <c r="Y22" i="2"/>
  <c r="X22" i="2"/>
  <c r="W22" i="2"/>
  <c r="V22" i="2"/>
  <c r="U22" i="2"/>
  <c r="T22" i="2"/>
  <c r="S22" i="2"/>
  <c r="R22" i="2"/>
  <c r="Q22" i="2"/>
  <c r="P22" i="2"/>
  <c r="O22" i="2"/>
  <c r="N22" i="2"/>
  <c r="M22" i="2"/>
  <c r="L22" i="2"/>
  <c r="K22" i="2"/>
  <c r="J22" i="2"/>
  <c r="I22" i="2"/>
  <c r="H22" i="2"/>
  <c r="G22" i="2"/>
  <c r="AL22" i="2" s="1"/>
  <c r="D22" i="2"/>
  <c r="AM21" i="2"/>
  <c r="AK21" i="2"/>
  <c r="AJ21" i="2"/>
  <c r="AI21" i="2"/>
  <c r="AH21" i="2"/>
  <c r="AG21" i="2"/>
  <c r="AF21" i="2"/>
  <c r="AE21" i="2"/>
  <c r="AD21" i="2"/>
  <c r="AC21" i="2"/>
  <c r="AB21" i="2"/>
  <c r="AA21" i="2"/>
  <c r="Z21" i="2"/>
  <c r="Y21" i="2"/>
  <c r="X21" i="2"/>
  <c r="W21" i="2"/>
  <c r="V21" i="2"/>
  <c r="U21" i="2"/>
  <c r="T21" i="2"/>
  <c r="S21" i="2"/>
  <c r="R21" i="2"/>
  <c r="Q21" i="2"/>
  <c r="P21" i="2"/>
  <c r="O21" i="2"/>
  <c r="N21" i="2"/>
  <c r="M21" i="2"/>
  <c r="L21" i="2"/>
  <c r="E21" i="2" s="1"/>
  <c r="K21" i="2"/>
  <c r="J21" i="2"/>
  <c r="I21" i="2"/>
  <c r="H21" i="2"/>
  <c r="G21" i="2"/>
  <c r="D21" i="2"/>
  <c r="D20" i="1" s="1"/>
  <c r="AM20" i="2"/>
  <c r="AK20" i="2"/>
  <c r="AJ20" i="2"/>
  <c r="AI20" i="2"/>
  <c r="AH20" i="2"/>
  <c r="AG20" i="2"/>
  <c r="AF20" i="2"/>
  <c r="AE20" i="2"/>
  <c r="AD20" i="2"/>
  <c r="AC20" i="2"/>
  <c r="AB20" i="2"/>
  <c r="AA20" i="2"/>
  <c r="Z20" i="2"/>
  <c r="Y20" i="2"/>
  <c r="X20" i="2"/>
  <c r="W20" i="2"/>
  <c r="V20" i="2"/>
  <c r="U20" i="2"/>
  <c r="T20" i="2"/>
  <c r="S20" i="2"/>
  <c r="R20" i="2"/>
  <c r="Q20" i="2"/>
  <c r="P20" i="2"/>
  <c r="O20" i="2"/>
  <c r="N20" i="2"/>
  <c r="M20" i="2"/>
  <c r="L20" i="2"/>
  <c r="K20" i="2"/>
  <c r="J20" i="2"/>
  <c r="AL20" i="2" s="1"/>
  <c r="I20" i="2"/>
  <c r="H20" i="2"/>
  <c r="G20" i="2"/>
  <c r="D20" i="2"/>
  <c r="D22" i="1" s="1"/>
  <c r="AM19" i="2"/>
  <c r="AK19" i="2"/>
  <c r="AJ19" i="2"/>
  <c r="AI19" i="2"/>
  <c r="AH19" i="2"/>
  <c r="AG19" i="2"/>
  <c r="AF19" i="2"/>
  <c r="AE19" i="2"/>
  <c r="AD19" i="2"/>
  <c r="AC19" i="2"/>
  <c r="AB19" i="2"/>
  <c r="AA19" i="2"/>
  <c r="Z19" i="2"/>
  <c r="Y19" i="2"/>
  <c r="X19" i="2"/>
  <c r="W19" i="2"/>
  <c r="V19" i="2"/>
  <c r="U19" i="2"/>
  <c r="T19" i="2"/>
  <c r="S19" i="2"/>
  <c r="R19" i="2"/>
  <c r="Q19" i="2"/>
  <c r="P19" i="2"/>
  <c r="O19" i="2"/>
  <c r="N19" i="2"/>
  <c r="M19" i="2"/>
  <c r="L19" i="2"/>
  <c r="K19" i="2"/>
  <c r="J19" i="2"/>
  <c r="I19" i="2"/>
  <c r="H19" i="2"/>
  <c r="G19" i="2"/>
  <c r="AL19" i="2" s="1"/>
  <c r="D19" i="2"/>
  <c r="D25" i="1" s="1"/>
  <c r="AM18" i="2"/>
  <c r="AK18" i="2"/>
  <c r="AJ18" i="2"/>
  <c r="AI18" i="2"/>
  <c r="AH18" i="2"/>
  <c r="AG18" i="2"/>
  <c r="AF18" i="2"/>
  <c r="AE18" i="2"/>
  <c r="AD18" i="2"/>
  <c r="AC18" i="2"/>
  <c r="AB18" i="2"/>
  <c r="AA18" i="2"/>
  <c r="Z18" i="2"/>
  <c r="Y18" i="2"/>
  <c r="X18" i="2"/>
  <c r="W18" i="2"/>
  <c r="V18" i="2"/>
  <c r="U18" i="2"/>
  <c r="T18" i="2"/>
  <c r="S18" i="2"/>
  <c r="R18" i="2"/>
  <c r="Q18" i="2"/>
  <c r="P18" i="2"/>
  <c r="O18" i="2"/>
  <c r="N18" i="2"/>
  <c r="M18" i="2"/>
  <c r="L18" i="2"/>
  <c r="K18" i="2"/>
  <c r="J18" i="2"/>
  <c r="I18" i="2"/>
  <c r="H18" i="2"/>
  <c r="G18" i="2"/>
  <c r="AL18" i="2" s="1"/>
  <c r="D18" i="2"/>
  <c r="AM17" i="2"/>
  <c r="AK17" i="2"/>
  <c r="AJ17" i="2"/>
  <c r="AI17" i="2"/>
  <c r="AH17" i="2"/>
  <c r="AG17" i="2"/>
  <c r="AF17" i="2"/>
  <c r="AE17" i="2"/>
  <c r="AD17" i="2"/>
  <c r="AC17" i="2"/>
  <c r="AB17" i="2"/>
  <c r="AA17" i="2"/>
  <c r="Z17" i="2"/>
  <c r="Y17" i="2"/>
  <c r="X17" i="2"/>
  <c r="W17" i="2"/>
  <c r="V17" i="2"/>
  <c r="U17" i="2"/>
  <c r="T17" i="2"/>
  <c r="S17" i="2"/>
  <c r="R17" i="2"/>
  <c r="Q17" i="2"/>
  <c r="P17" i="2"/>
  <c r="O17" i="2"/>
  <c r="N17" i="2"/>
  <c r="AL17" i="2" s="1"/>
  <c r="M17" i="2"/>
  <c r="L17" i="2"/>
  <c r="K17" i="2"/>
  <c r="J17" i="2"/>
  <c r="I17" i="2"/>
  <c r="H17" i="2"/>
  <c r="G17" i="2"/>
  <c r="E17" i="2"/>
  <c r="D17" i="2"/>
  <c r="AM16" i="2"/>
  <c r="AK16" i="2"/>
  <c r="AJ16" i="2"/>
  <c r="AI16" i="2"/>
  <c r="AH16" i="2"/>
  <c r="AG16" i="2"/>
  <c r="AF16" i="2"/>
  <c r="AE16" i="2"/>
  <c r="AD16" i="2"/>
  <c r="AC16" i="2"/>
  <c r="AB16" i="2"/>
  <c r="AA16" i="2"/>
  <c r="Z16" i="2"/>
  <c r="Y16" i="2"/>
  <c r="X16" i="2"/>
  <c r="W16" i="2"/>
  <c r="V16" i="2"/>
  <c r="U16" i="2"/>
  <c r="T16" i="2"/>
  <c r="S16" i="2"/>
  <c r="R16" i="2"/>
  <c r="Q16" i="2"/>
  <c r="P16" i="2"/>
  <c r="O16" i="2"/>
  <c r="N16" i="2"/>
  <c r="M16" i="2"/>
  <c r="L16" i="2"/>
  <c r="K16" i="2"/>
  <c r="J16" i="2"/>
  <c r="AL16" i="2" s="1"/>
  <c r="I16" i="2"/>
  <c r="H16" i="2"/>
  <c r="G16" i="2"/>
  <c r="D16" i="2"/>
  <c r="D8" i="1" s="1"/>
  <c r="AM15" i="2"/>
  <c r="AK15" i="2"/>
  <c r="AJ15" i="2"/>
  <c r="AI15" i="2"/>
  <c r="AH15" i="2"/>
  <c r="AG15" i="2"/>
  <c r="AF15" i="2"/>
  <c r="AE15" i="2"/>
  <c r="AD15" i="2"/>
  <c r="AC15" i="2"/>
  <c r="AB15" i="2"/>
  <c r="AA15" i="2"/>
  <c r="Z15" i="2"/>
  <c r="Y15" i="2"/>
  <c r="X15" i="2"/>
  <c r="W15" i="2"/>
  <c r="V15" i="2"/>
  <c r="U15" i="2"/>
  <c r="T15" i="2"/>
  <c r="S15" i="2"/>
  <c r="R15" i="2"/>
  <c r="Q15" i="2"/>
  <c r="P15" i="2"/>
  <c r="O15" i="2"/>
  <c r="N15" i="2"/>
  <c r="M15" i="2"/>
  <c r="L15" i="2"/>
  <c r="K15" i="2"/>
  <c r="J15" i="2"/>
  <c r="I15" i="2"/>
  <c r="H15" i="2"/>
  <c r="G15" i="2"/>
  <c r="AL15" i="2" s="1"/>
  <c r="D15" i="2"/>
  <c r="D24" i="1" s="1"/>
  <c r="AM14" i="2"/>
  <c r="AK14" i="2"/>
  <c r="AJ14" i="2"/>
  <c r="AI14" i="2"/>
  <c r="AH14" i="2"/>
  <c r="AG14" i="2"/>
  <c r="AF14" i="2"/>
  <c r="AE14" i="2"/>
  <c r="AD14" i="2"/>
  <c r="AC14" i="2"/>
  <c r="AB14" i="2"/>
  <c r="AA14" i="2"/>
  <c r="Z14" i="2"/>
  <c r="Y14" i="2"/>
  <c r="X14" i="2"/>
  <c r="W14" i="2"/>
  <c r="V14" i="2"/>
  <c r="U14" i="2"/>
  <c r="T14" i="2"/>
  <c r="S14" i="2"/>
  <c r="R14" i="2"/>
  <c r="Q14" i="2"/>
  <c r="P14" i="2"/>
  <c r="O14" i="2"/>
  <c r="N14" i="2"/>
  <c r="E14" i="2" s="1"/>
  <c r="M14" i="2"/>
  <c r="L14" i="2"/>
  <c r="K14" i="2"/>
  <c r="J14" i="2"/>
  <c r="I14" i="2"/>
  <c r="H14" i="2"/>
  <c r="G14" i="2"/>
  <c r="D14" i="2"/>
  <c r="AM13" i="2"/>
  <c r="AK13" i="2"/>
  <c r="AJ13" i="2"/>
  <c r="AI13" i="2"/>
  <c r="AH13" i="2"/>
  <c r="AG13" i="2"/>
  <c r="AF13" i="2"/>
  <c r="AE13" i="2"/>
  <c r="AD13" i="2"/>
  <c r="AC13" i="2"/>
  <c r="AB13" i="2"/>
  <c r="AA13" i="2"/>
  <c r="Z13" i="2"/>
  <c r="Y13" i="2"/>
  <c r="X13" i="2"/>
  <c r="W13" i="2"/>
  <c r="V13" i="2"/>
  <c r="U13" i="2"/>
  <c r="T13" i="2"/>
  <c r="S13" i="2"/>
  <c r="R13" i="2"/>
  <c r="Q13" i="2"/>
  <c r="P13" i="2"/>
  <c r="O13" i="2"/>
  <c r="N13" i="2"/>
  <c r="M13" i="2"/>
  <c r="L13" i="2"/>
  <c r="K13" i="2"/>
  <c r="J13" i="2"/>
  <c r="I13" i="2"/>
  <c r="H13" i="2"/>
  <c r="G13" i="2"/>
  <c r="AL13" i="2" s="1"/>
  <c r="D13" i="2"/>
  <c r="AM12" i="2"/>
  <c r="AK12" i="2"/>
  <c r="AJ12" i="2"/>
  <c r="AI12" i="2"/>
  <c r="AH12" i="2"/>
  <c r="AG12" i="2"/>
  <c r="AF12" i="2"/>
  <c r="AE12" i="2"/>
  <c r="AD12" i="2"/>
  <c r="AC12" i="2"/>
  <c r="AB12" i="2"/>
  <c r="AA12" i="2"/>
  <c r="Z12" i="2"/>
  <c r="Y12" i="2"/>
  <c r="X12" i="2"/>
  <c r="W12" i="2"/>
  <c r="V12" i="2"/>
  <c r="U12" i="2"/>
  <c r="T12" i="2"/>
  <c r="S12" i="2"/>
  <c r="R12" i="2"/>
  <c r="Q12" i="2"/>
  <c r="P12" i="2"/>
  <c r="O12" i="2"/>
  <c r="N12" i="2"/>
  <c r="M12" i="2"/>
  <c r="L12" i="2"/>
  <c r="K12" i="2"/>
  <c r="E12" i="2" s="1"/>
  <c r="J12" i="2"/>
  <c r="I12" i="2"/>
  <c r="H12" i="2"/>
  <c r="G12" i="2"/>
  <c r="D12" i="2"/>
  <c r="AM11" i="2"/>
  <c r="AK11" i="2"/>
  <c r="AJ11" i="2"/>
  <c r="AI11" i="2"/>
  <c r="AH11" i="2"/>
  <c r="AG11" i="2"/>
  <c r="AF11" i="2"/>
  <c r="AE11" i="2"/>
  <c r="AD11" i="2"/>
  <c r="AC11" i="2"/>
  <c r="AB11" i="2"/>
  <c r="AA11" i="2"/>
  <c r="Z11" i="2"/>
  <c r="Y11" i="2"/>
  <c r="X11" i="2"/>
  <c r="W11" i="2"/>
  <c r="V11" i="2"/>
  <c r="U11" i="2"/>
  <c r="T11" i="2"/>
  <c r="S11" i="2"/>
  <c r="R11" i="2"/>
  <c r="Q11" i="2"/>
  <c r="P11" i="2"/>
  <c r="O11" i="2"/>
  <c r="N11" i="2"/>
  <c r="M11" i="2"/>
  <c r="L11" i="2"/>
  <c r="K11" i="2"/>
  <c r="J11" i="2"/>
  <c r="I11" i="2"/>
  <c r="I45" i="2" s="1"/>
  <c r="H11" i="2"/>
  <c r="G11" i="2"/>
  <c r="D11" i="2"/>
  <c r="AM10" i="2"/>
  <c r="AK10" i="2"/>
  <c r="AJ10" i="2"/>
  <c r="AI10" i="2"/>
  <c r="AH10" i="2"/>
  <c r="AG10" i="2"/>
  <c r="AF10" i="2"/>
  <c r="AE10" i="2"/>
  <c r="AD10" i="2"/>
  <c r="AC10" i="2"/>
  <c r="AB10" i="2"/>
  <c r="AA10" i="2"/>
  <c r="Z10" i="2"/>
  <c r="Y10" i="2"/>
  <c r="X10" i="2"/>
  <c r="W10" i="2"/>
  <c r="V10" i="2"/>
  <c r="U10" i="2"/>
  <c r="T10" i="2"/>
  <c r="S10" i="2"/>
  <c r="R10" i="2"/>
  <c r="Q10" i="2"/>
  <c r="P10" i="2"/>
  <c r="O10" i="2"/>
  <c r="N10" i="2"/>
  <c r="AL10" i="2" s="1"/>
  <c r="M10" i="2"/>
  <c r="L10" i="2"/>
  <c r="K10" i="2"/>
  <c r="J10" i="2"/>
  <c r="I10" i="2"/>
  <c r="H10" i="2"/>
  <c r="G10" i="2"/>
  <c r="E10" i="2"/>
  <c r="D10" i="2"/>
  <c r="AM9" i="2"/>
  <c r="AK9" i="2"/>
  <c r="AJ9" i="2"/>
  <c r="AI9" i="2"/>
  <c r="AH9" i="2"/>
  <c r="AG9" i="2"/>
  <c r="AF9" i="2"/>
  <c r="AE9" i="2"/>
  <c r="AD9" i="2"/>
  <c r="AC9" i="2"/>
  <c r="AB9" i="2"/>
  <c r="AA9" i="2"/>
  <c r="Z9" i="2"/>
  <c r="Y9" i="2"/>
  <c r="X9" i="2"/>
  <c r="W9" i="2"/>
  <c r="V9" i="2"/>
  <c r="U9" i="2"/>
  <c r="T9" i="2"/>
  <c r="S9" i="2"/>
  <c r="R9" i="2"/>
  <c r="Q9" i="2"/>
  <c r="P9" i="2"/>
  <c r="O9" i="2"/>
  <c r="N9" i="2"/>
  <c r="M9" i="2"/>
  <c r="L9" i="2"/>
  <c r="K9" i="2"/>
  <c r="J9" i="2"/>
  <c r="I9" i="2"/>
  <c r="H9" i="2"/>
  <c r="G9" i="2"/>
  <c r="AL9" i="2" s="1"/>
  <c r="D9" i="2"/>
  <c r="D29" i="1" s="1"/>
  <c r="AM8" i="2"/>
  <c r="AK8" i="2"/>
  <c r="AK45" i="2" s="1"/>
  <c r="AJ8" i="2"/>
  <c r="AI8" i="2"/>
  <c r="AH8" i="2"/>
  <c r="AG8" i="2"/>
  <c r="AE8" i="2"/>
  <c r="AD8" i="2"/>
  <c r="AC8" i="2"/>
  <c r="AB8" i="2"/>
  <c r="AA8" i="2"/>
  <c r="Z8" i="2"/>
  <c r="W8" i="2"/>
  <c r="V8" i="2"/>
  <c r="U8" i="2"/>
  <c r="T8" i="2"/>
  <c r="S8" i="2"/>
  <c r="AL8" i="2" s="1"/>
  <c r="R8" i="2"/>
  <c r="O8" i="2"/>
  <c r="N8" i="2"/>
  <c r="M8" i="2"/>
  <c r="L8" i="2"/>
  <c r="K8" i="2"/>
  <c r="J8" i="2"/>
  <c r="G8" i="2"/>
  <c r="D8" i="2"/>
  <c r="AM7" i="2"/>
  <c r="AK7" i="2"/>
  <c r="AJ7" i="2"/>
  <c r="AI7" i="2"/>
  <c r="AH7" i="2"/>
  <c r="AG7" i="2"/>
  <c r="AF7" i="2"/>
  <c r="AE7" i="2"/>
  <c r="AD7" i="2"/>
  <c r="AC7" i="2"/>
  <c r="AB7" i="2"/>
  <c r="AA7" i="2"/>
  <c r="Z7" i="2"/>
  <c r="Y7" i="2"/>
  <c r="X7" i="2"/>
  <c r="W7" i="2"/>
  <c r="V7" i="2"/>
  <c r="U7" i="2"/>
  <c r="T7" i="2"/>
  <c r="S7" i="2"/>
  <c r="R7" i="2"/>
  <c r="Q7" i="2"/>
  <c r="P7" i="2"/>
  <c r="O7" i="2"/>
  <c r="N7" i="2"/>
  <c r="M7" i="2"/>
  <c r="L7" i="2"/>
  <c r="K7" i="2"/>
  <c r="J7" i="2"/>
  <c r="I7" i="2"/>
  <c r="H7" i="2"/>
  <c r="G7" i="2"/>
  <c r="D7" i="2"/>
  <c r="AM6" i="2"/>
  <c r="AK6" i="2"/>
  <c r="AI6" i="2"/>
  <c r="AH6" i="2"/>
  <c r="AG6" i="2"/>
  <c r="AF6" i="2"/>
  <c r="AF45" i="2" s="1"/>
  <c r="AE6" i="2"/>
  <c r="AD6" i="2"/>
  <c r="AC6" i="2"/>
  <c r="AA6" i="2"/>
  <c r="Z6" i="2"/>
  <c r="Y6" i="2"/>
  <c r="X6" i="2"/>
  <c r="W6" i="2"/>
  <c r="V6" i="2"/>
  <c r="T6" i="2"/>
  <c r="S6" i="2"/>
  <c r="R6" i="2"/>
  <c r="Q6" i="2"/>
  <c r="P6" i="2"/>
  <c r="O6" i="2"/>
  <c r="N6" i="2"/>
  <c r="E6" i="2" s="1"/>
  <c r="K6" i="2"/>
  <c r="J6" i="2"/>
  <c r="I6" i="2"/>
  <c r="H6" i="2"/>
  <c r="G6" i="2"/>
  <c r="AL6" i="2" s="1"/>
  <c r="D6" i="2"/>
  <c r="AM5" i="2"/>
  <c r="AK5" i="2"/>
  <c r="AJ5" i="2"/>
  <c r="AG5" i="2"/>
  <c r="AF5" i="2"/>
  <c r="AE5" i="2"/>
  <c r="AE45" i="2" s="1"/>
  <c r="AD5" i="2"/>
  <c r="AC5" i="2"/>
  <c r="AB5" i="2"/>
  <c r="Z5" i="2"/>
  <c r="Y5" i="2"/>
  <c r="X5" i="2"/>
  <c r="W5" i="2"/>
  <c r="W45" i="2" s="1"/>
  <c r="V5" i="2"/>
  <c r="U5" i="2"/>
  <c r="U45" i="2" s="1"/>
  <c r="T5" i="2"/>
  <c r="S5" i="2"/>
  <c r="P5" i="2"/>
  <c r="O5" i="2"/>
  <c r="N5" i="2"/>
  <c r="M5" i="2"/>
  <c r="L5" i="2"/>
  <c r="H5" i="2"/>
  <c r="G5" i="2"/>
  <c r="AL5" i="2" s="1"/>
  <c r="D5" i="2"/>
  <c r="AM4" i="2"/>
  <c r="AK4" i="2"/>
  <c r="AJ4" i="2"/>
  <c r="AI4" i="2"/>
  <c r="AH4" i="2"/>
  <c r="AE4" i="2"/>
  <c r="AD4" i="2"/>
  <c r="AC4" i="2"/>
  <c r="AC45" i="2" s="1"/>
  <c r="AB4" i="2"/>
  <c r="AA4" i="2"/>
  <c r="Z4" i="2"/>
  <c r="Y4" i="2"/>
  <c r="X4" i="2"/>
  <c r="V4" i="2"/>
  <c r="U4" i="2"/>
  <c r="T4" i="2"/>
  <c r="S4" i="2"/>
  <c r="R4" i="2"/>
  <c r="O4" i="2"/>
  <c r="N4" i="2"/>
  <c r="M4" i="2"/>
  <c r="M45" i="2" s="1"/>
  <c r="L4" i="2"/>
  <c r="L45" i="2" s="1"/>
  <c r="K4" i="2"/>
  <c r="J4" i="2"/>
  <c r="I4" i="2"/>
  <c r="H4" i="2"/>
  <c r="D4" i="2"/>
  <c r="D10" i="1" s="1"/>
  <c r="AK3" i="2"/>
  <c r="AK109" i="2" s="1"/>
  <c r="AJ3" i="2"/>
  <c r="AJ109" i="2" s="1"/>
  <c r="AI3" i="2"/>
  <c r="AH3" i="2"/>
  <c r="AH45" i="2" s="1"/>
  <c r="AG3" i="2"/>
  <c r="AF3" i="2"/>
  <c r="AD3" i="2"/>
  <c r="AC3" i="2"/>
  <c r="AB3" i="2"/>
  <c r="AB109" i="2" s="1"/>
  <c r="AA3" i="2"/>
  <c r="AA109" i="2" s="1"/>
  <c r="Z3" i="2"/>
  <c r="Y3" i="2"/>
  <c r="X3" i="2"/>
  <c r="U3" i="2"/>
  <c r="S3" i="2"/>
  <c r="S109" i="2" s="1"/>
  <c r="R3" i="2"/>
  <c r="R109" i="2" s="1"/>
  <c r="Q3" i="2"/>
  <c r="P3" i="2"/>
  <c r="N3" i="2"/>
  <c r="M3" i="2"/>
  <c r="L3" i="2"/>
  <c r="L109" i="2" s="1"/>
  <c r="K3" i="2"/>
  <c r="K109" i="2" s="1"/>
  <c r="I3" i="2"/>
  <c r="I109" i="2" s="1"/>
  <c r="H3" i="2"/>
  <c r="D3" i="2"/>
  <c r="D6" i="1" s="1"/>
  <c r="A47" i="1"/>
  <c r="D44" i="1"/>
  <c r="B44" i="1"/>
  <c r="H43" i="1"/>
  <c r="D43" i="1"/>
  <c r="B43" i="1"/>
  <c r="H42" i="1"/>
  <c r="D42" i="1"/>
  <c r="B42" i="1"/>
  <c r="H41" i="1"/>
  <c r="B41" i="1"/>
  <c r="H40" i="1"/>
  <c r="D40" i="1"/>
  <c r="B40" i="1"/>
  <c r="H39" i="1"/>
  <c r="D39" i="1"/>
  <c r="B39" i="1"/>
  <c r="H38" i="1"/>
  <c r="D38" i="1"/>
  <c r="B38" i="1"/>
  <c r="H37" i="1"/>
  <c r="D37" i="1"/>
  <c r="B37" i="1"/>
  <c r="H36" i="1"/>
  <c r="D36" i="1"/>
  <c r="B36" i="1"/>
  <c r="H35" i="1"/>
  <c r="D35" i="1"/>
  <c r="B35" i="1"/>
  <c r="H34" i="1"/>
  <c r="D34" i="1"/>
  <c r="B34" i="1"/>
  <c r="H33" i="1"/>
  <c r="D33" i="1"/>
  <c r="B33" i="1"/>
  <c r="H32" i="1"/>
  <c r="D32" i="1"/>
  <c r="B32" i="1"/>
  <c r="H31" i="1"/>
  <c r="D31" i="1"/>
  <c r="B31" i="1"/>
  <c r="H30" i="1"/>
  <c r="D30" i="1"/>
  <c r="H29" i="1"/>
  <c r="B29" i="1"/>
  <c r="H28" i="1"/>
  <c r="D28" i="1"/>
  <c r="B28" i="1"/>
  <c r="H27" i="1"/>
  <c r="B27" i="1"/>
  <c r="H26" i="1"/>
  <c r="B26" i="1"/>
  <c r="H25" i="1"/>
  <c r="B25" i="1"/>
  <c r="H24" i="1"/>
  <c r="B24" i="1"/>
  <c r="H23" i="1"/>
  <c r="B23" i="1"/>
  <c r="H22" i="1"/>
  <c r="B22" i="1"/>
  <c r="H21" i="1"/>
  <c r="D21" i="1"/>
  <c r="B21" i="1"/>
  <c r="H20" i="1"/>
  <c r="B20" i="1"/>
  <c r="H19" i="1"/>
  <c r="D19" i="1"/>
  <c r="B19" i="1"/>
  <c r="H18" i="1"/>
  <c r="D18" i="1"/>
  <c r="B18" i="1"/>
  <c r="H17" i="1"/>
  <c r="D17" i="1"/>
  <c r="B17" i="1"/>
  <c r="H16" i="1"/>
  <c r="D16" i="1"/>
  <c r="B16" i="1"/>
  <c r="D15" i="1"/>
  <c r="B15" i="1"/>
  <c r="H14" i="1"/>
  <c r="D14" i="1"/>
  <c r="H13" i="1"/>
  <c r="D13" i="1"/>
  <c r="B13" i="1"/>
  <c r="H12" i="1"/>
  <c r="D12" i="1"/>
  <c r="B12" i="1"/>
  <c r="H11" i="1"/>
  <c r="B11" i="1"/>
  <c r="B10" i="1"/>
  <c r="H9" i="1"/>
  <c r="B9" i="1"/>
  <c r="H8" i="1"/>
  <c r="B8" i="1"/>
  <c r="H7" i="1"/>
  <c r="D7" i="1"/>
  <c r="B7" i="1"/>
  <c r="H6" i="1"/>
  <c r="B6" i="1"/>
  <c r="H5" i="1"/>
  <c r="D5" i="1"/>
  <c r="B5" i="1"/>
  <c r="H4" i="1"/>
  <c r="D4" i="1"/>
  <c r="B4" i="1"/>
  <c r="H3" i="1"/>
  <c r="D3" i="1"/>
  <c r="B3" i="1"/>
  <c r="C1" i="1"/>
  <c r="I47" i="2" l="1"/>
  <c r="I57" i="2"/>
  <c r="C33" i="2"/>
  <c r="C11" i="1"/>
  <c r="G11" i="1" s="1"/>
  <c r="M47" i="2"/>
  <c r="M57" i="2"/>
  <c r="AE57" i="2"/>
  <c r="AE47" i="2"/>
  <c r="C19" i="1"/>
  <c r="C40" i="2"/>
  <c r="W47" i="2"/>
  <c r="W57" i="2"/>
  <c r="C20" i="1"/>
  <c r="I20" i="1" s="1"/>
  <c r="C21" i="2"/>
  <c r="AK47" i="2"/>
  <c r="AK57" i="2"/>
  <c r="AC47" i="2"/>
  <c r="AC57" i="2"/>
  <c r="AF47" i="2"/>
  <c r="AF57" i="2"/>
  <c r="C5" i="1"/>
  <c r="C12" i="2"/>
  <c r="C4" i="1"/>
  <c r="G4" i="1" s="1"/>
  <c r="C14" i="2"/>
  <c r="C6" i="2"/>
  <c r="C36" i="1"/>
  <c r="G36" i="1" s="1"/>
  <c r="T109" i="2"/>
  <c r="T45" i="2"/>
  <c r="L57" i="2"/>
  <c r="L47" i="2"/>
  <c r="U47" i="2"/>
  <c r="U57" i="2"/>
  <c r="E43" i="1"/>
  <c r="J109" i="2"/>
  <c r="J45" i="2"/>
  <c r="AL40" i="2"/>
  <c r="X45" i="2"/>
  <c r="AG109" i="2"/>
  <c r="AG45" i="2"/>
  <c r="E8" i="2"/>
  <c r="AL43" i="2"/>
  <c r="E43" i="2"/>
  <c r="E44" i="2"/>
  <c r="R45" i="2"/>
  <c r="AK51" i="2"/>
  <c r="M107" i="2"/>
  <c r="L51" i="2" s="1"/>
  <c r="L52" i="2"/>
  <c r="G45" i="2"/>
  <c r="AL3" i="2"/>
  <c r="E3" i="2"/>
  <c r="G109" i="2"/>
  <c r="C17" i="1"/>
  <c r="G17" i="1" s="1"/>
  <c r="AL33" i="2"/>
  <c r="S45" i="2"/>
  <c r="V28" i="5"/>
  <c r="V20" i="5"/>
  <c r="V12" i="5"/>
  <c r="V4" i="5"/>
  <c r="V29" i="5"/>
  <c r="V21" i="5"/>
  <c r="V13" i="5"/>
  <c r="V5" i="5"/>
  <c r="V34" i="5"/>
  <c r="V23" i="5"/>
  <c r="V18" i="5"/>
  <c r="V7" i="5"/>
  <c r="V24" i="5"/>
  <c r="V8" i="5"/>
  <c r="V25" i="5"/>
  <c r="V19" i="5"/>
  <c r="V9" i="5"/>
  <c r="V31" i="5"/>
  <c r="V26" i="5"/>
  <c r="V15" i="5"/>
  <c r="V10" i="5"/>
  <c r="V32" i="5"/>
  <c r="V16" i="5"/>
  <c r="V22" i="5"/>
  <c r="V6" i="5"/>
  <c r="G4" i="2"/>
  <c r="B4" i="5"/>
  <c r="B5" i="5" s="1"/>
  <c r="B6" i="5" s="1"/>
  <c r="B7" i="5" s="1"/>
  <c r="B8" i="5" s="1"/>
  <c r="B9" i="5" s="1"/>
  <c r="B10" i="5" s="1"/>
  <c r="B11" i="5" s="1"/>
  <c r="B12" i="5" s="1"/>
  <c r="B13" i="5" s="1"/>
  <c r="B14" i="5" s="1"/>
  <c r="B15" i="5" s="1"/>
  <c r="B16" i="5" s="1"/>
  <c r="B17" i="5" s="1"/>
  <c r="B18" i="5" s="1"/>
  <c r="B19" i="5" s="1"/>
  <c r="B20" i="5" s="1"/>
  <c r="B21" i="5" s="1"/>
  <c r="B22" i="5" s="1"/>
  <c r="B23" i="5" s="1"/>
  <c r="B24" i="5" s="1"/>
  <c r="B25" i="5" s="1"/>
  <c r="B26" i="5" s="1"/>
  <c r="B27" i="5" s="1"/>
  <c r="B28" i="5" s="1"/>
  <c r="B29" i="5" s="1"/>
  <c r="B30" i="5" s="1"/>
  <c r="B31" i="5" s="1"/>
  <c r="B32" i="5" s="1"/>
  <c r="B33" i="5" s="1"/>
  <c r="B34" i="5" s="1"/>
  <c r="V17" i="5"/>
  <c r="C43" i="1"/>
  <c r="G43" i="1" s="1"/>
  <c r="P109" i="2"/>
  <c r="P45" i="2"/>
  <c r="Z45" i="2"/>
  <c r="Z109" i="2"/>
  <c r="AI45" i="2"/>
  <c r="AI109" i="2"/>
  <c r="AL42" i="2"/>
  <c r="AJ45" i="2"/>
  <c r="C18" i="1"/>
  <c r="G18" i="1" s="1"/>
  <c r="C10" i="2"/>
  <c r="C42" i="2"/>
  <c r="H45" i="2"/>
  <c r="H109" i="2"/>
  <c r="C7" i="1"/>
  <c r="C30" i="2"/>
  <c r="E37" i="2"/>
  <c r="AF107" i="2"/>
  <c r="AE51" i="2" s="1"/>
  <c r="AE52" i="2"/>
  <c r="X109" i="2"/>
  <c r="V60" i="4"/>
  <c r="V52" i="4"/>
  <c r="V44" i="4"/>
  <c r="V36" i="4"/>
  <c r="V65" i="4"/>
  <c r="V57" i="4"/>
  <c r="V49" i="4"/>
  <c r="V41" i="4"/>
  <c r="V45" i="4"/>
  <c r="V42" i="4"/>
  <c r="V39" i="4"/>
  <c r="V62" i="4"/>
  <c r="V59" i="4"/>
  <c r="V56" i="4"/>
  <c r="V53" i="4"/>
  <c r="V50" i="4"/>
  <c r="V47" i="4"/>
  <c r="V46" i="4"/>
  <c r="V43" i="4"/>
  <c r="V40" i="4"/>
  <c r="V54" i="4"/>
  <c r="V51" i="4"/>
  <c r="V48" i="4"/>
  <c r="V35" i="4"/>
  <c r="V38" i="4"/>
  <c r="Q109" i="2"/>
  <c r="Q45" i="2"/>
  <c r="AL12" i="2"/>
  <c r="AL14" i="2"/>
  <c r="AL21" i="2"/>
  <c r="E28" i="2"/>
  <c r="Y109" i="2"/>
  <c r="Y45" i="2"/>
  <c r="AL7" i="2"/>
  <c r="V92" i="4"/>
  <c r="V84" i="4"/>
  <c r="V76" i="4"/>
  <c r="V68" i="4"/>
  <c r="V89" i="4"/>
  <c r="V81" i="4"/>
  <c r="V73" i="4"/>
  <c r="V77" i="4"/>
  <c r="V74" i="4"/>
  <c r="V71" i="4"/>
  <c r="V94" i="4"/>
  <c r="V91" i="4"/>
  <c r="V88" i="4"/>
  <c r="V85" i="4"/>
  <c r="V82" i="4"/>
  <c r="V79" i="4"/>
  <c r="V78" i="4"/>
  <c r="V75" i="4"/>
  <c r="V72" i="4"/>
  <c r="V86" i="4"/>
  <c r="V83" i="4"/>
  <c r="V80" i="4"/>
  <c r="E9" i="2"/>
  <c r="E16" i="2"/>
  <c r="E18" i="2"/>
  <c r="AL23" i="2"/>
  <c r="E25" i="2"/>
  <c r="E32" i="2"/>
  <c r="E34" i="2"/>
  <c r="AL39" i="2"/>
  <c r="E41" i="2"/>
  <c r="K45" i="2"/>
  <c r="AA45" i="2"/>
  <c r="V45" i="2"/>
  <c r="V109" i="2"/>
  <c r="V58" i="4"/>
  <c r="V93" i="4"/>
  <c r="V96" i="4"/>
  <c r="V27" i="5"/>
  <c r="AH47" i="2"/>
  <c r="AH57" i="2"/>
  <c r="H107" i="2"/>
  <c r="G51" i="2" s="1"/>
  <c r="D45" i="2"/>
  <c r="E106" i="2"/>
  <c r="V30" i="5"/>
  <c r="C28" i="1"/>
  <c r="C26" i="2"/>
  <c r="X107" i="2"/>
  <c r="W51" i="2" s="1"/>
  <c r="W52" i="2"/>
  <c r="V61" i="4"/>
  <c r="V64" i="4"/>
  <c r="V67" i="4"/>
  <c r="V70" i="4"/>
  <c r="C37" i="1"/>
  <c r="G37" i="1" s="1"/>
  <c r="AB45" i="2"/>
  <c r="O52" i="2"/>
  <c r="V55" i="4"/>
  <c r="V90" i="4"/>
  <c r="E5" i="2"/>
  <c r="AL11" i="2"/>
  <c r="E13" i="2"/>
  <c r="C17" i="2"/>
  <c r="E20" i="2"/>
  <c r="E22" i="2"/>
  <c r="AL27" i="2"/>
  <c r="E29" i="2"/>
  <c r="E36" i="2"/>
  <c r="E38" i="2"/>
  <c r="AB52" i="2"/>
  <c r="H54" i="2"/>
  <c r="I54" i="2" s="1"/>
  <c r="J54" i="2" s="1"/>
  <c r="K54" i="2" s="1"/>
  <c r="AH109" i="2"/>
  <c r="O45" i="2"/>
  <c r="V87" i="4"/>
  <c r="V11" i="5"/>
  <c r="V33" i="5"/>
  <c r="V280" i="5"/>
  <c r="V272" i="5"/>
  <c r="V264" i="5"/>
  <c r="V256" i="5"/>
  <c r="V277" i="5"/>
  <c r="V269" i="5"/>
  <c r="V261" i="5"/>
  <c r="V253" i="5"/>
  <c r="V276" i="5"/>
  <c r="V279" i="5"/>
  <c r="V282" i="5"/>
  <c r="V49" i="6"/>
  <c r="V52" i="6"/>
  <c r="V55" i="6"/>
  <c r="V88" i="6"/>
  <c r="V91" i="6"/>
  <c r="V94" i="6"/>
  <c r="V8" i="7"/>
  <c r="V12" i="7"/>
  <c r="V22" i="7"/>
  <c r="V31" i="7"/>
  <c r="V223" i="7"/>
  <c r="V226" i="7"/>
  <c r="V239" i="7"/>
  <c r="V24" i="9"/>
  <c r="V122" i="10"/>
  <c r="V114" i="10"/>
  <c r="V106" i="10"/>
  <c r="V98" i="10"/>
  <c r="V124" i="10"/>
  <c r="V116" i="10"/>
  <c r="V108" i="10"/>
  <c r="V100" i="10"/>
  <c r="V126" i="10"/>
  <c r="V123" i="10"/>
  <c r="V120" i="10"/>
  <c r="V117" i="10"/>
  <c r="V111" i="10"/>
  <c r="V105" i="10"/>
  <c r="V102" i="10"/>
  <c r="V99" i="10"/>
  <c r="V125" i="10"/>
  <c r="V119" i="10"/>
  <c r="V113" i="10"/>
  <c r="V110" i="10"/>
  <c r="V107" i="10"/>
  <c r="V104" i="10"/>
  <c r="V118" i="10"/>
  <c r="V115" i="10"/>
  <c r="V112" i="10"/>
  <c r="V109" i="10"/>
  <c r="V103" i="10"/>
  <c r="V97" i="10"/>
  <c r="V101" i="10"/>
  <c r="V32" i="4"/>
  <c r="V24" i="4"/>
  <c r="V16" i="4"/>
  <c r="V8" i="4"/>
  <c r="V33" i="4"/>
  <c r="V25" i="4"/>
  <c r="V17" i="4"/>
  <c r="V9" i="4"/>
  <c r="V5" i="4"/>
  <c r="V15" i="4"/>
  <c r="V21" i="4"/>
  <c r="V31" i="4"/>
  <c r="V64" i="5"/>
  <c r="V56" i="5"/>
  <c r="V48" i="5"/>
  <c r="V40" i="5"/>
  <c r="V61" i="5"/>
  <c r="V53" i="5"/>
  <c r="V45" i="5"/>
  <c r="V37" i="5"/>
  <c r="V51" i="5"/>
  <c r="V54" i="5"/>
  <c r="V57" i="5"/>
  <c r="V268" i="5"/>
  <c r="V271" i="5"/>
  <c r="V274" i="5"/>
  <c r="V41" i="6"/>
  <c r="V44" i="6"/>
  <c r="V244" i="7"/>
  <c r="V236" i="7"/>
  <c r="V228" i="7"/>
  <c r="V249" i="7"/>
  <c r="V241" i="7"/>
  <c r="V233" i="7"/>
  <c r="V225" i="7"/>
  <c r="V246" i="7"/>
  <c r="V238" i="7"/>
  <c r="V230" i="7"/>
  <c r="V222" i="7"/>
  <c r="V251" i="7"/>
  <c r="V243" i="7"/>
  <c r="V235" i="7"/>
  <c r="V227" i="7"/>
  <c r="V7" i="7"/>
  <c r="V16" i="7"/>
  <c r="V20" i="7"/>
  <c r="V36" i="7"/>
  <c r="V39" i="7"/>
  <c r="V42" i="7"/>
  <c r="V45" i="7"/>
  <c r="V48" i="7"/>
  <c r="V96" i="8"/>
  <c r="V88" i="8"/>
  <c r="V80" i="8"/>
  <c r="V72" i="8"/>
  <c r="V93" i="8"/>
  <c r="V85" i="8"/>
  <c r="V77" i="8"/>
  <c r="V69" i="8"/>
  <c r="V90" i="8"/>
  <c r="V82" i="8"/>
  <c r="V74" i="8"/>
  <c r="V66" i="8"/>
  <c r="V95" i="8"/>
  <c r="V87" i="8"/>
  <c r="V79" i="8"/>
  <c r="V71" i="8"/>
  <c r="V68" i="8"/>
  <c r="V81" i="8"/>
  <c r="V84" i="8"/>
  <c r="V129" i="8"/>
  <c r="V132" i="8"/>
  <c r="V145" i="8"/>
  <c r="V148" i="8"/>
  <c r="V27" i="9"/>
  <c r="V19" i="9"/>
  <c r="V11" i="9"/>
  <c r="V28" i="9"/>
  <c r="V20" i="9"/>
  <c r="V12" i="9"/>
  <c r="V4" i="9"/>
  <c r="V29" i="9"/>
  <c r="V21" i="9"/>
  <c r="V13" i="9"/>
  <c r="V5" i="9"/>
  <c r="V30" i="9"/>
  <c r="V22" i="9"/>
  <c r="V14" i="9"/>
  <c r="V6" i="9"/>
  <c r="V70" i="9"/>
  <c r="V73" i="9"/>
  <c r="V86" i="9"/>
  <c r="V61" i="6"/>
  <c r="V53" i="6"/>
  <c r="V45" i="6"/>
  <c r="V37" i="6"/>
  <c r="V58" i="6"/>
  <c r="V50" i="6"/>
  <c r="V42" i="6"/>
  <c r="V56" i="6"/>
  <c r="V59" i="6"/>
  <c r="V62" i="6"/>
  <c r="V80" i="6"/>
  <c r="V83" i="6"/>
  <c r="V86" i="6"/>
  <c r="V89" i="6"/>
  <c r="V92" i="6"/>
  <c r="V33" i="7"/>
  <c r="V25" i="7"/>
  <c r="V17" i="7"/>
  <c r="V9" i="7"/>
  <c r="V34" i="7"/>
  <c r="V26" i="7"/>
  <c r="V18" i="7"/>
  <c r="V10" i="7"/>
  <c r="V27" i="7"/>
  <c r="V19" i="7"/>
  <c r="V11" i="7"/>
  <c r="V29" i="7"/>
  <c r="V221" i="7"/>
  <c r="V224" i="7"/>
  <c r="V237" i="7"/>
  <c r="V240" i="7"/>
  <c r="V120" i="8"/>
  <c r="V112" i="8"/>
  <c r="V104" i="8"/>
  <c r="V125" i="8"/>
  <c r="V117" i="8"/>
  <c r="V109" i="8"/>
  <c r="V101" i="8"/>
  <c r="V122" i="8"/>
  <c r="V114" i="8"/>
  <c r="V106" i="8"/>
  <c r="V98" i="8"/>
  <c r="V127" i="8"/>
  <c r="V119" i="8"/>
  <c r="V111" i="8"/>
  <c r="V103" i="8"/>
  <c r="V75" i="8"/>
  <c r="V78" i="8"/>
  <c r="V91" i="8"/>
  <c r="V94" i="8"/>
  <c r="V107" i="8"/>
  <c r="V110" i="8"/>
  <c r="V123" i="8"/>
  <c r="V126" i="8"/>
  <c r="V139" i="8"/>
  <c r="V142" i="8"/>
  <c r="V155" i="8"/>
  <c r="V59" i="9"/>
  <c r="V51" i="9"/>
  <c r="V43" i="9"/>
  <c r="V35" i="9"/>
  <c r="V64" i="9"/>
  <c r="V56" i="9"/>
  <c r="V48" i="9"/>
  <c r="V40" i="9"/>
  <c r="V61" i="9"/>
  <c r="V53" i="9"/>
  <c r="V45" i="9"/>
  <c r="V37" i="9"/>
  <c r="V58" i="9"/>
  <c r="V50" i="9"/>
  <c r="V42" i="9"/>
  <c r="B5" i="9"/>
  <c r="B6" i="9" s="1"/>
  <c r="B7" i="9" s="1"/>
  <c r="B8" i="9" s="1"/>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V31" i="15"/>
  <c r="V23" i="15"/>
  <c r="V15" i="15"/>
  <c r="V7" i="15"/>
  <c r="V32" i="15"/>
  <c r="V24" i="15"/>
  <c r="V34" i="15"/>
  <c r="V29" i="15"/>
  <c r="V18" i="15"/>
  <c r="V12" i="15"/>
  <c r="V5" i="15"/>
  <c r="V30" i="15"/>
  <c r="V20" i="15"/>
  <c r="V13" i="15"/>
  <c r="V28" i="15"/>
  <c r="V14" i="15"/>
  <c r="V10" i="15"/>
  <c r="V19" i="15"/>
  <c r="V11" i="15"/>
  <c r="V6" i="15"/>
  <c r="V33" i="15"/>
  <c r="V25" i="15"/>
  <c r="V16" i="15"/>
  <c r="V27" i="15"/>
  <c r="V9" i="15"/>
  <c r="V4" i="15"/>
  <c r="V22" i="15"/>
  <c r="V279" i="15"/>
  <c r="V271" i="15"/>
  <c r="V263" i="15"/>
  <c r="V255" i="15"/>
  <c r="V276" i="15"/>
  <c r="V268" i="15"/>
  <c r="V260" i="15"/>
  <c r="V252" i="15"/>
  <c r="V277" i="15"/>
  <c r="V269" i="15"/>
  <c r="V261" i="15"/>
  <c r="V253" i="15"/>
  <c r="V281" i="15"/>
  <c r="V278" i="15"/>
  <c r="V272" i="15"/>
  <c r="V259" i="15"/>
  <c r="V274" i="15"/>
  <c r="V265" i="15"/>
  <c r="V262" i="15"/>
  <c r="V256" i="15"/>
  <c r="V270" i="15"/>
  <c r="V280" i="15"/>
  <c r="V273" i="15"/>
  <c r="V266" i="15"/>
  <c r="V282" i="15"/>
  <c r="V275" i="15"/>
  <c r="V258" i="15"/>
  <c r="V254" i="15"/>
  <c r="V267" i="15"/>
  <c r="V264" i="15"/>
  <c r="V257" i="15"/>
  <c r="V58" i="7"/>
  <c r="V152" i="8"/>
  <c r="V144" i="8"/>
  <c r="V136" i="8"/>
  <c r="V128" i="8"/>
  <c r="V157" i="8"/>
  <c r="V149" i="8"/>
  <c r="V141" i="8"/>
  <c r="V133" i="8"/>
  <c r="V154" i="8"/>
  <c r="V146" i="8"/>
  <c r="V138" i="8"/>
  <c r="V130" i="8"/>
  <c r="V151" i="8"/>
  <c r="V143" i="8"/>
  <c r="V135" i="8"/>
  <c r="V91" i="9"/>
  <c r="V83" i="9"/>
  <c r="V75" i="9"/>
  <c r="V67" i="9"/>
  <c r="V96" i="9"/>
  <c r="V88" i="9"/>
  <c r="V80" i="9"/>
  <c r="V72" i="9"/>
  <c r="V93" i="9"/>
  <c r="V85" i="9"/>
  <c r="V77" i="9"/>
  <c r="V69" i="9"/>
  <c r="V90" i="9"/>
  <c r="V82" i="9"/>
  <c r="V74" i="9"/>
  <c r="V66" i="9"/>
  <c r="V156" i="11"/>
  <c r="V148" i="11"/>
  <c r="V140" i="11"/>
  <c r="V132" i="11"/>
  <c r="V158" i="11"/>
  <c r="V150" i="11"/>
  <c r="V142" i="11"/>
  <c r="V134" i="11"/>
  <c r="V157" i="11"/>
  <c r="V154" i="11"/>
  <c r="V128" i="11"/>
  <c r="V151" i="11"/>
  <c r="V145" i="11"/>
  <c r="V139" i="11"/>
  <c r="V136" i="11"/>
  <c r="V133" i="11"/>
  <c r="V130" i="11"/>
  <c r="V153" i="11"/>
  <c r="V147" i="11"/>
  <c r="V144" i="11"/>
  <c r="V141" i="11"/>
  <c r="V138" i="11"/>
  <c r="V152" i="11"/>
  <c r="V149" i="11"/>
  <c r="V146" i="11"/>
  <c r="V143" i="11"/>
  <c r="V137" i="11"/>
  <c r="V131" i="11"/>
  <c r="V129" i="11"/>
  <c r="V52" i="7"/>
  <c r="V55" i="7"/>
  <c r="V64" i="7"/>
  <c r="V124" i="4"/>
  <c r="V116" i="4"/>
  <c r="V108" i="4"/>
  <c r="V100" i="4"/>
  <c r="V121" i="4"/>
  <c r="V113" i="4"/>
  <c r="V105" i="4"/>
  <c r="V97" i="4"/>
  <c r="V18" i="4"/>
  <c r="V34" i="4"/>
  <c r="V111" i="4"/>
  <c r="V114" i="4"/>
  <c r="V117" i="4"/>
  <c r="V152" i="5"/>
  <c r="V144" i="5"/>
  <c r="V136" i="5"/>
  <c r="V128" i="5"/>
  <c r="V157" i="5"/>
  <c r="V149" i="5"/>
  <c r="V141" i="5"/>
  <c r="V133" i="5"/>
  <c r="V52" i="5"/>
  <c r="V55" i="5"/>
  <c r="V58" i="5"/>
  <c r="V132" i="5"/>
  <c r="V135" i="5"/>
  <c r="V138" i="5"/>
  <c r="V275" i="5"/>
  <c r="V278" i="5"/>
  <c r="V281" i="5"/>
  <c r="V125" i="6"/>
  <c r="V117" i="6"/>
  <c r="V109" i="6"/>
  <c r="V101" i="6"/>
  <c r="V122" i="6"/>
  <c r="V114" i="6"/>
  <c r="V106" i="6"/>
  <c r="V98" i="6"/>
  <c r="V127" i="6"/>
  <c r="V119" i="6"/>
  <c r="V111" i="6"/>
  <c r="V103" i="6"/>
  <c r="V48" i="6"/>
  <c r="V51" i="6"/>
  <c r="V54" i="6"/>
  <c r="V96" i="6"/>
  <c r="V99" i="6"/>
  <c r="V102" i="6"/>
  <c r="V105" i="6"/>
  <c r="V108" i="6"/>
  <c r="V89" i="7"/>
  <c r="V81" i="7"/>
  <c r="V73" i="7"/>
  <c r="V94" i="7"/>
  <c r="V86" i="7"/>
  <c r="V78" i="7"/>
  <c r="V70" i="7"/>
  <c r="V91" i="7"/>
  <c r="V83" i="7"/>
  <c r="V75" i="7"/>
  <c r="V67" i="7"/>
  <c r="V5" i="7"/>
  <c r="V37" i="7"/>
  <c r="V92" i="7"/>
  <c r="V95" i="7"/>
  <c r="V184" i="8"/>
  <c r="V176" i="8"/>
  <c r="V168" i="8"/>
  <c r="V160" i="8"/>
  <c r="V189" i="8"/>
  <c r="V181" i="8"/>
  <c r="V173" i="8"/>
  <c r="V165" i="8"/>
  <c r="V186" i="8"/>
  <c r="V178" i="8"/>
  <c r="V170" i="8"/>
  <c r="V162" i="8"/>
  <c r="V183" i="8"/>
  <c r="V175" i="8"/>
  <c r="V167" i="8"/>
  <c r="V159" i="8"/>
  <c r="V36" i="9"/>
  <c r="V39" i="9"/>
  <c r="V52" i="9"/>
  <c r="V55" i="9"/>
  <c r="V68" i="9"/>
  <c r="V71" i="9"/>
  <c r="V84" i="9"/>
  <c r="V87" i="9"/>
  <c r="V29" i="10"/>
  <c r="V21" i="10"/>
  <c r="V13" i="10"/>
  <c r="V5" i="10"/>
  <c r="V30" i="10"/>
  <c r="V22" i="10"/>
  <c r="V14" i="10"/>
  <c r="V6" i="10"/>
  <c r="V31" i="10"/>
  <c r="V23" i="10"/>
  <c r="V15" i="10"/>
  <c r="V7" i="10"/>
  <c r="V32" i="10"/>
  <c r="V24" i="10"/>
  <c r="V16" i="10"/>
  <c r="V8" i="10"/>
  <c r="V34" i="10"/>
  <c r="V26" i="10"/>
  <c r="V18" i="10"/>
  <c r="V10" i="10"/>
  <c r="V27" i="10"/>
  <c r="V19" i="10"/>
  <c r="V11" i="10"/>
  <c r="V17" i="15"/>
  <c r="N45" i="2"/>
  <c r="AD45" i="2"/>
  <c r="E7" i="2"/>
  <c r="E11" i="2"/>
  <c r="E15" i="2"/>
  <c r="E19" i="2"/>
  <c r="E23" i="2"/>
  <c r="E27" i="2"/>
  <c r="E31" i="2"/>
  <c r="E35" i="2"/>
  <c r="E39" i="2"/>
  <c r="V7" i="4"/>
  <c r="V13" i="4"/>
  <c r="V23" i="4"/>
  <c r="V29" i="4"/>
  <c r="V120" i="4"/>
  <c r="V123" i="4"/>
  <c r="V126" i="4"/>
  <c r="V184" i="5"/>
  <c r="V176" i="5"/>
  <c r="V168" i="5"/>
  <c r="V160" i="5"/>
  <c r="V189" i="5"/>
  <c r="V181" i="5"/>
  <c r="V173" i="5"/>
  <c r="V165" i="5"/>
  <c r="V35" i="5"/>
  <c r="V38" i="5"/>
  <c r="V41" i="5"/>
  <c r="V147" i="5"/>
  <c r="V150" i="5"/>
  <c r="V153" i="5"/>
  <c r="V179" i="5"/>
  <c r="V182" i="5"/>
  <c r="V185" i="5"/>
  <c r="V223" i="5"/>
  <c r="V252" i="5"/>
  <c r="V255" i="5"/>
  <c r="V258" i="5"/>
  <c r="V157" i="6"/>
  <c r="V149" i="6"/>
  <c r="V141" i="6"/>
  <c r="V133" i="6"/>
  <c r="V154" i="6"/>
  <c r="V146" i="6"/>
  <c r="V138" i="6"/>
  <c r="V130" i="6"/>
  <c r="V151" i="6"/>
  <c r="V143" i="6"/>
  <c r="V135" i="6"/>
  <c r="V57" i="6"/>
  <c r="V60" i="6"/>
  <c r="V63" i="6"/>
  <c r="V72" i="6"/>
  <c r="V75" i="6"/>
  <c r="V78" i="6"/>
  <c r="V81" i="6"/>
  <c r="V136" i="6"/>
  <c r="V139" i="6"/>
  <c r="V142" i="6"/>
  <c r="V145" i="6"/>
  <c r="V148" i="6"/>
  <c r="V124" i="7"/>
  <c r="V121" i="7"/>
  <c r="V113" i="7"/>
  <c r="V105" i="7"/>
  <c r="V97" i="7"/>
  <c r="V126" i="7"/>
  <c r="V118" i="7"/>
  <c r="V110" i="7"/>
  <c r="V102" i="7"/>
  <c r="V123" i="7"/>
  <c r="V115" i="7"/>
  <c r="V107" i="7"/>
  <c r="V99" i="7"/>
  <c r="V4" i="7"/>
  <c r="V14" i="7"/>
  <c r="V23" i="7"/>
  <c r="V32" i="7"/>
  <c r="V68" i="7"/>
  <c r="V71" i="7"/>
  <c r="V74" i="7"/>
  <c r="V77" i="7"/>
  <c r="V80" i="7"/>
  <c r="B5" i="8"/>
  <c r="B6" i="8" s="1"/>
  <c r="B7" i="8" s="1"/>
  <c r="B8" i="8" s="1"/>
  <c r="B9" i="8" s="1"/>
  <c r="B10" i="8" s="1"/>
  <c r="B11" i="8" s="1"/>
  <c r="B12" i="8" s="1"/>
  <c r="B13" i="8" s="1"/>
  <c r="B14" i="8" s="1"/>
  <c r="B15" i="8" s="1"/>
  <c r="B16" i="8" s="1"/>
  <c r="B17" i="8" s="1"/>
  <c r="B18" i="8" s="1"/>
  <c r="B19" i="8" s="1"/>
  <c r="B20" i="8" s="1"/>
  <c r="B21" i="8" s="1"/>
  <c r="B22" i="8" s="1"/>
  <c r="B23" i="8" s="1"/>
  <c r="B24" i="8" s="1"/>
  <c r="B25" i="8" s="1"/>
  <c r="B26" i="8" s="1"/>
  <c r="B27" i="8" s="1"/>
  <c r="B28" i="8" s="1"/>
  <c r="B29" i="8" s="1"/>
  <c r="B30" i="8" s="1"/>
  <c r="B31" i="8" s="1"/>
  <c r="B32" i="8" s="1"/>
  <c r="B33" i="8" s="1"/>
  <c r="B34" i="8" s="1"/>
  <c r="V73" i="8"/>
  <c r="V76" i="8"/>
  <c r="V89" i="8"/>
  <c r="V92" i="8"/>
  <c r="V105" i="8"/>
  <c r="V108" i="8"/>
  <c r="V121" i="8"/>
  <c r="V124" i="8"/>
  <c r="V137" i="8"/>
  <c r="V140" i="8"/>
  <c r="V153" i="8"/>
  <c r="V156" i="8"/>
  <c r="V169" i="8"/>
  <c r="V172" i="8"/>
  <c r="V185" i="8"/>
  <c r="V188" i="8"/>
  <c r="V9" i="9"/>
  <c r="V17" i="9"/>
  <c r="V25" i="9"/>
  <c r="V33" i="9"/>
  <c r="V46" i="9"/>
  <c r="V49" i="9"/>
  <c r="V62" i="9"/>
  <c r="V65" i="9"/>
  <c r="V78" i="9"/>
  <c r="V81" i="9"/>
  <c r="V94" i="9"/>
  <c r="V127" i="10"/>
  <c r="B6" i="11"/>
  <c r="B7" i="11" s="1"/>
  <c r="B8" i="11" s="1"/>
  <c r="B9" i="11" s="1"/>
  <c r="B10" i="11" s="1"/>
  <c r="B11" i="11" s="1"/>
  <c r="B12" i="11" s="1"/>
  <c r="B13" i="11" s="1"/>
  <c r="B14" i="11" s="1"/>
  <c r="B15" i="11" s="1"/>
  <c r="B16" i="11" s="1"/>
  <c r="B17" i="11" s="1"/>
  <c r="B18" i="11" s="1"/>
  <c r="B19" i="11" s="1"/>
  <c r="B20" i="11" s="1"/>
  <c r="B21" i="11" s="1"/>
  <c r="B22" i="11" s="1"/>
  <c r="B23" i="11" s="1"/>
  <c r="B24" i="11" s="1"/>
  <c r="B25" i="11" s="1"/>
  <c r="B26" i="11" s="1"/>
  <c r="B27" i="11" s="1"/>
  <c r="B28" i="11" s="1"/>
  <c r="B29" i="11" s="1"/>
  <c r="B30" i="11" s="1"/>
  <c r="B31" i="11" s="1"/>
  <c r="B32" i="11" s="1"/>
  <c r="B33" i="11" s="1"/>
  <c r="B34" i="11" s="1"/>
  <c r="V93" i="6"/>
  <c r="V85" i="6"/>
  <c r="V77" i="6"/>
  <c r="V69" i="6"/>
  <c r="V90" i="6"/>
  <c r="V82" i="6"/>
  <c r="V74" i="6"/>
  <c r="V66" i="6"/>
  <c r="V95" i="6"/>
  <c r="V87" i="6"/>
  <c r="V79" i="6"/>
  <c r="V71" i="6"/>
  <c r="V68" i="6"/>
  <c r="V65" i="7"/>
  <c r="V57" i="7"/>
  <c r="V49" i="7"/>
  <c r="V41" i="7"/>
  <c r="V62" i="7"/>
  <c r="V54" i="7"/>
  <c r="V46" i="7"/>
  <c r="V38" i="7"/>
  <c r="V59" i="7"/>
  <c r="V51" i="7"/>
  <c r="V43" i="7"/>
  <c r="V35" i="7"/>
  <c r="V61" i="7"/>
  <c r="U52" i="2"/>
  <c r="V12" i="4"/>
  <c r="V28" i="4"/>
  <c r="V103" i="4"/>
  <c r="V106" i="4"/>
  <c r="V109" i="4"/>
  <c r="V248" i="5"/>
  <c r="V240" i="5"/>
  <c r="V232" i="5"/>
  <c r="V224" i="5"/>
  <c r="V245" i="5"/>
  <c r="V237" i="5"/>
  <c r="V229" i="5"/>
  <c r="V221" i="5"/>
  <c r="V44" i="5"/>
  <c r="V47" i="5"/>
  <c r="V50" i="5"/>
  <c r="V130" i="5"/>
  <c r="V156" i="5"/>
  <c r="V235" i="5"/>
  <c r="V238" i="5"/>
  <c r="V241" i="5"/>
  <c r="V267" i="5"/>
  <c r="V270" i="5"/>
  <c r="V273" i="5"/>
  <c r="V189" i="6"/>
  <c r="V181" i="6"/>
  <c r="V173" i="6"/>
  <c r="V165" i="6"/>
  <c r="V186" i="6"/>
  <c r="V178" i="6"/>
  <c r="V170" i="6"/>
  <c r="V162" i="6"/>
  <c r="V183" i="6"/>
  <c r="V175" i="6"/>
  <c r="V167" i="6"/>
  <c r="V159" i="6"/>
  <c r="V40" i="6"/>
  <c r="V43" i="6"/>
  <c r="V46" i="6"/>
  <c r="V112" i="6"/>
  <c r="V115" i="6"/>
  <c r="V118" i="6"/>
  <c r="V121" i="6"/>
  <c r="V124" i="6"/>
  <c r="V176" i="6"/>
  <c r="V179" i="6"/>
  <c r="V182" i="6"/>
  <c r="V185" i="6"/>
  <c r="V188" i="6"/>
  <c r="V13" i="7"/>
  <c r="V44" i="7"/>
  <c r="V47" i="7"/>
  <c r="V50" i="7"/>
  <c r="V53" i="7"/>
  <c r="V56" i="7"/>
  <c r="V229" i="7"/>
  <c r="V232" i="7"/>
  <c r="V245" i="7"/>
  <c r="V248" i="7"/>
  <c r="V67" i="8"/>
  <c r="V70" i="8"/>
  <c r="V83" i="8"/>
  <c r="V86" i="8"/>
  <c r="V99" i="8"/>
  <c r="V102" i="8"/>
  <c r="V115" i="8"/>
  <c r="V118" i="8"/>
  <c r="V131" i="8"/>
  <c r="V134" i="8"/>
  <c r="V147" i="8"/>
  <c r="V150" i="8"/>
  <c r="V163" i="8"/>
  <c r="V166" i="8"/>
  <c r="V179" i="8"/>
  <c r="V182" i="8"/>
  <c r="V90" i="10"/>
  <c r="V92" i="10"/>
  <c r="V94" i="10"/>
  <c r="V91" i="10"/>
  <c r="V88" i="10"/>
  <c r="V80" i="10"/>
  <c r="V72" i="10"/>
  <c r="V85" i="10"/>
  <c r="V77" i="10"/>
  <c r="V69" i="10"/>
  <c r="V96" i="10"/>
  <c r="V82" i="10"/>
  <c r="V74" i="10"/>
  <c r="V66" i="10"/>
  <c r="V93" i="10"/>
  <c r="V87" i="10"/>
  <c r="V79" i="10"/>
  <c r="V71" i="10"/>
  <c r="V84" i="10"/>
  <c r="V76" i="10"/>
  <c r="V68" i="10"/>
  <c r="V86" i="10"/>
  <c r="V78" i="10"/>
  <c r="V70" i="10"/>
  <c r="V83" i="10"/>
  <c r="V75" i="10"/>
  <c r="V67" i="10"/>
  <c r="V9" i="10"/>
  <c r="V25" i="10"/>
  <c r="V125" i="13"/>
  <c r="V117" i="13"/>
  <c r="V109" i="13"/>
  <c r="V101" i="13"/>
  <c r="V127" i="13"/>
  <c r="V119" i="13"/>
  <c r="V111" i="13"/>
  <c r="V103" i="13"/>
  <c r="V113" i="13"/>
  <c r="V110" i="13"/>
  <c r="V107" i="13"/>
  <c r="V124" i="13"/>
  <c r="V104" i="13"/>
  <c r="V98" i="13"/>
  <c r="V121" i="13"/>
  <c r="V118" i="13"/>
  <c r="V115" i="13"/>
  <c r="V112" i="13"/>
  <c r="V106" i="13"/>
  <c r="V100" i="13"/>
  <c r="V126" i="13"/>
  <c r="V123" i="13"/>
  <c r="V97" i="13"/>
  <c r="V105" i="13"/>
  <c r="V102" i="13"/>
  <c r="V99" i="13"/>
  <c r="V122" i="13"/>
  <c r="V116" i="13"/>
  <c r="V8" i="15"/>
  <c r="V35" i="10"/>
  <c r="V43" i="10"/>
  <c r="V51" i="10"/>
  <c r="V59" i="10"/>
  <c r="V92" i="11"/>
  <c r="V84" i="11"/>
  <c r="V76" i="11"/>
  <c r="V68" i="11"/>
  <c r="V94" i="11"/>
  <c r="V86" i="11"/>
  <c r="V78" i="11"/>
  <c r="V70" i="11"/>
  <c r="V67" i="11"/>
  <c r="V73" i="11"/>
  <c r="V79" i="11"/>
  <c r="V61" i="13"/>
  <c r="V53" i="13"/>
  <c r="V45" i="13"/>
  <c r="V37" i="13"/>
  <c r="V63" i="13"/>
  <c r="V55" i="13"/>
  <c r="V47" i="13"/>
  <c r="V39" i="13"/>
  <c r="V52" i="13"/>
  <c r="V58" i="13"/>
  <c r="V64" i="13"/>
  <c r="V215" i="15"/>
  <c r="V207" i="15"/>
  <c r="V199" i="15"/>
  <c r="V191" i="15"/>
  <c r="V220" i="15"/>
  <c r="V212" i="15"/>
  <c r="V204" i="15"/>
  <c r="V196" i="15"/>
  <c r="V213" i="15"/>
  <c r="V205" i="15"/>
  <c r="V197" i="15"/>
  <c r="V217" i="15"/>
  <c r="V214" i="15"/>
  <c r="V208" i="15"/>
  <c r="V219" i="15"/>
  <c r="V210" i="15"/>
  <c r="V201" i="15"/>
  <c r="V198" i="15"/>
  <c r="V192" i="15"/>
  <c r="V92" i="16"/>
  <c r="V84" i="16"/>
  <c r="V76" i="16"/>
  <c r="V68" i="16"/>
  <c r="V89" i="16"/>
  <c r="V81" i="16"/>
  <c r="V73" i="16"/>
  <c r="V90" i="16"/>
  <c r="V82" i="16"/>
  <c r="V74" i="16"/>
  <c r="V66" i="16"/>
  <c r="V88" i="16"/>
  <c r="V79" i="16"/>
  <c r="V70" i="16"/>
  <c r="V67" i="16"/>
  <c r="V94" i="16"/>
  <c r="V91" i="16"/>
  <c r="V85" i="16"/>
  <c r="V69" i="16"/>
  <c r="V72" i="16"/>
  <c r="V38" i="10"/>
  <c r="V46" i="10"/>
  <c r="V54" i="10"/>
  <c r="V62" i="10"/>
  <c r="V82" i="11"/>
  <c r="V85" i="11"/>
  <c r="V88" i="11"/>
  <c r="V33" i="12"/>
  <c r="V25" i="12"/>
  <c r="V17" i="12"/>
  <c r="V9" i="12"/>
  <c r="V27" i="12"/>
  <c r="V19" i="12"/>
  <c r="V11" i="12"/>
  <c r="V4" i="12"/>
  <c r="V15" i="12"/>
  <c r="V20" i="12"/>
  <c r="V31" i="12"/>
  <c r="V93" i="13"/>
  <c r="V85" i="13"/>
  <c r="V77" i="13"/>
  <c r="V69" i="13"/>
  <c r="V95" i="13"/>
  <c r="V87" i="13"/>
  <c r="V79" i="13"/>
  <c r="V71" i="13"/>
  <c r="V35" i="13"/>
  <c r="V38" i="13"/>
  <c r="V41" i="13"/>
  <c r="V67" i="13"/>
  <c r="V70" i="13"/>
  <c r="V73" i="13"/>
  <c r="V152" i="14"/>
  <c r="V144" i="14"/>
  <c r="V136" i="14"/>
  <c r="V128" i="14"/>
  <c r="V155" i="14"/>
  <c r="V141" i="14"/>
  <c r="V130" i="14"/>
  <c r="V157" i="14"/>
  <c r="V146" i="14"/>
  <c r="V143" i="14"/>
  <c r="V132" i="14"/>
  <c r="V140" i="14"/>
  <c r="V247" i="15"/>
  <c r="V239" i="15"/>
  <c r="V231" i="15"/>
  <c r="V223" i="15"/>
  <c r="V244" i="15"/>
  <c r="V236" i="15"/>
  <c r="V228" i="15"/>
  <c r="V245" i="15"/>
  <c r="V237" i="15"/>
  <c r="V229" i="15"/>
  <c r="V221" i="15"/>
  <c r="V235" i="15"/>
  <c r="V226" i="15"/>
  <c r="V250" i="15"/>
  <c r="V241" i="15"/>
  <c r="V238" i="15"/>
  <c r="V232" i="15"/>
  <c r="V194" i="15"/>
  <c r="V234" i="15"/>
  <c r="V124" i="16"/>
  <c r="V116" i="16"/>
  <c r="V108" i="16"/>
  <c r="V100" i="16"/>
  <c r="V121" i="16"/>
  <c r="V113" i="16"/>
  <c r="V105" i="16"/>
  <c r="V97" i="16"/>
  <c r="V123" i="16"/>
  <c r="V115" i="16"/>
  <c r="V107" i="16"/>
  <c r="V122" i="16"/>
  <c r="V114" i="16"/>
  <c r="V106" i="16"/>
  <c r="V98" i="16"/>
  <c r="V117" i="16"/>
  <c r="V101" i="16"/>
  <c r="V126" i="16"/>
  <c r="V110" i="16"/>
  <c r="V119" i="16"/>
  <c r="V103" i="16"/>
  <c r="V99" i="16"/>
  <c r="V156" i="16"/>
  <c r="V148" i="16"/>
  <c r="V140" i="16"/>
  <c r="V132" i="16"/>
  <c r="V153" i="16"/>
  <c r="V145" i="16"/>
  <c r="V137" i="16"/>
  <c r="V129" i="16"/>
  <c r="V155" i="16"/>
  <c r="V147" i="16"/>
  <c r="V139" i="16"/>
  <c r="V131" i="16"/>
  <c r="V154" i="16"/>
  <c r="V146" i="16"/>
  <c r="V138" i="16"/>
  <c r="V130" i="16"/>
  <c r="V149" i="16"/>
  <c r="V133" i="16"/>
  <c r="V158" i="16"/>
  <c r="V142" i="16"/>
  <c r="V151" i="16"/>
  <c r="V135" i="16"/>
  <c r="V134" i="16"/>
  <c r="V141" i="16"/>
  <c r="V144" i="16"/>
  <c r="V131" i="7"/>
  <c r="V139" i="7"/>
  <c r="V147" i="7"/>
  <c r="V155" i="7"/>
  <c r="V39" i="8"/>
  <c r="V47" i="8"/>
  <c r="V55" i="8"/>
  <c r="V63" i="8"/>
  <c r="V186" i="10"/>
  <c r="V178" i="10"/>
  <c r="V170" i="10"/>
  <c r="V162" i="10"/>
  <c r="V154" i="10"/>
  <c r="V146" i="10"/>
  <c r="V138" i="10"/>
  <c r="V130" i="10"/>
  <c r="V188" i="10"/>
  <c r="V180" i="10"/>
  <c r="V172" i="10"/>
  <c r="V164" i="10"/>
  <c r="V156" i="10"/>
  <c r="V148" i="10"/>
  <c r="V140" i="10"/>
  <c r="V132" i="10"/>
  <c r="V36" i="10"/>
  <c r="V44" i="10"/>
  <c r="V52" i="10"/>
  <c r="V60" i="10"/>
  <c r="V136" i="10"/>
  <c r="V139" i="10"/>
  <c r="V142" i="10"/>
  <c r="V168" i="10"/>
  <c r="V171" i="10"/>
  <c r="V174" i="10"/>
  <c r="V7" i="11"/>
  <c r="V12" i="11"/>
  <c r="V17" i="11"/>
  <c r="V23" i="11"/>
  <c r="V28" i="11"/>
  <c r="V33" i="11"/>
  <c r="V42" i="11"/>
  <c r="V45" i="11"/>
  <c r="V48" i="11"/>
  <c r="V74" i="11"/>
  <c r="V77" i="11"/>
  <c r="V80" i="11"/>
  <c r="V89" i="12"/>
  <c r="V81" i="12"/>
  <c r="V73" i="12"/>
  <c r="V91" i="12"/>
  <c r="V83" i="12"/>
  <c r="V75" i="12"/>
  <c r="V67" i="12"/>
  <c r="V14" i="12"/>
  <c r="V30" i="12"/>
  <c r="V70" i="12"/>
  <c r="V76" i="12"/>
  <c r="V96" i="12"/>
  <c r="V157" i="13"/>
  <c r="V149" i="13"/>
  <c r="V141" i="13"/>
  <c r="V133" i="13"/>
  <c r="V151" i="13"/>
  <c r="V143" i="13"/>
  <c r="V135" i="13"/>
  <c r="V59" i="13"/>
  <c r="V62" i="13"/>
  <c r="V65" i="13"/>
  <c r="V91" i="13"/>
  <c r="V94" i="13"/>
  <c r="V129" i="13"/>
  <c r="V155" i="13"/>
  <c r="V158" i="13"/>
  <c r="V129" i="14"/>
  <c r="V135" i="14"/>
  <c r="V138" i="14"/>
  <c r="V150" i="14"/>
  <c r="V153" i="14"/>
  <c r="V156" i="14"/>
  <c r="V63" i="15"/>
  <c r="V55" i="15"/>
  <c r="V47" i="15"/>
  <c r="V39" i="15"/>
  <c r="V60" i="15"/>
  <c r="V52" i="15"/>
  <c r="V44" i="15"/>
  <c r="V36" i="15"/>
  <c r="V56" i="15"/>
  <c r="V53" i="15"/>
  <c r="V50" i="15"/>
  <c r="V64" i="15"/>
  <c r="V61" i="15"/>
  <c r="V58" i="15"/>
  <c r="V311" i="15"/>
  <c r="V303" i="15"/>
  <c r="V295" i="15"/>
  <c r="V287" i="15"/>
  <c r="V308" i="15"/>
  <c r="V300" i="15"/>
  <c r="V292" i="15"/>
  <c r="V284" i="15"/>
  <c r="V309" i="15"/>
  <c r="V301" i="15"/>
  <c r="V293" i="15"/>
  <c r="V285" i="15"/>
  <c r="V299" i="15"/>
  <c r="V290" i="15"/>
  <c r="V305" i="15"/>
  <c r="V302" i="15"/>
  <c r="V296" i="15"/>
  <c r="V283" i="15"/>
  <c r="V42" i="15"/>
  <c r="V45" i="15"/>
  <c r="V48" i="15"/>
  <c r="V51" i="15"/>
  <c r="V222" i="15"/>
  <c r="V225" i="15"/>
  <c r="V242" i="15"/>
  <c r="V312" i="15"/>
  <c r="V83" i="16"/>
  <c r="V129" i="4"/>
  <c r="V137" i="4"/>
  <c r="V145" i="4"/>
  <c r="V153" i="4"/>
  <c r="V69" i="5"/>
  <c r="V77" i="5"/>
  <c r="V85" i="5"/>
  <c r="V93" i="5"/>
  <c r="V134" i="7"/>
  <c r="V142" i="7"/>
  <c r="V150" i="7"/>
  <c r="V158" i="7"/>
  <c r="V166" i="7"/>
  <c r="V174" i="7"/>
  <c r="V182" i="7"/>
  <c r="V42" i="8"/>
  <c r="V50" i="8"/>
  <c r="V58" i="8"/>
  <c r="V39" i="10"/>
  <c r="V47" i="10"/>
  <c r="V55" i="10"/>
  <c r="V63" i="10"/>
  <c r="V145" i="10"/>
  <c r="V151" i="10"/>
  <c r="V157" i="10"/>
  <c r="V177" i="10"/>
  <c r="V183" i="10"/>
  <c r="V189" i="10"/>
  <c r="V6" i="11"/>
  <c r="V11" i="11"/>
  <c r="V22" i="11"/>
  <c r="V51" i="11"/>
  <c r="V57" i="11"/>
  <c r="V63" i="11"/>
  <c r="V83" i="11"/>
  <c r="V89" i="11"/>
  <c r="V95" i="11"/>
  <c r="V8" i="12"/>
  <c r="V13" i="12"/>
  <c r="V18" i="12"/>
  <c r="V24" i="12"/>
  <c r="V29" i="12"/>
  <c r="V34" i="12"/>
  <c r="V79" i="12"/>
  <c r="V82" i="12"/>
  <c r="V85" i="12"/>
  <c r="V36" i="13"/>
  <c r="V42" i="13"/>
  <c r="V48" i="13"/>
  <c r="V68" i="13"/>
  <c r="V74" i="13"/>
  <c r="V80" i="13"/>
  <c r="V132" i="13"/>
  <c r="V138" i="13"/>
  <c r="V144" i="13"/>
  <c r="V95" i="15"/>
  <c r="V87" i="15"/>
  <c r="V79" i="15"/>
  <c r="V71" i="15"/>
  <c r="V92" i="15"/>
  <c r="V84" i="15"/>
  <c r="V76" i="15"/>
  <c r="V68" i="15"/>
  <c r="V88" i="15"/>
  <c r="V85" i="15"/>
  <c r="V82" i="15"/>
  <c r="V96" i="15"/>
  <c r="V93" i="15"/>
  <c r="V90" i="15"/>
  <c r="V343" i="15"/>
  <c r="V335" i="15"/>
  <c r="V327" i="15"/>
  <c r="V319" i="15"/>
  <c r="V340" i="15"/>
  <c r="V332" i="15"/>
  <c r="V324" i="15"/>
  <c r="V316" i="15"/>
  <c r="V341" i="15"/>
  <c r="V333" i="15"/>
  <c r="V325" i="15"/>
  <c r="V317" i="15"/>
  <c r="V342" i="15"/>
  <c r="V336" i="15"/>
  <c r="V323" i="15"/>
  <c r="V314" i="15"/>
  <c r="V338" i="15"/>
  <c r="V329" i="15"/>
  <c r="V326" i="15"/>
  <c r="V320" i="15"/>
  <c r="V65" i="15"/>
  <c r="V86" i="15"/>
  <c r="V195" i="15"/>
  <c r="V202" i="15"/>
  <c r="V286" i="15"/>
  <c r="V289" i="15"/>
  <c r="V306" i="15"/>
  <c r="V322" i="15"/>
  <c r="V339" i="15"/>
  <c r="V77" i="16"/>
  <c r="V80" i="16"/>
  <c r="V152" i="16"/>
  <c r="B6" i="20"/>
  <c r="B7" i="20" s="1"/>
  <c r="B8" i="20" s="1"/>
  <c r="B9" i="20" s="1"/>
  <c r="B10" i="20" s="1"/>
  <c r="B11" i="20" s="1"/>
  <c r="B12" i="20" s="1"/>
  <c r="B13" i="20" s="1"/>
  <c r="B14" i="20" s="1"/>
  <c r="B15" i="20" s="1"/>
  <c r="B16" i="20" s="1"/>
  <c r="B17" i="20" s="1"/>
  <c r="B18" i="20" s="1"/>
  <c r="B19" i="20" s="1"/>
  <c r="B20" i="20" s="1"/>
  <c r="B21" i="20" s="1"/>
  <c r="B22" i="20" s="1"/>
  <c r="B23" i="20" s="1"/>
  <c r="B24" i="20" s="1"/>
  <c r="B25" i="20" s="1"/>
  <c r="B26" i="20" s="1"/>
  <c r="B27" i="20" s="1"/>
  <c r="B28" i="20" s="1"/>
  <c r="B29" i="20" s="1"/>
  <c r="B30" i="20" s="1"/>
  <c r="B31" i="20" s="1"/>
  <c r="B32" i="20" s="1"/>
  <c r="B33" i="20" s="1"/>
  <c r="B34" i="20" s="1"/>
  <c r="V132" i="4"/>
  <c r="V140" i="4"/>
  <c r="V148" i="4"/>
  <c r="V164" i="4"/>
  <c r="V172" i="4"/>
  <c r="V180" i="4"/>
  <c r="V72" i="5"/>
  <c r="V80" i="5"/>
  <c r="V88" i="5"/>
  <c r="V104" i="5"/>
  <c r="V112" i="5"/>
  <c r="V5" i="6"/>
  <c r="V13" i="6"/>
  <c r="V21" i="6"/>
  <c r="V129" i="7"/>
  <c r="V137" i="7"/>
  <c r="V145" i="7"/>
  <c r="V161" i="7"/>
  <c r="V169" i="7"/>
  <c r="V177" i="7"/>
  <c r="V193" i="7"/>
  <c r="V201" i="7"/>
  <c r="V209" i="7"/>
  <c r="V5" i="8"/>
  <c r="V13" i="8"/>
  <c r="V21" i="8"/>
  <c r="V37" i="8"/>
  <c r="V45" i="8"/>
  <c r="V53" i="8"/>
  <c r="V61" i="8"/>
  <c r="V42" i="10"/>
  <c r="V50" i="10"/>
  <c r="V58" i="10"/>
  <c r="V128" i="10"/>
  <c r="V131" i="10"/>
  <c r="V134" i="10"/>
  <c r="V160" i="10"/>
  <c r="V163" i="10"/>
  <c r="V166" i="10"/>
  <c r="V37" i="11"/>
  <c r="V66" i="11"/>
  <c r="V69" i="11"/>
  <c r="V72" i="11"/>
  <c r="V153" i="12"/>
  <c r="V145" i="12"/>
  <c r="V137" i="12"/>
  <c r="V129" i="12"/>
  <c r="V155" i="12"/>
  <c r="V147" i="12"/>
  <c r="V139" i="12"/>
  <c r="V131" i="12"/>
  <c r="V7" i="12"/>
  <c r="V12" i="12"/>
  <c r="V23" i="12"/>
  <c r="V28" i="12"/>
  <c r="V68" i="12"/>
  <c r="V88" i="12"/>
  <c r="V94" i="12"/>
  <c r="V132" i="12"/>
  <c r="V152" i="12"/>
  <c r="V158" i="12"/>
  <c r="B5" i="13"/>
  <c r="B6" i="13" s="1"/>
  <c r="B7" i="13" s="1"/>
  <c r="B8" i="13" s="1"/>
  <c r="B9" i="13" s="1"/>
  <c r="B10" i="13" s="1"/>
  <c r="B11" i="13" s="1"/>
  <c r="B12" i="13" s="1"/>
  <c r="B13" i="13" s="1"/>
  <c r="B14" i="13" s="1"/>
  <c r="B15" i="13" s="1"/>
  <c r="B16" i="13" s="1"/>
  <c r="B17" i="13" s="1"/>
  <c r="B18" i="13" s="1"/>
  <c r="B19" i="13" s="1"/>
  <c r="B20" i="13" s="1"/>
  <c r="B21" i="13" s="1"/>
  <c r="B22" i="13" s="1"/>
  <c r="B23" i="13" s="1"/>
  <c r="B24" i="13" s="1"/>
  <c r="B25" i="13" s="1"/>
  <c r="B26" i="13" s="1"/>
  <c r="B27" i="13" s="1"/>
  <c r="B28" i="13" s="1"/>
  <c r="B29" i="13" s="1"/>
  <c r="B30" i="13" s="1"/>
  <c r="B31" i="13" s="1"/>
  <c r="B32" i="13" s="1"/>
  <c r="B33" i="13" s="1"/>
  <c r="B34" i="13" s="1"/>
  <c r="V51" i="13"/>
  <c r="V54" i="13"/>
  <c r="V57" i="13"/>
  <c r="V83" i="13"/>
  <c r="V86" i="13"/>
  <c r="V89" i="13"/>
  <c r="V147" i="13"/>
  <c r="V150" i="13"/>
  <c r="V153" i="13"/>
  <c r="V28" i="14"/>
  <c r="V20" i="14"/>
  <c r="V12" i="14"/>
  <c r="V34" i="14"/>
  <c r="V21" i="14"/>
  <c r="V15" i="14"/>
  <c r="V9" i="14"/>
  <c r="V29" i="14"/>
  <c r="V23" i="14"/>
  <c r="V17" i="14"/>
  <c r="V10" i="14"/>
  <c r="V4" i="14"/>
  <c r="V13" i="14"/>
  <c r="V27" i="14"/>
  <c r="V32" i="14"/>
  <c r="V133" i="14"/>
  <c r="V145" i="14"/>
  <c r="V148" i="14"/>
  <c r="V37" i="15"/>
  <c r="V40" i="15"/>
  <c r="V62" i="15"/>
  <c r="V74" i="15"/>
  <c r="V77" i="15"/>
  <c r="V80" i="15"/>
  <c r="V83" i="15"/>
  <c r="V209" i="15"/>
  <c r="V216" i="15"/>
  <c r="V246" i="15"/>
  <c r="V249" i="15"/>
  <c r="B7" i="16"/>
  <c r="B8" i="16" s="1"/>
  <c r="B9" i="16" s="1"/>
  <c r="B10" i="16" s="1"/>
  <c r="B11" i="16" s="1"/>
  <c r="B12" i="16" s="1"/>
  <c r="B13" i="16" s="1"/>
  <c r="B14" i="16" s="1"/>
  <c r="B15" i="16" s="1"/>
  <c r="B16" i="16" s="1"/>
  <c r="B17" i="16" s="1"/>
  <c r="B18" i="16" s="1"/>
  <c r="B19" i="16" s="1"/>
  <c r="B20" i="16" s="1"/>
  <c r="B21" i="16" s="1"/>
  <c r="B22" i="16" s="1"/>
  <c r="B23" i="16" s="1"/>
  <c r="B24" i="16" s="1"/>
  <c r="B25" i="16" s="1"/>
  <c r="B26" i="16" s="1"/>
  <c r="B27" i="16" s="1"/>
  <c r="B28" i="16" s="1"/>
  <c r="B29" i="16" s="1"/>
  <c r="B30" i="16" s="1"/>
  <c r="B31" i="16" s="1"/>
  <c r="B32" i="16" s="1"/>
  <c r="B33" i="16" s="1"/>
  <c r="B34" i="16" s="1"/>
  <c r="V71" i="16"/>
  <c r="V87" i="16"/>
  <c r="V104" i="16"/>
  <c r="V111" i="16"/>
  <c r="V118" i="16"/>
  <c r="V125" i="16"/>
  <c r="V128" i="16"/>
  <c r="V40" i="8"/>
  <c r="V48" i="8"/>
  <c r="V56" i="8"/>
  <c r="V37" i="10"/>
  <c r="V45" i="10"/>
  <c r="V53" i="10"/>
  <c r="V32" i="11"/>
  <c r="V24" i="11"/>
  <c r="V16" i="11"/>
  <c r="V8" i="11"/>
  <c r="V34" i="11"/>
  <c r="V26" i="11"/>
  <c r="V18" i="11"/>
  <c r="V10" i="11"/>
  <c r="V5" i="11"/>
  <c r="V21" i="11"/>
  <c r="V75" i="11"/>
  <c r="V81" i="11"/>
  <c r="V87" i="11"/>
  <c r="V40" i="13"/>
  <c r="V60" i="13"/>
  <c r="V193" i="15"/>
  <c r="V206" i="15"/>
  <c r="V60" i="11"/>
  <c r="V52" i="11"/>
  <c r="V44" i="11"/>
  <c r="V36" i="11"/>
  <c r="V62" i="11"/>
  <c r="V54" i="11"/>
  <c r="V46" i="11"/>
  <c r="V38" i="11"/>
  <c r="V4" i="11"/>
  <c r="V9" i="11"/>
  <c r="V15" i="11"/>
  <c r="V20" i="11"/>
  <c r="V25" i="11"/>
  <c r="V31" i="11"/>
  <c r="V58" i="11"/>
  <c r="V61" i="11"/>
  <c r="V64" i="11"/>
  <c r="V90" i="11"/>
  <c r="V93" i="11"/>
  <c r="V96" i="11"/>
  <c r="V6" i="12"/>
  <c r="V22" i="12"/>
  <c r="V80" i="12"/>
  <c r="V86" i="12"/>
  <c r="V92" i="12"/>
  <c r="V29" i="13"/>
  <c r="V21" i="13"/>
  <c r="V13" i="13"/>
  <c r="V5" i="13"/>
  <c r="V31" i="13"/>
  <c r="V23" i="13"/>
  <c r="V15" i="13"/>
  <c r="V7" i="13"/>
  <c r="V4" i="13"/>
  <c r="V9" i="13"/>
  <c r="V14" i="13"/>
  <c r="V20" i="13"/>
  <c r="V25" i="13"/>
  <c r="V30" i="13"/>
  <c r="V43" i="13"/>
  <c r="V46" i="13"/>
  <c r="V49" i="13"/>
  <c r="V75" i="13"/>
  <c r="V78" i="13"/>
  <c r="V81" i="13"/>
  <c r="V139" i="13"/>
  <c r="V142" i="13"/>
  <c r="V145" i="13"/>
  <c r="V96" i="14"/>
  <c r="V88" i="14"/>
  <c r="V80" i="14"/>
  <c r="V72" i="14"/>
  <c r="V91" i="14"/>
  <c r="V77" i="14"/>
  <c r="V66" i="14"/>
  <c r="V93" i="14"/>
  <c r="V82" i="14"/>
  <c r="V79" i="14"/>
  <c r="V68" i="14"/>
  <c r="V30" i="14"/>
  <c r="V66" i="15"/>
  <c r="V69" i="15"/>
  <c r="V72" i="15"/>
  <c r="V94" i="15"/>
  <c r="V190" i="15"/>
  <c r="V200" i="15"/>
  <c r="V203" i="15"/>
  <c r="V230" i="15"/>
  <c r="V297" i="15"/>
  <c r="V304" i="15"/>
  <c r="V307" i="15"/>
  <c r="V337" i="15"/>
  <c r="V344" i="15"/>
  <c r="V60" i="16"/>
  <c r="V52" i="16"/>
  <c r="V44" i="16"/>
  <c r="V36" i="16"/>
  <c r="V65" i="16"/>
  <c r="V57" i="16"/>
  <c r="V49" i="16"/>
  <c r="V41" i="16"/>
  <c r="V58" i="16"/>
  <c r="V50" i="16"/>
  <c r="V42" i="16"/>
  <c r="V64" i="16"/>
  <c r="V55" i="16"/>
  <c r="V46" i="16"/>
  <c r="V43" i="16"/>
  <c r="V37" i="16"/>
  <c r="V61" i="16"/>
  <c r="V48" i="16"/>
  <c r="V39" i="16"/>
  <c r="V38" i="16"/>
  <c r="V45" i="16"/>
  <c r="V75" i="16"/>
  <c r="V78" i="16"/>
  <c r="V95" i="16"/>
  <c r="V136" i="16"/>
  <c r="V143" i="16"/>
  <c r="V150" i="16"/>
  <c r="V157" i="16"/>
  <c r="V93" i="26"/>
  <c r="V85" i="26"/>
  <c r="V77" i="26"/>
  <c r="V69" i="26"/>
  <c r="V90" i="26"/>
  <c r="V82" i="26"/>
  <c r="V74" i="26"/>
  <c r="V66" i="26"/>
  <c r="V95" i="26"/>
  <c r="V87" i="26"/>
  <c r="V79" i="26"/>
  <c r="V71" i="26"/>
  <c r="V96" i="26"/>
  <c r="V88" i="26"/>
  <c r="V80" i="26"/>
  <c r="V72" i="26"/>
  <c r="V94" i="26"/>
  <c r="V91" i="26"/>
  <c r="V78" i="26"/>
  <c r="V75" i="26"/>
  <c r="V84" i="26"/>
  <c r="V81" i="26"/>
  <c r="V68" i="26"/>
  <c r="V86" i="26"/>
  <c r="V89" i="26"/>
  <c r="V92" i="26"/>
  <c r="V67" i="26"/>
  <c r="V70" i="26"/>
  <c r="V83" i="26"/>
  <c r="V76" i="26"/>
  <c r="V90" i="31"/>
  <c r="V82" i="31"/>
  <c r="V74" i="31"/>
  <c r="V66" i="31"/>
  <c r="V89" i="31"/>
  <c r="V81" i="31"/>
  <c r="V73" i="31"/>
  <c r="V94" i="31"/>
  <c r="V86" i="31"/>
  <c r="V78" i="31"/>
  <c r="V70" i="31"/>
  <c r="V93" i="31"/>
  <c r="V85" i="31"/>
  <c r="V77" i="31"/>
  <c r="V69" i="31"/>
  <c r="V88" i="31"/>
  <c r="V72" i="31"/>
  <c r="V91" i="31"/>
  <c r="V75" i="31"/>
  <c r="V84" i="31"/>
  <c r="V68" i="31"/>
  <c r="V95" i="31"/>
  <c r="V79" i="31"/>
  <c r="V96" i="31"/>
  <c r="V71" i="31"/>
  <c r="V92" i="31"/>
  <c r="V67" i="31"/>
  <c r="V87" i="31"/>
  <c r="V80" i="31"/>
  <c r="V83" i="31"/>
  <c r="V76" i="31"/>
  <c r="V58" i="17"/>
  <c r="V50" i="17"/>
  <c r="V42" i="17"/>
  <c r="V63" i="17"/>
  <c r="V55" i="17"/>
  <c r="V47" i="17"/>
  <c r="V39" i="17"/>
  <c r="V65" i="17"/>
  <c r="V57" i="17"/>
  <c r="V49" i="17"/>
  <c r="V41" i="17"/>
  <c r="V64" i="17"/>
  <c r="V56" i="17"/>
  <c r="V48" i="17"/>
  <c r="V40" i="17"/>
  <c r="V37" i="17"/>
  <c r="V53" i="17"/>
  <c r="V126" i="19"/>
  <c r="V118" i="19"/>
  <c r="V110" i="19"/>
  <c r="V102" i="19"/>
  <c r="V123" i="19"/>
  <c r="V115" i="19"/>
  <c r="V107" i="19"/>
  <c r="V99" i="19"/>
  <c r="V125" i="19"/>
  <c r="V122" i="19"/>
  <c r="V119" i="19"/>
  <c r="V116" i="19"/>
  <c r="V113" i="19"/>
  <c r="V127" i="19"/>
  <c r="V124" i="19"/>
  <c r="V121" i="19"/>
  <c r="V120" i="19"/>
  <c r="V117" i="19"/>
  <c r="V114" i="19"/>
  <c r="V125" i="21"/>
  <c r="V117" i="21"/>
  <c r="V109" i="21"/>
  <c r="V101" i="21"/>
  <c r="V122" i="21"/>
  <c r="V114" i="21"/>
  <c r="V106" i="21"/>
  <c r="V98" i="21"/>
  <c r="V111" i="21"/>
  <c r="V108" i="21"/>
  <c r="V105" i="21"/>
  <c r="V102" i="21"/>
  <c r="V99" i="21"/>
  <c r="V110" i="21"/>
  <c r="V107" i="21"/>
  <c r="V104" i="21"/>
  <c r="V103" i="21"/>
  <c r="V100" i="21"/>
  <c r="V97" i="21"/>
  <c r="V251" i="24"/>
  <c r="V243" i="24"/>
  <c r="V235" i="24"/>
  <c r="V227" i="24"/>
  <c r="V248" i="24"/>
  <c r="V240" i="24"/>
  <c r="V232" i="24"/>
  <c r="V224" i="24"/>
  <c r="V245" i="24"/>
  <c r="V237" i="24"/>
  <c r="V229" i="24"/>
  <c r="V221" i="24"/>
  <c r="V246" i="24"/>
  <c r="V238" i="24"/>
  <c r="V230" i="24"/>
  <c r="V222" i="24"/>
  <c r="V249" i="24"/>
  <c r="V236" i="24"/>
  <c r="V233" i="24"/>
  <c r="V242" i="24"/>
  <c r="V239" i="24"/>
  <c r="V226" i="24"/>
  <c r="V223" i="24"/>
  <c r="V247" i="24"/>
  <c r="V250" i="24"/>
  <c r="V228" i="24"/>
  <c r="V241" i="24"/>
  <c r="V244" i="24"/>
  <c r="V125" i="26"/>
  <c r="V117" i="26"/>
  <c r="V109" i="26"/>
  <c r="V101" i="26"/>
  <c r="V122" i="26"/>
  <c r="V114" i="26"/>
  <c r="V106" i="26"/>
  <c r="V98" i="26"/>
  <c r="V127" i="26"/>
  <c r="V119" i="26"/>
  <c r="V111" i="26"/>
  <c r="V103" i="26"/>
  <c r="V120" i="26"/>
  <c r="V112" i="26"/>
  <c r="V104" i="26"/>
  <c r="V126" i="26"/>
  <c r="V123" i="26"/>
  <c r="V110" i="26"/>
  <c r="V107" i="26"/>
  <c r="V116" i="26"/>
  <c r="V113" i="26"/>
  <c r="V100" i="26"/>
  <c r="V97" i="26"/>
  <c r="V118" i="26"/>
  <c r="V121" i="26"/>
  <c r="V124" i="26"/>
  <c r="V99" i="26"/>
  <c r="V102" i="26"/>
  <c r="V115" i="26"/>
  <c r="V73" i="26"/>
  <c r="V102" i="11"/>
  <c r="V110" i="11"/>
  <c r="V118" i="11"/>
  <c r="V126" i="11"/>
  <c r="V166" i="11"/>
  <c r="V174" i="11"/>
  <c r="V182" i="11"/>
  <c r="V35" i="12"/>
  <c r="V43" i="12"/>
  <c r="V51" i="12"/>
  <c r="V59" i="12"/>
  <c r="V99" i="12"/>
  <c r="V107" i="12"/>
  <c r="V115" i="12"/>
  <c r="V123" i="12"/>
  <c r="V64" i="14"/>
  <c r="V56" i="14"/>
  <c r="V48" i="14"/>
  <c r="V40" i="14"/>
  <c r="V43" i="14"/>
  <c r="V54" i="14"/>
  <c r="V57" i="14"/>
  <c r="V127" i="15"/>
  <c r="V119" i="15"/>
  <c r="V111" i="15"/>
  <c r="V103" i="15"/>
  <c r="V124" i="15"/>
  <c r="V116" i="15"/>
  <c r="V108" i="15"/>
  <c r="V100" i="15"/>
  <c r="V375" i="15"/>
  <c r="V367" i="15"/>
  <c r="V359" i="15"/>
  <c r="V351" i="15"/>
  <c r="V372" i="15"/>
  <c r="V364" i="15"/>
  <c r="V356" i="15"/>
  <c r="V348" i="15"/>
  <c r="V373" i="15"/>
  <c r="V365" i="15"/>
  <c r="V357" i="15"/>
  <c r="V349" i="15"/>
  <c r="V122" i="15"/>
  <c r="V125" i="15"/>
  <c r="V347" i="15"/>
  <c r="V90" i="17"/>
  <c r="V82" i="17"/>
  <c r="V74" i="17"/>
  <c r="V66" i="17"/>
  <c r="V95" i="17"/>
  <c r="V87" i="17"/>
  <c r="V79" i="17"/>
  <c r="V71" i="17"/>
  <c r="V89" i="17"/>
  <c r="V81" i="17"/>
  <c r="V73" i="17"/>
  <c r="V96" i="17"/>
  <c r="V88" i="17"/>
  <c r="V80" i="17"/>
  <c r="V72" i="17"/>
  <c r="V44" i="17"/>
  <c r="V60" i="17"/>
  <c r="V76" i="17"/>
  <c r="V92" i="17"/>
  <c r="V63" i="18"/>
  <c r="V55" i="18"/>
  <c r="V47" i="18"/>
  <c r="V39" i="18"/>
  <c r="V60" i="18"/>
  <c r="V52" i="18"/>
  <c r="V44" i="18"/>
  <c r="V36" i="18"/>
  <c r="V48" i="18"/>
  <c r="V45" i="18"/>
  <c r="V42" i="18"/>
  <c r="V65" i="18"/>
  <c r="V62" i="18"/>
  <c r="V59" i="18"/>
  <c r="V41" i="18"/>
  <c r="V38" i="18"/>
  <c r="V35" i="18"/>
  <c r="V40" i="18"/>
  <c r="V37" i="18"/>
  <c r="V46" i="18"/>
  <c r="V58" i="18"/>
  <c r="V158" i="20"/>
  <c r="V150" i="20"/>
  <c r="V142" i="20"/>
  <c r="V134" i="20"/>
  <c r="V155" i="20"/>
  <c r="V147" i="20"/>
  <c r="V139" i="20"/>
  <c r="V131" i="20"/>
  <c r="V151" i="20"/>
  <c r="V148" i="20"/>
  <c r="V145" i="20"/>
  <c r="V136" i="20"/>
  <c r="V133" i="20"/>
  <c r="V130" i="20"/>
  <c r="V144" i="20"/>
  <c r="V141" i="20"/>
  <c r="V138" i="20"/>
  <c r="V143" i="20"/>
  <c r="V140" i="20"/>
  <c r="V137" i="20"/>
  <c r="V152" i="20"/>
  <c r="V120" i="21"/>
  <c r="V123" i="21"/>
  <c r="V126" i="21"/>
  <c r="V219" i="24"/>
  <c r="V211" i="24"/>
  <c r="V203" i="24"/>
  <c r="V195" i="24"/>
  <c r="V216" i="24"/>
  <c r="V208" i="24"/>
  <c r="V200" i="24"/>
  <c r="V192" i="24"/>
  <c r="V213" i="24"/>
  <c r="V205" i="24"/>
  <c r="V197" i="24"/>
  <c r="V214" i="24"/>
  <c r="V206" i="24"/>
  <c r="V198" i="24"/>
  <c r="V190" i="24"/>
  <c r="V220" i="24"/>
  <c r="V217" i="24"/>
  <c r="V204" i="24"/>
  <c r="V201" i="24"/>
  <c r="V210" i="24"/>
  <c r="V207" i="24"/>
  <c r="V194" i="24"/>
  <c r="V191" i="24"/>
  <c r="V215" i="24"/>
  <c r="V218" i="24"/>
  <c r="V196" i="24"/>
  <c r="V209" i="24"/>
  <c r="V108" i="26"/>
  <c r="V35" i="17"/>
  <c r="V51" i="17"/>
  <c r="V105" i="19"/>
  <c r="V108" i="19"/>
  <c r="V111" i="19"/>
  <c r="V182" i="20"/>
  <c r="V174" i="20"/>
  <c r="V166" i="20"/>
  <c r="V187" i="20"/>
  <c r="V179" i="20"/>
  <c r="V171" i="20"/>
  <c r="V163" i="20"/>
  <c r="V183" i="20"/>
  <c r="V180" i="20"/>
  <c r="V177" i="20"/>
  <c r="V168" i="20"/>
  <c r="V165" i="20"/>
  <c r="V162" i="20"/>
  <c r="V176" i="20"/>
  <c r="V173" i="20"/>
  <c r="V170" i="20"/>
  <c r="V175" i="20"/>
  <c r="V172" i="20"/>
  <c r="V169" i="20"/>
  <c r="V149" i="20"/>
  <c r="V161" i="20"/>
  <c r="B9" i="23"/>
  <c r="B10" i="23" s="1"/>
  <c r="B11" i="23" s="1"/>
  <c r="B12" i="23" s="1"/>
  <c r="B13" i="23" s="1"/>
  <c r="B14" i="23" s="1"/>
  <c r="B15" i="23" s="1"/>
  <c r="B16" i="23" s="1"/>
  <c r="B17" i="23" s="1"/>
  <c r="B18" i="23" s="1"/>
  <c r="B19" i="23" s="1"/>
  <c r="B20" i="23" s="1"/>
  <c r="B21" i="23" s="1"/>
  <c r="B22" i="23" s="1"/>
  <c r="B23" i="23" s="1"/>
  <c r="B24" i="23" s="1"/>
  <c r="B25" i="23" s="1"/>
  <c r="B26" i="23" s="1"/>
  <c r="B27" i="23" s="1"/>
  <c r="B28" i="23" s="1"/>
  <c r="B29" i="23" s="1"/>
  <c r="B30" i="23" s="1"/>
  <c r="B31" i="23" s="1"/>
  <c r="B32" i="23" s="1"/>
  <c r="B33" i="23" s="1"/>
  <c r="B34" i="23" s="1"/>
  <c r="V105" i="26"/>
  <c r="V100" i="11"/>
  <c r="V108" i="11"/>
  <c r="V116" i="11"/>
  <c r="V164" i="11"/>
  <c r="V172" i="11"/>
  <c r="V180" i="11"/>
  <c r="V41" i="12"/>
  <c r="V49" i="12"/>
  <c r="V57" i="12"/>
  <c r="V97" i="12"/>
  <c r="V105" i="12"/>
  <c r="V113" i="12"/>
  <c r="V120" i="14"/>
  <c r="V112" i="14"/>
  <c r="V104" i="14"/>
  <c r="V38" i="14"/>
  <c r="V41" i="14"/>
  <c r="V52" i="14"/>
  <c r="V63" i="14"/>
  <c r="V102" i="14"/>
  <c r="V105" i="14"/>
  <c r="V116" i="14"/>
  <c r="V127" i="14"/>
  <c r="V183" i="15"/>
  <c r="V175" i="15"/>
  <c r="V167" i="15"/>
  <c r="V159" i="15"/>
  <c r="V188" i="15"/>
  <c r="V180" i="15"/>
  <c r="V172" i="15"/>
  <c r="V164" i="15"/>
  <c r="V189" i="15"/>
  <c r="V181" i="15"/>
  <c r="V173" i="15"/>
  <c r="V165" i="15"/>
  <c r="B5" i="15"/>
  <c r="B6" i="15" s="1"/>
  <c r="B7" i="15" s="1"/>
  <c r="B8" i="15" s="1"/>
  <c r="B9" i="15" s="1"/>
  <c r="B10" i="15" s="1"/>
  <c r="B11" i="15" s="1"/>
  <c r="B12" i="15" s="1"/>
  <c r="B13" i="15" s="1"/>
  <c r="B14" i="15" s="1"/>
  <c r="B15" i="15" s="1"/>
  <c r="B16" i="15" s="1"/>
  <c r="B17" i="15" s="1"/>
  <c r="B18" i="15" s="1"/>
  <c r="B19" i="15" s="1"/>
  <c r="B20" i="15" s="1"/>
  <c r="B21" i="15" s="1"/>
  <c r="B22" i="15" s="1"/>
  <c r="B23" i="15" s="1"/>
  <c r="B24" i="15" s="1"/>
  <c r="B25" i="15" s="1"/>
  <c r="B26" i="15" s="1"/>
  <c r="B27" i="15" s="1"/>
  <c r="B28" i="15" s="1"/>
  <c r="B29" i="15" s="1"/>
  <c r="B30" i="15" s="1"/>
  <c r="B31" i="15" s="1"/>
  <c r="B32" i="15" s="1"/>
  <c r="B33" i="15" s="1"/>
  <c r="B34" i="15" s="1"/>
  <c r="V114" i="15"/>
  <c r="V117" i="15"/>
  <c r="V120" i="15"/>
  <c r="V162" i="15"/>
  <c r="V171" i="15"/>
  <c r="V345" i="15"/>
  <c r="V354" i="15"/>
  <c r="V363" i="15"/>
  <c r="V157" i="17"/>
  <c r="V154" i="17"/>
  <c r="V146" i="17"/>
  <c r="V138" i="17"/>
  <c r="V130" i="17"/>
  <c r="V151" i="17"/>
  <c r="V143" i="17"/>
  <c r="V135" i="17"/>
  <c r="V153" i="17"/>
  <c r="V145" i="17"/>
  <c r="V137" i="17"/>
  <c r="V129" i="17"/>
  <c r="V152" i="17"/>
  <c r="V144" i="17"/>
  <c r="V136" i="17"/>
  <c r="V128" i="17"/>
  <c r="V38" i="17"/>
  <c r="V54" i="17"/>
  <c r="V70" i="17"/>
  <c r="V86" i="17"/>
  <c r="V134" i="17"/>
  <c r="V150" i="17"/>
  <c r="V50" i="18"/>
  <c r="V53" i="18"/>
  <c r="V56" i="18"/>
  <c r="V128" i="20"/>
  <c r="V146" i="20"/>
  <c r="V186" i="20"/>
  <c r="V189" i="20"/>
  <c r="V213" i="21"/>
  <c r="V205" i="21"/>
  <c r="V197" i="21"/>
  <c r="V218" i="21"/>
  <c r="V210" i="21"/>
  <c r="V202" i="21"/>
  <c r="V194" i="21"/>
  <c r="V207" i="21"/>
  <c r="V204" i="21"/>
  <c r="V201" i="21"/>
  <c r="V198" i="21"/>
  <c r="V195" i="21"/>
  <c r="V192" i="21"/>
  <c r="V206" i="21"/>
  <c r="V203" i="21"/>
  <c r="V200" i="21"/>
  <c r="V199" i="21"/>
  <c r="V196" i="21"/>
  <c r="V193" i="21"/>
  <c r="B6" i="21"/>
  <c r="B7" i="21" s="1"/>
  <c r="B8" i="21" s="1"/>
  <c r="B9" i="21" s="1"/>
  <c r="B10" i="21" s="1"/>
  <c r="B11" i="21" s="1"/>
  <c r="B12" i="21" s="1"/>
  <c r="B13" i="21" s="1"/>
  <c r="B14" i="21" s="1"/>
  <c r="B15" i="21" s="1"/>
  <c r="B16" i="21" s="1"/>
  <c r="B17" i="21" s="1"/>
  <c r="B18" i="21" s="1"/>
  <c r="B19" i="21" s="1"/>
  <c r="B20" i="21" s="1"/>
  <c r="B21" i="21" s="1"/>
  <c r="B22" i="21" s="1"/>
  <c r="B23" i="21" s="1"/>
  <c r="B24" i="21" s="1"/>
  <c r="B25" i="21" s="1"/>
  <c r="B26" i="21" s="1"/>
  <c r="B27" i="21" s="1"/>
  <c r="B28" i="21" s="1"/>
  <c r="B29" i="21" s="1"/>
  <c r="B30" i="21" s="1"/>
  <c r="B31" i="21" s="1"/>
  <c r="B32" i="21" s="1"/>
  <c r="B33" i="21" s="1"/>
  <c r="B34" i="21" s="1"/>
  <c r="V112" i="21"/>
  <c r="V115" i="21"/>
  <c r="V118" i="21"/>
  <c r="V191" i="21"/>
  <c r="V193" i="24"/>
  <c r="V234" i="24"/>
  <c r="V125" i="25"/>
  <c r="V117" i="25"/>
  <c r="V109" i="25"/>
  <c r="V101" i="25"/>
  <c r="V122" i="25"/>
  <c r="V114" i="25"/>
  <c r="V106" i="25"/>
  <c r="V98" i="25"/>
  <c r="V127" i="25"/>
  <c r="V119" i="25"/>
  <c r="V111" i="25"/>
  <c r="V103" i="25"/>
  <c r="V120" i="25"/>
  <c r="V112" i="25"/>
  <c r="V104" i="25"/>
  <c r="V118" i="25"/>
  <c r="V115" i="25"/>
  <c r="V102" i="25"/>
  <c r="V99" i="25"/>
  <c r="V124" i="25"/>
  <c r="V121" i="25"/>
  <c r="V108" i="25"/>
  <c r="V105" i="25"/>
  <c r="V110" i="25"/>
  <c r="V113" i="25"/>
  <c r="V116" i="25"/>
  <c r="V126" i="25"/>
  <c r="V107" i="25"/>
  <c r="V123" i="25"/>
  <c r="V6" i="16"/>
  <c r="V14" i="16"/>
  <c r="V22" i="16"/>
  <c r="V30" i="16"/>
  <c r="V170" i="16"/>
  <c r="V178" i="16"/>
  <c r="V186" i="16"/>
  <c r="V4" i="17"/>
  <c r="V12" i="17"/>
  <c r="V20" i="17"/>
  <c r="V28" i="17"/>
  <c r="V104" i="17"/>
  <c r="V112" i="17"/>
  <c r="V120" i="17"/>
  <c r="B6" i="18"/>
  <c r="B7" i="18" s="1"/>
  <c r="B8" i="18" s="1"/>
  <c r="B9" i="18" s="1"/>
  <c r="B10" i="18" s="1"/>
  <c r="B11" i="18" s="1"/>
  <c r="B12" i="18" s="1"/>
  <c r="B13" i="18" s="1"/>
  <c r="B14" i="18" s="1"/>
  <c r="B15" i="18" s="1"/>
  <c r="B16" i="18" s="1"/>
  <c r="B17" i="18" s="1"/>
  <c r="B18" i="18" s="1"/>
  <c r="B19" i="18" s="1"/>
  <c r="B20" i="18" s="1"/>
  <c r="B21" i="18" s="1"/>
  <c r="B22" i="18" s="1"/>
  <c r="B23" i="18" s="1"/>
  <c r="B24" i="18" s="1"/>
  <c r="B25" i="18" s="1"/>
  <c r="B26" i="18" s="1"/>
  <c r="B27" i="18" s="1"/>
  <c r="B28" i="18" s="1"/>
  <c r="B29" i="18" s="1"/>
  <c r="B30" i="18" s="1"/>
  <c r="B31" i="18" s="1"/>
  <c r="B32" i="18" s="1"/>
  <c r="B33" i="18" s="1"/>
  <c r="B34" i="18" s="1"/>
  <c r="V5" i="18"/>
  <c r="V10" i="18"/>
  <c r="V21" i="18"/>
  <c r="V94" i="19"/>
  <c r="V86" i="19"/>
  <c r="V78" i="19"/>
  <c r="V70" i="19"/>
  <c r="V91" i="19"/>
  <c r="V83" i="19"/>
  <c r="V75" i="19"/>
  <c r="V67" i="19"/>
  <c r="V82" i="19"/>
  <c r="V85" i="19"/>
  <c r="V88" i="19"/>
  <c r="V68" i="21"/>
  <c r="V187" i="24"/>
  <c r="V179" i="24"/>
  <c r="V171" i="24"/>
  <c r="V163" i="24"/>
  <c r="V184" i="24"/>
  <c r="V176" i="24"/>
  <c r="V168" i="24"/>
  <c r="V160" i="24"/>
  <c r="V189" i="24"/>
  <c r="V181" i="24"/>
  <c r="V173" i="24"/>
  <c r="V165" i="24"/>
  <c r="V182" i="24"/>
  <c r="V174" i="24"/>
  <c r="V166" i="24"/>
  <c r="V188" i="24"/>
  <c r="V185" i="24"/>
  <c r="V172" i="24"/>
  <c r="V169" i="24"/>
  <c r="V178" i="24"/>
  <c r="V175" i="24"/>
  <c r="V162" i="24"/>
  <c r="V159" i="24"/>
  <c r="V177" i="24"/>
  <c r="V179" i="26"/>
  <c r="V80" i="27"/>
  <c r="V112" i="27"/>
  <c r="V115" i="27"/>
  <c r="V25" i="17"/>
  <c r="V33" i="17"/>
  <c r="V97" i="17"/>
  <c r="V105" i="17"/>
  <c r="V113" i="17"/>
  <c r="V121" i="17"/>
  <c r="V31" i="18"/>
  <c r="V23" i="18"/>
  <c r="V15" i="18"/>
  <c r="V7" i="18"/>
  <c r="V32" i="18"/>
  <c r="V24" i="18"/>
  <c r="V16" i="18"/>
  <c r="V8" i="18"/>
  <c r="V19" i="18"/>
  <c r="V93" i="21"/>
  <c r="V85" i="21"/>
  <c r="V77" i="21"/>
  <c r="V69" i="21"/>
  <c r="V90" i="21"/>
  <c r="V82" i="21"/>
  <c r="V74" i="21"/>
  <c r="V66" i="21"/>
  <c r="V72" i="21"/>
  <c r="V75" i="21"/>
  <c r="V78" i="21"/>
  <c r="V157" i="26"/>
  <c r="V149" i="26"/>
  <c r="V141" i="26"/>
  <c r="V133" i="26"/>
  <c r="V154" i="26"/>
  <c r="V146" i="26"/>
  <c r="V138" i="26"/>
  <c r="V130" i="26"/>
  <c r="V151" i="26"/>
  <c r="V143" i="26"/>
  <c r="V135" i="26"/>
  <c r="V152" i="26"/>
  <c r="V144" i="26"/>
  <c r="V136" i="26"/>
  <c r="V128" i="26"/>
  <c r="V158" i="26"/>
  <c r="V155" i="26"/>
  <c r="V142" i="26"/>
  <c r="V139" i="26"/>
  <c r="V148" i="26"/>
  <c r="V145" i="26"/>
  <c r="V132" i="26"/>
  <c r="V129" i="26"/>
  <c r="V134" i="26"/>
  <c r="V90" i="27"/>
  <c r="V82" i="27"/>
  <c r="V74" i="27"/>
  <c r="V66" i="27"/>
  <c r="V95" i="27"/>
  <c r="V87" i="27"/>
  <c r="V79" i="27"/>
  <c r="V71" i="27"/>
  <c r="V92" i="27"/>
  <c r="V84" i="27"/>
  <c r="V76" i="27"/>
  <c r="V68" i="27"/>
  <c r="V93" i="27"/>
  <c r="V85" i="27"/>
  <c r="V77" i="27"/>
  <c r="V69" i="27"/>
  <c r="V89" i="27"/>
  <c r="V86" i="27"/>
  <c r="V73" i="27"/>
  <c r="V70" i="27"/>
  <c r="V91" i="27"/>
  <c r="V88" i="27"/>
  <c r="V75" i="27"/>
  <c r="V72" i="27"/>
  <c r="V78" i="27"/>
  <c r="V81" i="27"/>
  <c r="V110" i="27"/>
  <c r="V189" i="26"/>
  <c r="V181" i="26"/>
  <c r="V173" i="26"/>
  <c r="V165" i="26"/>
  <c r="V186" i="26"/>
  <c r="V178" i="26"/>
  <c r="V170" i="26"/>
  <c r="V162" i="26"/>
  <c r="V183" i="26"/>
  <c r="V175" i="26"/>
  <c r="V167" i="26"/>
  <c r="V159" i="26"/>
  <c r="V184" i="26"/>
  <c r="V176" i="26"/>
  <c r="V168" i="26"/>
  <c r="V160" i="26"/>
  <c r="V187" i="26"/>
  <c r="V174" i="26"/>
  <c r="V171" i="26"/>
  <c r="V180" i="26"/>
  <c r="V177" i="26"/>
  <c r="V164" i="26"/>
  <c r="V161" i="26"/>
  <c r="V163" i="26"/>
  <c r="V122" i="27"/>
  <c r="V114" i="27"/>
  <c r="V106" i="27"/>
  <c r="V98" i="27"/>
  <c r="V127" i="27"/>
  <c r="V119" i="27"/>
  <c r="V111" i="27"/>
  <c r="V103" i="27"/>
  <c r="V124" i="27"/>
  <c r="V116" i="27"/>
  <c r="V108" i="27"/>
  <c r="V100" i="27"/>
  <c r="V125" i="27"/>
  <c r="V117" i="27"/>
  <c r="V109" i="27"/>
  <c r="V101" i="27"/>
  <c r="V121" i="27"/>
  <c r="V118" i="27"/>
  <c r="V105" i="27"/>
  <c r="V102" i="27"/>
  <c r="V123" i="27"/>
  <c r="V120" i="27"/>
  <c r="V107" i="27"/>
  <c r="V104" i="27"/>
  <c r="V99" i="27"/>
  <c r="V9" i="16"/>
  <c r="V17" i="16"/>
  <c r="V25" i="16"/>
  <c r="V33" i="16"/>
  <c r="V161" i="16"/>
  <c r="V169" i="16"/>
  <c r="V177" i="16"/>
  <c r="V185" i="16"/>
  <c r="V7" i="17"/>
  <c r="V15" i="17"/>
  <c r="V23" i="17"/>
  <c r="V31" i="17"/>
  <c r="V103" i="17"/>
  <c r="V111" i="17"/>
  <c r="V119" i="17"/>
  <c r="V127" i="17"/>
  <c r="V95" i="18"/>
  <c r="V87" i="18"/>
  <c r="V79" i="18"/>
  <c r="V71" i="18"/>
  <c r="V92" i="18"/>
  <c r="V84" i="18"/>
  <c r="V76" i="18"/>
  <c r="V68" i="18"/>
  <c r="V17" i="18"/>
  <c r="V33" i="18"/>
  <c r="V91" i="18"/>
  <c r="V94" i="18"/>
  <c r="V81" i="19"/>
  <c r="V84" i="19"/>
  <c r="V87" i="19"/>
  <c r="V34" i="20"/>
  <c r="V26" i="20"/>
  <c r="V18" i="20"/>
  <c r="V10" i="20"/>
  <c r="V27" i="20"/>
  <c r="V19" i="20"/>
  <c r="V11" i="20"/>
  <c r="V5" i="20"/>
  <c r="V16" i="20"/>
  <c r="V21" i="20"/>
  <c r="V32" i="20"/>
  <c r="V157" i="21"/>
  <c r="V149" i="21"/>
  <c r="V141" i="21"/>
  <c r="V133" i="21"/>
  <c r="V154" i="21"/>
  <c r="V146" i="21"/>
  <c r="V138" i="21"/>
  <c r="V130" i="21"/>
  <c r="V67" i="21"/>
  <c r="V70" i="21"/>
  <c r="V96" i="21"/>
  <c r="V128" i="21"/>
  <c r="V131" i="21"/>
  <c r="V134" i="21"/>
  <c r="V120" i="23"/>
  <c r="V112" i="23"/>
  <c r="V104" i="23"/>
  <c r="V125" i="23"/>
  <c r="V126" i="23"/>
  <c r="V114" i="23"/>
  <c r="V111" i="23"/>
  <c r="V100" i="23"/>
  <c r="V122" i="23"/>
  <c r="V119" i="23"/>
  <c r="V108" i="23"/>
  <c r="V97" i="23"/>
  <c r="V116" i="23"/>
  <c r="V105" i="23"/>
  <c r="V102" i="23"/>
  <c r="V106" i="23"/>
  <c r="V109" i="23"/>
  <c r="V186" i="24"/>
  <c r="B6" i="25"/>
  <c r="B7" i="25" s="1"/>
  <c r="B8" i="25" s="1"/>
  <c r="B9" i="25" s="1"/>
  <c r="B10" i="25" s="1"/>
  <c r="B11" i="25" s="1"/>
  <c r="B12" i="25" s="1"/>
  <c r="B13" i="25" s="1"/>
  <c r="B14" i="25" s="1"/>
  <c r="B15" i="25" s="1"/>
  <c r="B16" i="25" s="1"/>
  <c r="B17" i="25" s="1"/>
  <c r="B18" i="25" s="1"/>
  <c r="B19" i="25" s="1"/>
  <c r="B20" i="25" s="1"/>
  <c r="B21" i="25" s="1"/>
  <c r="B22" i="25" s="1"/>
  <c r="B23" i="25" s="1"/>
  <c r="B24" i="25" s="1"/>
  <c r="B25" i="25" s="1"/>
  <c r="B26" i="25" s="1"/>
  <c r="B27" i="25" s="1"/>
  <c r="B28" i="25" s="1"/>
  <c r="B29" i="25" s="1"/>
  <c r="B30" i="25" s="1"/>
  <c r="B31" i="25" s="1"/>
  <c r="B32" i="25" s="1"/>
  <c r="B33" i="25" s="1"/>
  <c r="B34" i="25" s="1"/>
  <c r="V156" i="26"/>
  <c r="V188" i="26"/>
  <c r="V63" i="29"/>
  <c r="V55" i="29"/>
  <c r="V47" i="29"/>
  <c r="V39" i="29"/>
  <c r="V58" i="29"/>
  <c r="V44" i="29"/>
  <c r="V52" i="29"/>
  <c r="V41" i="29"/>
  <c r="V38" i="29"/>
  <c r="V60" i="29"/>
  <c r="V49" i="29"/>
  <c r="V46" i="29"/>
  <c r="V64" i="29"/>
  <c r="V61" i="29"/>
  <c r="V50" i="29"/>
  <c r="V36" i="29"/>
  <c r="V48" i="29"/>
  <c r="V57" i="29"/>
  <c r="V54" i="29"/>
  <c r="V51" i="29"/>
  <c r="V35" i="29"/>
  <c r="V37" i="29"/>
  <c r="V62" i="29"/>
  <c r="V53" i="29"/>
  <c r="V135" i="15"/>
  <c r="V143" i="15"/>
  <c r="V8" i="16"/>
  <c r="V16" i="16"/>
  <c r="V24" i="16"/>
  <c r="V164" i="16"/>
  <c r="V172" i="16"/>
  <c r="V180" i="16"/>
  <c r="V196" i="16"/>
  <c r="V204" i="16"/>
  <c r="V212" i="16"/>
  <c r="V6" i="17"/>
  <c r="V14" i="17"/>
  <c r="V22" i="17"/>
  <c r="V98" i="17"/>
  <c r="V106" i="17"/>
  <c r="V114" i="17"/>
  <c r="V6" i="18"/>
  <c r="V12" i="18"/>
  <c r="V22" i="18"/>
  <c r="V28" i="18"/>
  <c r="V74" i="18"/>
  <c r="V77" i="18"/>
  <c r="V80" i="18"/>
  <c r="V90" i="19"/>
  <c r="V93" i="19"/>
  <c r="V96" i="19"/>
  <c r="V62" i="20"/>
  <c r="V54" i="20"/>
  <c r="V46" i="20"/>
  <c r="V38" i="20"/>
  <c r="V59" i="20"/>
  <c r="V51" i="20"/>
  <c r="V43" i="20"/>
  <c r="V35" i="20"/>
  <c r="V4" i="20"/>
  <c r="V20" i="20"/>
  <c r="V49" i="20"/>
  <c r="V52" i="20"/>
  <c r="V55" i="20"/>
  <c r="V189" i="21"/>
  <c r="V181" i="21"/>
  <c r="V173" i="21"/>
  <c r="V165" i="21"/>
  <c r="V186" i="21"/>
  <c r="V178" i="21"/>
  <c r="V170" i="21"/>
  <c r="V162" i="21"/>
  <c r="V73" i="21"/>
  <c r="V76" i="21"/>
  <c r="V79" i="21"/>
  <c r="V137" i="21"/>
  <c r="V140" i="21"/>
  <c r="V143" i="21"/>
  <c r="V169" i="21"/>
  <c r="V172" i="21"/>
  <c r="V175" i="21"/>
  <c r="V92" i="22"/>
  <c r="V84" i="22"/>
  <c r="V76" i="22"/>
  <c r="V68" i="22"/>
  <c r="V89" i="22"/>
  <c r="V81" i="22"/>
  <c r="V73" i="22"/>
  <c r="V94" i="22"/>
  <c r="V86" i="22"/>
  <c r="V78" i="22"/>
  <c r="V70" i="22"/>
  <c r="V71" i="22"/>
  <c r="V74" i="22"/>
  <c r="V77" i="22"/>
  <c r="V80" i="22"/>
  <c r="V83" i="22"/>
  <c r="V103" i="23"/>
  <c r="V183" i="24"/>
  <c r="V153" i="26"/>
  <c r="V185" i="26"/>
  <c r="V182" i="26"/>
  <c r="V97" i="27"/>
  <c r="V126" i="27"/>
  <c r="V58" i="28"/>
  <c r="V50" i="28"/>
  <c r="V42" i="28"/>
  <c r="V63" i="28"/>
  <c r="V55" i="28"/>
  <c r="V47" i="28"/>
  <c r="V39" i="28"/>
  <c r="V60" i="28"/>
  <c r="V52" i="28"/>
  <c r="V44" i="28"/>
  <c r="V36" i="28"/>
  <c r="V61" i="28"/>
  <c r="V53" i="28"/>
  <c r="V45" i="28"/>
  <c r="V37" i="28"/>
  <c r="V59" i="28"/>
  <c r="V56" i="28"/>
  <c r="V43" i="28"/>
  <c r="V40" i="28"/>
  <c r="V65" i="28"/>
  <c r="V62" i="28"/>
  <c r="V49" i="28"/>
  <c r="V46" i="28"/>
  <c r="V57" i="28"/>
  <c r="V54" i="28"/>
  <c r="V41" i="28"/>
  <c r="V38" i="28"/>
  <c r="B5" i="29"/>
  <c r="B6" i="29" s="1"/>
  <c r="B7" i="29" s="1"/>
  <c r="B8" i="29" s="1"/>
  <c r="B9" i="29" s="1"/>
  <c r="B10" i="29" s="1"/>
  <c r="B11" i="29" s="1"/>
  <c r="B12" i="29" s="1"/>
  <c r="B13" i="29" s="1"/>
  <c r="B14" i="29" s="1"/>
  <c r="B15" i="29" s="1"/>
  <c r="B16" i="29" s="1"/>
  <c r="B17" i="29" s="1"/>
  <c r="B18" i="29" s="1"/>
  <c r="B19" i="29" s="1"/>
  <c r="B20" i="29" s="1"/>
  <c r="B21" i="29" s="1"/>
  <c r="B22" i="29" s="1"/>
  <c r="B23" i="29" s="1"/>
  <c r="B24" i="29" s="1"/>
  <c r="B25" i="29" s="1"/>
  <c r="B26" i="29" s="1"/>
  <c r="B27" i="29" s="1"/>
  <c r="B28" i="29" s="1"/>
  <c r="B29" i="29" s="1"/>
  <c r="B30" i="29" s="1"/>
  <c r="B31" i="29" s="1"/>
  <c r="B32" i="29" s="1"/>
  <c r="B33" i="29" s="1"/>
  <c r="B34" i="29" s="1"/>
  <c r="V40" i="29"/>
  <c r="V43" i="29"/>
  <c r="V58" i="31"/>
  <c r="V50" i="31"/>
  <c r="V42" i="31"/>
  <c r="V65" i="31"/>
  <c r="V57" i="31"/>
  <c r="V49" i="31"/>
  <c r="V41" i="31"/>
  <c r="V62" i="31"/>
  <c r="V54" i="31"/>
  <c r="V46" i="31"/>
  <c r="V38" i="31"/>
  <c r="V61" i="31"/>
  <c r="V53" i="31"/>
  <c r="V45" i="31"/>
  <c r="V37" i="31"/>
  <c r="V56" i="31"/>
  <c r="V40" i="31"/>
  <c r="V59" i="31"/>
  <c r="V43" i="31"/>
  <c r="V52" i="31"/>
  <c r="V36" i="31"/>
  <c r="V63" i="31"/>
  <c r="V47" i="31"/>
  <c r="V30" i="28"/>
  <c r="V22" i="28"/>
  <c r="V14" i="28"/>
  <c r="V6" i="28"/>
  <c r="V31" i="28"/>
  <c r="V23" i="28"/>
  <c r="V15" i="28"/>
  <c r="V7" i="28"/>
  <c r="V32" i="28"/>
  <c r="V24" i="28"/>
  <c r="V16" i="28"/>
  <c r="V8" i="28"/>
  <c r="V29" i="28"/>
  <c r="V21" i="28"/>
  <c r="V13" i="28"/>
  <c r="V5" i="28"/>
  <c r="V11" i="28"/>
  <c r="V19" i="28"/>
  <c r="V27" i="28"/>
  <c r="V153" i="30"/>
  <c r="V145" i="30"/>
  <c r="V137" i="30"/>
  <c r="V129" i="30"/>
  <c r="V152" i="30"/>
  <c r="V144" i="30"/>
  <c r="V136" i="30"/>
  <c r="V128" i="30"/>
  <c r="V156" i="30"/>
  <c r="V148" i="30"/>
  <c r="V140" i="30"/>
  <c r="V132" i="30"/>
  <c r="V158" i="30"/>
  <c r="V155" i="30"/>
  <c r="V149" i="30"/>
  <c r="V146" i="30"/>
  <c r="V151" i="30"/>
  <c r="V142" i="30"/>
  <c r="V139" i="30"/>
  <c r="V133" i="30"/>
  <c r="V130" i="30"/>
  <c r="V143" i="30"/>
  <c r="V134" i="30"/>
  <c r="V131" i="30"/>
  <c r="V150" i="30"/>
  <c r="V157" i="30"/>
  <c r="V147" i="30"/>
  <c r="V154" i="30"/>
  <c r="V48" i="31"/>
  <c r="V55" i="31"/>
  <c r="V27" i="32"/>
  <c r="V19" i="32"/>
  <c r="V11" i="32"/>
  <c r="V30" i="32"/>
  <c r="V22" i="32"/>
  <c r="V14" i="32"/>
  <c r="V6" i="32"/>
  <c r="V31" i="32"/>
  <c r="V23" i="32"/>
  <c r="V15" i="32"/>
  <c r="V7" i="32"/>
  <c r="V33" i="32"/>
  <c r="V25" i="32"/>
  <c r="V17" i="32"/>
  <c r="V9" i="32"/>
  <c r="V34" i="32"/>
  <c r="V26" i="32"/>
  <c r="V18" i="32"/>
  <c r="V10" i="32"/>
  <c r="V24" i="32"/>
  <c r="V28" i="32"/>
  <c r="V21" i="32"/>
  <c r="V32" i="32"/>
  <c r="V20" i="32"/>
  <c r="V13" i="32"/>
  <c r="V29" i="32"/>
  <c r="B5" i="26"/>
  <c r="B6" i="26" s="1"/>
  <c r="B7" i="26" s="1"/>
  <c r="B8" i="26" s="1"/>
  <c r="B9" i="26" s="1"/>
  <c r="B10" i="26" s="1"/>
  <c r="B11" i="26" s="1"/>
  <c r="B12" i="26" s="1"/>
  <c r="B13" i="26" s="1"/>
  <c r="B14" i="26" s="1"/>
  <c r="B15" i="26" s="1"/>
  <c r="B16" i="26" s="1"/>
  <c r="B17" i="26" s="1"/>
  <c r="B18" i="26" s="1"/>
  <c r="B19" i="26" s="1"/>
  <c r="B20" i="26" s="1"/>
  <c r="B21" i="26" s="1"/>
  <c r="B22" i="26" s="1"/>
  <c r="B23" i="26" s="1"/>
  <c r="B24" i="26" s="1"/>
  <c r="B25" i="26" s="1"/>
  <c r="B26" i="26" s="1"/>
  <c r="B27" i="26" s="1"/>
  <c r="B28" i="26" s="1"/>
  <c r="B29" i="26" s="1"/>
  <c r="B30" i="26" s="1"/>
  <c r="B31" i="26" s="1"/>
  <c r="B32" i="26" s="1"/>
  <c r="B33" i="26" s="1"/>
  <c r="B34" i="26" s="1"/>
  <c r="V90" i="28"/>
  <c r="V82" i="28"/>
  <c r="V74" i="28"/>
  <c r="V66" i="28"/>
  <c r="V95" i="28"/>
  <c r="V87" i="28"/>
  <c r="V79" i="28"/>
  <c r="V71" i="28"/>
  <c r="V92" i="28"/>
  <c r="V84" i="28"/>
  <c r="V76" i="28"/>
  <c r="V68" i="28"/>
  <c r="V93" i="28"/>
  <c r="V85" i="28"/>
  <c r="V77" i="28"/>
  <c r="V69" i="28"/>
  <c r="V10" i="28"/>
  <c r="V18" i="28"/>
  <c r="V26" i="28"/>
  <c r="V34" i="28"/>
  <c r="V95" i="29"/>
  <c r="V87" i="29"/>
  <c r="V79" i="29"/>
  <c r="V71" i="29"/>
  <c r="V94" i="29"/>
  <c r="V83" i="29"/>
  <c r="V72" i="29"/>
  <c r="V69" i="29"/>
  <c r="V91" i="29"/>
  <c r="V80" i="29"/>
  <c r="V77" i="29"/>
  <c r="V66" i="29"/>
  <c r="V88" i="29"/>
  <c r="V85" i="29"/>
  <c r="V74" i="29"/>
  <c r="V89" i="29"/>
  <c r="V86" i="29"/>
  <c r="V75" i="29"/>
  <c r="V76" i="29"/>
  <c r="V96" i="29"/>
  <c r="V59" i="32"/>
  <c r="V51" i="32"/>
  <c r="V43" i="32"/>
  <c r="V35" i="32"/>
  <c r="V58" i="32"/>
  <c r="V50" i="32"/>
  <c r="V42" i="32"/>
  <c r="V63" i="32"/>
  <c r="V55" i="32"/>
  <c r="V47" i="32"/>
  <c r="V39" i="32"/>
  <c r="V65" i="32"/>
  <c r="V57" i="32"/>
  <c r="V49" i="32"/>
  <c r="V41" i="32"/>
  <c r="V62" i="32"/>
  <c r="V54" i="32"/>
  <c r="V46" i="32"/>
  <c r="V38" i="32"/>
  <c r="V52" i="32"/>
  <c r="V45" i="32"/>
  <c r="V48" i="32"/>
  <c r="V61" i="32"/>
  <c r="V53" i="32"/>
  <c r="V60" i="32"/>
  <c r="V100" i="18"/>
  <c r="V108" i="18"/>
  <c r="V116" i="18"/>
  <c r="V124" i="18"/>
  <c r="V11" i="19"/>
  <c r="V19" i="19"/>
  <c r="V27" i="19"/>
  <c r="V35" i="19"/>
  <c r="V43" i="19"/>
  <c r="V51" i="19"/>
  <c r="V59" i="19"/>
  <c r="V67" i="20"/>
  <c r="V75" i="20"/>
  <c r="V83" i="20"/>
  <c r="V91" i="20"/>
  <c r="V99" i="20"/>
  <c r="V107" i="20"/>
  <c r="V115" i="20"/>
  <c r="V123" i="20"/>
  <c r="V6" i="21"/>
  <c r="V14" i="21"/>
  <c r="V22" i="21"/>
  <c r="V30" i="21"/>
  <c r="V42" i="21"/>
  <c r="V50" i="21"/>
  <c r="V58" i="21"/>
  <c r="V10" i="22"/>
  <c r="V18" i="22"/>
  <c r="V26" i="22"/>
  <c r="V34" i="22"/>
  <c r="V38" i="22"/>
  <c r="V46" i="22"/>
  <c r="V54" i="22"/>
  <c r="V62" i="22"/>
  <c r="V11" i="23"/>
  <c r="V19" i="23"/>
  <c r="V27" i="23"/>
  <c r="V35" i="23"/>
  <c r="V43" i="23"/>
  <c r="V51" i="23"/>
  <c r="V59" i="23"/>
  <c r="V67" i="23"/>
  <c r="V75" i="23"/>
  <c r="V83" i="23"/>
  <c r="V91" i="23"/>
  <c r="B5" i="24"/>
  <c r="B6" i="24" s="1"/>
  <c r="B7" i="24" s="1"/>
  <c r="B8" i="24" s="1"/>
  <c r="B9" i="24" s="1"/>
  <c r="B10" i="24" s="1"/>
  <c r="B11" i="24" s="1"/>
  <c r="B12" i="24" s="1"/>
  <c r="B13" i="24" s="1"/>
  <c r="B14" i="24" s="1"/>
  <c r="B15" i="24" s="1"/>
  <c r="B16" i="24" s="1"/>
  <c r="B17" i="24" s="1"/>
  <c r="B18" i="24" s="1"/>
  <c r="B19" i="24" s="1"/>
  <c r="B20" i="24" s="1"/>
  <c r="B21" i="24" s="1"/>
  <c r="B22" i="24" s="1"/>
  <c r="B23" i="24" s="1"/>
  <c r="B24" i="24" s="1"/>
  <c r="B25" i="24" s="1"/>
  <c r="B26" i="24" s="1"/>
  <c r="B27" i="24" s="1"/>
  <c r="B28" i="24" s="1"/>
  <c r="B29" i="24" s="1"/>
  <c r="B30" i="24" s="1"/>
  <c r="B31" i="24" s="1"/>
  <c r="B32" i="24" s="1"/>
  <c r="B33" i="24" s="1"/>
  <c r="B34" i="24" s="1"/>
  <c r="V29" i="25"/>
  <c r="V21" i="25"/>
  <c r="V13" i="25"/>
  <c r="V5" i="25"/>
  <c r="V30" i="25"/>
  <c r="V22" i="25"/>
  <c r="V14" i="25"/>
  <c r="V6" i="25"/>
  <c r="V31" i="25"/>
  <c r="V23" i="25"/>
  <c r="V15" i="25"/>
  <c r="V7" i="25"/>
  <c r="V28" i="25"/>
  <c r="V20" i="25"/>
  <c r="V12" i="25"/>
  <c r="V4" i="25"/>
  <c r="V11" i="25"/>
  <c r="V19" i="25"/>
  <c r="V27" i="25"/>
  <c r="V9" i="28"/>
  <c r="V17" i="28"/>
  <c r="V25" i="28"/>
  <c r="V33" i="28"/>
  <c r="V73" i="29"/>
  <c r="V90" i="29"/>
  <c r="V93" i="29"/>
  <c r="V16" i="32"/>
  <c r="V64" i="32"/>
  <c r="V103" i="18"/>
  <c r="V111" i="18"/>
  <c r="V119" i="18"/>
  <c r="V10" i="19"/>
  <c r="V18" i="19"/>
  <c r="V26" i="19"/>
  <c r="V38" i="19"/>
  <c r="V46" i="19"/>
  <c r="V54" i="19"/>
  <c r="V70" i="20"/>
  <c r="V78" i="20"/>
  <c r="V86" i="20"/>
  <c r="V102" i="20"/>
  <c r="V110" i="20"/>
  <c r="V118" i="20"/>
  <c r="V5" i="21"/>
  <c r="V13" i="21"/>
  <c r="V21" i="21"/>
  <c r="V37" i="21"/>
  <c r="V45" i="21"/>
  <c r="V53" i="21"/>
  <c r="V17" i="22"/>
  <c r="V25" i="22"/>
  <c r="V41" i="22"/>
  <c r="V49" i="22"/>
  <c r="V57" i="22"/>
  <c r="V26" i="23"/>
  <c r="V38" i="23"/>
  <c r="V46" i="23"/>
  <c r="V54" i="23"/>
  <c r="V70" i="23"/>
  <c r="V78" i="23"/>
  <c r="V86" i="23"/>
  <c r="V94" i="23"/>
  <c r="V61" i="25"/>
  <c r="V53" i="25"/>
  <c r="V45" i="25"/>
  <c r="V37" i="25"/>
  <c r="V58" i="25"/>
  <c r="V50" i="25"/>
  <c r="V42" i="25"/>
  <c r="V63" i="25"/>
  <c r="V55" i="25"/>
  <c r="V47" i="25"/>
  <c r="V39" i="25"/>
  <c r="V64" i="25"/>
  <c r="V56" i="25"/>
  <c r="V48" i="25"/>
  <c r="V40" i="25"/>
  <c r="V35" i="25"/>
  <c r="V38" i="25"/>
  <c r="V51" i="25"/>
  <c r="V54" i="25"/>
  <c r="V31" i="27"/>
  <c r="V23" i="27"/>
  <c r="V15" i="27"/>
  <c r="V7" i="27"/>
  <c r="V32" i="27"/>
  <c r="V24" i="27"/>
  <c r="V16" i="27"/>
  <c r="V8" i="27"/>
  <c r="V33" i="27"/>
  <c r="V25" i="27"/>
  <c r="V17" i="27"/>
  <c r="V9" i="27"/>
  <c r="V30" i="27"/>
  <c r="V22" i="27"/>
  <c r="V14" i="27"/>
  <c r="V6" i="27"/>
  <c r="B6" i="28"/>
  <c r="B7" i="28" s="1"/>
  <c r="B8" i="28" s="1"/>
  <c r="B9" i="28" s="1"/>
  <c r="B10" i="28" s="1"/>
  <c r="B11" i="28" s="1"/>
  <c r="B12" i="28" s="1"/>
  <c r="B13" i="28" s="1"/>
  <c r="B14" i="28" s="1"/>
  <c r="B15" i="28" s="1"/>
  <c r="B16" i="28" s="1"/>
  <c r="B17" i="28" s="1"/>
  <c r="B18" i="28" s="1"/>
  <c r="B19" i="28" s="1"/>
  <c r="B20" i="28" s="1"/>
  <c r="B21" i="28" s="1"/>
  <c r="B22" i="28" s="1"/>
  <c r="B23" i="28" s="1"/>
  <c r="B24" i="28" s="1"/>
  <c r="B25" i="28" s="1"/>
  <c r="B26" i="28" s="1"/>
  <c r="B27" i="28" s="1"/>
  <c r="B28" i="28" s="1"/>
  <c r="B29" i="28" s="1"/>
  <c r="B30" i="28" s="1"/>
  <c r="B31" i="28" s="1"/>
  <c r="B32" i="28" s="1"/>
  <c r="B33" i="28" s="1"/>
  <c r="B34" i="28" s="1"/>
  <c r="V78" i="28"/>
  <c r="V81" i="28"/>
  <c r="V94" i="28"/>
  <c r="V67" i="29"/>
  <c r="V70" i="29"/>
  <c r="V141" i="30"/>
  <c r="V35" i="31"/>
  <c r="V60" i="31"/>
  <c r="V36" i="32"/>
  <c r="V73" i="23"/>
  <c r="V81" i="23"/>
  <c r="V89" i="23"/>
  <c r="V93" i="25"/>
  <c r="V85" i="25"/>
  <c r="V77" i="25"/>
  <c r="V69" i="25"/>
  <c r="V90" i="25"/>
  <c r="V82" i="25"/>
  <c r="V74" i="25"/>
  <c r="V66" i="25"/>
  <c r="V95" i="25"/>
  <c r="V87" i="25"/>
  <c r="V79" i="25"/>
  <c r="V71" i="25"/>
  <c r="V96" i="25"/>
  <c r="V88" i="25"/>
  <c r="V80" i="25"/>
  <c r="V72" i="25"/>
  <c r="V10" i="25"/>
  <c r="V18" i="25"/>
  <c r="V26" i="25"/>
  <c r="V34" i="25"/>
  <c r="V58" i="27"/>
  <c r="V50" i="27"/>
  <c r="V42" i="27"/>
  <c r="V63" i="27"/>
  <c r="V55" i="27"/>
  <c r="V47" i="27"/>
  <c r="V39" i="27"/>
  <c r="V60" i="27"/>
  <c r="V52" i="27"/>
  <c r="V44" i="27"/>
  <c r="V36" i="27"/>
  <c r="V61" i="27"/>
  <c r="V53" i="27"/>
  <c r="V45" i="27"/>
  <c r="V37" i="27"/>
  <c r="V4" i="27"/>
  <c r="V12" i="27"/>
  <c r="V20" i="27"/>
  <c r="V28" i="27"/>
  <c r="V38" i="27"/>
  <c r="V41" i="27"/>
  <c r="V54" i="27"/>
  <c r="V57" i="27"/>
  <c r="V72" i="28"/>
  <c r="V75" i="28"/>
  <c r="V88" i="28"/>
  <c r="V91" i="28"/>
  <c r="V138" i="30"/>
  <c r="V30" i="31"/>
  <c r="V22" i="31"/>
  <c r="V14" i="31"/>
  <c r="V6" i="31"/>
  <c r="V33" i="31"/>
  <c r="V25" i="31"/>
  <c r="V17" i="31"/>
  <c r="V9" i="31"/>
  <c r="V34" i="31"/>
  <c r="V29" i="31"/>
  <c r="V21" i="31"/>
  <c r="V13" i="31"/>
  <c r="V5" i="31"/>
  <c r="V32" i="31"/>
  <c r="V28" i="31"/>
  <c r="V23" i="31"/>
  <c r="V19" i="31"/>
  <c r="V10" i="31"/>
  <c r="V24" i="31"/>
  <c r="V20" i="31"/>
  <c r="V15" i="31"/>
  <c r="V11" i="31"/>
  <c r="V7" i="31"/>
  <c r="V27" i="31"/>
  <c r="V39" i="31"/>
  <c r="V64" i="31"/>
  <c r="V4" i="24"/>
  <c r="V12" i="24"/>
  <c r="V20" i="24"/>
  <c r="V28" i="24"/>
  <c r="V38" i="24"/>
  <c r="V46" i="24"/>
  <c r="V54" i="24"/>
  <c r="V62" i="24"/>
  <c r="V70" i="24"/>
  <c r="V78" i="24"/>
  <c r="V86" i="24"/>
  <c r="V94" i="24"/>
  <c r="V102" i="24"/>
  <c r="V110" i="24"/>
  <c r="V118" i="24"/>
  <c r="V126" i="24"/>
  <c r="V134" i="24"/>
  <c r="V142" i="24"/>
  <c r="V150" i="24"/>
  <c r="V158" i="24"/>
  <c r="V40" i="26"/>
  <c r="V48" i="26"/>
  <c r="V56" i="26"/>
  <c r="V64" i="26"/>
  <c r="V133" i="27"/>
  <c r="V141" i="27"/>
  <c r="V149" i="27"/>
  <c r="V157" i="27"/>
  <c r="V165" i="27"/>
  <c r="V173" i="27"/>
  <c r="V181" i="27"/>
  <c r="V189" i="27"/>
  <c r="V101" i="28"/>
  <c r="V109" i="28"/>
  <c r="V117" i="28"/>
  <c r="V125" i="28"/>
  <c r="V30" i="29"/>
  <c r="V22" i="29"/>
  <c r="V10" i="29"/>
  <c r="V18" i="29"/>
  <c r="V25" i="29"/>
  <c r="V31" i="29"/>
  <c r="V89" i="30"/>
  <c r="V81" i="30"/>
  <c r="V73" i="30"/>
  <c r="V96" i="30"/>
  <c r="V88" i="30"/>
  <c r="V80" i="30"/>
  <c r="V72" i="30"/>
  <c r="V92" i="30"/>
  <c r="V84" i="30"/>
  <c r="V76" i="30"/>
  <c r="V68" i="30"/>
  <c r="V82" i="30"/>
  <c r="V85" i="30"/>
  <c r="V91" i="30"/>
  <c r="V94" i="30"/>
  <c r="V187" i="32"/>
  <c r="V179" i="32"/>
  <c r="V171" i="32"/>
  <c r="V163" i="32"/>
  <c r="V189" i="32"/>
  <c r="V186" i="32"/>
  <c r="V175" i="32"/>
  <c r="V164" i="32"/>
  <c r="V161" i="32"/>
  <c r="V183" i="32"/>
  <c r="V172" i="32"/>
  <c r="V169" i="32"/>
  <c r="V188" i="32"/>
  <c r="V185" i="32"/>
  <c r="V174" i="32"/>
  <c r="V160" i="32"/>
  <c r="V182" i="32"/>
  <c r="V168" i="32"/>
  <c r="V184" i="32"/>
  <c r="V173" i="32"/>
  <c r="V170" i="32"/>
  <c r="V159" i="32"/>
  <c r="V181" i="32"/>
  <c r="V178" i="32"/>
  <c r="V167" i="32"/>
  <c r="V162" i="32"/>
  <c r="V7" i="24"/>
  <c r="V15" i="24"/>
  <c r="V23" i="24"/>
  <c r="V31" i="24"/>
  <c r="V37" i="24"/>
  <c r="V45" i="24"/>
  <c r="V53" i="24"/>
  <c r="V61" i="24"/>
  <c r="V69" i="24"/>
  <c r="V77" i="24"/>
  <c r="V85" i="24"/>
  <c r="V93" i="24"/>
  <c r="V101" i="24"/>
  <c r="V109" i="24"/>
  <c r="V117" i="24"/>
  <c r="V125" i="24"/>
  <c r="V133" i="24"/>
  <c r="V141" i="24"/>
  <c r="V149" i="24"/>
  <c r="V157" i="24"/>
  <c r="V39" i="26"/>
  <c r="V47" i="26"/>
  <c r="V55" i="26"/>
  <c r="V63" i="26"/>
  <c r="V132" i="27"/>
  <c r="V140" i="27"/>
  <c r="V148" i="27"/>
  <c r="V156" i="27"/>
  <c r="V164" i="27"/>
  <c r="V172" i="27"/>
  <c r="V180" i="27"/>
  <c r="V188" i="27"/>
  <c r="V100" i="28"/>
  <c r="V108" i="28"/>
  <c r="V116" i="28"/>
  <c r="V124" i="28"/>
  <c r="V5" i="29"/>
  <c r="V13" i="29"/>
  <c r="V21" i="29"/>
  <c r="V34" i="29"/>
  <c r="V90" i="30"/>
  <c r="V93" i="30"/>
  <c r="V6" i="24"/>
  <c r="V14" i="24"/>
  <c r="V22" i="24"/>
  <c r="V30" i="24"/>
  <c r="V40" i="24"/>
  <c r="V48" i="24"/>
  <c r="V56" i="24"/>
  <c r="V64" i="24"/>
  <c r="V72" i="24"/>
  <c r="V80" i="24"/>
  <c r="V88" i="24"/>
  <c r="V96" i="24"/>
  <c r="V104" i="24"/>
  <c r="V112" i="24"/>
  <c r="V120" i="24"/>
  <c r="V128" i="24"/>
  <c r="V136" i="24"/>
  <c r="V144" i="24"/>
  <c r="V152" i="24"/>
  <c r="V22" i="26"/>
  <c r="V30" i="26"/>
  <c r="V42" i="26"/>
  <c r="V50" i="26"/>
  <c r="V58" i="26"/>
  <c r="V135" i="27"/>
  <c r="V143" i="27"/>
  <c r="V151" i="27"/>
  <c r="V159" i="27"/>
  <c r="V167" i="27"/>
  <c r="V175" i="27"/>
  <c r="V183" i="27"/>
  <c r="V103" i="28"/>
  <c r="V111" i="28"/>
  <c r="V119" i="28"/>
  <c r="V127" i="28"/>
  <c r="V4" i="29"/>
  <c r="V12" i="29"/>
  <c r="V20" i="29"/>
  <c r="V27" i="29"/>
  <c r="V33" i="29"/>
  <c r="V33" i="30"/>
  <c r="V25" i="30"/>
  <c r="V17" i="30"/>
  <c r="V9" i="30"/>
  <c r="V28" i="30"/>
  <c r="V20" i="30"/>
  <c r="V12" i="30"/>
  <c r="V4" i="30"/>
  <c r="V32" i="30"/>
  <c r="V30" i="30"/>
  <c r="V34" i="30"/>
  <c r="V66" i="30"/>
  <c r="V69" i="30"/>
  <c r="V75" i="30"/>
  <c r="V78" i="30"/>
  <c r="V87" i="30"/>
  <c r="V154" i="31"/>
  <c r="V146" i="31"/>
  <c r="V138" i="31"/>
  <c r="V130" i="31"/>
  <c r="V153" i="31"/>
  <c r="V145" i="31"/>
  <c r="V137" i="31"/>
  <c r="V129" i="31"/>
  <c r="V158" i="31"/>
  <c r="V150" i="31"/>
  <c r="V142" i="31"/>
  <c r="V134" i="31"/>
  <c r="V152" i="31"/>
  <c r="V144" i="31"/>
  <c r="V136" i="31"/>
  <c r="V128" i="31"/>
  <c r="V157" i="31"/>
  <c r="V149" i="31"/>
  <c r="V141" i="31"/>
  <c r="V133" i="31"/>
  <c r="V143" i="31"/>
  <c r="V64" i="33"/>
  <c r="V56" i="33"/>
  <c r="V48" i="33"/>
  <c r="V40" i="33"/>
  <c r="V58" i="33"/>
  <c r="V50" i="33"/>
  <c r="V60" i="33"/>
  <c r="V52" i="33"/>
  <c r="V44" i="33"/>
  <c r="V36" i="33"/>
  <c r="V47" i="33"/>
  <c r="V65" i="33"/>
  <c r="V62" i="33"/>
  <c r="V59" i="33"/>
  <c r="V53" i="33"/>
  <c r="V41" i="33"/>
  <c r="V38" i="33"/>
  <c r="V35" i="33"/>
  <c r="V55" i="33"/>
  <c r="V49" i="33"/>
  <c r="V46" i="33"/>
  <c r="V43" i="33"/>
  <c r="V61" i="33"/>
  <c r="V37" i="33"/>
  <c r="V63" i="33"/>
  <c r="V57" i="33"/>
  <c r="V54" i="33"/>
  <c r="V51" i="33"/>
  <c r="V45" i="33"/>
  <c r="V42" i="33"/>
  <c r="V39" i="33"/>
  <c r="V5" i="24"/>
  <c r="V13" i="24"/>
  <c r="V21" i="24"/>
  <c r="V35" i="24"/>
  <c r="V43" i="24"/>
  <c r="V51" i="24"/>
  <c r="V59" i="24"/>
  <c r="V67" i="24"/>
  <c r="V75" i="24"/>
  <c r="V83" i="24"/>
  <c r="V99" i="24"/>
  <c r="V107" i="24"/>
  <c r="V115" i="24"/>
  <c r="V131" i="24"/>
  <c r="V139" i="24"/>
  <c r="V147" i="24"/>
  <c r="V5" i="26"/>
  <c r="V13" i="26"/>
  <c r="V21" i="26"/>
  <c r="V37" i="26"/>
  <c r="V45" i="26"/>
  <c r="V53" i="26"/>
  <c r="V130" i="27"/>
  <c r="V138" i="27"/>
  <c r="V146" i="27"/>
  <c r="V162" i="27"/>
  <c r="V170" i="27"/>
  <c r="V178" i="27"/>
  <c r="V98" i="28"/>
  <c r="V106" i="28"/>
  <c r="V114" i="28"/>
  <c r="V11" i="29"/>
  <c r="V19" i="29"/>
  <c r="V26" i="29"/>
  <c r="V32" i="29"/>
  <c r="V65" i="30"/>
  <c r="V57" i="30"/>
  <c r="V49" i="30"/>
  <c r="V41" i="30"/>
  <c r="V64" i="30"/>
  <c r="V56" i="30"/>
  <c r="V48" i="30"/>
  <c r="V40" i="30"/>
  <c r="V60" i="30"/>
  <c r="V52" i="30"/>
  <c r="V44" i="30"/>
  <c r="V36" i="30"/>
  <c r="V14" i="30"/>
  <c r="V19" i="30"/>
  <c r="V42" i="30"/>
  <c r="V45" i="30"/>
  <c r="V51" i="30"/>
  <c r="V54" i="30"/>
  <c r="V63" i="30"/>
  <c r="V140" i="31"/>
  <c r="V147" i="31"/>
  <c r="V165" i="32"/>
  <c r="V176" i="32"/>
  <c r="V101" i="31"/>
  <c r="V109" i="31"/>
  <c r="V117" i="31"/>
  <c r="V125" i="31"/>
  <c r="V123" i="32"/>
  <c r="V115" i="32"/>
  <c r="V107" i="32"/>
  <c r="V99" i="32"/>
  <c r="V103" i="32"/>
  <c r="V114" i="32"/>
  <c r="V117" i="32"/>
  <c r="V128" i="32"/>
  <c r="V142" i="32"/>
  <c r="V153" i="32"/>
  <c r="V103" i="33"/>
  <c r="B7" i="34"/>
  <c r="B8" i="34" s="1"/>
  <c r="B9" i="34" s="1"/>
  <c r="B10" i="34" s="1"/>
  <c r="B11" i="34" s="1"/>
  <c r="B12" i="34" s="1"/>
  <c r="B13" i="34" s="1"/>
  <c r="B14" i="34" s="1"/>
  <c r="B15" i="34" s="1"/>
  <c r="B16" i="34" s="1"/>
  <c r="B17" i="34" s="1"/>
  <c r="B18" i="34" s="1"/>
  <c r="B19" i="34" s="1"/>
  <c r="B20" i="34" s="1"/>
  <c r="B21" i="34" s="1"/>
  <c r="B22" i="34" s="1"/>
  <c r="B23" i="34" s="1"/>
  <c r="B24" i="34" s="1"/>
  <c r="B25" i="34" s="1"/>
  <c r="B26" i="34" s="1"/>
  <c r="B27" i="34" s="1"/>
  <c r="B28" i="34" s="1"/>
  <c r="B29" i="34" s="1"/>
  <c r="B30" i="34" s="1"/>
  <c r="B31" i="34" s="1"/>
  <c r="B32" i="34" s="1"/>
  <c r="B33" i="34" s="1"/>
  <c r="B34" i="34" s="1"/>
  <c r="V155" i="32"/>
  <c r="V147" i="32"/>
  <c r="V139" i="32"/>
  <c r="V131" i="32"/>
  <c r="V134" i="32"/>
  <c r="V145" i="32"/>
  <c r="V148" i="32"/>
  <c r="V91" i="35"/>
  <c r="V83" i="35"/>
  <c r="V75" i="35"/>
  <c r="V67" i="35"/>
  <c r="V87" i="35"/>
  <c r="V94" i="35"/>
  <c r="V77" i="35"/>
  <c r="V74" i="35"/>
  <c r="V88" i="35"/>
  <c r="V85" i="35"/>
  <c r="V82" i="35"/>
  <c r="V71" i="35"/>
  <c r="V96" i="35"/>
  <c r="V79" i="35"/>
  <c r="V68" i="35"/>
  <c r="V84" i="35"/>
  <c r="V81" i="35"/>
  <c r="V70" i="35"/>
  <c r="V92" i="35"/>
  <c r="V89" i="35"/>
  <c r="V86" i="35"/>
  <c r="V72" i="35"/>
  <c r="V90" i="35"/>
  <c r="V91" i="36"/>
  <c r="V83" i="36"/>
  <c r="V75" i="36"/>
  <c r="V67" i="36"/>
  <c r="V96" i="36"/>
  <c r="V85" i="36"/>
  <c r="V82" i="36"/>
  <c r="V71" i="36"/>
  <c r="V88" i="36"/>
  <c r="V77" i="36"/>
  <c r="V74" i="36"/>
  <c r="V95" i="36"/>
  <c r="V80" i="36"/>
  <c r="V68" i="36"/>
  <c r="V92" i="36"/>
  <c r="V89" i="36"/>
  <c r="V86" i="36"/>
  <c r="V94" i="36"/>
  <c r="V79" i="36"/>
  <c r="V76" i="36"/>
  <c r="V81" i="36"/>
  <c r="V72" i="36"/>
  <c r="V69" i="36"/>
  <c r="V66" i="36"/>
  <c r="V90" i="36"/>
  <c r="V94" i="39"/>
  <c r="V86" i="39"/>
  <c r="V78" i="39"/>
  <c r="V70" i="39"/>
  <c r="V90" i="39"/>
  <c r="V79" i="39"/>
  <c r="V76" i="39"/>
  <c r="V87" i="39"/>
  <c r="V84" i="39"/>
  <c r="V73" i="39"/>
  <c r="V95" i="39"/>
  <c r="V92" i="39"/>
  <c r="V81" i="39"/>
  <c r="V67" i="39"/>
  <c r="V96" i="39"/>
  <c r="V93" i="39"/>
  <c r="V82" i="39"/>
  <c r="V71" i="39"/>
  <c r="V68" i="39"/>
  <c r="V77" i="39"/>
  <c r="V74" i="39"/>
  <c r="V80" i="39"/>
  <c r="V83" i="39"/>
  <c r="V69" i="39"/>
  <c r="V91" i="39"/>
  <c r="V88" i="39"/>
  <c r="V89" i="39"/>
  <c r="V102" i="31"/>
  <c r="V110" i="31"/>
  <c r="V118" i="31"/>
  <c r="V126" i="31"/>
  <c r="V104" i="32"/>
  <c r="V118" i="32"/>
  <c r="V129" i="32"/>
  <c r="V132" i="32"/>
  <c r="V143" i="32"/>
  <c r="V154" i="32"/>
  <c r="V157" i="32"/>
  <c r="V96" i="33"/>
  <c r="V88" i="33"/>
  <c r="V80" i="33"/>
  <c r="V72" i="33"/>
  <c r="V93" i="33"/>
  <c r="V90" i="33"/>
  <c r="V82" i="33"/>
  <c r="V74" i="33"/>
  <c r="V66" i="33"/>
  <c r="V92" i="33"/>
  <c r="V84" i="33"/>
  <c r="V76" i="33"/>
  <c r="V68" i="33"/>
  <c r="V67" i="33"/>
  <c r="V70" i="33"/>
  <c r="V73" i="33"/>
  <c r="V79" i="33"/>
  <c r="V66" i="35"/>
  <c r="V73" i="35"/>
  <c r="V155" i="36"/>
  <c r="V147" i="36"/>
  <c r="V139" i="36"/>
  <c r="V131" i="36"/>
  <c r="V149" i="36"/>
  <c r="V146" i="36"/>
  <c r="V135" i="36"/>
  <c r="V152" i="36"/>
  <c r="V141" i="36"/>
  <c r="V138" i="36"/>
  <c r="V156" i="36"/>
  <c r="V153" i="36"/>
  <c r="V150" i="36"/>
  <c r="V137" i="36"/>
  <c r="V134" i="36"/>
  <c r="V158" i="36"/>
  <c r="V143" i="36"/>
  <c r="V140" i="36"/>
  <c r="V128" i="36"/>
  <c r="V145" i="36"/>
  <c r="V136" i="36"/>
  <c r="V133" i="36"/>
  <c r="V130" i="36"/>
  <c r="V73" i="36"/>
  <c r="V84" i="36"/>
  <c r="V142" i="36"/>
  <c r="V61" i="37"/>
  <c r="V53" i="37"/>
  <c r="V45" i="37"/>
  <c r="V37" i="37"/>
  <c r="V56" i="37"/>
  <c r="V42" i="37"/>
  <c r="V58" i="37"/>
  <c r="V47" i="37"/>
  <c r="V44" i="37"/>
  <c r="V62" i="37"/>
  <c r="V59" i="37"/>
  <c r="V48" i="37"/>
  <c r="V49" i="37"/>
  <c r="V64" i="37"/>
  <c r="V39" i="37"/>
  <c r="V36" i="37"/>
  <c r="V57" i="37"/>
  <c r="V54" i="37"/>
  <c r="V51" i="37"/>
  <c r="V63" i="37"/>
  <c r="V38" i="37"/>
  <c r="V35" i="37"/>
  <c r="V65" i="37"/>
  <c r="V43" i="37"/>
  <c r="V40" i="37"/>
  <c r="V97" i="31"/>
  <c r="V105" i="31"/>
  <c r="V113" i="31"/>
  <c r="V121" i="31"/>
  <c r="V110" i="32"/>
  <c r="V121" i="32"/>
  <c r="V124" i="32"/>
  <c r="V135" i="32"/>
  <c r="V146" i="32"/>
  <c r="V149" i="32"/>
  <c r="V120" i="33"/>
  <c r="V112" i="33"/>
  <c r="V104" i="33"/>
  <c r="V125" i="33"/>
  <c r="V117" i="33"/>
  <c r="V109" i="33"/>
  <c r="V101" i="33"/>
  <c r="V122" i="33"/>
  <c r="V114" i="33"/>
  <c r="V106" i="33"/>
  <c r="V98" i="33"/>
  <c r="V124" i="33"/>
  <c r="V116" i="33"/>
  <c r="V108" i="33"/>
  <c r="V100" i="33"/>
  <c r="V111" i="33"/>
  <c r="V127" i="33"/>
  <c r="V63" i="34"/>
  <c r="V55" i="34"/>
  <c r="V47" i="34"/>
  <c r="V39" i="34"/>
  <c r="V60" i="34"/>
  <c r="V52" i="34"/>
  <c r="V44" i="34"/>
  <c r="V36" i="34"/>
  <c r="V65" i="34"/>
  <c r="V57" i="34"/>
  <c r="V49" i="34"/>
  <c r="V41" i="34"/>
  <c r="V59" i="34"/>
  <c r="V51" i="34"/>
  <c r="V43" i="34"/>
  <c r="V35" i="34"/>
  <c r="V61" i="34"/>
  <c r="V53" i="34"/>
  <c r="V45" i="34"/>
  <c r="V37" i="34"/>
  <c r="V40" i="34"/>
  <c r="V50" i="34"/>
  <c r="V80" i="35"/>
  <c r="V70" i="36"/>
  <c r="B8" i="39"/>
  <c r="B9" i="39" s="1"/>
  <c r="B10" i="39" s="1"/>
  <c r="B11" i="39" s="1"/>
  <c r="B12" i="39" s="1"/>
  <c r="B13" i="39" s="1"/>
  <c r="B14" i="39" s="1"/>
  <c r="B15" i="39" s="1"/>
  <c r="B16" i="39" s="1"/>
  <c r="B17" i="39" s="1"/>
  <c r="B18" i="39" s="1"/>
  <c r="B19" i="39" s="1"/>
  <c r="B20" i="39" s="1"/>
  <c r="B21" i="39" s="1"/>
  <c r="B22" i="39" s="1"/>
  <c r="B23" i="39" s="1"/>
  <c r="B24" i="39" s="1"/>
  <c r="B25" i="39" s="1"/>
  <c r="B26" i="39" s="1"/>
  <c r="B27" i="39" s="1"/>
  <c r="B28" i="39" s="1"/>
  <c r="B29" i="39" s="1"/>
  <c r="B30" i="39" s="1"/>
  <c r="B31" i="39" s="1"/>
  <c r="B32" i="39" s="1"/>
  <c r="B33" i="39" s="1"/>
  <c r="B34" i="39" s="1"/>
  <c r="V75" i="39"/>
  <c r="B8" i="40"/>
  <c r="B9" i="40" s="1"/>
  <c r="B10" i="40" s="1"/>
  <c r="B11" i="40" s="1"/>
  <c r="B12" i="40" s="1"/>
  <c r="B13" i="40" s="1"/>
  <c r="B14" i="40" s="1"/>
  <c r="B15" i="40" s="1"/>
  <c r="B16" i="40" s="1"/>
  <c r="B17" i="40" s="1"/>
  <c r="B18" i="40" s="1"/>
  <c r="B19" i="40" s="1"/>
  <c r="B20" i="40" s="1"/>
  <c r="B21" i="40" s="1"/>
  <c r="B22" i="40" s="1"/>
  <c r="B23" i="40" s="1"/>
  <c r="B24" i="40" s="1"/>
  <c r="B25" i="40" s="1"/>
  <c r="B26" i="40" s="1"/>
  <c r="B27" i="40" s="1"/>
  <c r="B28" i="40" s="1"/>
  <c r="B29" i="40" s="1"/>
  <c r="B30" i="40" s="1"/>
  <c r="B31" i="40" s="1"/>
  <c r="B32" i="40" s="1"/>
  <c r="B33" i="40" s="1"/>
  <c r="B34" i="40" s="1"/>
  <c r="V95" i="35"/>
  <c r="B5" i="36"/>
  <c r="B6" i="36" s="1"/>
  <c r="B7" i="36" s="1"/>
  <c r="B8" i="36" s="1"/>
  <c r="B9" i="36" s="1"/>
  <c r="B10" i="36" s="1"/>
  <c r="B11" i="36" s="1"/>
  <c r="B12" i="36" s="1"/>
  <c r="B13" i="36" s="1"/>
  <c r="B14" i="36" s="1"/>
  <c r="B15" i="36" s="1"/>
  <c r="B16" i="36" s="1"/>
  <c r="B17" i="36" s="1"/>
  <c r="B18" i="36" s="1"/>
  <c r="B19" i="36" s="1"/>
  <c r="B20" i="36" s="1"/>
  <c r="B21" i="36" s="1"/>
  <c r="B22" i="36" s="1"/>
  <c r="B23" i="36" s="1"/>
  <c r="B24" i="36" s="1"/>
  <c r="B25" i="36" s="1"/>
  <c r="B26" i="36" s="1"/>
  <c r="B27" i="36" s="1"/>
  <c r="B28" i="36" s="1"/>
  <c r="B29" i="36" s="1"/>
  <c r="B30" i="36" s="1"/>
  <c r="B31" i="36" s="1"/>
  <c r="B32" i="36" s="1"/>
  <c r="B33" i="36" s="1"/>
  <c r="B34" i="36" s="1"/>
  <c r="V72" i="39"/>
  <c r="V133" i="32"/>
  <c r="V144" i="32"/>
  <c r="V158" i="32"/>
  <c r="V97" i="30"/>
  <c r="V105" i="30"/>
  <c r="V113" i="30"/>
  <c r="V98" i="31"/>
  <c r="V106" i="31"/>
  <c r="V114" i="31"/>
  <c r="V91" i="32"/>
  <c r="V83" i="32"/>
  <c r="V67" i="32"/>
  <c r="V75" i="32"/>
  <c r="V86" i="32"/>
  <c r="V97" i="32"/>
  <c r="V100" i="32"/>
  <c r="V111" i="32"/>
  <c r="V122" i="32"/>
  <c r="V125" i="32"/>
  <c r="V136" i="32"/>
  <c r="V150" i="32"/>
  <c r="V38" i="34"/>
  <c r="V48" i="34"/>
  <c r="V58" i="34"/>
  <c r="V78" i="35"/>
  <c r="V129" i="36"/>
  <c r="V154" i="36"/>
  <c r="V52" i="37"/>
  <c r="V5" i="34"/>
  <c r="V13" i="34"/>
  <c r="V21" i="34"/>
  <c r="V29" i="34"/>
  <c r="V101" i="34"/>
  <c r="V112" i="34"/>
  <c r="V123" i="34"/>
  <c r="V126" i="34"/>
  <c r="V120" i="35"/>
  <c r="V107" i="35"/>
  <c r="V99" i="35"/>
  <c r="V117" i="35"/>
  <c r="V112" i="35"/>
  <c r="V101" i="35"/>
  <c r="V98" i="35"/>
  <c r="V126" i="35"/>
  <c r="V123" i="36"/>
  <c r="V115" i="36"/>
  <c r="V107" i="36"/>
  <c r="V99" i="36"/>
  <c r="V124" i="36"/>
  <c r="V121" i="36"/>
  <c r="V110" i="36"/>
  <c r="V127" i="36"/>
  <c r="V116" i="36"/>
  <c r="V113" i="36"/>
  <c r="V102" i="36"/>
  <c r="V14" i="36"/>
  <c r="V34" i="36"/>
  <c r="V105" i="36"/>
  <c r="V108" i="36"/>
  <c r="V111" i="36"/>
  <c r="V114" i="36"/>
  <c r="V120" i="36"/>
  <c r="V31" i="38"/>
  <c r="V23" i="38"/>
  <c r="V15" i="38"/>
  <c r="V7" i="38"/>
  <c r="V33" i="38"/>
  <c r="V27" i="38"/>
  <c r="V14" i="38"/>
  <c r="V22" i="38"/>
  <c r="V9" i="38"/>
  <c r="V32" i="38"/>
  <c r="V26" i="38"/>
  <c r="V20" i="38"/>
  <c r="V13" i="38"/>
  <c r="V4" i="38"/>
  <c r="V30" i="38"/>
  <c r="V67" i="38"/>
  <c r="V126" i="39"/>
  <c r="V118" i="39"/>
  <c r="V110" i="39"/>
  <c r="V102" i="39"/>
  <c r="V115" i="39"/>
  <c r="V104" i="39"/>
  <c r="V101" i="39"/>
  <c r="V123" i="39"/>
  <c r="V112" i="39"/>
  <c r="V109" i="39"/>
  <c r="V98" i="39"/>
  <c r="V120" i="39"/>
  <c r="V117" i="39"/>
  <c r="V106" i="39"/>
  <c r="V125" i="39"/>
  <c r="V121" i="39"/>
  <c r="V107" i="39"/>
  <c r="V20" i="39"/>
  <c r="V108" i="39"/>
  <c r="V28" i="40"/>
  <c r="V30" i="40"/>
  <c r="V24" i="40"/>
  <c r="V16" i="40"/>
  <c r="V8" i="40"/>
  <c r="V25" i="40"/>
  <c r="V19" i="40"/>
  <c r="V13" i="40"/>
  <c r="V6" i="40"/>
  <c r="V31" i="40"/>
  <c r="V20" i="40"/>
  <c r="V7" i="40"/>
  <c r="V32" i="40"/>
  <c r="V26" i="40"/>
  <c r="V21" i="40"/>
  <c r="V14" i="40"/>
  <c r="V33" i="40"/>
  <c r="V27" i="40"/>
  <c r="V15" i="40"/>
  <c r="V18" i="40"/>
  <c r="V12" i="40"/>
  <c r="V11" i="40"/>
  <c r="V132" i="33"/>
  <c r="V140" i="33"/>
  <c r="V148" i="33"/>
  <c r="V156" i="33"/>
  <c r="V11" i="34"/>
  <c r="V19" i="34"/>
  <c r="V27" i="34"/>
  <c r="V99" i="34"/>
  <c r="V107" i="34"/>
  <c r="V110" i="34"/>
  <c r="V121" i="34"/>
  <c r="V7" i="36"/>
  <c r="V12" i="36"/>
  <c r="V18" i="36"/>
  <c r="V33" i="36"/>
  <c r="V95" i="38"/>
  <c r="V87" i="38"/>
  <c r="V79" i="38"/>
  <c r="V71" i="38"/>
  <c r="V94" i="38"/>
  <c r="V83" i="38"/>
  <c r="V72" i="38"/>
  <c r="V69" i="38"/>
  <c r="V88" i="38"/>
  <c r="V85" i="38"/>
  <c r="V74" i="38"/>
  <c r="V89" i="38"/>
  <c r="V86" i="38"/>
  <c r="V75" i="38"/>
  <c r="V93" i="38"/>
  <c r="V153" i="43"/>
  <c r="V145" i="43"/>
  <c r="V137" i="43"/>
  <c r="V129" i="43"/>
  <c r="V158" i="43"/>
  <c r="V150" i="43"/>
  <c r="V142" i="43"/>
  <c r="V134" i="43"/>
  <c r="V155" i="43"/>
  <c r="V147" i="43"/>
  <c r="V139" i="43"/>
  <c r="V131" i="43"/>
  <c r="V156" i="43"/>
  <c r="V148" i="43"/>
  <c r="V140" i="43"/>
  <c r="V132" i="43"/>
  <c r="V154" i="43"/>
  <c r="V151" i="43"/>
  <c r="V138" i="43"/>
  <c r="V135" i="43"/>
  <c r="V144" i="43"/>
  <c r="V141" i="43"/>
  <c r="V130" i="43"/>
  <c r="V146" i="43"/>
  <c r="V143" i="43"/>
  <c r="V136" i="43"/>
  <c r="V128" i="43"/>
  <c r="V152" i="43"/>
  <c r="V133" i="43"/>
  <c r="V93" i="44"/>
  <c r="V85" i="44"/>
  <c r="V77" i="44"/>
  <c r="V69" i="44"/>
  <c r="V90" i="44"/>
  <c r="V82" i="44"/>
  <c r="V74" i="44"/>
  <c r="V66" i="44"/>
  <c r="V95" i="44"/>
  <c r="V87" i="44"/>
  <c r="V79" i="44"/>
  <c r="V71" i="44"/>
  <c r="V96" i="44"/>
  <c r="V88" i="44"/>
  <c r="V80" i="44"/>
  <c r="V72" i="44"/>
  <c r="V84" i="44"/>
  <c r="V81" i="44"/>
  <c r="V68" i="44"/>
  <c r="V67" i="44"/>
  <c r="V70" i="44"/>
  <c r="V83" i="44"/>
  <c r="V76" i="44"/>
  <c r="V73" i="44"/>
  <c r="V86" i="44"/>
  <c r="V94" i="44"/>
  <c r="V91" i="44"/>
  <c r="V75" i="44"/>
  <c r="V78" i="44"/>
  <c r="V89" i="44"/>
  <c r="V130" i="33"/>
  <c r="V138" i="33"/>
  <c r="V146" i="33"/>
  <c r="V154" i="33"/>
  <c r="V9" i="34"/>
  <c r="V17" i="34"/>
  <c r="V25" i="34"/>
  <c r="V33" i="34"/>
  <c r="V73" i="34"/>
  <c r="V81" i="34"/>
  <c r="V89" i="34"/>
  <c r="V97" i="34"/>
  <c r="V105" i="34"/>
  <c r="V116" i="34"/>
  <c r="V105" i="35"/>
  <c r="V108" i="35"/>
  <c r="V116" i="35"/>
  <c r="V119" i="35"/>
  <c r="V122" i="35"/>
  <c r="V5" i="36"/>
  <c r="V22" i="36"/>
  <c r="V125" i="36"/>
  <c r="V6" i="38"/>
  <c r="V78" i="38"/>
  <c r="V81" i="38"/>
  <c r="V84" i="38"/>
  <c r="V91" i="38"/>
  <c r="V103" i="39"/>
  <c r="V113" i="39"/>
  <c r="V116" i="39"/>
  <c r="V9" i="40"/>
  <c r="V22" i="40"/>
  <c r="V149" i="43"/>
  <c r="V33" i="45"/>
  <c r="V25" i="45"/>
  <c r="V17" i="45"/>
  <c r="V9" i="45"/>
  <c r="V34" i="45"/>
  <c r="V26" i="45"/>
  <c r="V18" i="45"/>
  <c r="V10" i="45"/>
  <c r="V27" i="45"/>
  <c r="V19" i="45"/>
  <c r="V11" i="45"/>
  <c r="V32" i="45"/>
  <c r="V24" i="45"/>
  <c r="V16" i="45"/>
  <c r="V8" i="45"/>
  <c r="V30" i="45"/>
  <c r="V22" i="45"/>
  <c r="V14" i="45"/>
  <c r="V6" i="45"/>
  <c r="V23" i="45"/>
  <c r="V20" i="45"/>
  <c r="V13" i="45"/>
  <c r="V31" i="45"/>
  <c r="V28" i="45"/>
  <c r="V21" i="45"/>
  <c r="V12" i="45"/>
  <c r="V5" i="45"/>
  <c r="V29" i="45"/>
  <c r="V15" i="45"/>
  <c r="V4" i="45"/>
  <c r="V7" i="45"/>
  <c r="V133" i="33"/>
  <c r="V141" i="33"/>
  <c r="V149" i="33"/>
  <c r="V157" i="33"/>
  <c r="V125" i="34"/>
  <c r="V117" i="34"/>
  <c r="V109" i="34"/>
  <c r="V100" i="34"/>
  <c r="V108" i="34"/>
  <c r="V111" i="34"/>
  <c r="V122" i="34"/>
  <c r="V27" i="36"/>
  <c r="V19" i="36"/>
  <c r="V11" i="36"/>
  <c r="V29" i="36"/>
  <c r="V23" i="36"/>
  <c r="V10" i="36"/>
  <c r="V28" i="36"/>
  <c r="V4" i="36"/>
  <c r="V16" i="36"/>
  <c r="V21" i="36"/>
  <c r="V31" i="36"/>
  <c r="V34" i="39"/>
  <c r="V26" i="39"/>
  <c r="V18" i="39"/>
  <c r="V10" i="39"/>
  <c r="V31" i="39"/>
  <c r="V24" i="39"/>
  <c r="V11" i="39"/>
  <c r="V5" i="39"/>
  <c r="V25" i="39"/>
  <c r="V12" i="39"/>
  <c r="V6" i="39"/>
  <c r="V32" i="39"/>
  <c r="V19" i="39"/>
  <c r="V13" i="39"/>
  <c r="V7" i="39"/>
  <c r="V30" i="39"/>
  <c r="V17" i="39"/>
  <c r="V4" i="39"/>
  <c r="V22" i="39"/>
  <c r="V33" i="39"/>
  <c r="V97" i="39"/>
  <c r="V100" i="39"/>
  <c r="V33" i="41"/>
  <c r="V25" i="41"/>
  <c r="V17" i="41"/>
  <c r="V9" i="41"/>
  <c r="V32" i="41"/>
  <c r="V19" i="41"/>
  <c r="V13" i="41"/>
  <c r="V26" i="41"/>
  <c r="V20" i="41"/>
  <c r="V14" i="41"/>
  <c r="V7" i="41"/>
  <c r="V27" i="41"/>
  <c r="V23" i="41"/>
  <c r="V18" i="41"/>
  <c r="V5" i="41"/>
  <c r="V28" i="41"/>
  <c r="V10" i="41"/>
  <c r="V34" i="41"/>
  <c r="V29" i="41"/>
  <c r="V24" i="41"/>
  <c r="V6" i="41"/>
  <c r="V22" i="41"/>
  <c r="V8" i="41"/>
  <c r="V4" i="41"/>
  <c r="V12" i="41"/>
  <c r="V15" i="41"/>
  <c r="V157" i="42"/>
  <c r="V149" i="42"/>
  <c r="V141" i="42"/>
  <c r="V133" i="42"/>
  <c r="V154" i="42"/>
  <c r="V146" i="42"/>
  <c r="V138" i="42"/>
  <c r="V130" i="42"/>
  <c r="V142" i="42"/>
  <c r="V139" i="42"/>
  <c r="V136" i="42"/>
  <c r="V158" i="42"/>
  <c r="V155" i="42"/>
  <c r="V152" i="42"/>
  <c r="V140" i="42"/>
  <c r="V143" i="42"/>
  <c r="V151" i="42"/>
  <c r="V148" i="42"/>
  <c r="V145" i="42"/>
  <c r="V137" i="42"/>
  <c r="V134" i="42"/>
  <c r="V131" i="42"/>
  <c r="V128" i="42"/>
  <c r="V156" i="42"/>
  <c r="V153" i="42"/>
  <c r="V135" i="42"/>
  <c r="V150" i="42"/>
  <c r="V157" i="43"/>
  <c r="V157" i="44"/>
  <c r="V149" i="44"/>
  <c r="V141" i="44"/>
  <c r="V133" i="44"/>
  <c r="V154" i="44"/>
  <c r="V146" i="44"/>
  <c r="V138" i="44"/>
  <c r="V130" i="44"/>
  <c r="V151" i="44"/>
  <c r="V143" i="44"/>
  <c r="V135" i="44"/>
  <c r="V152" i="44"/>
  <c r="V144" i="44"/>
  <c r="V136" i="44"/>
  <c r="V128" i="44"/>
  <c r="V148" i="44"/>
  <c r="V145" i="44"/>
  <c r="V132" i="44"/>
  <c r="V129" i="44"/>
  <c r="V131" i="44"/>
  <c r="V134" i="44"/>
  <c r="V147" i="44"/>
  <c r="V140" i="44"/>
  <c r="V137" i="44"/>
  <c r="V150" i="44"/>
  <c r="V158" i="44"/>
  <c r="V155" i="44"/>
  <c r="V139" i="44"/>
  <c r="V142" i="44"/>
  <c r="V153" i="44"/>
  <c r="V156" i="44"/>
  <c r="V4" i="33"/>
  <c r="V12" i="33"/>
  <c r="V20" i="33"/>
  <c r="V128" i="33"/>
  <c r="V136" i="33"/>
  <c r="V144" i="33"/>
  <c r="V7" i="34"/>
  <c r="V15" i="34"/>
  <c r="V23" i="34"/>
  <c r="V71" i="34"/>
  <c r="V79" i="34"/>
  <c r="V87" i="34"/>
  <c r="V103" i="34"/>
  <c r="V114" i="34"/>
  <c r="V59" i="35"/>
  <c r="V51" i="35"/>
  <c r="V43" i="35"/>
  <c r="V35" i="35"/>
  <c r="V38" i="35"/>
  <c r="V49" i="35"/>
  <c r="V52" i="35"/>
  <c r="V63" i="35"/>
  <c r="V100" i="35"/>
  <c r="V103" i="35"/>
  <c r="V114" i="35"/>
  <c r="V15" i="36"/>
  <c r="V26" i="36"/>
  <c r="V30" i="36"/>
  <c r="V29" i="37"/>
  <c r="V21" i="37"/>
  <c r="V13" i="37"/>
  <c r="V5" i="37"/>
  <c r="V31" i="37"/>
  <c r="V25" i="37"/>
  <c r="V12" i="37"/>
  <c r="V33" i="37"/>
  <c r="V20" i="37"/>
  <c r="V7" i="37"/>
  <c r="V30" i="37"/>
  <c r="V24" i="37"/>
  <c r="V18" i="37"/>
  <c r="V11" i="37"/>
  <c r="V16" i="37"/>
  <c r="V32" i="37"/>
  <c r="B6" i="38"/>
  <c r="B7" i="38" s="1"/>
  <c r="B8" i="38" s="1"/>
  <c r="B9" i="38" s="1"/>
  <c r="B10" i="38" s="1"/>
  <c r="B11" i="38" s="1"/>
  <c r="B12" i="38" s="1"/>
  <c r="B13" i="38" s="1"/>
  <c r="B14" i="38" s="1"/>
  <c r="B15" i="38" s="1"/>
  <c r="B16" i="38" s="1"/>
  <c r="B17" i="38" s="1"/>
  <c r="B18" i="38" s="1"/>
  <c r="B19" i="38" s="1"/>
  <c r="B20" i="38" s="1"/>
  <c r="B21" i="38" s="1"/>
  <c r="B22" i="38" s="1"/>
  <c r="B23" i="38" s="1"/>
  <c r="B24" i="38" s="1"/>
  <c r="B25" i="38" s="1"/>
  <c r="B26" i="38" s="1"/>
  <c r="B27" i="38" s="1"/>
  <c r="B28" i="38" s="1"/>
  <c r="B29" i="38" s="1"/>
  <c r="B30" i="38" s="1"/>
  <c r="B31" i="38" s="1"/>
  <c r="B32" i="38" s="1"/>
  <c r="B33" i="38" s="1"/>
  <c r="B34" i="38" s="1"/>
  <c r="V5" i="38"/>
  <c r="V10" i="38"/>
  <c r="V76" i="38"/>
  <c r="V127" i="39"/>
  <c r="V31" i="41"/>
  <c r="B5" i="42"/>
  <c r="B6" i="42" s="1"/>
  <c r="B7" i="42" s="1"/>
  <c r="B8" i="42" s="1"/>
  <c r="B9" i="42" s="1"/>
  <c r="B10" i="42" s="1"/>
  <c r="B11" i="42" s="1"/>
  <c r="B12" i="42" s="1"/>
  <c r="B13" i="42" s="1"/>
  <c r="B14" i="42" s="1"/>
  <c r="B15" i="42" s="1"/>
  <c r="B16" i="42" s="1"/>
  <c r="B17" i="42" s="1"/>
  <c r="B18" i="42" s="1"/>
  <c r="B19" i="42" s="1"/>
  <c r="B20" i="42" s="1"/>
  <c r="B21" i="42" s="1"/>
  <c r="B22" i="42" s="1"/>
  <c r="B23" i="42" s="1"/>
  <c r="B24" i="42" s="1"/>
  <c r="B25" i="42" s="1"/>
  <c r="B26" i="42" s="1"/>
  <c r="B27" i="42" s="1"/>
  <c r="B28" i="42" s="1"/>
  <c r="B29" i="42" s="1"/>
  <c r="B30" i="42" s="1"/>
  <c r="B31" i="42" s="1"/>
  <c r="B32" i="42" s="1"/>
  <c r="B33" i="42" s="1"/>
  <c r="B34" i="42" s="1"/>
  <c r="V132" i="42"/>
  <c r="V147" i="42"/>
  <c r="V73" i="37"/>
  <c r="V84" i="37"/>
  <c r="V151" i="38"/>
  <c r="V143" i="38"/>
  <c r="V135" i="38"/>
  <c r="V36" i="38"/>
  <c r="V50" i="38"/>
  <c r="V61" i="38"/>
  <c r="V100" i="38"/>
  <c r="V114" i="38"/>
  <c r="V128" i="38"/>
  <c r="V139" i="38"/>
  <c r="V150" i="38"/>
  <c r="V153" i="38"/>
  <c r="V46" i="40"/>
  <c r="V49" i="40"/>
  <c r="V75" i="40"/>
  <c r="V78" i="40"/>
  <c r="V13" i="43"/>
  <c r="V61" i="44"/>
  <c r="V53" i="44"/>
  <c r="V45" i="44"/>
  <c r="V37" i="44"/>
  <c r="V58" i="44"/>
  <c r="V50" i="44"/>
  <c r="V42" i="44"/>
  <c r="V63" i="44"/>
  <c r="V55" i="44"/>
  <c r="V47" i="44"/>
  <c r="V39" i="44"/>
  <c r="V64" i="44"/>
  <c r="V56" i="44"/>
  <c r="V48" i="44"/>
  <c r="V40" i="44"/>
  <c r="V65" i="44"/>
  <c r="V52" i="44"/>
  <c r="V49" i="44"/>
  <c r="V36" i="44"/>
  <c r="V60" i="44"/>
  <c r="V57" i="44"/>
  <c r="V46" i="44"/>
  <c r="V43" i="44"/>
  <c r="V62" i="44"/>
  <c r="V59" i="44"/>
  <c r="V54" i="44"/>
  <c r="V38" i="44"/>
  <c r="V64" i="40"/>
  <c r="V56" i="40"/>
  <c r="V48" i="40"/>
  <c r="V40" i="40"/>
  <c r="V65" i="40"/>
  <c r="V62" i="40"/>
  <c r="V51" i="40"/>
  <c r="V37" i="40"/>
  <c r="V36" i="40"/>
  <c r="V39" i="40"/>
  <c r="V42" i="40"/>
  <c r="V59" i="40"/>
  <c r="V93" i="37"/>
  <c r="V85" i="37"/>
  <c r="V77" i="37"/>
  <c r="V69" i="37"/>
  <c r="V72" i="37"/>
  <c r="V83" i="37"/>
  <c r="V86" i="37"/>
  <c r="V63" i="38"/>
  <c r="V55" i="38"/>
  <c r="V47" i="38"/>
  <c r="V39" i="38"/>
  <c r="V35" i="38"/>
  <c r="V46" i="38"/>
  <c r="V49" i="38"/>
  <c r="V60" i="38"/>
  <c r="V138" i="38"/>
  <c r="V149" i="38"/>
  <c r="V152" i="38"/>
  <c r="V96" i="40"/>
  <c r="V88" i="40"/>
  <c r="V80" i="40"/>
  <c r="V72" i="40"/>
  <c r="V90" i="40"/>
  <c r="V87" i="40"/>
  <c r="V76" i="40"/>
  <c r="V45" i="40"/>
  <c r="V71" i="40"/>
  <c r="V74" i="40"/>
  <c r="V77" i="40"/>
  <c r="V33" i="43"/>
  <c r="V25" i="43"/>
  <c r="V17" i="43"/>
  <c r="V9" i="43"/>
  <c r="V34" i="43"/>
  <c r="V26" i="43"/>
  <c r="V18" i="43"/>
  <c r="V10" i="43"/>
  <c r="V30" i="43"/>
  <c r="V24" i="43"/>
  <c r="V14" i="43"/>
  <c r="V8" i="43"/>
  <c r="V29" i="43"/>
  <c r="V19" i="43"/>
  <c r="V6" i="43"/>
  <c r="V20" i="43"/>
  <c r="V15" i="43"/>
  <c r="V22" i="43"/>
  <c r="V16" i="43"/>
  <c r="V28" i="43"/>
  <c r="V5" i="43"/>
  <c r="V7" i="43"/>
  <c r="V51" i="44"/>
  <c r="V54" i="40"/>
  <c r="V57" i="40"/>
  <c r="V66" i="40"/>
  <c r="V83" i="40"/>
  <c r="V89" i="40"/>
  <c r="V92" i="40"/>
  <c r="B7" i="41"/>
  <c r="B8" i="41" s="1"/>
  <c r="B9" i="41" s="1"/>
  <c r="B10" i="41" s="1"/>
  <c r="B11" i="41" s="1"/>
  <c r="B12" i="41" s="1"/>
  <c r="B13" i="41" s="1"/>
  <c r="B14" i="41" s="1"/>
  <c r="B15" i="41" s="1"/>
  <c r="B16" i="41" s="1"/>
  <c r="B17" i="41" s="1"/>
  <c r="B18" i="41" s="1"/>
  <c r="B19" i="41" s="1"/>
  <c r="B20" i="41" s="1"/>
  <c r="B21" i="41" s="1"/>
  <c r="B22" i="41" s="1"/>
  <c r="B23" i="41" s="1"/>
  <c r="B24" i="41" s="1"/>
  <c r="B25" i="41" s="1"/>
  <c r="B26" i="41" s="1"/>
  <c r="B27" i="41" s="1"/>
  <c r="B28" i="41" s="1"/>
  <c r="B29" i="41" s="1"/>
  <c r="B30" i="41" s="1"/>
  <c r="B31" i="41" s="1"/>
  <c r="B32" i="41" s="1"/>
  <c r="B33" i="41" s="1"/>
  <c r="B34" i="41" s="1"/>
  <c r="V5" i="42"/>
  <c r="V65" i="43"/>
  <c r="V57" i="43"/>
  <c r="V49" i="43"/>
  <c r="V41" i="43"/>
  <c r="V62" i="43"/>
  <c r="V54" i="43"/>
  <c r="V46" i="43"/>
  <c r="V38" i="43"/>
  <c r="V50" i="43"/>
  <c r="V47" i="43"/>
  <c r="V44" i="43"/>
  <c r="V45" i="43"/>
  <c r="V42" i="43"/>
  <c r="V39" i="43"/>
  <c r="V36" i="43"/>
  <c r="V63" i="43"/>
  <c r="V60" i="43"/>
  <c r="V48" i="43"/>
  <c r="V35" i="43"/>
  <c r="V58" i="43"/>
  <c r="V55" i="43"/>
  <c r="V52" i="43"/>
  <c r="V27" i="43"/>
  <c r="V40" i="43"/>
  <c r="V51" i="43"/>
  <c r="V61" i="43"/>
  <c r="V44" i="44"/>
  <c r="V67" i="37"/>
  <c r="V70" i="37"/>
  <c r="V81" i="37"/>
  <c r="V92" i="37"/>
  <c r="V95" i="37"/>
  <c r="V127" i="38"/>
  <c r="V119" i="38"/>
  <c r="V111" i="38"/>
  <c r="V103" i="38"/>
  <c r="V44" i="38"/>
  <c r="V58" i="38"/>
  <c r="V97" i="38"/>
  <c r="V108" i="38"/>
  <c r="V122" i="38"/>
  <c r="V133" i="38"/>
  <c r="V136" i="38"/>
  <c r="V147" i="38"/>
  <c r="V158" i="38"/>
  <c r="V43" i="40"/>
  <c r="V60" i="40"/>
  <c r="V63" i="40"/>
  <c r="V69" i="40"/>
  <c r="V86" i="40"/>
  <c r="V95" i="40"/>
  <c r="V27" i="42"/>
  <c r="V19" i="42"/>
  <c r="V11" i="42"/>
  <c r="V28" i="42"/>
  <c r="V22" i="42"/>
  <c r="V16" i="42"/>
  <c r="V9" i="42"/>
  <c r="V29" i="42"/>
  <c r="V23" i="42"/>
  <c r="V10" i="42"/>
  <c r="V31" i="42"/>
  <c r="V34" i="42"/>
  <c r="V21" i="42"/>
  <c r="V15" i="42"/>
  <c r="V4" i="42"/>
  <c r="V13" i="42"/>
  <c r="V25" i="42"/>
  <c r="V33" i="42"/>
  <c r="V41" i="44"/>
  <c r="V125" i="42"/>
  <c r="V117" i="42"/>
  <c r="V109" i="42"/>
  <c r="V101" i="42"/>
  <c r="V122" i="42"/>
  <c r="V114" i="42"/>
  <c r="V106" i="42"/>
  <c r="V98" i="42"/>
  <c r="V110" i="42"/>
  <c r="V107" i="42"/>
  <c r="V104" i="42"/>
  <c r="V112" i="42"/>
  <c r="V115" i="42"/>
  <c r="V118" i="42"/>
  <c r="V125" i="44"/>
  <c r="V117" i="44"/>
  <c r="V109" i="44"/>
  <c r="V101" i="44"/>
  <c r="V122" i="44"/>
  <c r="V114" i="44"/>
  <c r="V106" i="44"/>
  <c r="V98" i="44"/>
  <c r="V127" i="44"/>
  <c r="V119" i="44"/>
  <c r="V111" i="44"/>
  <c r="V103" i="44"/>
  <c r="V120" i="44"/>
  <c r="V112" i="44"/>
  <c r="V104" i="44"/>
  <c r="V116" i="44"/>
  <c r="V113" i="44"/>
  <c r="V100" i="44"/>
  <c r="V97" i="44"/>
  <c r="V123" i="44"/>
  <c r="V126" i="44"/>
  <c r="V89" i="41"/>
  <c r="V81" i="41"/>
  <c r="V73" i="41"/>
  <c r="V72" i="41"/>
  <c r="V75" i="41"/>
  <c r="V86" i="41"/>
  <c r="V97" i="42"/>
  <c r="V100" i="42"/>
  <c r="V103" i="42"/>
  <c r="V107" i="44"/>
  <c r="V110" i="44"/>
  <c r="V11" i="35"/>
  <c r="V19" i="35"/>
  <c r="V35" i="36"/>
  <c r="V43" i="36"/>
  <c r="V51" i="36"/>
  <c r="V38" i="39"/>
  <c r="V46" i="39"/>
  <c r="V54" i="39"/>
  <c r="V120" i="40"/>
  <c r="V112" i="40"/>
  <c r="V104" i="40"/>
  <c r="V101" i="40"/>
  <c r="V115" i="40"/>
  <c r="V126" i="40"/>
  <c r="V67" i="41"/>
  <c r="V78" i="41"/>
  <c r="V92" i="41"/>
  <c r="V93" i="42"/>
  <c r="V85" i="42"/>
  <c r="V77" i="42"/>
  <c r="V69" i="42"/>
  <c r="V90" i="42"/>
  <c r="V82" i="42"/>
  <c r="V74" i="42"/>
  <c r="V66" i="42"/>
  <c r="V78" i="42"/>
  <c r="V75" i="42"/>
  <c r="V72" i="42"/>
  <c r="V80" i="42"/>
  <c r="V83" i="42"/>
  <c r="V86" i="42"/>
  <c r="V113" i="42"/>
  <c r="V116" i="42"/>
  <c r="V119" i="42"/>
  <c r="V121" i="44"/>
  <c r="V124" i="44"/>
  <c r="V41" i="41"/>
  <c r="V49" i="41"/>
  <c r="V57" i="41"/>
  <c r="V61" i="42"/>
  <c r="V53" i="42"/>
  <c r="V45" i="42"/>
  <c r="V58" i="42"/>
  <c r="V50" i="42"/>
  <c r="V35" i="42"/>
  <c r="V43" i="42"/>
  <c r="V46" i="42"/>
  <c r="B5" i="44"/>
  <c r="B6" i="44" s="1"/>
  <c r="B7" i="44" s="1"/>
  <c r="B8" i="44" s="1"/>
  <c r="B9" i="44" s="1"/>
  <c r="B10" i="44" s="1"/>
  <c r="B11" i="44" s="1"/>
  <c r="B12" i="44" s="1"/>
  <c r="B13" i="44" s="1"/>
  <c r="B14" i="44" s="1"/>
  <c r="B15" i="44" s="1"/>
  <c r="B16" i="44" s="1"/>
  <c r="B17" i="44" s="1"/>
  <c r="B18" i="44" s="1"/>
  <c r="B19" i="44" s="1"/>
  <c r="B20" i="44" s="1"/>
  <c r="B21" i="44" s="1"/>
  <c r="B22" i="44" s="1"/>
  <c r="B23" i="44" s="1"/>
  <c r="B24" i="44" s="1"/>
  <c r="B25" i="44" s="1"/>
  <c r="B26" i="44" s="1"/>
  <c r="B27" i="44" s="1"/>
  <c r="B28" i="44" s="1"/>
  <c r="B29" i="44" s="1"/>
  <c r="B30" i="44" s="1"/>
  <c r="B31" i="44" s="1"/>
  <c r="B32" i="44" s="1"/>
  <c r="B33" i="44" s="1"/>
  <c r="B34" i="44" s="1"/>
  <c r="V4" i="44"/>
  <c r="V12" i="44"/>
  <c r="V20" i="44"/>
  <c r="V28" i="44"/>
  <c r="V36" i="45"/>
  <c r="V44" i="45"/>
  <c r="V52" i="45"/>
  <c r="V60" i="45"/>
  <c r="V132" i="45"/>
  <c r="V140" i="45"/>
  <c r="V148" i="45"/>
  <c r="V156" i="45"/>
  <c r="V7" i="44"/>
  <c r="V15" i="44"/>
  <c r="V23" i="44"/>
  <c r="V31" i="44"/>
  <c r="V35" i="45"/>
  <c r="V43" i="45"/>
  <c r="V51" i="45"/>
  <c r="V59" i="45"/>
  <c r="V131" i="45"/>
  <c r="V139" i="45"/>
  <c r="V147" i="45"/>
  <c r="V155" i="45"/>
  <c r="V70" i="43"/>
  <c r="V78" i="43"/>
  <c r="V86" i="43"/>
  <c r="V94" i="43"/>
  <c r="V102" i="43"/>
  <c r="V110" i="43"/>
  <c r="V118" i="43"/>
  <c r="V126" i="43"/>
  <c r="V6" i="44"/>
  <c r="V14" i="44"/>
  <c r="V22" i="44"/>
  <c r="V30" i="44"/>
  <c r="V38" i="45"/>
  <c r="V46" i="45"/>
  <c r="V54" i="45"/>
  <c r="V62" i="45"/>
  <c r="V70" i="45"/>
  <c r="V78" i="45"/>
  <c r="V86" i="45"/>
  <c r="V94" i="45"/>
  <c r="V102" i="45"/>
  <c r="V110" i="45"/>
  <c r="V118" i="45"/>
  <c r="V126" i="45"/>
  <c r="V134" i="45"/>
  <c r="V142" i="45"/>
  <c r="V150" i="45"/>
  <c r="V158" i="45"/>
  <c r="V73" i="43"/>
  <c r="V81" i="43"/>
  <c r="V97" i="43"/>
  <c r="V105" i="43"/>
  <c r="V113" i="43"/>
  <c r="V5" i="44"/>
  <c r="V13" i="44"/>
  <c r="V21" i="44"/>
  <c r="V41" i="45"/>
  <c r="V49" i="45"/>
  <c r="V57" i="45"/>
  <c r="V73" i="45"/>
  <c r="V81" i="45"/>
  <c r="V97" i="45"/>
  <c r="V105" i="45"/>
  <c r="V113" i="45"/>
  <c r="V129" i="45"/>
  <c r="V137" i="45"/>
  <c r="V145" i="45"/>
  <c r="C31" i="2" l="1"/>
  <c r="C14" i="1"/>
  <c r="G14" i="1" s="1"/>
  <c r="N47" i="2"/>
  <c r="N57" i="2"/>
  <c r="C27" i="1"/>
  <c r="C36" i="2"/>
  <c r="C38" i="1"/>
  <c r="C5" i="2"/>
  <c r="V57" i="2"/>
  <c r="V47" i="2"/>
  <c r="C37" i="2"/>
  <c r="C33" i="1"/>
  <c r="E45" i="2"/>
  <c r="G47" i="2"/>
  <c r="G48" i="2" s="1"/>
  <c r="G58" i="2" s="1"/>
  <c r="H46" i="2"/>
  <c r="G57" i="2"/>
  <c r="G46" i="2"/>
  <c r="T57" i="2"/>
  <c r="T47" i="2"/>
  <c r="C26" i="1"/>
  <c r="G26" i="1" s="1"/>
  <c r="C27" i="2"/>
  <c r="B27" i="2"/>
  <c r="A26" i="1" s="1"/>
  <c r="C34" i="1"/>
  <c r="G34" i="1" s="1"/>
  <c r="C29" i="2"/>
  <c r="E28" i="1"/>
  <c r="AA57" i="2"/>
  <c r="AA47" i="2"/>
  <c r="C18" i="2"/>
  <c r="C13" i="1"/>
  <c r="G13" i="1" s="1"/>
  <c r="E7" i="1"/>
  <c r="E18" i="1"/>
  <c r="Z57" i="2"/>
  <c r="Z47" i="2"/>
  <c r="S57" i="2"/>
  <c r="S47" i="2"/>
  <c r="C8" i="2"/>
  <c r="B8" i="2"/>
  <c r="A39" i="1" s="1"/>
  <c r="C39" i="1"/>
  <c r="G39" i="1" s="1"/>
  <c r="E5" i="1"/>
  <c r="C42" i="1"/>
  <c r="G42" i="1" s="1"/>
  <c r="C23" i="2"/>
  <c r="O47" i="2"/>
  <c r="O57" i="2"/>
  <c r="K57" i="2"/>
  <c r="K47" i="2"/>
  <c r="C16" i="2"/>
  <c r="B16" i="2"/>
  <c r="A8" i="1" s="1"/>
  <c r="C8" i="1"/>
  <c r="G8" i="1" s="1"/>
  <c r="Q57" i="2"/>
  <c r="Q47" i="2"/>
  <c r="P47" i="2"/>
  <c r="P57" i="2"/>
  <c r="AG47" i="2"/>
  <c r="AG57" i="2"/>
  <c r="E11" i="1"/>
  <c r="C25" i="1"/>
  <c r="G25" i="1" s="1"/>
  <c r="C19" i="2"/>
  <c r="B19" i="2"/>
  <c r="A25" i="1" s="1"/>
  <c r="C22" i="2"/>
  <c r="C3" i="1"/>
  <c r="C16" i="1"/>
  <c r="G16" i="1" s="1"/>
  <c r="C41" i="2"/>
  <c r="B9" i="2"/>
  <c r="A29" i="1" s="1"/>
  <c r="C29" i="1"/>
  <c r="G29" i="1" s="1"/>
  <c r="C9" i="2"/>
  <c r="E36" i="1"/>
  <c r="C24" i="1"/>
  <c r="G24" i="1" s="1"/>
  <c r="C15" i="2"/>
  <c r="C22" i="1"/>
  <c r="G22" i="1" s="1"/>
  <c r="C20" i="2"/>
  <c r="Y47" i="2"/>
  <c r="Y57" i="2"/>
  <c r="AJ47" i="2"/>
  <c r="AJ57" i="2"/>
  <c r="X47" i="2"/>
  <c r="X57" i="2"/>
  <c r="C11" i="2"/>
  <c r="C32" i="1"/>
  <c r="G32" i="1" s="1"/>
  <c r="L54" i="2"/>
  <c r="M54" i="2" s="1"/>
  <c r="N54" i="2" s="1"/>
  <c r="O54" i="2" s="1"/>
  <c r="P54" i="2" s="1"/>
  <c r="Q54" i="2" s="1"/>
  <c r="R54" i="2" s="1"/>
  <c r="S54" i="2" s="1"/>
  <c r="T54" i="2" s="1"/>
  <c r="U54" i="2" s="1"/>
  <c r="V54" i="2" s="1"/>
  <c r="W54" i="2" s="1"/>
  <c r="X54" i="2" s="1"/>
  <c r="Y54" i="2" s="1"/>
  <c r="Z54" i="2" s="1"/>
  <c r="AA54" i="2" s="1"/>
  <c r="AB54" i="2" s="1"/>
  <c r="AC54" i="2" s="1"/>
  <c r="AD54" i="2" s="1"/>
  <c r="AE54" i="2" s="1"/>
  <c r="AF54" i="2" s="1"/>
  <c r="AG54" i="2" s="1"/>
  <c r="AH54" i="2" s="1"/>
  <c r="AI54" i="2" s="1"/>
  <c r="AJ54" i="2" s="1"/>
  <c r="AK54" i="2" s="1"/>
  <c r="E17" i="1"/>
  <c r="AB47" i="2"/>
  <c r="AB57" i="2"/>
  <c r="C34" i="2"/>
  <c r="C35" i="1"/>
  <c r="G35" i="1" s="1"/>
  <c r="H57" i="2"/>
  <c r="H47" i="2"/>
  <c r="H48" i="2" s="1"/>
  <c r="H58" i="2" s="1"/>
  <c r="H110" i="2"/>
  <c r="I110" i="2" s="1"/>
  <c r="J110" i="2" s="1"/>
  <c r="K110" i="2" s="1"/>
  <c r="L110" i="2" s="1"/>
  <c r="M110" i="2" s="1"/>
  <c r="N110" i="2" s="1"/>
  <c r="O110" i="2" s="1"/>
  <c r="P110" i="2" s="1"/>
  <c r="Q110" i="2" s="1"/>
  <c r="R110" i="2" s="1"/>
  <c r="S110" i="2" s="1"/>
  <c r="T110" i="2" s="1"/>
  <c r="U110" i="2" s="1"/>
  <c r="V110" i="2" s="1"/>
  <c r="W110" i="2" s="1"/>
  <c r="X110" i="2" s="1"/>
  <c r="Y110" i="2" s="1"/>
  <c r="Z110" i="2" s="1"/>
  <c r="AA110" i="2" s="1"/>
  <c r="AB110" i="2" s="1"/>
  <c r="AC110" i="2" s="1"/>
  <c r="AD110" i="2" s="1"/>
  <c r="AE110" i="2" s="1"/>
  <c r="AF110" i="2" s="1"/>
  <c r="AG110" i="2" s="1"/>
  <c r="AH110" i="2" s="1"/>
  <c r="AI110" i="2" s="1"/>
  <c r="AJ110" i="2" s="1"/>
  <c r="AK110" i="2" s="1"/>
  <c r="R57" i="2"/>
  <c r="R47" i="2"/>
  <c r="E4" i="1"/>
  <c r="C23" i="1"/>
  <c r="G23" i="1" s="1"/>
  <c r="C39" i="2"/>
  <c r="C15" i="1"/>
  <c r="C7" i="2"/>
  <c r="B13" i="2"/>
  <c r="C13" i="2"/>
  <c r="C40" i="1"/>
  <c r="D47" i="1"/>
  <c r="D46" i="2"/>
  <c r="D45" i="1" s="1"/>
  <c r="C12" i="1"/>
  <c r="C32" i="2"/>
  <c r="B32" i="2"/>
  <c r="A12" i="1" s="1"/>
  <c r="C41" i="1"/>
  <c r="G41" i="1" s="1"/>
  <c r="C28" i="2"/>
  <c r="E37" i="1"/>
  <c r="C6" i="1"/>
  <c r="B3" i="2"/>
  <c r="A6" i="1" s="1"/>
  <c r="C3" i="2"/>
  <c r="C44" i="2"/>
  <c r="C9" i="1"/>
  <c r="J57" i="2"/>
  <c r="J47" i="2"/>
  <c r="B14" i="2"/>
  <c r="A4" i="1" s="1"/>
  <c r="C31" i="1"/>
  <c r="G31" i="1" s="1"/>
  <c r="C35" i="2"/>
  <c r="AD57" i="2"/>
  <c r="AD47" i="2"/>
  <c r="C21" i="1"/>
  <c r="G21" i="1" s="1"/>
  <c r="C38" i="2"/>
  <c r="H53" i="2"/>
  <c r="I53" i="2" s="1"/>
  <c r="J53" i="2" s="1"/>
  <c r="K53" i="2" s="1"/>
  <c r="L53" i="2" s="1"/>
  <c r="M53" i="2" s="1"/>
  <c r="N53" i="2" s="1"/>
  <c r="O53" i="2" s="1"/>
  <c r="P53" i="2" s="1"/>
  <c r="Q53" i="2" s="1"/>
  <c r="R53" i="2" s="1"/>
  <c r="S53" i="2" s="1"/>
  <c r="T53" i="2" s="1"/>
  <c r="U53" i="2" s="1"/>
  <c r="V53" i="2" s="1"/>
  <c r="W53" i="2" s="1"/>
  <c r="X53" i="2" s="1"/>
  <c r="Y53" i="2" s="1"/>
  <c r="Z53" i="2" s="1"/>
  <c r="AA53" i="2" s="1"/>
  <c r="AB53" i="2" s="1"/>
  <c r="AC53" i="2" s="1"/>
  <c r="AD53" i="2" s="1"/>
  <c r="AE53" i="2" s="1"/>
  <c r="AF53" i="2" s="1"/>
  <c r="AG53" i="2" s="1"/>
  <c r="AH53" i="2" s="1"/>
  <c r="AI53" i="2" s="1"/>
  <c r="AJ53" i="2" s="1"/>
  <c r="AK53" i="2" s="1"/>
  <c r="G53" i="2"/>
  <c r="C30" i="1"/>
  <c r="G30" i="1" s="1"/>
  <c r="C25" i="2"/>
  <c r="AI57" i="2"/>
  <c r="AI47" i="2"/>
  <c r="AL4" i="2"/>
  <c r="E4" i="2"/>
  <c r="C44" i="1"/>
  <c r="C43" i="2"/>
  <c r="E20" i="1"/>
  <c r="E19" i="1"/>
  <c r="E15" i="1" l="1"/>
  <c r="C4" i="2"/>
  <c r="B4" i="2"/>
  <c r="A10" i="1" s="1"/>
  <c r="C10" i="1"/>
  <c r="B24" i="2"/>
  <c r="B6" i="2"/>
  <c r="A36" i="1" s="1"/>
  <c r="B17" i="2"/>
  <c r="A17" i="1" s="1"/>
  <c r="B33" i="2"/>
  <c r="A11" i="1" s="1"/>
  <c r="B30" i="2"/>
  <c r="A7" i="1" s="1"/>
  <c r="B26" i="2"/>
  <c r="A28" i="1" s="1"/>
  <c r="B21" i="2"/>
  <c r="A20" i="1" s="1"/>
  <c r="B10" i="2"/>
  <c r="A18" i="1" s="1"/>
  <c r="B25" i="2"/>
  <c r="A30" i="1" s="1"/>
  <c r="B43" i="2"/>
  <c r="B42" i="2"/>
  <c r="A37" i="1" s="1"/>
  <c r="A38" i="2"/>
  <c r="F21" i="1" s="1"/>
  <c r="E21" i="1"/>
  <c r="B40" i="2"/>
  <c r="A19" i="1" s="1"/>
  <c r="B44" i="2"/>
  <c r="A9" i="1" s="1"/>
  <c r="E41" i="1"/>
  <c r="E40" i="1"/>
  <c r="I48" i="2"/>
  <c r="I58" i="2" s="1"/>
  <c r="E32" i="1"/>
  <c r="A11" i="2"/>
  <c r="F32" i="1" s="1"/>
  <c r="E24" i="1"/>
  <c r="E29" i="1"/>
  <c r="B22" i="2"/>
  <c r="A3" i="1" s="1"/>
  <c r="A18" i="2"/>
  <c r="F13" i="1" s="1"/>
  <c r="E13" i="1"/>
  <c r="B29" i="2"/>
  <c r="A34" i="1" s="1"/>
  <c r="H61" i="2"/>
  <c r="H59" i="2"/>
  <c r="I46" i="2"/>
  <c r="E44" i="1"/>
  <c r="A43" i="2"/>
  <c r="E30" i="1"/>
  <c r="E6" i="1"/>
  <c r="E12" i="1"/>
  <c r="A32" i="2"/>
  <c r="F12" i="1" s="1"/>
  <c r="B31" i="2"/>
  <c r="A14" i="1" s="1"/>
  <c r="E26" i="1"/>
  <c r="A41" i="2"/>
  <c r="F16" i="1" s="1"/>
  <c r="E16" i="1"/>
  <c r="A19" i="2"/>
  <c r="F25" i="1" s="1"/>
  <c r="E25" i="1"/>
  <c r="E8" i="1"/>
  <c r="E39" i="1"/>
  <c r="A10" i="2"/>
  <c r="F18" i="1" s="1"/>
  <c r="C47" i="1"/>
  <c r="E46" i="2"/>
  <c r="C45" i="2"/>
  <c r="E47" i="1" s="1"/>
  <c r="E38" i="1"/>
  <c r="A17" i="2"/>
  <c r="F17" i="1" s="1"/>
  <c r="A26" i="2"/>
  <c r="F28" i="1" s="1"/>
  <c r="B39" i="2"/>
  <c r="A23" i="1" s="1"/>
  <c r="B41" i="2"/>
  <c r="A16" i="1" s="1"/>
  <c r="B7" i="2"/>
  <c r="A15" i="1" s="1"/>
  <c r="A6" i="2"/>
  <c r="F36" i="1" s="1"/>
  <c r="B23" i="2"/>
  <c r="B20" i="2"/>
  <c r="A22" i="1" s="1"/>
  <c r="E42" i="1"/>
  <c r="E31" i="1"/>
  <c r="A35" i="2"/>
  <c r="F31" i="1" s="1"/>
  <c r="E22" i="1"/>
  <c r="A20" i="2"/>
  <c r="F22" i="1" s="1"/>
  <c r="B5" i="2"/>
  <c r="A38" i="1" s="1"/>
  <c r="E23" i="1"/>
  <c r="E35" i="1"/>
  <c r="A34" i="2"/>
  <c r="F35" i="1" s="1"/>
  <c r="B11" i="2"/>
  <c r="A32" i="1" s="1"/>
  <c r="E34" i="1"/>
  <c r="E33" i="1"/>
  <c r="A37" i="2"/>
  <c r="F33" i="1" s="1"/>
  <c r="B36" i="2"/>
  <c r="A27" i="1" s="1"/>
  <c r="E14" i="1"/>
  <c r="B38" i="2"/>
  <c r="A21" i="1" s="1"/>
  <c r="B35" i="2"/>
  <c r="A31" i="1" s="1"/>
  <c r="E9" i="1"/>
  <c r="B28" i="2"/>
  <c r="B34" i="2"/>
  <c r="A35" i="1" s="1"/>
  <c r="B15" i="2"/>
  <c r="A24" i="1" s="1"/>
  <c r="E3" i="1"/>
  <c r="B18" i="2"/>
  <c r="A13" i="1" s="1"/>
  <c r="G61" i="2"/>
  <c r="G59" i="2"/>
  <c r="B37" i="2"/>
  <c r="A33" i="1" s="1"/>
  <c r="E27" i="1"/>
  <c r="B12" i="2"/>
  <c r="A5" i="1" s="1"/>
  <c r="E10" i="1" l="1"/>
  <c r="A4" i="2"/>
  <c r="F10" i="1" s="1"/>
  <c r="A42" i="2"/>
  <c r="F37" i="1" s="1"/>
  <c r="A39" i="2"/>
  <c r="F23" i="1" s="1"/>
  <c r="A40" i="2"/>
  <c r="F19" i="1" s="1"/>
  <c r="A29" i="2"/>
  <c r="F34" i="1" s="1"/>
  <c r="A7" i="2"/>
  <c r="F15" i="1" s="1"/>
  <c r="A12" i="2"/>
  <c r="F5" i="1" s="1"/>
  <c r="A44" i="2"/>
  <c r="F9" i="1" s="1"/>
  <c r="A8" i="2"/>
  <c r="F39" i="1" s="1"/>
  <c r="A27" i="2"/>
  <c r="F26" i="1" s="1"/>
  <c r="A24" i="2"/>
  <c r="I61" i="2"/>
  <c r="I62" i="2" s="1"/>
  <c r="I59" i="2"/>
  <c r="J46" i="2"/>
  <c r="A9" i="2"/>
  <c r="F29" i="1" s="1"/>
  <c r="A13" i="2"/>
  <c r="A36" i="2"/>
  <c r="F27" i="1" s="1"/>
  <c r="A22" i="2"/>
  <c r="F3" i="1" s="1"/>
  <c r="A21" i="2"/>
  <c r="F20" i="1" s="1"/>
  <c r="A30" i="2"/>
  <c r="F7" i="1" s="1"/>
  <c r="A5" i="2"/>
  <c r="F38" i="1" s="1"/>
  <c r="A16" i="2"/>
  <c r="F8" i="1" s="1"/>
  <c r="J48" i="2"/>
  <c r="A23" i="2"/>
  <c r="A3" i="2"/>
  <c r="F6" i="1" s="1"/>
  <c r="H62" i="2"/>
  <c r="A28" i="2"/>
  <c r="C46" i="2"/>
  <c r="E45" i="1" s="1"/>
  <c r="C45" i="1"/>
  <c r="A31" i="2"/>
  <c r="F14" i="1" s="1"/>
  <c r="A33" i="2"/>
  <c r="F11" i="1" s="1"/>
  <c r="A25" i="2"/>
  <c r="F30" i="1" s="1"/>
  <c r="A15" i="2"/>
  <c r="F24" i="1" s="1"/>
  <c r="A14" i="2"/>
  <c r="F4" i="1" s="1"/>
  <c r="J61" i="2" l="1"/>
  <c r="J62" i="2" s="1"/>
  <c r="J59" i="2"/>
  <c r="K46" i="2"/>
  <c r="J58" i="2"/>
  <c r="K48" i="2"/>
  <c r="K58" i="2" l="1"/>
  <c r="L48" i="2"/>
  <c r="K61" i="2"/>
  <c r="K62" i="2" s="1"/>
  <c r="K59" i="2"/>
  <c r="L46" i="2"/>
  <c r="L59" i="2" l="1"/>
  <c r="L61" i="2"/>
  <c r="L62" i="2" s="1"/>
  <c r="M46" i="2"/>
  <c r="L58" i="2"/>
  <c r="M48" i="2"/>
  <c r="M58" i="2" l="1"/>
  <c r="N48" i="2"/>
  <c r="M59" i="2"/>
  <c r="M61" i="2"/>
  <c r="M62" i="2" s="1"/>
  <c r="N46" i="2"/>
  <c r="N61" i="2" l="1"/>
  <c r="N62" i="2" s="1"/>
  <c r="N59" i="2"/>
  <c r="O46" i="2"/>
  <c r="N58" i="2"/>
  <c r="O48" i="2"/>
  <c r="O58" i="2" l="1"/>
  <c r="P48" i="2"/>
  <c r="O59" i="2"/>
  <c r="O61" i="2"/>
  <c r="O62" i="2" s="1"/>
  <c r="P46" i="2"/>
  <c r="P59" i="2" l="1"/>
  <c r="P61" i="2"/>
  <c r="P62" i="2" s="1"/>
  <c r="Q46" i="2"/>
  <c r="P58" i="2"/>
  <c r="Q48" i="2"/>
  <c r="Q58" i="2" l="1"/>
  <c r="R48" i="2"/>
  <c r="Q59" i="2"/>
  <c r="Q61" i="2"/>
  <c r="Q62" i="2" s="1"/>
  <c r="R46" i="2"/>
  <c r="R61" i="2" l="1"/>
  <c r="R62" i="2" s="1"/>
  <c r="R59" i="2"/>
  <c r="S46" i="2"/>
  <c r="R58" i="2"/>
  <c r="S48" i="2"/>
  <c r="S58" i="2" l="1"/>
  <c r="T48" i="2"/>
  <c r="S61" i="2"/>
  <c r="S62" i="2" s="1"/>
  <c r="S59" i="2"/>
  <c r="T46" i="2"/>
  <c r="T61" i="2" l="1"/>
  <c r="T62" i="2" s="1"/>
  <c r="T59" i="2"/>
  <c r="U46" i="2"/>
  <c r="T58" i="2"/>
  <c r="U48" i="2"/>
  <c r="U58" i="2" l="1"/>
  <c r="V48" i="2"/>
  <c r="U59" i="2"/>
  <c r="U61" i="2"/>
  <c r="U62" i="2" s="1"/>
  <c r="V46" i="2"/>
  <c r="V58" i="2" l="1"/>
  <c r="W48" i="2"/>
  <c r="V61" i="2"/>
  <c r="V62" i="2" s="1"/>
  <c r="V59" i="2"/>
  <c r="W46" i="2"/>
  <c r="W59" i="2" l="1"/>
  <c r="W61" i="2"/>
  <c r="W62" i="2" s="1"/>
  <c r="X46" i="2"/>
  <c r="W58" i="2"/>
  <c r="X48" i="2"/>
  <c r="X58" i="2" l="1"/>
  <c r="Y48" i="2"/>
  <c r="X59" i="2"/>
  <c r="X61" i="2"/>
  <c r="X62" i="2" s="1"/>
  <c r="Y46" i="2"/>
  <c r="Y59" i="2" l="1"/>
  <c r="Y61" i="2"/>
  <c r="Y62" i="2" s="1"/>
  <c r="Z46" i="2"/>
  <c r="Y58" i="2"/>
  <c r="Z48" i="2"/>
  <c r="Z58" i="2" l="1"/>
  <c r="AA48" i="2"/>
  <c r="Z61" i="2"/>
  <c r="Z62" i="2" s="1"/>
  <c r="Z59" i="2"/>
  <c r="AA46" i="2"/>
  <c r="AA61" i="2" l="1"/>
  <c r="AA62" i="2" s="1"/>
  <c r="AA59" i="2"/>
  <c r="AB46" i="2"/>
  <c r="AA58" i="2"/>
  <c r="AB48" i="2"/>
  <c r="AB58" i="2" l="1"/>
  <c r="AC48" i="2"/>
  <c r="AB61" i="2"/>
  <c r="AB62" i="2" s="1"/>
  <c r="AB59" i="2"/>
  <c r="AC46" i="2"/>
  <c r="AC59" i="2" l="1"/>
  <c r="AC61" i="2"/>
  <c r="AC62" i="2" s="1"/>
  <c r="AD46" i="2"/>
  <c r="AC58" i="2"/>
  <c r="AD48" i="2"/>
  <c r="AD58" i="2" l="1"/>
  <c r="AE48" i="2"/>
  <c r="AD61" i="2"/>
  <c r="AD62" i="2" s="1"/>
  <c r="AD59" i="2"/>
  <c r="AE46" i="2"/>
  <c r="AE59" i="2" l="1"/>
  <c r="AE61" i="2"/>
  <c r="AE62" i="2" s="1"/>
  <c r="AF46" i="2"/>
  <c r="AE58" i="2"/>
  <c r="AF48" i="2"/>
  <c r="AF58" i="2" l="1"/>
  <c r="AG48" i="2"/>
  <c r="AF59" i="2"/>
  <c r="AF61" i="2"/>
  <c r="AF62" i="2" s="1"/>
  <c r="AG46" i="2"/>
  <c r="AG59" i="2" l="1"/>
  <c r="AG61" i="2"/>
  <c r="AG62" i="2" s="1"/>
  <c r="AH46" i="2"/>
  <c r="AG58" i="2"/>
  <c r="AH48" i="2"/>
  <c r="AH58" i="2" l="1"/>
  <c r="AI48" i="2"/>
  <c r="AH59" i="2"/>
  <c r="AH61" i="2"/>
  <c r="AH62" i="2" s="1"/>
  <c r="AI46" i="2"/>
  <c r="AI61" i="2" l="1"/>
  <c r="AI62" i="2" s="1"/>
  <c r="AI59" i="2"/>
  <c r="AJ46" i="2"/>
  <c r="AI58" i="2"/>
  <c r="AJ48" i="2"/>
  <c r="AK48" i="2" s="1"/>
  <c r="AJ58" i="2" l="1"/>
  <c r="AJ61" i="2"/>
  <c r="AJ62" i="2" s="1"/>
  <c r="AJ59" i="2"/>
  <c r="AK46" i="2"/>
  <c r="AK59" i="2" l="1"/>
  <c r="AK58" i="2"/>
  <c r="AK61" i="2"/>
  <c r="AK6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tc={e6f9e46c-b563-4a68-aab2-86e69b2c994d}</author>
  </authors>
  <commentList>
    <comment ref="I20" authorId="0" shapeId="0" xr:uid="{E6F9E46C-B563-4A68-AAB2-86E69B2C994D}">
      <text>
        <t>[スレッド化されたコメント]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91</t>
      </text>
    </comment>
  </commentList>
</comments>
</file>

<file path=xl/sharedStrings.xml><?xml version="1.0" encoding="utf-8"?>
<sst xmlns="http://schemas.openxmlformats.org/spreadsheetml/2006/main" count="2766" uniqueCount="188">
  <si>
    <t>百貨店
和惣菜</t>
  </si>
  <si>
    <t>売上順</t>
  </si>
  <si>
    <t>本年</t>
  </si>
  <si>
    <t>前年</t>
  </si>
  <si>
    <t>昨対比</t>
  </si>
  <si>
    <t>昨対順</t>
  </si>
  <si>
    <t>上代達成率</t>
  </si>
  <si>
    <t>上代累計</t>
  </si>
  <si>
    <t>104,3</t>
  </si>
  <si>
    <t>池東武</t>
  </si>
  <si>
    <t>91,6%</t>
  </si>
  <si>
    <t>94,7%</t>
  </si>
  <si>
    <t>　</t>
  </si>
  <si>
    <t>小倉</t>
  </si>
  <si>
    <t>既存店合計</t>
  </si>
  <si>
    <t>全店合計</t>
  </si>
  <si>
    <t>3月31日まで</t>
  </si>
  <si>
    <t>昨対順位</t>
  </si>
  <si>
    <t>売上順位</t>
  </si>
  <si>
    <t>昨年対比</t>
  </si>
  <si>
    <t>1日</t>
  </si>
  <si>
    <t>2日</t>
  </si>
  <si>
    <t>3日</t>
  </si>
  <si>
    <t>4日</t>
  </si>
  <si>
    <t>5日</t>
  </si>
  <si>
    <t>6日</t>
  </si>
  <si>
    <t>7日</t>
  </si>
  <si>
    <t>8日</t>
  </si>
  <si>
    <t>9日</t>
  </si>
  <si>
    <t>10日</t>
  </si>
  <si>
    <t>11日</t>
  </si>
  <si>
    <t>12日</t>
  </si>
  <si>
    <t>13日</t>
  </si>
  <si>
    <t>14日</t>
  </si>
  <si>
    <t>15日</t>
  </si>
  <si>
    <t>16日</t>
  </si>
  <si>
    <t>17日</t>
  </si>
  <si>
    <t>18日</t>
  </si>
  <si>
    <t>19日</t>
  </si>
  <si>
    <t>20日</t>
  </si>
  <si>
    <t>21日</t>
  </si>
  <si>
    <t>22日</t>
  </si>
  <si>
    <t>23日</t>
  </si>
  <si>
    <t>24日</t>
  </si>
  <si>
    <t>25日</t>
  </si>
  <si>
    <t>26日</t>
  </si>
  <si>
    <t>27日</t>
  </si>
  <si>
    <t>28日</t>
  </si>
  <si>
    <t>29日</t>
  </si>
  <si>
    <t>30日</t>
  </si>
  <si>
    <t>31日</t>
  </si>
  <si>
    <t>合計</t>
  </si>
  <si>
    <t>客数合計</t>
  </si>
  <si>
    <t>あべの</t>
  </si>
  <si>
    <t>上本町</t>
  </si>
  <si>
    <t>東大阪</t>
  </si>
  <si>
    <t>橿原</t>
  </si>
  <si>
    <t>京都</t>
  </si>
  <si>
    <t>洛西</t>
  </si>
  <si>
    <t>和歌山</t>
  </si>
  <si>
    <t>守口</t>
  </si>
  <si>
    <t>枚方</t>
  </si>
  <si>
    <t>なんば</t>
  </si>
  <si>
    <t>堺</t>
  </si>
  <si>
    <t>泉北</t>
  </si>
  <si>
    <t>岡山</t>
  </si>
  <si>
    <t>うめ阪</t>
  </si>
  <si>
    <t>宝塚</t>
  </si>
  <si>
    <t>神戸阪</t>
  </si>
  <si>
    <t>千里</t>
  </si>
  <si>
    <t>京橋</t>
  </si>
  <si>
    <t>川西</t>
  </si>
  <si>
    <t>名古屋</t>
  </si>
  <si>
    <t>くずは</t>
  </si>
  <si>
    <t>須磨</t>
  </si>
  <si>
    <t>流山</t>
  </si>
  <si>
    <t>新宿</t>
  </si>
  <si>
    <t>川崎</t>
  </si>
  <si>
    <t>松山</t>
  </si>
  <si>
    <t>東京</t>
  </si>
  <si>
    <t>西宮</t>
  </si>
  <si>
    <t>横浜</t>
  </si>
  <si>
    <t>あまがさき</t>
  </si>
  <si>
    <t>梅大丸</t>
  </si>
  <si>
    <t>柏</t>
  </si>
  <si>
    <t>神大丸</t>
  </si>
  <si>
    <t>栄</t>
  </si>
  <si>
    <t>上野</t>
  </si>
  <si>
    <t>はか阪</t>
  </si>
  <si>
    <t>梅阪神</t>
  </si>
  <si>
    <t>高槻</t>
  </si>
  <si>
    <t>イズミヤ</t>
  </si>
  <si>
    <t>伊勢丹</t>
  </si>
  <si>
    <t>既存店計</t>
  </si>
  <si>
    <t>本年累計</t>
  </si>
  <si>
    <t>既存店累計</t>
  </si>
  <si>
    <t>前年対比日付</t>
  </si>
  <si>
    <t>既存店前年売上</t>
  </si>
  <si>
    <t>全店前年売上</t>
  </si>
  <si>
    <t>既存店前年累計</t>
  </si>
  <si>
    <t>全店前年累計</t>
  </si>
  <si>
    <t>単日前比</t>
  </si>
  <si>
    <t>既存店累計前比</t>
  </si>
  <si>
    <t>全店累計前比</t>
  </si>
  <si>
    <t>累計</t>
  </si>
  <si>
    <t>あまが</t>
  </si>
  <si>
    <t>千里丘イズミヤ</t>
  </si>
  <si>
    <t>12：00</t>
  </si>
  <si>
    <t>15：00</t>
  </si>
  <si>
    <t>17：00</t>
  </si>
  <si>
    <t>からすかれい煮付</t>
  </si>
  <si>
    <t>日付</t>
  </si>
  <si>
    <t>客数</t>
  </si>
  <si>
    <t>製造数量</t>
  </si>
  <si>
    <t>廃棄数量</t>
  </si>
  <si>
    <t>日</t>
  </si>
  <si>
    <t>月</t>
  </si>
  <si>
    <t>火</t>
  </si>
  <si>
    <t>水</t>
  </si>
  <si>
    <t>木</t>
  </si>
  <si>
    <t>金</t>
  </si>
  <si>
    <t>土</t>
  </si>
  <si>
    <t>01</t>
  </si>
  <si>
    <t>02</t>
  </si>
  <si>
    <t>03</t>
  </si>
  <si>
    <t>2026年</t>
  </si>
  <si>
    <t>店合計</t>
  </si>
  <si>
    <t>上代合計</t>
  </si>
  <si>
    <t>天ぷら</t>
  </si>
  <si>
    <t>魚</t>
  </si>
  <si>
    <t>唐揚</t>
  </si>
  <si>
    <t>冷惣菜</t>
  </si>
  <si>
    <t>催事</t>
  </si>
  <si>
    <t>イカ焼</t>
  </si>
  <si>
    <t>403</t>
  </si>
  <si>
    <t>04</t>
  </si>
  <si>
    <t>07</t>
  </si>
  <si>
    <t>13813</t>
  </si>
  <si>
    <t>串揚</t>
  </si>
  <si>
    <t>弁当</t>
  </si>
  <si>
    <t>くじら</t>
  </si>
  <si>
    <r>
      <rPr>
        <sz val="11"/>
        <color rgb="FF000000"/>
        <rFont val="游ゴシック"/>
        <family val="3"/>
        <charset val="128"/>
      </rPr>
      <t>0</t>
    </r>
    <r>
      <rPr>
        <sz val="11"/>
        <color rgb="FF000000"/>
        <rFont val="游ゴシック"/>
        <family val="3"/>
        <charset val="128"/>
      </rPr>
      <t>7</t>
    </r>
  </si>
  <si>
    <t>催事（ワカメ等）</t>
  </si>
  <si>
    <t>15</t>
  </si>
  <si>
    <t>11</t>
  </si>
  <si>
    <t>12</t>
  </si>
  <si>
    <t>フライコロッケ</t>
  </si>
  <si>
    <t xml:space="preserve"> </t>
  </si>
  <si>
    <t>:..る</t>
  </si>
  <si>
    <t>:</t>
  </si>
  <si>
    <t>個食</t>
  </si>
  <si>
    <r>
      <rPr>
        <sz val="11"/>
        <color rgb="FF000000"/>
        <rFont val="游ゴシック"/>
        <family val="3"/>
        <charset val="128"/>
      </rPr>
      <t>05</t>
    </r>
  </si>
  <si>
    <t>08</t>
  </si>
  <si>
    <t>09</t>
  </si>
  <si>
    <t>セルフ惣菜</t>
  </si>
  <si>
    <t>エキタカ</t>
  </si>
  <si>
    <t>セルフ唐揚</t>
  </si>
  <si>
    <t>セルフ天丼</t>
  </si>
  <si>
    <t>生串揚</t>
  </si>
  <si>
    <t>イカ焼き</t>
  </si>
  <si>
    <t>06</t>
  </si>
  <si>
    <t>いわし</t>
  </si>
  <si>
    <t>丼</t>
  </si>
  <si>
    <t>たす</t>
  </si>
  <si>
    <t>弁当Ⅱ</t>
  </si>
  <si>
    <t>.</t>
  </si>
  <si>
    <t>フライ</t>
  </si>
  <si>
    <t>串鮮</t>
  </si>
  <si>
    <t>鯛</t>
  </si>
  <si>
    <t>..</t>
  </si>
  <si>
    <t>デリバリー</t>
  </si>
  <si>
    <t>*</t>
  </si>
  <si>
    <t>,,</t>
  </si>
  <si>
    <r>
      <rPr>
        <sz val="11"/>
        <color rgb="FF000000"/>
        <rFont val="游ゴシック"/>
        <family val="3"/>
        <charset val="128"/>
      </rPr>
      <t>01</t>
    </r>
  </si>
  <si>
    <r>
      <rPr>
        <sz val="11"/>
        <color rgb="FF000000"/>
        <rFont val="游ゴシック"/>
        <family val="3"/>
        <charset val="128"/>
      </rPr>
      <t>0</t>
    </r>
    <r>
      <rPr>
        <sz val="11"/>
        <color rgb="FF000000"/>
        <rFont val="游ゴシック"/>
        <family val="3"/>
        <charset val="128"/>
      </rPr>
      <t>2</t>
    </r>
  </si>
  <si>
    <r>
      <rPr>
        <sz val="11"/>
        <color rgb="FF000000"/>
        <rFont val="游ゴシック"/>
        <family val="3"/>
        <charset val="128"/>
      </rPr>
      <t>0</t>
    </r>
    <r>
      <rPr>
        <sz val="11"/>
        <color rgb="FF000000"/>
        <rFont val="游ゴシック"/>
        <family val="3"/>
        <charset val="128"/>
      </rPr>
      <t>7</t>
    </r>
  </si>
  <si>
    <t>コンビニデリカ</t>
  </si>
  <si>
    <r>
      <rPr>
        <sz val="11"/>
        <color rgb="FF000000"/>
        <rFont val="游ゴシック"/>
        <family val="3"/>
        <charset val="128"/>
      </rPr>
      <t>0</t>
    </r>
    <r>
      <rPr>
        <sz val="11"/>
        <color rgb="FF000000"/>
        <rFont val="游ゴシック"/>
        <family val="3"/>
        <charset val="128"/>
      </rPr>
      <t>2</t>
    </r>
  </si>
  <si>
    <r>
      <rPr>
        <sz val="11"/>
        <color rgb="FF000000"/>
        <rFont val="游ゴシック"/>
        <family val="3"/>
        <charset val="128"/>
      </rPr>
      <t>0</t>
    </r>
    <r>
      <rPr>
        <sz val="11"/>
        <color rgb="FF000000"/>
        <rFont val="游ゴシック"/>
        <family val="3"/>
        <charset val="128"/>
      </rPr>
      <t>7</t>
    </r>
  </si>
  <si>
    <t>イズミヤ千里丘</t>
  </si>
  <si>
    <r>
      <rPr>
        <sz val="11"/>
        <color rgb="FF000000"/>
        <rFont val="游ゴシック"/>
        <family val="3"/>
        <charset val="128"/>
      </rPr>
      <t>0</t>
    </r>
    <r>
      <rPr>
        <sz val="11"/>
        <color rgb="FF000000"/>
        <rFont val="游ゴシック"/>
        <family val="3"/>
        <charset val="128"/>
      </rPr>
      <t>2</t>
    </r>
  </si>
  <si>
    <r>
      <rPr>
        <sz val="11"/>
        <color rgb="FF000000"/>
        <rFont val="游ゴシック"/>
        <family val="3"/>
        <charset val="128"/>
      </rPr>
      <t>0</t>
    </r>
    <r>
      <rPr>
        <sz val="11"/>
        <color rgb="FF000000"/>
        <rFont val="游ゴシック"/>
        <family val="3"/>
        <charset val="128"/>
      </rPr>
      <t>2</t>
    </r>
  </si>
  <si>
    <r>
      <rPr>
        <sz val="11"/>
        <color rgb="FF000000"/>
        <rFont val="游ゴシック"/>
        <family val="3"/>
        <charset val="128"/>
      </rPr>
      <t>0</t>
    </r>
    <r>
      <rPr>
        <sz val="11"/>
        <color rgb="FF000000"/>
        <rFont val="游ゴシック"/>
        <family val="3"/>
        <charset val="128"/>
      </rPr>
      <t>7</t>
    </r>
  </si>
  <si>
    <t>魚（焼）</t>
  </si>
  <si>
    <t>魚（煮）</t>
  </si>
  <si>
    <r>
      <rPr>
        <sz val="11"/>
        <color rgb="FF000000"/>
        <rFont val="游ゴシック"/>
        <family val="3"/>
        <charset val="128"/>
      </rPr>
      <t>0</t>
    </r>
    <r>
      <rPr>
        <sz val="11"/>
        <color rgb="FF000000"/>
        <rFont val="游ゴシック"/>
        <family val="3"/>
        <charset val="128"/>
      </rPr>
      <t>2</t>
    </r>
  </si>
  <si>
    <t>冷総菜</t>
  </si>
  <si>
    <t>「k、mjn</t>
    <phoneticPr fontId="3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</si>
</sst>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
    <numFmt numFmtId="177" formatCode="\+#,##0_);\-#,##0"/>
    <numFmt numFmtId="178" formatCode="\+#,##0_);[Red]\-#,##0"/>
    <numFmt numFmtId="179" formatCode="m/d"/>
    <numFmt numFmtId="180" formatCode="aaa"/>
  </numFmts>
  <fonts count="31">
    <font>
      <sz val="11"/>
      <color rgb="FF000000"/>
      <name val="Calibri"/>
      <scheme val="minor"/>
    </font>
    <font>
      <sz val="10"/>
      <color theme="1"/>
      <name val="Calibri"/>
      <family val="2"/>
    </font>
    <font>
      <sz val="11"/>
      <color theme="1"/>
      <name val="Calibri"/>
      <family val="2"/>
    </font>
    <font>
      <sz val="11"/>
      <color theme="1"/>
      <name val="Arial"/>
      <family val="2"/>
    </font>
    <font>
      <sz val="11"/>
      <color rgb="FF000000"/>
      <name val="Arial"/>
      <family val="2"/>
    </font>
    <font>
      <sz val="11"/>
      <color rgb="FFEFEFEF"/>
      <name val="Arial"/>
      <family val="2"/>
    </font>
    <font>
      <sz val="11"/>
      <color rgb="FFEFEFEF"/>
      <name val="Calibri"/>
      <family val="2"/>
    </font>
    <font>
      <sz val="11"/>
      <color rgb="FF000000"/>
      <name val="游ゴシック"/>
      <family val="3"/>
      <charset val="128"/>
    </font>
    <font>
      <sz val="11"/>
      <name val="Calibri"/>
      <family val="2"/>
    </font>
    <font>
      <b/>
      <sz val="11"/>
      <color rgb="FF000000"/>
      <name val="Calibri"/>
      <family val="2"/>
    </font>
    <font>
      <sz val="11"/>
      <color theme="1"/>
      <name val="游ゴシック"/>
      <family val="3"/>
      <charset val="128"/>
    </font>
    <font>
      <sz val="11"/>
      <color rgb="FF000000"/>
      <name val="Calibri"/>
      <family val="2"/>
    </font>
    <font>
      <sz val="11"/>
      <color theme="1"/>
      <name val="ＭＳ ゴシック"/>
      <family val="2"/>
      <charset val="128"/>
    </font>
    <font>
      <sz val="12"/>
      <color theme="1"/>
      <name val="Arial"/>
      <family val="2"/>
    </font>
    <font>
      <b/>
      <sz val="11"/>
      <color rgb="FF000000"/>
      <name val="游ゴシック"/>
      <family val="3"/>
      <charset val="128"/>
    </font>
    <font>
      <b/>
      <sz val="12"/>
      <color rgb="FF000000"/>
      <name val="游ゴシック"/>
      <family val="3"/>
      <charset val="128"/>
    </font>
    <font>
      <sz val="12"/>
      <color rgb="FF000000"/>
      <name val="游ゴシック"/>
      <family val="3"/>
      <charset val="128"/>
    </font>
    <font>
      <sz val="12"/>
      <color theme="1"/>
      <name val="游ゴシック"/>
      <family val="3"/>
      <charset val="128"/>
    </font>
    <font>
      <b/>
      <sz val="11"/>
      <color rgb="FF000000"/>
      <name val="MS PGothic"/>
      <family val="2"/>
      <charset val="128"/>
    </font>
    <font>
      <sz val="14"/>
      <color rgb="FF000000"/>
      <name val="Calibri"/>
      <family val="2"/>
    </font>
    <font>
      <strike/>
      <sz val="11"/>
      <color rgb="FF000000"/>
      <name val="游ゴシック"/>
      <family val="3"/>
      <charset val="128"/>
    </font>
    <font>
      <strike/>
      <sz val="12"/>
      <color rgb="FF000000"/>
      <name val="游ゴシック"/>
      <family val="3"/>
      <charset val="128"/>
    </font>
    <font>
      <strike/>
      <sz val="11"/>
      <color theme="1"/>
      <name val="Calibri"/>
      <family val="2"/>
    </font>
    <font>
      <b/>
      <sz val="11"/>
      <color theme="1"/>
      <name val="Calibri"/>
      <family val="2"/>
    </font>
    <font>
      <b/>
      <u/>
      <sz val="11"/>
      <color theme="1"/>
      <name val="Calibri"/>
      <family val="2"/>
    </font>
    <font>
      <b/>
      <sz val="14"/>
      <color rgb="FF000000"/>
      <name val="Calibri"/>
      <family val="2"/>
    </font>
    <font>
      <sz val="11"/>
      <color rgb="FF000000"/>
      <name val="Helvetica Neue"/>
      <family val="2"/>
    </font>
    <font>
      <sz val="9"/>
      <color theme="1"/>
      <name val="Calibri"/>
      <family val="2"/>
    </font>
    <font>
      <sz val="12"/>
      <color rgb="FFFF0000"/>
      <name val="游ゴシック"/>
      <family val="3"/>
      <charset val="128"/>
    </font>
    <font>
      <sz val="11"/>
      <color theme="1"/>
      <name val="Calibri"/>
      <family val="2"/>
      <scheme val="minor"/>
    </font>
    <font>
      <sz val="6"/>
      <name val="Calibri"/>
      <family val="3"/>
      <charset val="128"/>
      <scheme val="minor"/>
    </font>
  </fonts>
  <fills count="14">
    <fill>
      <patternFill patternType="none"/>
    </fill>
    <fill>
      <patternFill patternType="gray125"/>
    </fill>
    <fill>
      <patternFill patternType="solid">
        <fgColor rgb="FFFFFF00"/>
        <bgColor rgb="FFFFFF00"/>
      </patternFill>
    </fill>
    <fill>
      <patternFill patternType="solid">
        <fgColor rgb="FFB7E1CD"/>
        <bgColor rgb="FFB7E1CD"/>
      </patternFill>
    </fill>
    <fill>
      <patternFill patternType="solid">
        <fgColor rgb="FFFFFFFF"/>
        <bgColor rgb="FFFFFFFF"/>
      </patternFill>
    </fill>
    <fill>
      <patternFill patternType="solid">
        <fgColor theme="0"/>
        <bgColor theme="0"/>
      </patternFill>
    </fill>
    <fill>
      <patternFill patternType="solid">
        <fgColor rgb="FFCCCCCC"/>
        <bgColor rgb="FFCCCCCC"/>
      </patternFill>
    </fill>
    <fill>
      <patternFill patternType="solid">
        <fgColor rgb="FFEAD1DC"/>
        <bgColor rgb="FFEAD1DC"/>
      </patternFill>
    </fill>
    <fill>
      <patternFill patternType="solid">
        <fgColor rgb="FFD99594"/>
        <bgColor rgb="FFD99594"/>
      </patternFill>
    </fill>
    <fill>
      <patternFill patternType="solid">
        <fgColor rgb="FF95B3D7"/>
        <bgColor rgb="FF95B3D7"/>
      </patternFill>
    </fill>
    <fill>
      <patternFill patternType="solid">
        <fgColor rgb="FFC2D69B"/>
        <bgColor rgb="FFC2D69B"/>
      </patternFill>
    </fill>
    <fill>
      <patternFill patternType="solid">
        <fgColor rgb="FFFFC000"/>
        <bgColor rgb="FFFFC000"/>
      </patternFill>
    </fill>
    <fill>
      <patternFill patternType="solid">
        <fgColor rgb="FFFEF2CB"/>
        <bgColor rgb="FFFEF2CB"/>
      </patternFill>
    </fill>
    <fill>
      <patternFill patternType="solid">
        <fgColor rgb="FFFFF2CC"/>
        <bgColor rgb="FFFFF2CC"/>
      </patternFill>
    </fill>
  </fills>
  <borders count="44">
    <border>
      <left/>
      <right/>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right style="thin">
        <color rgb="FF000000"/>
      </right>
      <top style="thin">
        <color rgb="FF000000"/>
      </top>
      <bottom/>
      <diagonal/>
    </border>
    <border>
      <left style="thick">
        <color rgb="FF000000"/>
      </left>
      <right/>
      <top style="thick">
        <color rgb="FF000000"/>
      </top>
      <bottom/>
      <diagonal/>
    </border>
    <border>
      <left/>
      <right style="thin">
        <color rgb="FF000000"/>
      </right>
      <top style="thick">
        <color rgb="FF000000"/>
      </top>
      <bottom/>
      <diagonal/>
    </border>
    <border>
      <left style="thin">
        <color rgb="FF000000"/>
      </left>
      <right/>
      <top style="thick">
        <color rgb="FF000000"/>
      </top>
      <bottom/>
      <diagonal/>
    </border>
    <border>
      <left/>
      <right style="thick">
        <color rgb="FF000000"/>
      </right>
      <top style="thick">
        <color rgb="FF000000"/>
      </top>
      <bottom/>
      <diagonal/>
    </border>
    <border>
      <left style="thick">
        <color rgb="FF000000"/>
      </left>
      <right/>
      <top/>
      <bottom style="thin">
        <color rgb="FF000000"/>
      </bottom>
      <diagonal/>
    </border>
    <border>
      <left style="thin">
        <color rgb="FF000000"/>
      </left>
      <right/>
      <top/>
      <bottom style="thin">
        <color rgb="FF000000"/>
      </bottom>
      <diagonal/>
    </border>
    <border>
      <left/>
      <right style="thick">
        <color rgb="FF000000"/>
      </right>
      <top/>
      <bottom style="thin">
        <color rgb="FF000000"/>
      </bottom>
      <diagonal/>
    </border>
    <border>
      <left style="thick">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ck">
        <color rgb="FF000000"/>
      </right>
      <top style="thin">
        <color rgb="FF000000"/>
      </top>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top style="thin">
        <color rgb="FF000000"/>
      </top>
      <bottom/>
      <diagonal/>
    </border>
    <border>
      <left style="thick">
        <color rgb="FF000000"/>
      </left>
      <right style="thin">
        <color rgb="FF000000"/>
      </right>
      <top/>
      <bottom/>
      <diagonal/>
    </border>
    <border>
      <left style="thin">
        <color rgb="FF000000"/>
      </left>
      <right style="thin">
        <color rgb="FF000000"/>
      </right>
      <top/>
      <bottom/>
      <diagonal/>
    </border>
    <border>
      <left style="thin">
        <color rgb="FF000000"/>
      </left>
      <right/>
      <top style="thin">
        <color rgb="FF000000"/>
      </top>
      <bottom/>
      <diagonal/>
    </border>
    <border>
      <left style="thick">
        <color rgb="FF000000"/>
      </left>
      <right style="thin">
        <color rgb="FF000000"/>
      </right>
      <top style="thick">
        <color rgb="FF000000"/>
      </top>
      <bottom style="thin">
        <color rgb="FF000000"/>
      </bottom>
      <diagonal/>
    </border>
    <border>
      <left style="thin">
        <color rgb="FF000000"/>
      </left>
      <right style="thin">
        <color rgb="FF000000"/>
      </right>
      <top style="thick">
        <color rgb="FF000000"/>
      </top>
      <bottom style="thin">
        <color rgb="FF000000"/>
      </bottom>
      <diagonal/>
    </border>
    <border>
      <left style="thin">
        <color rgb="FF000000"/>
      </left>
      <right style="thick">
        <color rgb="FF000000"/>
      </right>
      <top style="thick">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ck">
        <color rgb="FF000000"/>
      </right>
      <top/>
      <bottom/>
      <diagonal/>
    </border>
    <border>
      <left style="thin">
        <color rgb="FF000000"/>
      </left>
      <right/>
      <top style="thick">
        <color rgb="FF000000"/>
      </top>
      <bottom style="thin">
        <color rgb="FF000000"/>
      </bottom>
      <diagonal/>
    </border>
  </borders>
  <cellStyleXfs count="1">
    <xf numFmtId="0" fontId="0" fillId="0" borderId="0"/>
  </cellStyleXfs>
  <cellXfs count="275">
    <xf numFmtId="0" fontId="0" fillId="0" borderId="0" xfId="0" applyAlignment="1">
      <alignment vertical="center"/>
    </xf>
    <xf numFmtId="0" fontId="1" fillId="0" borderId="1" xfId="0" applyFont="1" applyBorder="1" applyAlignment="1">
      <alignment vertical="center"/>
    </xf>
    <xf numFmtId="0" fontId="2" fillId="2" borderId="2" xfId="0" applyFont="1" applyFill="1" applyBorder="1" applyAlignment="1">
      <alignment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2" fillId="0" borderId="1" xfId="0" applyFont="1" applyBorder="1" applyAlignment="1">
      <alignment vertical="center"/>
    </xf>
    <xf numFmtId="176" fontId="2" fillId="3" borderId="1" xfId="0" applyNumberFormat="1" applyFont="1" applyFill="1" applyBorder="1" applyAlignment="1">
      <alignment horizontal="center" vertical="center"/>
    </xf>
    <xf numFmtId="0" fontId="3" fillId="0" borderId="5" xfId="0" applyFont="1" applyBorder="1" applyAlignment="1">
      <alignment horizontal="center" vertical="center"/>
    </xf>
    <xf numFmtId="55" fontId="3" fillId="0" borderId="6" xfId="0" applyNumberFormat="1" applyFont="1" applyBorder="1" applyAlignment="1">
      <alignment horizontal="right" vertical="center"/>
    </xf>
    <xf numFmtId="0" fontId="3" fillId="0" borderId="6" xfId="0" applyFont="1" applyBorder="1" applyAlignment="1">
      <alignment horizontal="center" vertical="center"/>
    </xf>
    <xf numFmtId="55" fontId="3" fillId="0" borderId="6" xfId="0" applyNumberFormat="1" applyFont="1" applyBorder="1" applyAlignment="1">
      <alignment horizontal="center" vertical="center"/>
    </xf>
    <xf numFmtId="0" fontId="3" fillId="0" borderId="5" xfId="0" applyFont="1" applyBorder="1" applyAlignment="1">
      <alignment horizontal="right" vertical="center"/>
    </xf>
    <xf numFmtId="0" fontId="3" fillId="0" borderId="6" xfId="0" applyFont="1" applyBorder="1" applyAlignment="1">
      <alignment vertical="center"/>
    </xf>
    <xf numFmtId="38" fontId="3" fillId="0" borderId="6" xfId="0" applyNumberFormat="1" applyFont="1" applyBorder="1" applyAlignment="1">
      <alignment horizontal="right" vertical="center"/>
    </xf>
    <xf numFmtId="176" fontId="3" fillId="0" borderId="6" xfId="0" applyNumberFormat="1" applyFont="1" applyBorder="1" applyAlignment="1">
      <alignment horizontal="right" vertical="center"/>
    </xf>
    <xf numFmtId="0" fontId="3" fillId="0" borderId="6" xfId="0" applyFont="1" applyBorder="1" applyAlignment="1">
      <alignment horizontal="right" vertical="center"/>
    </xf>
    <xf numFmtId="176" fontId="3" fillId="4" borderId="7" xfId="0" applyNumberFormat="1" applyFont="1" applyFill="1" applyBorder="1" applyAlignment="1">
      <alignment vertical="center"/>
    </xf>
    <xf numFmtId="3" fontId="3" fillId="4" borderId="7" xfId="0" applyNumberFormat="1" applyFont="1" applyFill="1" applyBorder="1" applyAlignment="1">
      <alignment vertical="center"/>
    </xf>
    <xf numFmtId="0" fontId="3" fillId="4" borderId="7" xfId="0" applyFont="1" applyFill="1" applyBorder="1" applyAlignment="1">
      <alignment vertical="center"/>
    </xf>
    <xf numFmtId="9" fontId="2" fillId="0" borderId="1" xfId="0" applyNumberFormat="1" applyFont="1" applyBorder="1" applyAlignment="1">
      <alignment vertical="center"/>
    </xf>
    <xf numFmtId="0" fontId="3" fillId="0" borderId="5" xfId="0" applyFont="1" applyBorder="1" applyAlignment="1">
      <alignment vertical="center"/>
    </xf>
    <xf numFmtId="38" fontId="3" fillId="0" borderId="8" xfId="0" applyNumberFormat="1" applyFont="1" applyBorder="1" applyAlignment="1">
      <alignment horizontal="right" vertical="center"/>
    </xf>
    <xf numFmtId="176" fontId="3" fillId="0" borderId="8" xfId="0" applyNumberFormat="1" applyFont="1" applyBorder="1" applyAlignment="1">
      <alignment horizontal="right" vertical="center"/>
    </xf>
    <xf numFmtId="0" fontId="3" fillId="0" borderId="8" xfId="0" applyFont="1" applyBorder="1" applyAlignment="1">
      <alignment horizontal="right" vertical="center"/>
    </xf>
    <xf numFmtId="10" fontId="2" fillId="0" borderId="1" xfId="0" applyNumberFormat="1" applyFont="1" applyBorder="1" applyAlignment="1">
      <alignment vertical="center"/>
    </xf>
    <xf numFmtId="38" fontId="3" fillId="0" borderId="0" xfId="0" applyNumberFormat="1" applyFont="1" applyAlignment="1">
      <alignment horizontal="right" vertical="center"/>
    </xf>
    <xf numFmtId="176" fontId="3" fillId="0" borderId="0" xfId="0" applyNumberFormat="1" applyFont="1" applyAlignment="1">
      <alignment horizontal="right" vertical="center"/>
    </xf>
    <xf numFmtId="0" fontId="3" fillId="0" borderId="0" xfId="0" applyFont="1" applyAlignment="1">
      <alignment horizontal="right" vertical="center"/>
    </xf>
    <xf numFmtId="0" fontId="3" fillId="4" borderId="9" xfId="0" applyFont="1" applyFill="1" applyBorder="1" applyAlignment="1">
      <alignment vertical="center"/>
    </xf>
    <xf numFmtId="0" fontId="3" fillId="0" borderId="1" xfId="0" applyFont="1" applyBorder="1" applyAlignment="1">
      <alignment horizontal="right" vertical="center"/>
    </xf>
    <xf numFmtId="0" fontId="3" fillId="0" borderId="1" xfId="0" applyFont="1" applyBorder="1" applyAlignment="1">
      <alignment vertical="center"/>
    </xf>
    <xf numFmtId="38" fontId="3" fillId="0" borderId="1" xfId="0" applyNumberFormat="1" applyFont="1" applyBorder="1" applyAlignment="1">
      <alignment horizontal="right" vertical="center"/>
    </xf>
    <xf numFmtId="176" fontId="3" fillId="0" borderId="1" xfId="0" applyNumberFormat="1" applyFont="1" applyBorder="1" applyAlignment="1">
      <alignment horizontal="right" vertical="center"/>
    </xf>
    <xf numFmtId="3" fontId="3" fillId="0" borderId="1" xfId="0" applyNumberFormat="1" applyFont="1" applyBorder="1" applyAlignment="1">
      <alignment horizontal="right" vertical="center"/>
    </xf>
    <xf numFmtId="0" fontId="2" fillId="0" borderId="0" xfId="0" applyFont="1" applyAlignment="1">
      <alignment vertical="center"/>
    </xf>
    <xf numFmtId="38" fontId="3" fillId="0" borderId="6" xfId="0" applyNumberFormat="1" applyFont="1" applyBorder="1" applyAlignment="1">
      <alignment vertical="center"/>
    </xf>
    <xf numFmtId="0" fontId="4" fillId="0" borderId="5" xfId="0" applyFont="1" applyBorder="1" applyAlignment="1">
      <alignment horizontal="right" vertical="center"/>
    </xf>
    <xf numFmtId="0" fontId="4" fillId="0" borderId="6" xfId="0" applyFont="1" applyBorder="1" applyAlignment="1">
      <alignment vertical="center"/>
    </xf>
    <xf numFmtId="38" fontId="4" fillId="0" borderId="6" xfId="0" applyNumberFormat="1" applyFont="1" applyBorder="1" applyAlignment="1">
      <alignment horizontal="right" vertical="center"/>
    </xf>
    <xf numFmtId="176" fontId="4" fillId="0" borderId="6" xfId="0" applyNumberFormat="1" applyFont="1" applyBorder="1" applyAlignment="1">
      <alignment horizontal="right" vertical="center"/>
    </xf>
    <xf numFmtId="0" fontId="4" fillId="0" borderId="6" xfId="0" applyFont="1" applyBorder="1" applyAlignment="1">
      <alignment horizontal="right" vertical="center"/>
    </xf>
    <xf numFmtId="176" fontId="4" fillId="4" borderId="7" xfId="0" applyNumberFormat="1" applyFont="1" applyFill="1" applyBorder="1" applyAlignment="1">
      <alignment vertical="center"/>
    </xf>
    <xf numFmtId="3" fontId="5" fillId="4" borderId="7" xfId="0" applyNumberFormat="1" applyFont="1" applyFill="1" applyBorder="1" applyAlignment="1">
      <alignment vertical="center"/>
    </xf>
    <xf numFmtId="0" fontId="6" fillId="0" borderId="1" xfId="0" applyFont="1" applyBorder="1" applyAlignment="1">
      <alignment vertical="center"/>
    </xf>
    <xf numFmtId="0" fontId="6" fillId="0" borderId="0" xfId="0" applyFont="1" applyAlignment="1">
      <alignment vertical="center"/>
    </xf>
    <xf numFmtId="38" fontId="3" fillId="0" borderId="6" xfId="0" applyNumberFormat="1" applyFont="1" applyBorder="1" applyAlignment="1">
      <alignment horizontal="left" vertical="center"/>
    </xf>
    <xf numFmtId="3" fontId="3" fillId="0" borderId="6" xfId="0" applyNumberFormat="1" applyFont="1" applyBorder="1" applyAlignment="1">
      <alignment horizontal="right" vertical="center"/>
    </xf>
    <xf numFmtId="0" fontId="2" fillId="0" borderId="10" xfId="0" applyFont="1" applyBorder="1" applyAlignment="1">
      <alignment vertical="center"/>
    </xf>
    <xf numFmtId="176" fontId="2" fillId="0" borderId="0" xfId="0" applyNumberFormat="1" applyFont="1" applyAlignment="1">
      <alignment vertical="center"/>
    </xf>
    <xf numFmtId="0" fontId="7" fillId="2" borderId="9" xfId="0" applyFont="1" applyFill="1" applyBorder="1" applyAlignment="1">
      <alignment horizontal="center" vertical="center"/>
    </xf>
    <xf numFmtId="0" fontId="7" fillId="0" borderId="0" xfId="0" applyFont="1" applyAlignment="1">
      <alignment vertical="center"/>
    </xf>
    <xf numFmtId="0" fontId="7" fillId="0" borderId="1" xfId="0" applyFont="1" applyBorder="1" applyAlignment="1">
      <alignment horizontal="center" vertical="center"/>
    </xf>
    <xf numFmtId="55" fontId="7" fillId="2" borderId="9" xfId="0" applyNumberFormat="1" applyFont="1" applyFill="1" applyBorder="1" applyAlignment="1">
      <alignment horizontal="center" vertical="center"/>
    </xf>
    <xf numFmtId="0" fontId="7" fillId="0" borderId="1" xfId="0" applyFont="1" applyBorder="1" applyAlignment="1">
      <alignment vertical="center"/>
    </xf>
    <xf numFmtId="0" fontId="9" fillId="0" borderId="1" xfId="0" applyFont="1" applyBorder="1" applyAlignment="1">
      <alignment horizontal="center" vertical="center"/>
    </xf>
    <xf numFmtId="176" fontId="7" fillId="0" borderId="1" xfId="0" applyNumberFormat="1" applyFont="1" applyBorder="1" applyAlignment="1">
      <alignment vertical="center"/>
    </xf>
    <xf numFmtId="3" fontId="7" fillId="0" borderId="1" xfId="0" applyNumberFormat="1" applyFont="1" applyBorder="1" applyAlignment="1">
      <alignment vertical="center"/>
    </xf>
    <xf numFmtId="38" fontId="7" fillId="0" borderId="1" xfId="0" applyNumberFormat="1" applyFont="1" applyBorder="1" applyAlignment="1">
      <alignment vertical="center"/>
    </xf>
    <xf numFmtId="0" fontId="7" fillId="0" borderId="1" xfId="0" applyFont="1" applyBorder="1" applyAlignment="1">
      <alignment horizontal="left" vertical="center"/>
    </xf>
    <xf numFmtId="38" fontId="10" fillId="0" borderId="1" xfId="0" applyNumberFormat="1" applyFont="1" applyBorder="1" applyAlignment="1">
      <alignment vertical="center"/>
    </xf>
    <xf numFmtId="38" fontId="7" fillId="5" borderId="1" xfId="0" applyNumberFormat="1" applyFont="1" applyFill="1" applyBorder="1" applyAlignment="1">
      <alignment vertical="center"/>
    </xf>
    <xf numFmtId="38" fontId="7" fillId="6" borderId="1" xfId="0" applyNumberFormat="1" applyFont="1" applyFill="1" applyBorder="1" applyAlignment="1">
      <alignment vertical="center"/>
    </xf>
    <xf numFmtId="0" fontId="7" fillId="0" borderId="14" xfId="0" applyFont="1" applyBorder="1" applyAlignment="1">
      <alignment vertical="center"/>
    </xf>
    <xf numFmtId="38" fontId="7" fillId="0" borderId="14" xfId="0" applyNumberFormat="1" applyFont="1" applyBorder="1" applyAlignment="1">
      <alignment vertical="center"/>
    </xf>
    <xf numFmtId="38" fontId="4" fillId="0" borderId="1" xfId="0" applyNumberFormat="1" applyFont="1" applyBorder="1" applyAlignment="1">
      <alignment vertical="center"/>
    </xf>
    <xf numFmtId="38" fontId="3" fillId="0" borderId="1" xfId="0" applyNumberFormat="1" applyFont="1" applyBorder="1" applyAlignment="1">
      <alignment vertical="center"/>
    </xf>
    <xf numFmtId="38" fontId="2" fillId="0" borderId="1" xfId="0" applyNumberFormat="1" applyFont="1" applyBorder="1" applyAlignment="1">
      <alignment vertical="center"/>
    </xf>
    <xf numFmtId="0" fontId="11" fillId="0" borderId="1" xfId="0" applyFont="1" applyBorder="1" applyAlignment="1">
      <alignment vertical="center"/>
    </xf>
    <xf numFmtId="0" fontId="4" fillId="0" borderId="0" xfId="0" applyFont="1" applyAlignment="1">
      <alignment vertical="center"/>
    </xf>
    <xf numFmtId="38" fontId="4" fillId="0" borderId="0" xfId="0" applyNumberFormat="1" applyFont="1" applyAlignment="1">
      <alignment horizontal="right" vertical="center"/>
    </xf>
    <xf numFmtId="38" fontId="7" fillId="0" borderId="0" xfId="0" applyNumberFormat="1" applyFont="1" applyAlignment="1">
      <alignment vertical="center"/>
    </xf>
    <xf numFmtId="38" fontId="11" fillId="0" borderId="0" xfId="0" applyNumberFormat="1" applyFont="1" applyAlignment="1">
      <alignment vertical="center"/>
    </xf>
    <xf numFmtId="0" fontId="11" fillId="0" borderId="0" xfId="0" applyFont="1" applyAlignment="1">
      <alignment vertical="center"/>
    </xf>
    <xf numFmtId="0" fontId="12" fillId="7" borderId="1" xfId="0" applyFont="1" applyFill="1" applyBorder="1" applyAlignment="1">
      <alignment vertical="center"/>
    </xf>
    <xf numFmtId="14" fontId="7" fillId="0" borderId="1" xfId="0" applyNumberFormat="1" applyFont="1" applyBorder="1" applyAlignment="1">
      <alignment horizontal="right" vertical="center"/>
    </xf>
    <xf numFmtId="14" fontId="7" fillId="0" borderId="0" xfId="0" applyNumberFormat="1" applyFont="1" applyAlignment="1">
      <alignment horizontal="right" vertical="center"/>
    </xf>
    <xf numFmtId="38" fontId="7" fillId="7" borderId="1" xfId="0" applyNumberFormat="1" applyFont="1" applyFill="1" applyBorder="1" applyAlignment="1">
      <alignment vertical="center"/>
    </xf>
    <xf numFmtId="38" fontId="7" fillId="7" borderId="9" xfId="0" applyNumberFormat="1" applyFont="1" applyFill="1" applyBorder="1" applyAlignment="1">
      <alignment vertical="center"/>
    </xf>
    <xf numFmtId="38" fontId="7" fillId="0" borderId="15" xfId="0" applyNumberFormat="1" applyFont="1" applyBorder="1" applyAlignment="1">
      <alignment vertical="center"/>
    </xf>
    <xf numFmtId="0" fontId="2" fillId="7" borderId="1" xfId="0" applyFont="1" applyFill="1" applyBorder="1" applyAlignment="1">
      <alignment vertical="center"/>
    </xf>
    <xf numFmtId="38" fontId="11" fillId="7" borderId="1" xfId="0" applyNumberFormat="1" applyFont="1" applyFill="1" applyBorder="1" applyAlignment="1">
      <alignment horizontal="right" vertical="center"/>
    </xf>
    <xf numFmtId="38" fontId="11" fillId="7" borderId="9" xfId="0" applyNumberFormat="1" applyFont="1" applyFill="1" applyBorder="1" applyAlignment="1">
      <alignment horizontal="right" vertical="center"/>
    </xf>
    <xf numFmtId="38" fontId="11" fillId="0" borderId="1" xfId="0" applyNumberFormat="1" applyFont="1" applyBorder="1" applyAlignment="1">
      <alignment horizontal="right" vertical="center"/>
    </xf>
    <xf numFmtId="38" fontId="11" fillId="0" borderId="0" xfId="0" applyNumberFormat="1" applyFont="1" applyAlignment="1">
      <alignment horizontal="right" vertical="center"/>
    </xf>
    <xf numFmtId="176" fontId="7" fillId="0" borderId="0" xfId="0" applyNumberFormat="1" applyFont="1" applyAlignment="1">
      <alignment vertical="center"/>
    </xf>
    <xf numFmtId="176" fontId="2" fillId="7" borderId="1" xfId="0" applyNumberFormat="1" applyFont="1" applyFill="1" applyBorder="1" applyAlignment="1">
      <alignment vertical="center"/>
    </xf>
    <xf numFmtId="176" fontId="2" fillId="7" borderId="9" xfId="0" applyNumberFormat="1" applyFont="1" applyFill="1" applyBorder="1" applyAlignment="1">
      <alignment vertical="center"/>
    </xf>
    <xf numFmtId="176" fontId="2" fillId="0" borderId="1" xfId="0" applyNumberFormat="1" applyFont="1" applyBorder="1" applyAlignment="1">
      <alignment vertical="center"/>
    </xf>
    <xf numFmtId="177" fontId="7" fillId="0" borderId="0" xfId="0" applyNumberFormat="1" applyFont="1" applyAlignment="1">
      <alignment vertical="center"/>
    </xf>
    <xf numFmtId="177" fontId="11" fillId="0" borderId="0" xfId="0" applyNumberFormat="1" applyFont="1" applyAlignment="1">
      <alignment vertical="center"/>
    </xf>
    <xf numFmtId="55" fontId="7" fillId="0" borderId="0" xfId="0" applyNumberFormat="1" applyFont="1" applyAlignment="1">
      <alignment horizontal="center" vertical="center"/>
    </xf>
    <xf numFmtId="0" fontId="7" fillId="5" borderId="9" xfId="0" applyFont="1" applyFill="1" applyBorder="1" applyAlignment="1">
      <alignment horizontal="center" vertical="center"/>
    </xf>
    <xf numFmtId="0" fontId="7" fillId="0" borderId="13" xfId="0" applyFont="1" applyBorder="1" applyAlignment="1">
      <alignment vertical="center"/>
    </xf>
    <xf numFmtId="14" fontId="7" fillId="0" borderId="0" xfId="0" applyNumberFormat="1" applyFont="1" applyAlignment="1">
      <alignment vertical="center"/>
    </xf>
    <xf numFmtId="3" fontId="7" fillId="0" borderId="0" xfId="0" applyNumberFormat="1" applyFont="1" applyAlignment="1">
      <alignment vertical="center"/>
    </xf>
    <xf numFmtId="0" fontId="7" fillId="0" borderId="5" xfId="0" applyFont="1" applyBorder="1" applyAlignment="1">
      <alignment vertical="center"/>
    </xf>
    <xf numFmtId="3" fontId="7" fillId="0" borderId="6" xfId="0" applyNumberFormat="1" applyFont="1" applyBorder="1" applyAlignment="1">
      <alignment horizontal="right" vertical="center"/>
    </xf>
    <xf numFmtId="3" fontId="7" fillId="0" borderId="0" xfId="0" applyNumberFormat="1" applyFont="1" applyAlignment="1">
      <alignment horizontal="right" vertical="center"/>
    </xf>
    <xf numFmtId="0" fontId="7" fillId="0" borderId="0" xfId="0" applyFont="1" applyAlignment="1">
      <alignment horizontal="left" vertical="center"/>
    </xf>
    <xf numFmtId="0" fontId="7" fillId="0" borderId="5" xfId="0" applyFont="1" applyBorder="1" applyAlignment="1">
      <alignment horizontal="left" vertical="center"/>
    </xf>
    <xf numFmtId="3" fontId="7" fillId="0" borderId="1" xfId="0" applyNumberFormat="1" applyFont="1" applyBorder="1" applyAlignment="1">
      <alignment horizontal="right" vertical="center"/>
    </xf>
    <xf numFmtId="3" fontId="7" fillId="0" borderId="13" xfId="0" applyNumberFormat="1" applyFont="1" applyBorder="1" applyAlignment="1">
      <alignment horizontal="right" vertical="center"/>
    </xf>
    <xf numFmtId="0" fontId="7" fillId="0" borderId="6" xfId="0" applyFont="1" applyBorder="1" applyAlignment="1">
      <alignment horizontal="right" vertical="center"/>
    </xf>
    <xf numFmtId="3" fontId="7" fillId="0" borderId="5" xfId="0" applyNumberFormat="1" applyFont="1" applyBorder="1" applyAlignment="1">
      <alignment horizontal="right" vertical="center"/>
    </xf>
    <xf numFmtId="0" fontId="7" fillId="0" borderId="16" xfId="0" applyFont="1" applyBorder="1" applyAlignment="1">
      <alignment vertical="center"/>
    </xf>
    <xf numFmtId="3" fontId="7" fillId="0" borderId="8" xfId="0" applyNumberFormat="1" applyFont="1" applyBorder="1" applyAlignment="1">
      <alignment horizontal="right" vertical="center"/>
    </xf>
    <xf numFmtId="3" fontId="7" fillId="0" borderId="17" xfId="0" applyNumberFormat="1" applyFont="1" applyBorder="1" applyAlignment="1">
      <alignment horizontal="right" vertical="center"/>
    </xf>
    <xf numFmtId="38" fontId="7" fillId="0" borderId="17" xfId="0" applyNumberFormat="1" applyFont="1" applyBorder="1" applyAlignment="1">
      <alignment vertical="center"/>
    </xf>
    <xf numFmtId="38" fontId="7" fillId="0" borderId="13" xfId="0" applyNumberFormat="1" applyFont="1" applyBorder="1" applyAlignment="1">
      <alignment vertical="center"/>
    </xf>
    <xf numFmtId="38" fontId="13" fillId="0" borderId="0" xfId="0" applyNumberFormat="1" applyFont="1" applyAlignment="1">
      <alignment horizontal="right" vertical="center"/>
    </xf>
    <xf numFmtId="178" fontId="2" fillId="0" borderId="0" xfId="0" applyNumberFormat="1" applyFont="1" applyAlignment="1">
      <alignment vertical="center"/>
    </xf>
    <xf numFmtId="178" fontId="3" fillId="0" borderId="0" xfId="0" applyNumberFormat="1" applyFont="1" applyAlignment="1">
      <alignment horizontal="right" vertical="center"/>
    </xf>
    <xf numFmtId="0" fontId="10" fillId="0" borderId="12" xfId="0" applyFont="1" applyBorder="1" applyAlignment="1">
      <alignment vertical="center"/>
    </xf>
    <xf numFmtId="0" fontId="14" fillId="8" borderId="25" xfId="0" applyFont="1" applyFill="1" applyBorder="1" applyAlignment="1">
      <alignment horizontal="center" vertical="center" wrapText="1"/>
    </xf>
    <xf numFmtId="38" fontId="15" fillId="8" borderId="26" xfId="0" applyNumberFormat="1" applyFont="1" applyFill="1" applyBorder="1" applyAlignment="1">
      <alignment horizontal="center" vertical="center"/>
    </xf>
    <xf numFmtId="38" fontId="15" fillId="9" borderId="26" xfId="0" applyNumberFormat="1" applyFont="1" applyFill="1" applyBorder="1" applyAlignment="1">
      <alignment horizontal="center" vertical="center"/>
    </xf>
    <xf numFmtId="38" fontId="15" fillId="10" borderId="26" xfId="0" applyNumberFormat="1" applyFont="1" applyFill="1" applyBorder="1" applyAlignment="1">
      <alignment horizontal="center" vertical="center"/>
    </xf>
    <xf numFmtId="0" fontId="14" fillId="11" borderId="26" xfId="0" applyFont="1" applyFill="1" applyBorder="1" applyAlignment="1">
      <alignment horizontal="center" vertical="center" wrapText="1"/>
    </xf>
    <xf numFmtId="20" fontId="14" fillId="11" borderId="27" xfId="0" applyNumberFormat="1" applyFont="1" applyFill="1" applyBorder="1" applyAlignment="1">
      <alignment horizontal="center" vertical="center"/>
    </xf>
    <xf numFmtId="179" fontId="7" fillId="0" borderId="1" xfId="0" applyNumberFormat="1" applyFont="1" applyBorder="1" applyAlignment="1">
      <alignment vertical="center"/>
    </xf>
    <xf numFmtId="180" fontId="7" fillId="0" borderId="11" xfId="0" applyNumberFormat="1" applyFont="1" applyBorder="1" applyAlignment="1">
      <alignment horizontal="center" vertical="center"/>
    </xf>
    <xf numFmtId="38" fontId="16" fillId="12" borderId="28" xfId="0" applyNumberFormat="1" applyFont="1" applyFill="1" applyBorder="1" applyAlignment="1">
      <alignment horizontal="right" vertical="center"/>
    </xf>
    <xf numFmtId="38" fontId="16" fillId="12" borderId="1" xfId="0" applyNumberFormat="1" applyFont="1" applyFill="1" applyBorder="1" applyAlignment="1">
      <alignment horizontal="right" vertical="center"/>
    </xf>
    <xf numFmtId="38" fontId="16" fillId="12" borderId="29" xfId="0" applyNumberFormat="1" applyFont="1" applyFill="1" applyBorder="1" applyAlignment="1">
      <alignment horizontal="right" vertical="center"/>
    </xf>
    <xf numFmtId="38" fontId="16" fillId="12" borderId="30" xfId="0" applyNumberFormat="1" applyFont="1" applyFill="1" applyBorder="1" applyAlignment="1">
      <alignment horizontal="right" vertical="center"/>
    </xf>
    <xf numFmtId="38" fontId="16" fillId="12" borderId="31" xfId="0" applyNumberFormat="1" applyFont="1" applyFill="1" applyBorder="1" applyAlignment="1">
      <alignment horizontal="right" vertical="center"/>
    </xf>
    <xf numFmtId="38" fontId="16" fillId="12" borderId="32" xfId="0" applyNumberFormat="1" applyFont="1" applyFill="1" applyBorder="1" applyAlignment="1">
      <alignment horizontal="right" vertical="center"/>
    </xf>
    <xf numFmtId="179" fontId="7" fillId="0" borderId="33" xfId="0" applyNumberFormat="1" applyFont="1" applyBorder="1" applyAlignment="1">
      <alignment vertical="center"/>
    </xf>
    <xf numFmtId="0" fontId="10" fillId="2" borderId="3" xfId="0" applyFont="1" applyFill="1" applyBorder="1" applyAlignment="1">
      <alignment vertical="center"/>
    </xf>
    <xf numFmtId="0" fontId="10" fillId="2" borderId="4" xfId="0" applyFont="1" applyFill="1" applyBorder="1" applyAlignment="1">
      <alignment vertical="center"/>
    </xf>
    <xf numFmtId="0" fontId="11" fillId="2" borderId="1" xfId="0" applyFont="1" applyFill="1" applyBorder="1" applyAlignment="1">
      <alignment vertical="center"/>
    </xf>
    <xf numFmtId="0" fontId="7" fillId="2" borderId="1" xfId="0" applyFont="1" applyFill="1" applyBorder="1" applyAlignment="1">
      <alignment horizontal="center" vertical="center"/>
    </xf>
    <xf numFmtId="0" fontId="7" fillId="2" borderId="1" xfId="0" quotePrefix="1" applyFont="1" applyFill="1" applyBorder="1" applyAlignment="1">
      <alignment horizontal="center" vertical="center"/>
    </xf>
    <xf numFmtId="0" fontId="7" fillId="2" borderId="26" xfId="0" applyFont="1" applyFill="1" applyBorder="1" applyAlignment="1">
      <alignment horizontal="center" vertical="top"/>
    </xf>
    <xf numFmtId="0" fontId="11" fillId="2" borderId="1" xfId="0" applyFont="1" applyFill="1" applyBorder="1" applyAlignment="1">
      <alignment horizontal="center" vertical="center"/>
    </xf>
    <xf numFmtId="0" fontId="7" fillId="2" borderId="1" xfId="0" applyFont="1" applyFill="1" applyBorder="1" applyAlignment="1">
      <alignment horizontal="center" vertical="top" wrapText="1"/>
    </xf>
    <xf numFmtId="0" fontId="7" fillId="2" borderId="1" xfId="0" applyFont="1" applyFill="1" applyBorder="1" applyAlignment="1">
      <alignment horizontal="center" vertical="top"/>
    </xf>
    <xf numFmtId="0" fontId="15" fillId="8" borderId="34" xfId="0" applyFont="1" applyFill="1" applyBorder="1" applyAlignment="1">
      <alignment horizontal="center" vertical="center" wrapText="1"/>
    </xf>
    <xf numFmtId="38" fontId="15" fillId="8" borderId="35" xfId="0" applyNumberFormat="1" applyFont="1" applyFill="1" applyBorder="1" applyAlignment="1">
      <alignment horizontal="center" vertical="center"/>
    </xf>
    <xf numFmtId="38" fontId="15" fillId="10" borderId="36" xfId="0" applyNumberFormat="1" applyFont="1" applyFill="1" applyBorder="1" applyAlignment="1">
      <alignment horizontal="center" vertical="center"/>
    </xf>
    <xf numFmtId="0" fontId="15" fillId="11" borderId="26" xfId="0" applyFont="1" applyFill="1" applyBorder="1" applyAlignment="1">
      <alignment horizontal="center" vertical="center" wrapText="1"/>
    </xf>
    <xf numFmtId="20" fontId="15" fillId="11" borderId="27" xfId="0" applyNumberFormat="1" applyFont="1" applyFill="1" applyBorder="1" applyAlignment="1">
      <alignment horizontal="center" vertical="center"/>
    </xf>
    <xf numFmtId="38" fontId="16" fillId="0" borderId="1" xfId="0" applyNumberFormat="1" applyFont="1" applyBorder="1" applyAlignment="1">
      <alignment vertical="center"/>
    </xf>
    <xf numFmtId="179" fontId="16" fillId="0" borderId="1" xfId="0" applyNumberFormat="1" applyFont="1" applyBorder="1" applyAlignment="1">
      <alignment vertical="center"/>
    </xf>
    <xf numFmtId="180" fontId="16" fillId="0" borderId="11" xfId="0" applyNumberFormat="1" applyFont="1" applyBorder="1" applyAlignment="1">
      <alignment horizontal="center" vertical="center"/>
    </xf>
    <xf numFmtId="3" fontId="16" fillId="12" borderId="1" xfId="0" applyNumberFormat="1" applyFont="1" applyFill="1" applyBorder="1" applyAlignment="1">
      <alignment vertical="center"/>
    </xf>
    <xf numFmtId="38" fontId="17" fillId="13" borderId="1" xfId="0" applyNumberFormat="1" applyFont="1" applyFill="1" applyBorder="1" applyAlignment="1">
      <alignment horizontal="right" vertical="center"/>
    </xf>
    <xf numFmtId="38" fontId="17" fillId="13" borderId="1" xfId="0" applyNumberFormat="1" applyFont="1" applyFill="1" applyBorder="1" applyAlignment="1">
      <alignment vertical="center"/>
    </xf>
    <xf numFmtId="179" fontId="7" fillId="0" borderId="0" xfId="0" applyNumberFormat="1" applyFont="1" applyAlignment="1">
      <alignment vertical="center"/>
    </xf>
    <xf numFmtId="38" fontId="16" fillId="12" borderId="37" xfId="0" applyNumberFormat="1" applyFont="1" applyFill="1" applyBorder="1" applyAlignment="1">
      <alignment horizontal="right" vertical="center"/>
    </xf>
    <xf numFmtId="38" fontId="16" fillId="12" borderId="38" xfId="0" applyNumberFormat="1" applyFont="1" applyFill="1" applyBorder="1" applyAlignment="1">
      <alignment horizontal="right" vertical="center"/>
    </xf>
    <xf numFmtId="38" fontId="16" fillId="12" borderId="39" xfId="0" applyNumberFormat="1" applyFont="1" applyFill="1" applyBorder="1" applyAlignment="1">
      <alignment horizontal="right" vertical="center"/>
    </xf>
    <xf numFmtId="0" fontId="16" fillId="12" borderId="1" xfId="0" applyFont="1" applyFill="1" applyBorder="1" applyAlignment="1">
      <alignment horizontal="right" vertical="center"/>
    </xf>
    <xf numFmtId="0" fontId="16" fillId="12" borderId="1" xfId="0" quotePrefix="1" applyFont="1" applyFill="1" applyBorder="1" applyAlignment="1">
      <alignment horizontal="right" vertical="center"/>
    </xf>
    <xf numFmtId="0" fontId="18" fillId="0" borderId="1" xfId="0" applyFont="1" applyBorder="1" applyAlignment="1">
      <alignment horizontal="center" vertical="center"/>
    </xf>
    <xf numFmtId="3" fontId="16" fillId="0" borderId="1" xfId="0" applyNumberFormat="1" applyFont="1" applyBorder="1" applyAlignment="1">
      <alignment vertical="center"/>
    </xf>
    <xf numFmtId="38" fontId="19" fillId="0" borderId="1" xfId="0" applyNumberFormat="1" applyFont="1" applyBorder="1" applyAlignment="1">
      <alignment vertical="center"/>
    </xf>
    <xf numFmtId="38" fontId="16" fillId="12" borderId="1" xfId="0" applyNumberFormat="1" applyFont="1" applyFill="1" applyBorder="1" applyAlignment="1">
      <alignment vertical="center"/>
    </xf>
    <xf numFmtId="38" fontId="7" fillId="12" borderId="1" xfId="0" applyNumberFormat="1" applyFont="1" applyFill="1" applyBorder="1" applyAlignment="1">
      <alignment vertical="center"/>
    </xf>
    <xf numFmtId="38" fontId="16" fillId="13" borderId="37" xfId="0" applyNumberFormat="1" applyFont="1" applyFill="1" applyBorder="1" applyAlignment="1">
      <alignment horizontal="right" vertical="center"/>
    </xf>
    <xf numFmtId="38" fontId="16" fillId="13" borderId="38" xfId="0" applyNumberFormat="1" applyFont="1" applyFill="1" applyBorder="1" applyAlignment="1">
      <alignment horizontal="right" vertical="center"/>
    </xf>
    <xf numFmtId="38" fontId="16" fillId="13" borderId="39" xfId="0" applyNumberFormat="1" applyFont="1" applyFill="1" applyBorder="1" applyAlignment="1">
      <alignment horizontal="right" vertical="center"/>
    </xf>
    <xf numFmtId="38" fontId="16" fillId="13" borderId="28" xfId="0" applyNumberFormat="1" applyFont="1" applyFill="1" applyBorder="1" applyAlignment="1">
      <alignment horizontal="right" vertical="center"/>
    </xf>
    <xf numFmtId="38" fontId="16" fillId="13" borderId="1" xfId="0" applyNumberFormat="1" applyFont="1" applyFill="1" applyBorder="1" applyAlignment="1">
      <alignment horizontal="right" vertical="center"/>
    </xf>
    <xf numFmtId="38" fontId="16" fillId="13" borderId="29" xfId="0" applyNumberFormat="1" applyFont="1" applyFill="1" applyBorder="1" applyAlignment="1">
      <alignment horizontal="right" vertical="center"/>
    </xf>
    <xf numFmtId="38" fontId="16" fillId="12" borderId="4" xfId="0" applyNumberFormat="1" applyFont="1" applyFill="1" applyBorder="1" applyAlignment="1">
      <alignment horizontal="right" vertical="center"/>
    </xf>
    <xf numFmtId="38" fontId="16" fillId="12" borderId="4" xfId="0" applyNumberFormat="1" applyFont="1" applyFill="1" applyBorder="1" applyAlignment="1">
      <alignment vertical="center"/>
    </xf>
    <xf numFmtId="38" fontId="7" fillId="12" borderId="4" xfId="0" applyNumberFormat="1" applyFont="1" applyFill="1" applyBorder="1" applyAlignment="1">
      <alignment horizontal="right" vertical="center"/>
    </xf>
    <xf numFmtId="38" fontId="16" fillId="12" borderId="40" xfId="0" applyNumberFormat="1" applyFont="1" applyFill="1" applyBorder="1" applyAlignment="1">
      <alignment horizontal="right" vertical="center"/>
    </xf>
    <xf numFmtId="38" fontId="16" fillId="12" borderId="7" xfId="0" applyNumberFormat="1" applyFont="1" applyFill="1" applyBorder="1" applyAlignment="1">
      <alignment horizontal="right" vertical="center"/>
    </xf>
    <xf numFmtId="38" fontId="16" fillId="12" borderId="7" xfId="0" applyNumberFormat="1" applyFont="1" applyFill="1" applyBorder="1" applyAlignment="1">
      <alignment vertical="center"/>
    </xf>
    <xf numFmtId="38" fontId="7" fillId="12" borderId="7" xfId="0" applyNumberFormat="1" applyFont="1" applyFill="1" applyBorder="1" applyAlignment="1">
      <alignment horizontal="right" vertical="center"/>
    </xf>
    <xf numFmtId="3" fontId="7" fillId="12" borderId="1" xfId="0" applyNumberFormat="1" applyFont="1" applyFill="1" applyBorder="1" applyAlignment="1">
      <alignment vertical="center"/>
    </xf>
    <xf numFmtId="0" fontId="7" fillId="12" borderId="1" xfId="0" applyFont="1" applyFill="1" applyBorder="1" applyAlignment="1">
      <alignment vertical="center"/>
    </xf>
    <xf numFmtId="38" fontId="16" fillId="12" borderId="1" xfId="0" applyNumberFormat="1" applyFont="1" applyFill="1" applyBorder="1" applyAlignment="1">
      <alignment vertical="center" wrapText="1"/>
    </xf>
    <xf numFmtId="0" fontId="16" fillId="0" borderId="0" xfId="0" applyFont="1" applyAlignment="1">
      <alignment vertical="center"/>
    </xf>
    <xf numFmtId="0" fontId="16" fillId="11" borderId="26" xfId="0" applyFont="1" applyFill="1" applyBorder="1" applyAlignment="1">
      <alignment horizontal="center" vertical="center" wrapText="1"/>
    </xf>
    <xf numFmtId="179" fontId="11" fillId="0" borderId="0" xfId="0" applyNumberFormat="1" applyFont="1" applyAlignment="1">
      <alignment vertical="center"/>
    </xf>
    <xf numFmtId="0" fontId="20" fillId="2" borderId="1" xfId="0" applyFont="1" applyFill="1" applyBorder="1" applyAlignment="1">
      <alignment horizontal="center" vertical="center"/>
    </xf>
    <xf numFmtId="38" fontId="21" fillId="12" borderId="1" xfId="0" applyNumberFormat="1" applyFont="1" applyFill="1" applyBorder="1" applyAlignment="1">
      <alignment vertical="center"/>
    </xf>
    <xf numFmtId="38" fontId="2" fillId="0" borderId="0" xfId="0" applyNumberFormat="1" applyFont="1" applyAlignment="1">
      <alignment vertical="center"/>
    </xf>
    <xf numFmtId="4" fontId="2" fillId="0" borderId="0" xfId="0" applyNumberFormat="1" applyFont="1" applyAlignment="1">
      <alignment vertical="center"/>
    </xf>
    <xf numFmtId="3" fontId="2" fillId="0" borderId="0" xfId="0" applyNumberFormat="1" applyFont="1" applyAlignment="1">
      <alignment vertical="center"/>
    </xf>
    <xf numFmtId="4" fontId="11" fillId="0" borderId="0" xfId="0" applyNumberFormat="1" applyFont="1" applyAlignment="1">
      <alignment vertical="center"/>
    </xf>
    <xf numFmtId="10" fontId="2" fillId="0" borderId="0" xfId="0" applyNumberFormat="1" applyFont="1" applyAlignment="1">
      <alignment vertical="center"/>
    </xf>
    <xf numFmtId="0" fontId="22" fillId="0" borderId="0" xfId="0" applyFont="1" applyAlignment="1">
      <alignment vertical="center"/>
    </xf>
    <xf numFmtId="38" fontId="16" fillId="12" borderId="9" xfId="0" applyNumberFormat="1" applyFont="1" applyFill="1" applyBorder="1" applyAlignment="1">
      <alignment horizontal="right" vertical="center"/>
    </xf>
    <xf numFmtId="0" fontId="10" fillId="2" borderId="3" xfId="0" applyFont="1" applyFill="1" applyBorder="1" applyAlignment="1">
      <alignment vertical="center" wrapText="1"/>
    </xf>
    <xf numFmtId="0" fontId="10" fillId="2" borderId="4"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1" xfId="0" quotePrefix="1" applyFont="1" applyFill="1" applyBorder="1" applyAlignment="1">
      <alignment horizontal="center" vertical="center" wrapText="1"/>
    </xf>
    <xf numFmtId="0" fontId="2" fillId="0" borderId="0" xfId="0" applyFont="1" applyAlignment="1">
      <alignment vertical="center" wrapText="1"/>
    </xf>
    <xf numFmtId="0" fontId="7" fillId="2" borderId="26" xfId="0" applyFont="1" applyFill="1" applyBorder="1" applyAlignment="1">
      <alignment horizontal="center" vertical="top" wrapText="1"/>
    </xf>
    <xf numFmtId="38" fontId="15" fillId="8" borderId="35" xfId="0" applyNumberFormat="1" applyFont="1" applyFill="1" applyBorder="1" applyAlignment="1">
      <alignment horizontal="center" vertical="center" wrapText="1"/>
    </xf>
    <xf numFmtId="38" fontId="15" fillId="9" borderId="26" xfId="0" applyNumberFormat="1" applyFont="1" applyFill="1" applyBorder="1" applyAlignment="1">
      <alignment horizontal="center" vertical="center" wrapText="1"/>
    </xf>
    <xf numFmtId="38" fontId="15" fillId="10" borderId="26" xfId="0" applyNumberFormat="1" applyFont="1" applyFill="1" applyBorder="1" applyAlignment="1">
      <alignment horizontal="center" vertical="center" wrapText="1"/>
    </xf>
    <xf numFmtId="38" fontId="15" fillId="10" borderId="36" xfId="0" applyNumberFormat="1" applyFont="1" applyFill="1" applyBorder="1" applyAlignment="1">
      <alignment horizontal="center" vertical="center" wrapText="1"/>
    </xf>
    <xf numFmtId="20" fontId="15" fillId="11" borderId="27" xfId="0" applyNumberFormat="1" applyFont="1" applyFill="1" applyBorder="1" applyAlignment="1">
      <alignment horizontal="center" vertical="center" wrapText="1"/>
    </xf>
    <xf numFmtId="38" fontId="16" fillId="0" borderId="1" xfId="0" applyNumberFormat="1" applyFont="1" applyBorder="1" applyAlignment="1">
      <alignment vertical="center" wrapText="1"/>
    </xf>
    <xf numFmtId="38" fontId="7" fillId="12" borderId="1" xfId="0" applyNumberFormat="1" applyFont="1" applyFill="1" applyBorder="1" applyAlignment="1">
      <alignment vertical="center" wrapText="1"/>
    </xf>
    <xf numFmtId="38" fontId="16" fillId="12" borderId="37" xfId="0" applyNumberFormat="1" applyFont="1" applyFill="1" applyBorder="1" applyAlignment="1">
      <alignment horizontal="right" vertical="center" wrapText="1"/>
    </xf>
    <xf numFmtId="38" fontId="16" fillId="12" borderId="38" xfId="0" applyNumberFormat="1" applyFont="1" applyFill="1" applyBorder="1" applyAlignment="1">
      <alignment horizontal="right" vertical="center" wrapText="1"/>
    </xf>
    <xf numFmtId="38" fontId="16" fillId="12" borderId="39" xfId="0" applyNumberFormat="1" applyFont="1" applyFill="1" applyBorder="1" applyAlignment="1">
      <alignment horizontal="right" vertical="center" wrapText="1"/>
    </xf>
    <xf numFmtId="179" fontId="16" fillId="0" borderId="1" xfId="0" applyNumberFormat="1" applyFont="1" applyBorder="1" applyAlignment="1">
      <alignment vertical="center" wrapText="1"/>
    </xf>
    <xf numFmtId="179" fontId="7" fillId="0" borderId="0" xfId="0" applyNumberFormat="1" applyFont="1" applyAlignment="1">
      <alignment vertical="center" wrapText="1"/>
    </xf>
    <xf numFmtId="38" fontId="16" fillId="12" borderId="28" xfId="0" applyNumberFormat="1" applyFont="1" applyFill="1" applyBorder="1" applyAlignment="1">
      <alignment horizontal="right" vertical="center" wrapText="1"/>
    </xf>
    <xf numFmtId="38" fontId="16" fillId="12" borderId="1" xfId="0" applyNumberFormat="1" applyFont="1" applyFill="1" applyBorder="1" applyAlignment="1">
      <alignment horizontal="right" vertical="center" wrapText="1"/>
    </xf>
    <xf numFmtId="38" fontId="16" fillId="12" borderId="29" xfId="0" applyNumberFormat="1" applyFont="1" applyFill="1" applyBorder="1" applyAlignment="1">
      <alignment horizontal="right" vertical="center" wrapText="1"/>
    </xf>
    <xf numFmtId="3" fontId="16" fillId="12" borderId="1" xfId="0" applyNumberFormat="1" applyFont="1" applyFill="1" applyBorder="1" applyAlignment="1">
      <alignment vertical="center" wrapText="1"/>
    </xf>
    <xf numFmtId="38" fontId="10" fillId="12" borderId="1" xfId="0" applyNumberFormat="1" applyFont="1" applyFill="1" applyBorder="1" applyAlignment="1">
      <alignment vertical="center" wrapText="1"/>
    </xf>
    <xf numFmtId="38" fontId="7" fillId="0" borderId="33" xfId="0" applyNumberFormat="1" applyFont="1" applyBorder="1" applyAlignment="1">
      <alignment vertical="center" wrapText="1"/>
    </xf>
    <xf numFmtId="179" fontId="7" fillId="0" borderId="33" xfId="0" applyNumberFormat="1" applyFont="1" applyBorder="1" applyAlignment="1">
      <alignment vertical="center" wrapText="1"/>
    </xf>
    <xf numFmtId="38" fontId="19" fillId="0" borderId="1" xfId="0" applyNumberFormat="1" applyFont="1" applyBorder="1" applyAlignment="1">
      <alignment vertical="center" wrapText="1"/>
    </xf>
    <xf numFmtId="0" fontId="7" fillId="0" borderId="0" xfId="0" applyFont="1" applyAlignment="1">
      <alignment vertical="center" wrapText="1"/>
    </xf>
    <xf numFmtId="38" fontId="7" fillId="0" borderId="0" xfId="0" applyNumberFormat="1" applyFont="1" applyAlignment="1">
      <alignment vertical="center" wrapText="1"/>
    </xf>
    <xf numFmtId="0" fontId="11" fillId="0" borderId="0" xfId="0" applyFont="1" applyAlignment="1">
      <alignment vertical="center" wrapText="1"/>
    </xf>
    <xf numFmtId="4" fontId="2" fillId="0" borderId="0" xfId="0" applyNumberFormat="1" applyFont="1" applyAlignment="1">
      <alignment vertical="center" wrapText="1"/>
    </xf>
    <xf numFmtId="3" fontId="11" fillId="0" borderId="0" xfId="0" applyNumberFormat="1" applyFont="1" applyAlignment="1">
      <alignment vertical="center" wrapText="1"/>
    </xf>
    <xf numFmtId="4" fontId="11" fillId="0" borderId="0" xfId="0" applyNumberFormat="1" applyFont="1" applyAlignment="1">
      <alignment vertical="center" wrapText="1"/>
    </xf>
    <xf numFmtId="38" fontId="2" fillId="0" borderId="0" xfId="0" applyNumberFormat="1" applyFont="1" applyAlignment="1">
      <alignment vertical="center" wrapText="1"/>
    </xf>
    <xf numFmtId="38" fontId="23" fillId="0" borderId="0" xfId="0" applyNumberFormat="1" applyFont="1" applyAlignment="1">
      <alignment vertical="center" wrapText="1"/>
    </xf>
    <xf numFmtId="38" fontId="23" fillId="0" borderId="0" xfId="0" applyNumberFormat="1" applyFont="1" applyAlignment="1">
      <alignment horizontal="right" vertical="center" wrapText="1"/>
    </xf>
    <xf numFmtId="0" fontId="24" fillId="0" borderId="0" xfId="0" applyFont="1" applyAlignment="1">
      <alignment horizontal="center" vertical="center" wrapText="1"/>
    </xf>
    <xf numFmtId="0" fontId="2" fillId="0" borderId="0" xfId="0" applyFont="1" applyAlignment="1">
      <alignment horizontal="left" vertical="center" wrapText="1"/>
    </xf>
    <xf numFmtId="0" fontId="16" fillId="12" borderId="38" xfId="0" applyFont="1" applyFill="1" applyBorder="1" applyAlignment="1">
      <alignment horizontal="right" vertical="center"/>
    </xf>
    <xf numFmtId="0" fontId="7" fillId="2" borderId="3" xfId="0" applyFont="1" applyFill="1" applyBorder="1" applyAlignment="1">
      <alignment vertical="center"/>
    </xf>
    <xf numFmtId="0" fontId="2" fillId="0" borderId="33" xfId="0" applyFont="1" applyBorder="1" applyAlignment="1">
      <alignment vertical="center"/>
    </xf>
    <xf numFmtId="0" fontId="16" fillId="12" borderId="1" xfId="0" applyFont="1" applyFill="1" applyBorder="1" applyAlignment="1">
      <alignment vertical="center"/>
    </xf>
    <xf numFmtId="0" fontId="16" fillId="13" borderId="1" xfId="0" applyFont="1" applyFill="1" applyBorder="1" applyAlignment="1">
      <alignment horizontal="right" vertical="center"/>
    </xf>
    <xf numFmtId="38" fontId="25" fillId="0" borderId="1" xfId="0" applyNumberFormat="1" applyFont="1" applyBorder="1" applyAlignment="1">
      <alignment vertical="center"/>
    </xf>
    <xf numFmtId="0" fontId="18" fillId="0" borderId="0" xfId="0" applyFont="1" applyAlignment="1">
      <alignment horizontal="center" vertical="center"/>
    </xf>
    <xf numFmtId="38" fontId="25" fillId="0" borderId="0" xfId="0" applyNumberFormat="1" applyFont="1" applyAlignment="1">
      <alignment vertical="center"/>
    </xf>
    <xf numFmtId="38" fontId="16" fillId="12" borderId="41" xfId="0" applyNumberFormat="1" applyFont="1" applyFill="1" applyBorder="1" applyAlignment="1">
      <alignment vertical="center"/>
    </xf>
    <xf numFmtId="0" fontId="16" fillId="0" borderId="15" xfId="0" applyFont="1" applyBorder="1" applyAlignment="1">
      <alignment vertical="center"/>
    </xf>
    <xf numFmtId="3" fontId="16" fillId="12" borderId="1" xfId="0" applyNumberFormat="1" applyFont="1" applyFill="1" applyBorder="1" applyAlignment="1">
      <alignment horizontal="right" vertical="center"/>
    </xf>
    <xf numFmtId="3" fontId="26" fillId="13" borderId="9" xfId="0" applyNumberFormat="1" applyFont="1" applyFill="1" applyBorder="1" applyAlignment="1">
      <alignment vertical="center"/>
    </xf>
    <xf numFmtId="38" fontId="16" fillId="12" borderId="40" xfId="0" applyNumberFormat="1" applyFont="1" applyFill="1" applyBorder="1" applyAlignment="1">
      <alignment vertical="center"/>
    </xf>
    <xf numFmtId="3" fontId="19" fillId="0" borderId="1" xfId="0" applyNumberFormat="1" applyFont="1" applyBorder="1" applyAlignment="1">
      <alignment vertical="center"/>
    </xf>
    <xf numFmtId="0" fontId="27" fillId="0" borderId="0" xfId="0" applyFont="1" applyAlignment="1">
      <alignment vertical="center"/>
    </xf>
    <xf numFmtId="0" fontId="14" fillId="0" borderId="0" xfId="0" applyFont="1" applyAlignment="1">
      <alignment horizontal="center" vertical="center"/>
    </xf>
    <xf numFmtId="0" fontId="14" fillId="0" borderId="0" xfId="0" applyFont="1" applyAlignment="1">
      <alignment horizontal="center" vertical="center" wrapText="1"/>
    </xf>
    <xf numFmtId="38" fontId="16" fillId="0" borderId="0" xfId="0" applyNumberFormat="1" applyFont="1" applyAlignment="1">
      <alignment horizontal="right" vertical="center"/>
    </xf>
    <xf numFmtId="0" fontId="11" fillId="0" borderId="0" xfId="0" applyFont="1" applyAlignment="1">
      <alignment horizontal="left" vertical="center"/>
    </xf>
    <xf numFmtId="0" fontId="17" fillId="0" borderId="0" xfId="0" applyFont="1" applyAlignment="1">
      <alignment vertical="center"/>
    </xf>
    <xf numFmtId="0" fontId="2" fillId="0" borderId="42" xfId="0" applyFont="1" applyBorder="1" applyAlignment="1">
      <alignment vertical="center"/>
    </xf>
    <xf numFmtId="0" fontId="2" fillId="0" borderId="0" xfId="0" applyFont="1" applyAlignment="1">
      <alignment horizontal="left" vertical="center"/>
    </xf>
    <xf numFmtId="0" fontId="28" fillId="0" borderId="0" xfId="0" applyFont="1" applyAlignment="1">
      <alignment vertical="center"/>
    </xf>
    <xf numFmtId="0" fontId="29" fillId="0" borderId="0" xfId="0" applyFont="1" applyAlignment="1">
      <alignment vertical="center"/>
    </xf>
    <xf numFmtId="0" fontId="2" fillId="2" borderId="9" xfId="0" applyFont="1" applyFill="1" applyBorder="1" applyAlignment="1">
      <alignment horizontal="center" vertical="center"/>
    </xf>
    <xf numFmtId="0" fontId="2" fillId="2" borderId="9" xfId="0" applyFont="1" applyFill="1" applyBorder="1" applyAlignment="1">
      <alignment vertical="center"/>
    </xf>
    <xf numFmtId="0" fontId="15" fillId="11" borderId="36" xfId="0" applyFont="1" applyFill="1" applyBorder="1" applyAlignment="1">
      <alignment horizontal="center" vertical="center" wrapText="1"/>
    </xf>
    <xf numFmtId="38" fontId="16" fillId="12" borderId="43" xfId="0" applyNumberFormat="1" applyFont="1" applyFill="1" applyBorder="1" applyAlignment="1">
      <alignment horizontal="right" vertical="center"/>
    </xf>
    <xf numFmtId="38" fontId="16" fillId="12" borderId="41" xfId="0" applyNumberFormat="1" applyFont="1" applyFill="1" applyBorder="1" applyAlignment="1">
      <alignment horizontal="right" vertical="center"/>
    </xf>
    <xf numFmtId="0" fontId="7" fillId="2" borderId="11" xfId="0" applyFont="1" applyFill="1" applyBorder="1" applyAlignment="1">
      <alignment horizontal="center" vertical="center"/>
    </xf>
    <xf numFmtId="0" fontId="8" fillId="0" borderId="12" xfId="0" applyFont="1" applyBorder="1" applyAlignment="1">
      <alignment vertical="center"/>
    </xf>
    <xf numFmtId="0" fontId="8" fillId="0" borderId="13" xfId="0" applyFont="1" applyBorder="1" applyAlignment="1">
      <alignment vertical="center"/>
    </xf>
    <xf numFmtId="0" fontId="14" fillId="8" borderId="18" xfId="0" applyFont="1" applyFill="1" applyBorder="1" applyAlignment="1">
      <alignment horizontal="center" vertical="center"/>
    </xf>
    <xf numFmtId="0" fontId="8" fillId="0" borderId="19" xfId="0" applyFont="1" applyBorder="1" applyAlignment="1">
      <alignment vertical="center"/>
    </xf>
    <xf numFmtId="0" fontId="8" fillId="0" borderId="22" xfId="0" applyFont="1" applyBorder="1" applyAlignment="1">
      <alignment vertical="center"/>
    </xf>
    <xf numFmtId="0" fontId="8" fillId="0" borderId="6" xfId="0" applyFont="1" applyBorder="1" applyAlignment="1">
      <alignment vertical="center"/>
    </xf>
    <xf numFmtId="0" fontId="14" fillId="9" borderId="20" xfId="0" applyFont="1" applyFill="1" applyBorder="1" applyAlignment="1">
      <alignment horizontal="center" vertical="center"/>
    </xf>
    <xf numFmtId="0" fontId="8" fillId="0" borderId="23" xfId="0" applyFont="1" applyBorder="1" applyAlignment="1">
      <alignment vertical="center"/>
    </xf>
    <xf numFmtId="0" fontId="14" fillId="10" borderId="20" xfId="0" applyFont="1" applyFill="1" applyBorder="1" applyAlignment="1">
      <alignment horizontal="center" vertical="center"/>
    </xf>
    <xf numFmtId="0" fontId="14" fillId="11" borderId="20" xfId="0" applyFont="1" applyFill="1" applyBorder="1" applyAlignment="1">
      <alignment horizontal="center" vertical="center" wrapText="1"/>
    </xf>
    <xf numFmtId="0" fontId="8" fillId="0" borderId="21" xfId="0" applyFont="1" applyBorder="1" applyAlignment="1">
      <alignment vertical="center"/>
    </xf>
    <xf numFmtId="0" fontId="8" fillId="0" borderId="24" xfId="0" applyFont="1" applyBorder="1" applyAlignment="1">
      <alignment vertical="center"/>
    </xf>
    <xf numFmtId="0" fontId="2" fillId="0" borderId="12" xfId="0" applyFont="1" applyBorder="1" applyAlignment="1">
      <alignment vertical="center"/>
    </xf>
    <xf numFmtId="0" fontId="7" fillId="0" borderId="11" xfId="0" applyFont="1" applyBorder="1" applyAlignment="1">
      <alignment horizontal="center" vertical="top" wrapText="1"/>
    </xf>
    <xf numFmtId="0" fontId="7" fillId="2" borderId="11" xfId="0" applyFont="1" applyFill="1" applyBorder="1" applyAlignment="1">
      <alignment horizontal="center" vertical="top" wrapText="1"/>
    </xf>
    <xf numFmtId="0" fontId="7" fillId="11" borderId="20"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14" fillId="8" borderId="18" xfId="0" applyFont="1" applyFill="1" applyBorder="1" applyAlignment="1">
      <alignment horizontal="center" vertical="center" wrapText="1"/>
    </xf>
    <xf numFmtId="0" fontId="14" fillId="9" borderId="20" xfId="0" applyFont="1" applyFill="1" applyBorder="1" applyAlignment="1">
      <alignment horizontal="center" vertical="center" wrapText="1"/>
    </xf>
    <xf numFmtId="0" fontId="14" fillId="10" borderId="20" xfId="0" applyFont="1" applyFill="1" applyBorder="1" applyAlignment="1">
      <alignment horizontal="center" vertical="center" wrapText="1"/>
    </xf>
    <xf numFmtId="20" fontId="14" fillId="8" borderId="18" xfId="0" applyNumberFormat="1" applyFont="1" applyFill="1" applyBorder="1" applyAlignment="1">
      <alignment horizontal="center" vertical="center"/>
    </xf>
  </cellXfs>
  <cellStyles count="1">
    <cellStyle name="標準" xfId="0" builtinId="0"/>
  </cellStyles>
  <dxfs count="4">
    <dxf>
      <fill>
        <patternFill patternType="solid">
          <fgColor rgb="FFB7E1CD"/>
          <bgColor rgb="FFB7E1CD"/>
        </patternFill>
      </fill>
    </dxf>
    <dxf>
      <fill>
        <patternFill patternType="solid">
          <fgColor rgb="FFF4CCCC"/>
          <bgColor rgb="FFF4CCCC"/>
        </patternFill>
      </fill>
    </dxf>
    <dxf>
      <font>
        <color rgb="FFFFFFFF"/>
      </font>
      <fill>
        <patternFill patternType="none"/>
      </fill>
    </dxf>
    <dxf>
      <fill>
        <patternFill patternType="solid">
          <fgColor rgb="FFF4C7C3"/>
          <bgColor rgb="FFF4C7C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persons/person.xml><?xml version="1.0" encoding="utf-8"?>
<personList xmlns="http://schemas.microsoft.com/office/spreadsheetml/2018/threadedcomments" xmlns:x="http://schemas.openxmlformats.org/spreadsheetml/2006/main">
  <person displayName="はかた阪急店" id="{AF7CB284-80C8-415C-812C-45D7D5D02774}" userId="" providerId="google-sheets"/>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20" dT="2026-04-03T03:10:08.00" personId="{AF7CB284-80C8-415C-812C-45D7D5D02774}" id="{E6F9E46C-B563-4A68-AAB2-86E69B2C994D}">
    <text>91</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00"/>
  <sheetViews>
    <sheetView workbookViewId="0">
      <selection activeCell="G34" sqref="G34"/>
    </sheetView>
  </sheetViews>
  <sheetFormatPr baseColWidth="10" defaultColWidth="14.5" defaultRowHeight="15" customHeight="1"/>
  <cols>
    <col min="1" max="1" width="7.5" customWidth="1"/>
    <col min="2" max="2" width="11.1640625" customWidth="1"/>
    <col min="3" max="4" width="13.5" customWidth="1"/>
    <col min="5" max="5" width="11.5" customWidth="1"/>
    <col min="6" max="6" width="7.5" customWidth="1"/>
    <col min="7" max="7" width="11.5" customWidth="1"/>
    <col min="8" max="8" width="14.5" hidden="1" customWidth="1"/>
  </cols>
  <sheetData>
    <row r="1" spans="1:27">
      <c r="A1" s="1"/>
      <c r="B1" s="2"/>
      <c r="C1" s="3" t="str">
        <f>投入確認!A1</f>
        <v>3月31日まで</v>
      </c>
      <c r="D1" s="4"/>
      <c r="E1" s="5"/>
      <c r="F1" s="5"/>
      <c r="G1" s="5"/>
      <c r="H1" s="5"/>
      <c r="I1" s="6" t="s">
        <v>0</v>
      </c>
    </row>
    <row r="2" spans="1:27" ht="18" customHeight="1">
      <c r="A2" s="7" t="s">
        <v>1</v>
      </c>
      <c r="B2" s="8"/>
      <c r="C2" s="9" t="s">
        <v>2</v>
      </c>
      <c r="D2" s="9" t="s">
        <v>3</v>
      </c>
      <c r="E2" s="9" t="s">
        <v>4</v>
      </c>
      <c r="F2" s="9" t="s">
        <v>5</v>
      </c>
      <c r="G2" s="9" t="s">
        <v>6</v>
      </c>
      <c r="H2" s="10" t="s">
        <v>7</v>
      </c>
      <c r="I2" s="5"/>
    </row>
    <row r="3" spans="1:27" ht="18" customHeight="1">
      <c r="A3" s="11">
        <f>投入確認!B22</f>
        <v>1</v>
      </c>
      <c r="B3" s="12" t="str">
        <f>投入確認!F22</f>
        <v>名古屋</v>
      </c>
      <c r="C3" s="13">
        <f>投入確認!E22</f>
        <v>11702447</v>
      </c>
      <c r="D3" s="13">
        <f>投入確認!D22</f>
        <v>9780171</v>
      </c>
      <c r="E3" s="14">
        <f>投入確認!C22</f>
        <v>1.1965483016605742</v>
      </c>
      <c r="F3" s="15">
        <f>投入確認!A22</f>
        <v>2</v>
      </c>
      <c r="G3" s="16"/>
      <c r="H3" s="17">
        <f>名古屋!E35</f>
        <v>0</v>
      </c>
      <c r="I3" s="5"/>
    </row>
    <row r="4" spans="1:27" ht="18" customHeight="1">
      <c r="A4" s="11">
        <f>投入確認!B14</f>
        <v>2</v>
      </c>
      <c r="B4" s="18" t="str">
        <f>投入確認!F14</f>
        <v>泉北</v>
      </c>
      <c r="C4" s="13">
        <f>投入確認!E14</f>
        <v>11647246</v>
      </c>
      <c r="D4" s="13">
        <f>投入確認!D14</f>
        <v>10866553</v>
      </c>
      <c r="E4" s="14">
        <f>投入確認!C14</f>
        <v>1.0718436656039869</v>
      </c>
      <c r="F4" s="15">
        <f>投入確認!A14</f>
        <v>5</v>
      </c>
      <c r="G4" s="16">
        <f>C4/H4</f>
        <v>0.82132089049415369</v>
      </c>
      <c r="H4" s="17">
        <f>泉北!E35</f>
        <v>14181115</v>
      </c>
      <c r="I4" s="19">
        <v>1.07</v>
      </c>
    </row>
    <row r="5" spans="1:27" ht="18" customHeight="1">
      <c r="A5" s="11">
        <f>投入確認!B12</f>
        <v>3</v>
      </c>
      <c r="B5" s="18" t="str">
        <f>投入確認!F12</f>
        <v>なんば</v>
      </c>
      <c r="C5" s="13">
        <f>投入確認!E12</f>
        <v>10974132</v>
      </c>
      <c r="D5" s="13">
        <f>投入確認!D12</f>
        <v>11260157</v>
      </c>
      <c r="E5" s="14">
        <f>投入確認!C12</f>
        <v>0.97459848916849023</v>
      </c>
      <c r="F5" s="15">
        <f>投入確認!A12</f>
        <v>19</v>
      </c>
      <c r="G5" s="18">
        <v>107.9</v>
      </c>
      <c r="H5" s="17">
        <f>なんば!E34</f>
        <v>0</v>
      </c>
      <c r="I5" s="5"/>
    </row>
    <row r="6" spans="1:27" ht="18" customHeight="1">
      <c r="A6" s="11">
        <f>投入確認!B3</f>
        <v>4</v>
      </c>
      <c r="B6" s="18" t="str">
        <f>投入確認!F3</f>
        <v>あべの</v>
      </c>
      <c r="C6" s="13">
        <f>投入確認!E3</f>
        <v>10124333</v>
      </c>
      <c r="D6" s="13">
        <f>投入確認!D3</f>
        <v>10505917</v>
      </c>
      <c r="E6" s="14">
        <f>投入確認!C3</f>
        <v>0.96367913433924901</v>
      </c>
      <c r="F6" s="15">
        <f>投入確認!A3</f>
        <v>20</v>
      </c>
      <c r="G6" s="16"/>
      <c r="H6" s="17">
        <f>あべの!E35</f>
        <v>0</v>
      </c>
      <c r="I6" s="5"/>
    </row>
    <row r="7" spans="1:27" ht="18" customHeight="1">
      <c r="A7" s="20">
        <f>投入確認!B30</f>
        <v>5</v>
      </c>
      <c r="B7" s="12" t="str">
        <f>投入確認!F30</f>
        <v>東京</v>
      </c>
      <c r="C7" s="13">
        <f>投入確認!E30</f>
        <v>10028367</v>
      </c>
      <c r="D7" s="13">
        <f>投入確認!D30</f>
        <v>10267776</v>
      </c>
      <c r="E7" s="14">
        <f>投入確認!C30</f>
        <v>0.97668346095590708</v>
      </c>
      <c r="F7" s="15">
        <f>投入確認!A30</f>
        <v>18</v>
      </c>
      <c r="G7" s="16"/>
      <c r="H7" s="17">
        <f>東京!E35</f>
        <v>0</v>
      </c>
      <c r="I7" s="5">
        <v>106.2</v>
      </c>
    </row>
    <row r="8" spans="1:27" ht="18" customHeight="1">
      <c r="A8" s="11">
        <f>投入確認!B16</f>
        <v>6</v>
      </c>
      <c r="B8" s="12" t="str">
        <f>投入確認!F16</f>
        <v>うめ阪</v>
      </c>
      <c r="C8" s="21">
        <f>投入確認!E16</f>
        <v>9794453</v>
      </c>
      <c r="D8" s="21">
        <f>投入確認!D16</f>
        <v>9809268</v>
      </c>
      <c r="E8" s="22">
        <f>投入確認!C16</f>
        <v>0.99848969362443762</v>
      </c>
      <c r="F8" s="23">
        <f>投入確認!A16</f>
        <v>15</v>
      </c>
      <c r="G8" s="16">
        <f>C8/H8</f>
        <v>0.87988807593889617</v>
      </c>
      <c r="H8" s="17">
        <f>うめ阪!E35</f>
        <v>11131476</v>
      </c>
      <c r="I8" s="24">
        <v>0.98299999999999998</v>
      </c>
      <c r="K8" s="25"/>
      <c r="L8" s="26"/>
      <c r="M8" s="27"/>
      <c r="N8" s="27"/>
      <c r="O8" s="28"/>
      <c r="P8" s="25"/>
      <c r="Q8" s="25"/>
      <c r="R8" s="26"/>
      <c r="S8" s="27"/>
      <c r="T8" s="27"/>
      <c r="U8" s="28"/>
      <c r="V8" s="25"/>
      <c r="W8" s="25"/>
      <c r="X8" s="26"/>
      <c r="Y8" s="27"/>
      <c r="Z8" s="27"/>
      <c r="AA8" s="28"/>
    </row>
    <row r="9" spans="1:27" ht="18" customHeight="1">
      <c r="A9" s="29">
        <f>投入確認!B44</f>
        <v>7</v>
      </c>
      <c r="B9" s="30" t="str">
        <f>投入確認!F44</f>
        <v>伊勢丹</v>
      </c>
      <c r="C9" s="31">
        <f>投入確認!E44</f>
        <v>8967638</v>
      </c>
      <c r="D9" s="31">
        <f>投入確認!D44</f>
        <v>9935383</v>
      </c>
      <c r="E9" s="32">
        <f>投入確認!C44</f>
        <v>0.90259610525331535</v>
      </c>
      <c r="F9" s="33">
        <f>投入確認!A44</f>
        <v>30</v>
      </c>
      <c r="G9" s="18" t="s">
        <v>8</v>
      </c>
      <c r="H9" s="17">
        <f>伊勢丹!E35</f>
        <v>0</v>
      </c>
      <c r="I9" s="5"/>
      <c r="O9" s="34"/>
      <c r="U9" s="34"/>
      <c r="AA9" s="34"/>
    </row>
    <row r="10" spans="1:27" ht="18" customHeight="1">
      <c r="A10" s="15">
        <f>投入確認!B4</f>
        <v>8</v>
      </c>
      <c r="B10" s="12" t="str">
        <f>投入確認!F4</f>
        <v>上本町</v>
      </c>
      <c r="C10" s="13">
        <f>投入確認!E4</f>
        <v>8713399</v>
      </c>
      <c r="D10" s="13">
        <f>投入確認!D4</f>
        <v>8893470</v>
      </c>
      <c r="E10" s="14">
        <f>投入確認!C4</f>
        <v>0.97975244758232727</v>
      </c>
      <c r="F10" s="15">
        <f>投入確認!A4</f>
        <v>16</v>
      </c>
      <c r="G10" s="16"/>
      <c r="H10" s="17">
        <f>上本町!E35</f>
        <v>0</v>
      </c>
      <c r="I10" s="5"/>
    </row>
    <row r="11" spans="1:27" ht="18" customHeight="1">
      <c r="A11" s="12">
        <f>投入確認!B33</f>
        <v>9</v>
      </c>
      <c r="B11" s="12" t="str">
        <f>投入確認!F33</f>
        <v>横浜</v>
      </c>
      <c r="C11" s="31">
        <f>投入確認!E33</f>
        <v>8348850</v>
      </c>
      <c r="D11" s="13">
        <f>投入確認!D33</f>
        <v>8074824</v>
      </c>
      <c r="E11" s="14">
        <f>投入確認!C33</f>
        <v>1.0339358480135294</v>
      </c>
      <c r="F11" s="15">
        <f>投入確認!A33</f>
        <v>10</v>
      </c>
      <c r="G11" s="16">
        <f>C11/H11</f>
        <v>0.9622320866197317</v>
      </c>
      <c r="H11" s="17">
        <f>横浜!E35</f>
        <v>8676545</v>
      </c>
      <c r="I11" s="5"/>
    </row>
    <row r="12" spans="1:27" ht="18" customHeight="1">
      <c r="A12" s="11">
        <f>投入確認!B32</f>
        <v>10</v>
      </c>
      <c r="B12" s="12" t="str">
        <f>投入確認!F32</f>
        <v>西宮</v>
      </c>
      <c r="C12" s="13">
        <f>投入確認!E32</f>
        <v>7221376</v>
      </c>
      <c r="D12" s="13">
        <f>投入確認!D32</f>
        <v>7018121</v>
      </c>
      <c r="E12" s="14">
        <f>投入確認!C32</f>
        <v>1.0289614556374846</v>
      </c>
      <c r="F12" s="15">
        <f>投入確認!A32</f>
        <v>11</v>
      </c>
      <c r="G12" s="16"/>
      <c r="H12" s="17">
        <f>西宮!E35</f>
        <v>8112147</v>
      </c>
      <c r="I12" s="24">
        <v>1.022</v>
      </c>
    </row>
    <row r="13" spans="1:27" ht="18" customHeight="1">
      <c r="A13" s="11">
        <f>投入確認!B18</f>
        <v>11</v>
      </c>
      <c r="B13" s="12" t="str">
        <f>投入確認!F18</f>
        <v>神戸阪</v>
      </c>
      <c r="C13" s="13">
        <f>投入確認!E18</f>
        <v>7187481</v>
      </c>
      <c r="D13" s="13">
        <f>投入確認!D18</f>
        <v>7787354</v>
      </c>
      <c r="E13" s="14">
        <f>投入確認!C18</f>
        <v>0.92296831503999943</v>
      </c>
      <c r="F13" s="15">
        <f>投入確認!A18</f>
        <v>27</v>
      </c>
      <c r="G13" s="16">
        <f t="shared" ref="G13:G14" si="0">C13/H13</f>
        <v>0.87508799603771281</v>
      </c>
      <c r="H13" s="17">
        <f>神戸阪!E35</f>
        <v>8213438</v>
      </c>
      <c r="I13" s="19">
        <v>0.98</v>
      </c>
    </row>
    <row r="14" spans="1:27" ht="18" customHeight="1">
      <c r="A14" s="11">
        <f>投入確認!B31</f>
        <v>12</v>
      </c>
      <c r="B14" s="18" t="s">
        <v>9</v>
      </c>
      <c r="C14" s="13">
        <f>投入確認!E31</f>
        <v>6452065</v>
      </c>
      <c r="D14" s="13">
        <f>投入確認!D31</f>
        <v>9858822</v>
      </c>
      <c r="E14" s="14">
        <f>投入確認!C31</f>
        <v>0.65444583541522505</v>
      </c>
      <c r="F14" s="15">
        <f>投入確認!A31</f>
        <v>37</v>
      </c>
      <c r="G14" s="16" t="e">
        <f t="shared" si="0"/>
        <v>#DIV/0!</v>
      </c>
      <c r="H14" s="17">
        <f>池東武!E35</f>
        <v>0</v>
      </c>
      <c r="I14" s="24">
        <v>0.871</v>
      </c>
    </row>
    <row r="15" spans="1:27" ht="18" customHeight="1">
      <c r="A15" s="11">
        <f>投入確認!B7</f>
        <v>13</v>
      </c>
      <c r="B15" s="35" t="str">
        <f>投入確認!F7</f>
        <v>京都</v>
      </c>
      <c r="C15" s="13">
        <f>投入確認!E7</f>
        <v>5920879</v>
      </c>
      <c r="D15" s="13">
        <f>投入確認!D7</f>
        <v>5854628</v>
      </c>
      <c r="E15" s="14">
        <f>投入確認!C7</f>
        <v>1.0113160050476306</v>
      </c>
      <c r="F15" s="15">
        <f>投入確認!A7</f>
        <v>13</v>
      </c>
      <c r="G15" s="16"/>
      <c r="H15" s="17">
        <f>京都!E35</f>
        <v>0</v>
      </c>
      <c r="I15" s="5"/>
    </row>
    <row r="16" spans="1:27">
      <c r="A16" s="11">
        <f>投入確認!B41</f>
        <v>14</v>
      </c>
      <c r="B16" s="12" t="str">
        <f>投入確認!F41</f>
        <v>梅阪神</v>
      </c>
      <c r="C16" s="13">
        <f>投入確認!E41</f>
        <v>5724446</v>
      </c>
      <c r="D16" s="13">
        <f>投入確認!D41</f>
        <v>5997043</v>
      </c>
      <c r="E16" s="14">
        <f>投入確認!C41</f>
        <v>0.95454476481159134</v>
      </c>
      <c r="F16" s="15">
        <f>投入確認!A41</f>
        <v>22</v>
      </c>
      <c r="G16" s="16">
        <f t="shared" ref="G16:G18" si="1">C16/H16</f>
        <v>0.87055740836211393</v>
      </c>
      <c r="H16" s="17">
        <f>梅阪神!E35</f>
        <v>6575610</v>
      </c>
      <c r="I16" s="24">
        <v>1.0029999999999999</v>
      </c>
    </row>
    <row r="17" spans="1:27" ht="18" customHeight="1">
      <c r="A17" s="11">
        <f>投入確認!B17</f>
        <v>15</v>
      </c>
      <c r="B17" s="35" t="str">
        <f>投入確認!F17</f>
        <v>宝塚</v>
      </c>
      <c r="C17" s="13">
        <f>投入確認!E17</f>
        <v>5230981</v>
      </c>
      <c r="D17" s="13">
        <f>投入確認!D17</f>
        <v>5538053</v>
      </c>
      <c r="E17" s="14">
        <f>投入確認!C17</f>
        <v>0.94455235441047602</v>
      </c>
      <c r="F17" s="15">
        <f>投入確認!A17</f>
        <v>25</v>
      </c>
      <c r="G17" s="16">
        <f t="shared" si="1"/>
        <v>0.9393093689761024</v>
      </c>
      <c r="H17" s="17">
        <f>宝塚!E35</f>
        <v>5568965</v>
      </c>
      <c r="I17" s="5"/>
    </row>
    <row r="18" spans="1:27" ht="18" customHeight="1">
      <c r="A18" s="11">
        <f>投入確認!B10</f>
        <v>16</v>
      </c>
      <c r="B18" s="12" t="str">
        <f>投入確認!F10</f>
        <v>守口</v>
      </c>
      <c r="C18" s="13">
        <f>投入確認!E10</f>
        <v>5109744</v>
      </c>
      <c r="D18" s="13">
        <f>投入確認!D10</f>
        <v>4824904</v>
      </c>
      <c r="E18" s="14">
        <f>投入確認!C10</f>
        <v>1.0590353714809662</v>
      </c>
      <c r="F18" s="15">
        <f>投入確認!A10</f>
        <v>7</v>
      </c>
      <c r="G18" s="16">
        <f t="shared" si="1"/>
        <v>0.86693243746957738</v>
      </c>
      <c r="H18" s="17">
        <f>守口!E35</f>
        <v>5894051</v>
      </c>
      <c r="I18" s="5"/>
    </row>
    <row r="19" spans="1:27" ht="18" customHeight="1">
      <c r="A19" s="11">
        <f>投入確認!B40</f>
        <v>17</v>
      </c>
      <c r="B19" s="12" t="str">
        <f>投入確認!F40</f>
        <v>はか阪</v>
      </c>
      <c r="C19" s="13">
        <f>投入確認!E40</f>
        <v>4975237</v>
      </c>
      <c r="D19" s="13">
        <f>投入確認!D40</f>
        <v>5681423</v>
      </c>
      <c r="E19" s="14">
        <f>投入確認!C40</f>
        <v>0.8757026188685475</v>
      </c>
      <c r="F19" s="15">
        <f>投入確認!A40</f>
        <v>32</v>
      </c>
      <c r="G19" s="18" t="s">
        <v>10</v>
      </c>
      <c r="H19" s="17">
        <f>はか阪!E35</f>
        <v>0</v>
      </c>
      <c r="I19" s="5" t="s">
        <v>11</v>
      </c>
    </row>
    <row r="20" spans="1:27" ht="18" customHeight="1">
      <c r="A20" s="11">
        <f>投入確認!B21</f>
        <v>18</v>
      </c>
      <c r="B20" s="12" t="str">
        <f>投入確認!F21</f>
        <v>川西</v>
      </c>
      <c r="C20" s="13">
        <f>投入確認!E21</f>
        <v>4937018</v>
      </c>
      <c r="D20" s="13">
        <f>投入確認!D21</f>
        <v>4803368</v>
      </c>
      <c r="E20" s="14">
        <f>投入確認!C21</f>
        <v>1.0278242266676216</v>
      </c>
      <c r="F20" s="15">
        <f>投入確認!A21</f>
        <v>12</v>
      </c>
      <c r="H20" s="17">
        <f>川西!E35</f>
        <v>6037173</v>
      </c>
      <c r="I20" s="16">
        <f>C20/H20</f>
        <v>0.81776984028783006</v>
      </c>
    </row>
    <row r="21" spans="1:27" ht="18" customHeight="1">
      <c r="A21" s="11">
        <f>投入確認!B38</f>
        <v>20</v>
      </c>
      <c r="B21" s="12" t="str">
        <f>投入確認!F38</f>
        <v>栄</v>
      </c>
      <c r="C21" s="13">
        <f>投入確認!E38</f>
        <v>4650692</v>
      </c>
      <c r="D21" s="13">
        <f>投入確認!D38</f>
        <v>5103916</v>
      </c>
      <c r="E21" s="14">
        <f>投入確認!C38</f>
        <v>0.91120073292742276</v>
      </c>
      <c r="F21" s="15">
        <f>投入確認!A38</f>
        <v>29</v>
      </c>
      <c r="G21" s="16">
        <f t="shared" ref="G21:G26" si="2">C21/H21</f>
        <v>0.86420813427758958</v>
      </c>
      <c r="H21" s="17">
        <f>栄!E35</f>
        <v>5381449</v>
      </c>
      <c r="I21" s="5"/>
    </row>
    <row r="22" spans="1:27" ht="18" customHeight="1">
      <c r="A22" s="11">
        <f>投入確認!B20</f>
        <v>19</v>
      </c>
      <c r="B22" s="12" t="str">
        <f>投入確認!F20</f>
        <v>京橋</v>
      </c>
      <c r="C22" s="13">
        <f>投入確認!E20</f>
        <v>4724505</v>
      </c>
      <c r="D22" s="13">
        <f>投入確認!D20</f>
        <v>5619405</v>
      </c>
      <c r="E22" s="14">
        <f>投入確認!C20</f>
        <v>0.84074826427353078</v>
      </c>
      <c r="F22" s="15">
        <f>投入確認!A20</f>
        <v>34</v>
      </c>
      <c r="G22" s="16">
        <f t="shared" si="2"/>
        <v>0.81350791923163746</v>
      </c>
      <c r="H22" s="17">
        <f>京橋!E35</f>
        <v>5807571</v>
      </c>
      <c r="I22" s="24">
        <v>0.98499999999999999</v>
      </c>
    </row>
    <row r="23" spans="1:27" ht="18" customHeight="1">
      <c r="A23" s="11">
        <f>投入確認!B39</f>
        <v>21</v>
      </c>
      <c r="B23" s="12" t="str">
        <f>投入確認!F39</f>
        <v>上野</v>
      </c>
      <c r="C23" s="13">
        <f>投入確認!E39</f>
        <v>4590502</v>
      </c>
      <c r="D23" s="13">
        <f>投入確認!D39</f>
        <v>4273477</v>
      </c>
      <c r="E23" s="14">
        <f>投入確認!C39</f>
        <v>1.0741843234443522</v>
      </c>
      <c r="F23" s="15">
        <f>投入確認!A39</f>
        <v>4</v>
      </c>
      <c r="G23" s="16" t="e">
        <f t="shared" si="2"/>
        <v>#DIV/0!</v>
      </c>
      <c r="H23" s="17">
        <f>上野!E35</f>
        <v>0</v>
      </c>
      <c r="I23" s="24">
        <v>1.0289999999999999</v>
      </c>
    </row>
    <row r="24" spans="1:27" ht="19.5" customHeight="1">
      <c r="A24" s="11">
        <f>投入確認!B15</f>
        <v>22</v>
      </c>
      <c r="B24" s="30" t="str">
        <f>投入確認!F15</f>
        <v>岡山</v>
      </c>
      <c r="C24" s="13">
        <f>投入確認!E15</f>
        <v>4566455</v>
      </c>
      <c r="D24" s="13">
        <f>投入確認!D15</f>
        <v>4668031</v>
      </c>
      <c r="E24" s="14">
        <f>投入確認!C15</f>
        <v>0.97824007595493689</v>
      </c>
      <c r="F24" s="15">
        <f>投入確認!A15</f>
        <v>17</v>
      </c>
      <c r="G24" s="16" t="e">
        <f t="shared" si="2"/>
        <v>#DIV/0!</v>
      </c>
      <c r="H24" s="17">
        <f>岡山!E35</f>
        <v>0</v>
      </c>
      <c r="I24" s="5">
        <v>98.9</v>
      </c>
    </row>
    <row r="25" spans="1:27" ht="18" customHeight="1">
      <c r="A25" s="36">
        <f>投入確認!B19</f>
        <v>23</v>
      </c>
      <c r="B25" s="37" t="str">
        <f>投入確認!F19</f>
        <v>千里</v>
      </c>
      <c r="C25" s="38">
        <f>投入確認!E19</f>
        <v>4281266</v>
      </c>
      <c r="D25" s="38">
        <f>投入確認!D19</f>
        <v>4619838</v>
      </c>
      <c r="E25" s="39">
        <f>投入確認!C19</f>
        <v>0.92671344752781371</v>
      </c>
      <c r="F25" s="40">
        <f>投入確認!A19</f>
        <v>26</v>
      </c>
      <c r="G25" s="41">
        <f t="shared" si="2"/>
        <v>0.88736069395958606</v>
      </c>
      <c r="H25" s="42">
        <f>千里!E35</f>
        <v>4824719</v>
      </c>
      <c r="I25" s="43"/>
    </row>
    <row r="26" spans="1:27" ht="16.5" customHeight="1">
      <c r="A26" s="11">
        <f>投入確認!B27</f>
        <v>24</v>
      </c>
      <c r="B26" s="12" t="str">
        <f>投入確認!F27</f>
        <v>新宿</v>
      </c>
      <c r="C26" s="13">
        <f>投入確認!E27</f>
        <v>4184830</v>
      </c>
      <c r="D26" s="13">
        <f>投入確認!D27</f>
        <v>3308324</v>
      </c>
      <c r="E26" s="14">
        <f>投入確認!C27</f>
        <v>1.2649395887464467</v>
      </c>
      <c r="F26" s="15">
        <f>投入確認!A27</f>
        <v>1</v>
      </c>
      <c r="G26" s="16">
        <f t="shared" si="2"/>
        <v>0.94128737355084213</v>
      </c>
      <c r="H26" s="17">
        <f>新宿!E35</f>
        <v>4445858</v>
      </c>
      <c r="I26" s="24">
        <v>1.0509999999999999</v>
      </c>
      <c r="J26" s="44"/>
      <c r="K26" s="44"/>
      <c r="L26" s="44"/>
      <c r="M26" s="44"/>
      <c r="N26" s="44"/>
      <c r="O26" s="44"/>
      <c r="P26" s="44"/>
      <c r="Q26" s="44"/>
      <c r="R26" s="44"/>
      <c r="S26" s="44"/>
      <c r="T26" s="44"/>
      <c r="U26" s="44"/>
      <c r="V26" s="44"/>
      <c r="W26" s="44"/>
      <c r="X26" s="44"/>
      <c r="Y26" s="44"/>
      <c r="Z26" s="44"/>
      <c r="AA26" s="44"/>
    </row>
    <row r="27" spans="1:27" ht="18" customHeight="1">
      <c r="A27" s="11">
        <f>投入確認!B36</f>
        <v>25</v>
      </c>
      <c r="B27" s="12" t="str">
        <f>投入確認!F36</f>
        <v>柏</v>
      </c>
      <c r="C27" s="13">
        <f>投入確認!E36</f>
        <v>3935008</v>
      </c>
      <c r="D27" s="13">
        <f>投入確認!D36</f>
        <v>3478022</v>
      </c>
      <c r="E27" s="14">
        <f>投入確認!C36</f>
        <v>1.1313924983798263</v>
      </c>
      <c r="F27" s="15">
        <f>投入確認!A36</f>
        <v>3</v>
      </c>
      <c r="G27" s="16"/>
      <c r="H27" s="17">
        <f>柏!E35</f>
        <v>0</v>
      </c>
      <c r="I27" s="5"/>
    </row>
    <row r="28" spans="1:27" ht="18" customHeight="1">
      <c r="A28" s="18">
        <f>投入確認!B26</f>
        <v>26</v>
      </c>
      <c r="B28" s="12" t="str">
        <f>投入確認!F26</f>
        <v>流山</v>
      </c>
      <c r="C28" s="13">
        <f>投入確認!E26</f>
        <v>3794815</v>
      </c>
      <c r="D28" s="13">
        <f>投入確認!D26</f>
        <v>3569416</v>
      </c>
      <c r="E28" s="14">
        <f>投入確認!C26</f>
        <v>1.0631473047691835</v>
      </c>
      <c r="F28" s="15">
        <f>投入確認!A26</f>
        <v>6</v>
      </c>
      <c r="G28" s="16"/>
      <c r="H28" s="17">
        <f>流山!E35</f>
        <v>0</v>
      </c>
      <c r="I28" s="19">
        <v>1.06</v>
      </c>
      <c r="J28" s="34" t="s">
        <v>12</v>
      </c>
    </row>
    <row r="29" spans="1:27" ht="18" customHeight="1">
      <c r="A29" s="11">
        <f>投入確認!B9</f>
        <v>27</v>
      </c>
      <c r="B29" s="12" t="str">
        <f>投入確認!F9</f>
        <v>和歌山</v>
      </c>
      <c r="C29" s="13">
        <f>投入確認!E9</f>
        <v>3540021</v>
      </c>
      <c r="D29" s="13">
        <f>投入確認!D9</f>
        <v>3418708</v>
      </c>
      <c r="E29" s="14">
        <f>投入確認!C9</f>
        <v>1.0354850428875471</v>
      </c>
      <c r="F29" s="15">
        <f>投入確認!A9</f>
        <v>9</v>
      </c>
      <c r="G29" s="16">
        <f t="shared" ref="G29:G37" si="3">C29/H29</f>
        <v>0.91499465739339725</v>
      </c>
      <c r="H29" s="17">
        <f>和歌山!E35</f>
        <v>3868898</v>
      </c>
      <c r="I29" s="5"/>
    </row>
    <row r="30" spans="1:27" ht="18" customHeight="1">
      <c r="A30" s="11">
        <f>投入確認!B25</f>
        <v>28</v>
      </c>
      <c r="B30" s="12" t="s">
        <v>13</v>
      </c>
      <c r="C30" s="13">
        <f>投入確認!E25</f>
        <v>3405215</v>
      </c>
      <c r="D30" s="13">
        <f>投入確認!D25</f>
        <v>3595335</v>
      </c>
      <c r="E30" s="14">
        <f>投入確認!C25</f>
        <v>0.94712036569610347</v>
      </c>
      <c r="F30" s="15">
        <f>投入確認!A25</f>
        <v>24</v>
      </c>
      <c r="G30" s="16" t="e">
        <f t="shared" si="3"/>
        <v>#DIV/0!</v>
      </c>
      <c r="H30" s="17">
        <f>小倉!E35</f>
        <v>0</v>
      </c>
      <c r="I30" s="5"/>
    </row>
    <row r="31" spans="1:27" ht="18" customHeight="1">
      <c r="A31" s="11">
        <f>投入確認!B35</f>
        <v>29</v>
      </c>
      <c r="B31" s="12" t="str">
        <f>投入確認!F35</f>
        <v>梅大丸</v>
      </c>
      <c r="C31" s="13">
        <f>投入確認!E35</f>
        <v>3370539</v>
      </c>
      <c r="D31" s="13">
        <f>投入確認!D35</f>
        <v>3345630</v>
      </c>
      <c r="E31" s="14">
        <f>投入確認!C35</f>
        <v>1.0074452345298195</v>
      </c>
      <c r="F31" s="15">
        <f>投入確認!A35</f>
        <v>14</v>
      </c>
      <c r="G31" s="16">
        <f t="shared" si="3"/>
        <v>0.82606593255772343</v>
      </c>
      <c r="H31" s="17">
        <f>梅大丸!E35</f>
        <v>4080230</v>
      </c>
      <c r="I31" s="5"/>
    </row>
    <row r="32" spans="1:27" ht="18" customHeight="1">
      <c r="A32" s="11">
        <f>投入確認!B11</f>
        <v>30</v>
      </c>
      <c r="B32" s="12" t="str">
        <f>投入確認!F11</f>
        <v>枚方</v>
      </c>
      <c r="C32" s="13">
        <f>投入確認!E11</f>
        <v>3234511</v>
      </c>
      <c r="D32" s="13">
        <f>投入確認!D11</f>
        <v>3401987</v>
      </c>
      <c r="E32" s="14">
        <f>投入確認!C11</f>
        <v>0.95077112287613097</v>
      </c>
      <c r="F32" s="15">
        <f>投入確認!A11</f>
        <v>23</v>
      </c>
      <c r="G32" s="16">
        <f t="shared" si="3"/>
        <v>0.78848760814700314</v>
      </c>
      <c r="H32" s="17">
        <f>枚方!E35</f>
        <v>4102171</v>
      </c>
      <c r="I32" s="24">
        <v>1.046</v>
      </c>
    </row>
    <row r="33" spans="1:11" ht="18" customHeight="1">
      <c r="A33" s="11">
        <f>投入確認!B37</f>
        <v>31</v>
      </c>
      <c r="B33" s="12" t="str">
        <f>投入確認!F37</f>
        <v>神大丸</v>
      </c>
      <c r="C33" s="13">
        <f>投入確認!E37</f>
        <v>3203569</v>
      </c>
      <c r="D33" s="13">
        <f>投入確認!D37</f>
        <v>3354172</v>
      </c>
      <c r="E33" s="14">
        <f>投入確認!C37</f>
        <v>0.95509979810218437</v>
      </c>
      <c r="F33" s="15">
        <f>投入確認!A37</f>
        <v>21</v>
      </c>
      <c r="G33" s="16" t="e">
        <f>C33/H33</f>
        <v>#DIV/0!</v>
      </c>
      <c r="H33" s="17">
        <f>神大丸!E35</f>
        <v>0</v>
      </c>
      <c r="I33" s="24">
        <v>0.97099999999999997</v>
      </c>
    </row>
    <row r="34" spans="1:11" ht="18" customHeight="1">
      <c r="A34" s="11">
        <f>投入確認!B29</f>
        <v>32</v>
      </c>
      <c r="B34" s="12" t="str">
        <f>投入確認!F29</f>
        <v>松山</v>
      </c>
      <c r="C34" s="13">
        <f>投入確認!E29</f>
        <v>3078755</v>
      </c>
      <c r="D34" s="13">
        <f>投入確認!D29</f>
        <v>2930310</v>
      </c>
      <c r="E34" s="14">
        <f>投入確認!C29</f>
        <v>1.0506584627565001</v>
      </c>
      <c r="F34" s="15">
        <f>投入確認!A29</f>
        <v>8</v>
      </c>
      <c r="G34" s="16">
        <f t="shared" si="3"/>
        <v>1.5369867171614553</v>
      </c>
      <c r="H34" s="17">
        <f>松山!E35</f>
        <v>2003111</v>
      </c>
      <c r="I34" s="24">
        <v>1.044</v>
      </c>
    </row>
    <row r="35" spans="1:11" ht="15.75" customHeight="1">
      <c r="A35" s="11">
        <f>投入確認!B34</f>
        <v>34</v>
      </c>
      <c r="B35" s="12" t="str">
        <f>投入確認!F34</f>
        <v>あまがさき</v>
      </c>
      <c r="C35" s="13">
        <f>投入確認!E34</f>
        <v>2544877</v>
      </c>
      <c r="D35" s="13">
        <f>投入確認!D34</f>
        <v>2788089</v>
      </c>
      <c r="E35" s="14">
        <f>投入確認!C34</f>
        <v>0.9127674905643256</v>
      </c>
      <c r="F35" s="15">
        <f>投入確認!A34</f>
        <v>28</v>
      </c>
      <c r="G35" s="16">
        <f t="shared" si="3"/>
        <v>0.8513350046399164</v>
      </c>
      <c r="H35" s="17">
        <f>あまが!E35</f>
        <v>2989278</v>
      </c>
      <c r="I35" s="5"/>
    </row>
    <row r="36" spans="1:11" ht="18" customHeight="1">
      <c r="A36" s="11">
        <f>投入確認!B6</f>
        <v>33</v>
      </c>
      <c r="B36" s="12" t="str">
        <f>投入確認!F6</f>
        <v>橿原</v>
      </c>
      <c r="C36" s="13">
        <f>投入確認!E6</f>
        <v>2553402</v>
      </c>
      <c r="D36" s="13">
        <f>投入確認!D6</f>
        <v>3292726</v>
      </c>
      <c r="E36" s="14">
        <f>投入確認!C6</f>
        <v>0.77546750018070132</v>
      </c>
      <c r="F36" s="15">
        <f>投入確認!A6</f>
        <v>35</v>
      </c>
      <c r="G36" s="16">
        <f t="shared" si="3"/>
        <v>0.8030914625286133</v>
      </c>
      <c r="H36" s="17">
        <f>橿原!E35</f>
        <v>3179466</v>
      </c>
      <c r="I36" s="24">
        <v>0.99199999999999999</v>
      </c>
    </row>
    <row r="37" spans="1:11" ht="18" customHeight="1">
      <c r="A37" s="11">
        <f>投入確認!B42</f>
        <v>35</v>
      </c>
      <c r="B37" s="12" t="str">
        <f>投入確認!F42</f>
        <v>高槻</v>
      </c>
      <c r="C37" s="13">
        <f>投入確認!E42</f>
        <v>2401225</v>
      </c>
      <c r="D37" s="13">
        <f>投入確認!D42</f>
        <v>2722345</v>
      </c>
      <c r="E37" s="14">
        <f>投入確認!C42</f>
        <v>0.88204287112764912</v>
      </c>
      <c r="F37" s="15">
        <f>投入確認!A42</f>
        <v>31</v>
      </c>
      <c r="G37" s="16">
        <f t="shared" si="3"/>
        <v>0.80559042802668634</v>
      </c>
      <c r="H37" s="17">
        <f>高槻!E35</f>
        <v>2980702</v>
      </c>
      <c r="I37" s="5"/>
    </row>
    <row r="38" spans="1:11" ht="18" customHeight="1">
      <c r="A38" s="11">
        <f>投入確認!B5</f>
        <v>36</v>
      </c>
      <c r="B38" s="12" t="str">
        <f>投入確認!F5</f>
        <v>東大阪</v>
      </c>
      <c r="C38" s="13">
        <f>投入確認!E5</f>
        <v>2217491</v>
      </c>
      <c r="D38" s="13">
        <f>投入確認!D5</f>
        <v>2587689</v>
      </c>
      <c r="E38" s="14">
        <f>投入確認!C5</f>
        <v>0.85693875886940041</v>
      </c>
      <c r="F38" s="15">
        <f>投入確認!A5</f>
        <v>33</v>
      </c>
      <c r="G38" s="16"/>
      <c r="H38" s="17">
        <f>東大阪!E35</f>
        <v>0</v>
      </c>
      <c r="I38" s="5"/>
    </row>
    <row r="39" spans="1:11" ht="18" customHeight="1">
      <c r="A39" s="11">
        <f>投入確認!B8</f>
        <v>37</v>
      </c>
      <c r="B39" s="12" t="str">
        <f>投入確認!F8</f>
        <v>洛西</v>
      </c>
      <c r="C39" s="13">
        <f>投入確認!E8</f>
        <v>1208400</v>
      </c>
      <c r="D39" s="13">
        <f>投入確認!D8</f>
        <v>1642879</v>
      </c>
      <c r="E39" s="14">
        <f>投入確認!C8</f>
        <v>0.73553804023302993</v>
      </c>
      <c r="F39" s="15">
        <f>投入確認!A8</f>
        <v>36</v>
      </c>
      <c r="G39" s="16">
        <f>C39/H39</f>
        <v>0.81760516923493298</v>
      </c>
      <c r="H39" s="17">
        <f>洛西!E35</f>
        <v>1477975</v>
      </c>
      <c r="I39" s="5"/>
    </row>
    <row r="40" spans="1:11" ht="18" customHeight="1">
      <c r="A40" s="11"/>
      <c r="B40" s="45" t="str">
        <f>投入確認!F13</f>
        <v>堺</v>
      </c>
      <c r="C40" s="13">
        <f>投入確認!E13</f>
        <v>0</v>
      </c>
      <c r="D40" s="13">
        <f>投入確認!D13</f>
        <v>4632618</v>
      </c>
      <c r="E40" s="14">
        <f>投入確認!C13</f>
        <v>0</v>
      </c>
      <c r="F40" s="15"/>
      <c r="G40" s="16"/>
      <c r="H40" s="17">
        <f>堺!E35</f>
        <v>0</v>
      </c>
      <c r="I40" s="5"/>
      <c r="K40" s="34" t="s">
        <v>12</v>
      </c>
    </row>
    <row r="41" spans="1:11" ht="18" customHeight="1">
      <c r="A41" s="11"/>
      <c r="B41" s="12" t="str">
        <f>投入確認!F28</f>
        <v>川崎</v>
      </c>
      <c r="C41" s="13">
        <f>投入確認!E28</f>
        <v>0</v>
      </c>
      <c r="D41" s="13">
        <f>投入確認!D28</f>
        <v>2982300</v>
      </c>
      <c r="E41" s="14">
        <f>投入確認!C28</f>
        <v>0</v>
      </c>
      <c r="F41" s="15"/>
      <c r="G41" s="16" t="e">
        <f t="shared" ref="G41:G43" si="4">C41/H41</f>
        <v>#DIV/0!</v>
      </c>
      <c r="H41" s="17">
        <f>川崎!E35</f>
        <v>0</v>
      </c>
      <c r="I41" s="5"/>
    </row>
    <row r="42" spans="1:11" ht="18" customHeight="1">
      <c r="A42" s="11"/>
      <c r="B42" s="12" t="str">
        <f>投入確認!F23</f>
        <v>くずは</v>
      </c>
      <c r="C42" s="13">
        <f>投入確認!E23</f>
        <v>0</v>
      </c>
      <c r="D42" s="13">
        <f>投入確認!D23</f>
        <v>2967324</v>
      </c>
      <c r="E42" s="14">
        <f>投入確認!C23</f>
        <v>0</v>
      </c>
      <c r="F42" s="15"/>
      <c r="G42" s="16" t="e">
        <f t="shared" si="4"/>
        <v>#DIV/0!</v>
      </c>
      <c r="H42" s="17">
        <f>くずは!E35</f>
        <v>0</v>
      </c>
      <c r="I42" s="5"/>
    </row>
    <row r="43" spans="1:11" ht="18" customHeight="1">
      <c r="A43" s="11"/>
      <c r="B43" s="12" t="str">
        <f>投入確認!F24</f>
        <v>須磨</v>
      </c>
      <c r="C43" s="13">
        <f>投入確認!E24</f>
        <v>0</v>
      </c>
      <c r="D43" s="13">
        <f>投入確認!D24</f>
        <v>2833646</v>
      </c>
      <c r="E43" s="14">
        <f>投入確認!C24</f>
        <v>0</v>
      </c>
      <c r="F43" s="15"/>
      <c r="G43" s="16" t="e">
        <f t="shared" si="4"/>
        <v>#DIV/0!</v>
      </c>
      <c r="H43" s="17">
        <f>須磨!E35</f>
        <v>0</v>
      </c>
      <c r="I43" s="5"/>
    </row>
    <row r="44" spans="1:11" ht="18" customHeight="1">
      <c r="A44" s="11"/>
      <c r="B44" s="12" t="str">
        <f>投入確認!F43</f>
        <v>イズミヤ</v>
      </c>
      <c r="C44" s="13">
        <f>投入確認!E43</f>
        <v>0</v>
      </c>
      <c r="D44" s="13">
        <f>投入確認!D43</f>
        <v>1372182</v>
      </c>
      <c r="E44" s="14">
        <f>投入確認!C43</f>
        <v>0</v>
      </c>
      <c r="F44" s="46"/>
      <c r="G44" s="16"/>
      <c r="H44" s="12"/>
      <c r="I44" s="5"/>
    </row>
    <row r="45" spans="1:11" ht="19.5" customHeight="1">
      <c r="A45" s="5"/>
      <c r="B45" s="30" t="s">
        <v>14</v>
      </c>
      <c r="C45" s="31">
        <f>投入確認!E46</f>
        <v>208306820</v>
      </c>
      <c r="D45" s="31">
        <f>投入確認!D46</f>
        <v>214477534</v>
      </c>
      <c r="E45" s="32">
        <f>投入確認!C46</f>
        <v>0.97122908919682005</v>
      </c>
      <c r="F45" s="5"/>
      <c r="G45" s="16"/>
      <c r="H45" s="30"/>
      <c r="I45" s="5"/>
    </row>
    <row r="46" spans="1:11" ht="18" customHeight="1">
      <c r="A46" s="47"/>
      <c r="B46" s="47"/>
      <c r="C46" s="47"/>
      <c r="D46" s="47"/>
      <c r="E46" s="47"/>
      <c r="F46" s="47"/>
      <c r="G46" s="48"/>
      <c r="H46" s="48"/>
    </row>
    <row r="47" spans="1:11" ht="18" customHeight="1">
      <c r="A47" s="5" t="str">
        <f>投入確認!B45</f>
        <v>合計</v>
      </c>
      <c r="B47" s="30" t="s">
        <v>15</v>
      </c>
      <c r="C47" s="31">
        <f>投入確認!E45</f>
        <v>208306820</v>
      </c>
      <c r="D47" s="31">
        <f>投入確認!D45</f>
        <v>229265604</v>
      </c>
      <c r="E47" s="32">
        <f>投入確認!C45</f>
        <v>0.90858295516496235</v>
      </c>
      <c r="F47" s="5"/>
      <c r="G47" s="48"/>
      <c r="H47" s="48"/>
    </row>
    <row r="48" spans="1:11"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30"/>
  <conditionalFormatting sqref="E2:E47 L9 R9 X9">
    <cfRule type="cellIs" dxfId="3" priority="1" operator="greaterThanOrEqual">
      <formula>1</formula>
    </cfRule>
  </conditionalFormatting>
  <conditionalFormatting sqref="H3:H42">
    <cfRule type="cellIs" dxfId="2" priority="2" operator="equal">
      <formula>0</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Q1000"/>
  <sheetViews>
    <sheetView workbookViewId="0">
      <pane xSplit="6" topLeftCell="G1" activePane="topRight" state="frozen"/>
      <selection pane="topRight" activeCell="H2" sqref="H2"/>
    </sheetView>
  </sheetViews>
  <sheetFormatPr baseColWidth="10" defaultColWidth="14.5" defaultRowHeight="15" customHeight="1"/>
  <cols>
    <col min="1" max="5" width="13" hidden="1" customWidth="1"/>
    <col min="6" max="6" width="19.5" customWidth="1"/>
    <col min="7" max="38" width="15.6640625" customWidth="1"/>
    <col min="39" max="39" width="11" customWidth="1"/>
    <col min="40" max="43" width="0.5" customWidth="1"/>
  </cols>
  <sheetData>
    <row r="1" spans="1:39" ht="19.5" customHeight="1">
      <c r="A1" s="253" t="s">
        <v>16</v>
      </c>
      <c r="B1" s="254"/>
      <c r="C1" s="254"/>
      <c r="D1" s="254"/>
      <c r="E1" s="255"/>
      <c r="F1" s="49"/>
      <c r="G1" s="50"/>
      <c r="H1" s="50"/>
      <c r="I1" s="50"/>
      <c r="J1" s="50"/>
      <c r="K1" s="50"/>
      <c r="L1" s="50"/>
      <c r="M1" s="50"/>
      <c r="N1" s="50"/>
      <c r="O1" s="50"/>
      <c r="P1" s="50"/>
      <c r="Q1" s="50"/>
      <c r="R1" s="50"/>
      <c r="S1" s="50"/>
      <c r="T1" s="50"/>
      <c r="U1" s="50"/>
      <c r="V1" s="50"/>
      <c r="W1" s="50"/>
      <c r="X1" s="50"/>
      <c r="Y1" s="50"/>
      <c r="Z1" s="50"/>
      <c r="AA1" s="50"/>
      <c r="AB1" s="50"/>
      <c r="AC1" s="50"/>
      <c r="AD1" s="50"/>
      <c r="AE1" s="50"/>
      <c r="AF1" s="50"/>
      <c r="AG1" s="50"/>
      <c r="AH1" s="50"/>
      <c r="AI1" s="50"/>
      <c r="AJ1" s="50"/>
      <c r="AK1" s="50"/>
      <c r="AL1" s="50"/>
    </row>
    <row r="2" spans="1:39" ht="19.5" customHeight="1">
      <c r="A2" s="51" t="s">
        <v>17</v>
      </c>
      <c r="B2" s="51" t="s">
        <v>18</v>
      </c>
      <c r="C2" s="51" t="s">
        <v>19</v>
      </c>
      <c r="D2" s="51" t="s">
        <v>3</v>
      </c>
      <c r="E2" s="51" t="s">
        <v>2</v>
      </c>
      <c r="F2" s="52">
        <v>46082</v>
      </c>
      <c r="G2" s="53" t="s">
        <v>20</v>
      </c>
      <c r="H2" s="53" t="s">
        <v>21</v>
      </c>
      <c r="I2" s="53" t="s">
        <v>22</v>
      </c>
      <c r="J2" s="53" t="s">
        <v>23</v>
      </c>
      <c r="K2" s="53" t="s">
        <v>24</v>
      </c>
      <c r="L2" s="53" t="s">
        <v>25</v>
      </c>
      <c r="M2" s="53" t="s">
        <v>26</v>
      </c>
      <c r="N2" s="53" t="s">
        <v>27</v>
      </c>
      <c r="O2" s="53" t="s">
        <v>28</v>
      </c>
      <c r="P2" s="53" t="s">
        <v>29</v>
      </c>
      <c r="Q2" s="53" t="s">
        <v>30</v>
      </c>
      <c r="R2" s="53" t="s">
        <v>31</v>
      </c>
      <c r="S2" s="53" t="s">
        <v>32</v>
      </c>
      <c r="T2" s="53" t="s">
        <v>33</v>
      </c>
      <c r="U2" s="53" t="s">
        <v>34</v>
      </c>
      <c r="V2" s="53" t="s">
        <v>35</v>
      </c>
      <c r="W2" s="53" t="s">
        <v>36</v>
      </c>
      <c r="X2" s="53" t="s">
        <v>37</v>
      </c>
      <c r="Y2" s="53" t="s">
        <v>38</v>
      </c>
      <c r="Z2" s="53" t="s">
        <v>39</v>
      </c>
      <c r="AA2" s="53" t="s">
        <v>40</v>
      </c>
      <c r="AB2" s="53" t="s">
        <v>41</v>
      </c>
      <c r="AC2" s="53" t="s">
        <v>42</v>
      </c>
      <c r="AD2" s="53" t="s">
        <v>43</v>
      </c>
      <c r="AE2" s="53" t="s">
        <v>44</v>
      </c>
      <c r="AF2" s="53" t="s">
        <v>45</v>
      </c>
      <c r="AG2" s="53" t="s">
        <v>46</v>
      </c>
      <c r="AH2" s="53" t="s">
        <v>47</v>
      </c>
      <c r="AI2" s="53" t="s">
        <v>48</v>
      </c>
      <c r="AJ2" s="53" t="s">
        <v>49</v>
      </c>
      <c r="AK2" s="53" t="s">
        <v>50</v>
      </c>
      <c r="AL2" s="51" t="s">
        <v>51</v>
      </c>
      <c r="AM2" s="54" t="s">
        <v>52</v>
      </c>
    </row>
    <row r="3" spans="1:39" ht="19.5" customHeight="1">
      <c r="A3" s="53">
        <f t="shared" ref="A3:A44" si="0">RANK(C3,$C$3:$C$44,0)</f>
        <v>20</v>
      </c>
      <c r="B3" s="53">
        <f t="shared" ref="B3:B44" si="1">RANK(E3,$E$3:$E$44,0)</f>
        <v>4</v>
      </c>
      <c r="C3" s="55">
        <f t="shared" ref="C3:C44" si="2">IF(E3&lt;1,0,E3/D3)</f>
        <v>0.96367913433924901</v>
      </c>
      <c r="D3" s="56">
        <f t="shared" ref="D3:D45" si="3">SUM(G64:AK64)</f>
        <v>10505917</v>
      </c>
      <c r="E3" s="57">
        <f t="shared" ref="E3:E45" si="4">SUM(G3:AK3)</f>
        <v>10124333</v>
      </c>
      <c r="F3" s="53" t="s">
        <v>53</v>
      </c>
      <c r="G3" s="57">
        <f>あべの!A4</f>
        <v>361304</v>
      </c>
      <c r="H3" s="57">
        <f>あべの!A5</f>
        <v>275126</v>
      </c>
      <c r="I3" s="57">
        <f>あべの!A6</f>
        <v>256960</v>
      </c>
      <c r="J3" s="57">
        <f>あべの!A7</f>
        <v>334728</v>
      </c>
      <c r="K3" s="57">
        <f>あべの!A8</f>
        <v>357944</v>
      </c>
      <c r="L3" s="57">
        <f>あべの!A9</f>
        <v>329125</v>
      </c>
      <c r="M3" s="57">
        <f>あべの!A10</f>
        <v>357388</v>
      </c>
      <c r="N3" s="57">
        <f>あべの!A11</f>
        <v>367947</v>
      </c>
      <c r="O3" s="57">
        <f>あべの!A12</f>
        <v>293445</v>
      </c>
      <c r="P3" s="57">
        <f>あべの!A13</f>
        <v>337266</v>
      </c>
      <c r="Q3" s="57">
        <f>あべの!A14</f>
        <v>352648</v>
      </c>
      <c r="R3" s="57">
        <f>あべの!A15</f>
        <v>339892</v>
      </c>
      <c r="S3" s="57">
        <f>あべの!A16</f>
        <v>365529</v>
      </c>
      <c r="T3" s="57">
        <f>あべの!A17</f>
        <v>356288</v>
      </c>
      <c r="U3" s="57">
        <f>あべの!A18</f>
        <v>362514</v>
      </c>
      <c r="V3" s="57">
        <f>あべの!A19</f>
        <v>292823</v>
      </c>
      <c r="W3" s="57">
        <f>あべの!A20</f>
        <v>335583</v>
      </c>
      <c r="X3" s="57">
        <f>あべの!A21</f>
        <v>289095</v>
      </c>
      <c r="Y3" s="57">
        <f>あべの!A22</f>
        <v>312811</v>
      </c>
      <c r="Z3" s="57">
        <f>あべの!A23</f>
        <v>389403</v>
      </c>
      <c r="AA3" s="57">
        <f>あべの!A24</f>
        <v>393835</v>
      </c>
      <c r="AB3" s="57">
        <f>あべの!A25</f>
        <v>344822</v>
      </c>
      <c r="AC3" s="57">
        <f>あべの!A26</f>
        <v>275631</v>
      </c>
      <c r="AD3" s="57">
        <f>あべの!A27</f>
        <v>317206</v>
      </c>
      <c r="AE3" s="57">
        <f>あべの!A28</f>
        <v>300010</v>
      </c>
      <c r="AF3" s="57">
        <f>あべの!A29</f>
        <v>335654</v>
      </c>
      <c r="AG3" s="57">
        <f>あべの!A30</f>
        <v>319071</v>
      </c>
      <c r="AH3" s="57">
        <f>あべの!A31</f>
        <v>340831</v>
      </c>
      <c r="AI3" s="57">
        <f>あべの!A32</f>
        <v>321714</v>
      </c>
      <c r="AJ3" s="57">
        <f>あべの!A33</f>
        <v>268227</v>
      </c>
      <c r="AK3" s="57">
        <f>あべの!A34</f>
        <v>239513</v>
      </c>
      <c r="AL3" s="57">
        <f t="shared" ref="AL3:AL44" si="5">SUM(G3:AK3)</f>
        <v>10124333</v>
      </c>
      <c r="AM3" s="57">
        <f>あべの!F35</f>
        <v>10743</v>
      </c>
    </row>
    <row r="4" spans="1:39" ht="19.5" customHeight="1">
      <c r="A4" s="53">
        <f t="shared" si="0"/>
        <v>16</v>
      </c>
      <c r="B4" s="53">
        <f t="shared" si="1"/>
        <v>8</v>
      </c>
      <c r="C4" s="55">
        <f t="shared" si="2"/>
        <v>0.97975244758232727</v>
      </c>
      <c r="D4" s="56">
        <f t="shared" si="3"/>
        <v>8893470</v>
      </c>
      <c r="E4" s="57">
        <f t="shared" si="4"/>
        <v>8713399</v>
      </c>
      <c r="F4" s="53" t="s">
        <v>54</v>
      </c>
      <c r="G4" s="57">
        <f>上本町!A4</f>
        <v>277402</v>
      </c>
      <c r="H4" s="57">
        <f>上本町!A5</f>
        <v>354333</v>
      </c>
      <c r="I4" s="57">
        <f>上本町!A6</f>
        <v>254413</v>
      </c>
      <c r="J4" s="57">
        <f>上本町!A7</f>
        <v>245540</v>
      </c>
      <c r="K4" s="57">
        <f>上本町!A8</f>
        <v>274631</v>
      </c>
      <c r="L4" s="57">
        <f>上本町!A9</f>
        <v>293487</v>
      </c>
      <c r="M4" s="57">
        <f>上本町!A10</f>
        <v>299267</v>
      </c>
      <c r="N4" s="57">
        <f>上本町!A11</f>
        <v>268903</v>
      </c>
      <c r="O4" s="57">
        <f>上本町!A12</f>
        <v>242197</v>
      </c>
      <c r="P4" s="57">
        <f>上本町!A13</f>
        <v>278134</v>
      </c>
      <c r="Q4" s="57">
        <f>上本町!A14</f>
        <v>398878</v>
      </c>
      <c r="R4" s="57">
        <f>上本町!A15</f>
        <v>266471</v>
      </c>
      <c r="S4" s="57">
        <f>上本町!A16</f>
        <v>254441</v>
      </c>
      <c r="T4" s="57">
        <f>上本町!A17</f>
        <v>306046</v>
      </c>
      <c r="U4" s="57">
        <f>上本町!A18</f>
        <v>275191</v>
      </c>
      <c r="V4" s="57">
        <f>上本町!A19</f>
        <v>227596</v>
      </c>
      <c r="W4" s="57">
        <f>上本町!A20</f>
        <v>237134</v>
      </c>
      <c r="X4" s="57">
        <f>上本町!A21</f>
        <v>248764</v>
      </c>
      <c r="Y4" s="57">
        <f>上本町!A22</f>
        <v>265312</v>
      </c>
      <c r="Z4" s="57">
        <f>上本町!A23</f>
        <v>289976</v>
      </c>
      <c r="AA4" s="57">
        <f>上本町!A24</f>
        <v>279182</v>
      </c>
      <c r="AB4" s="57">
        <f>上本町!A25</f>
        <v>257191</v>
      </c>
      <c r="AC4" s="57">
        <f>上本町!A26</f>
        <v>310007</v>
      </c>
      <c r="AD4" s="57">
        <f>上本町!A27</f>
        <v>263755</v>
      </c>
      <c r="AE4" s="57">
        <f>上本町!A28</f>
        <v>252910</v>
      </c>
      <c r="AF4" s="57">
        <f>上本町!A29</f>
        <v>384858</v>
      </c>
      <c r="AG4" s="57">
        <f>上本町!A30</f>
        <v>261252</v>
      </c>
      <c r="AH4" s="57">
        <f>上本町!A31</f>
        <v>279789</v>
      </c>
      <c r="AI4" s="57">
        <f>上本町!A32</f>
        <v>273213</v>
      </c>
      <c r="AJ4" s="57">
        <f>上本町!A33</f>
        <v>380433</v>
      </c>
      <c r="AK4" s="57">
        <f>上本町!A34</f>
        <v>212693</v>
      </c>
      <c r="AL4" s="57">
        <f t="shared" si="5"/>
        <v>8713399</v>
      </c>
      <c r="AM4" s="57">
        <f>上本町!F35</f>
        <v>9367</v>
      </c>
    </row>
    <row r="5" spans="1:39" ht="19.5" customHeight="1">
      <c r="A5" s="53">
        <f t="shared" si="0"/>
        <v>33</v>
      </c>
      <c r="B5" s="53">
        <f t="shared" si="1"/>
        <v>36</v>
      </c>
      <c r="C5" s="55">
        <f t="shared" si="2"/>
        <v>0.85693875886940041</v>
      </c>
      <c r="D5" s="56">
        <f t="shared" si="3"/>
        <v>2587689</v>
      </c>
      <c r="E5" s="57">
        <f t="shared" si="4"/>
        <v>2217491</v>
      </c>
      <c r="F5" s="58" t="s">
        <v>55</v>
      </c>
      <c r="G5" s="57">
        <f>東大阪!A4</f>
        <v>74661</v>
      </c>
      <c r="H5" s="57">
        <f>東大阪!A5</f>
        <v>64738</v>
      </c>
      <c r="I5" s="57">
        <f>東大阪!A6</f>
        <v>63793</v>
      </c>
      <c r="J5" s="57">
        <f>東大阪!A7</f>
        <v>74746</v>
      </c>
      <c r="K5" s="57">
        <f>東大阪!A8</f>
        <v>72019</v>
      </c>
      <c r="L5" s="57">
        <f>東大阪!A9</f>
        <v>69394</v>
      </c>
      <c r="M5" s="57">
        <f>東大阪!A10</f>
        <v>69827</v>
      </c>
      <c r="N5" s="57">
        <f>東大阪!A11</f>
        <v>78223</v>
      </c>
      <c r="O5" s="57">
        <f>東大阪!A12</f>
        <v>66080</v>
      </c>
      <c r="P5" s="57">
        <f>東大阪!A13</f>
        <v>69919</v>
      </c>
      <c r="Q5" s="57">
        <f>東大阪!A14</f>
        <v>70912</v>
      </c>
      <c r="R5" s="57">
        <f>東大阪!A15</f>
        <v>68500</v>
      </c>
      <c r="S5" s="57">
        <f>東大阪!A16</f>
        <v>72879</v>
      </c>
      <c r="T5" s="57">
        <f>東大阪!A17</f>
        <v>75599</v>
      </c>
      <c r="U5" s="57">
        <f>東大阪!A18</f>
        <v>80380</v>
      </c>
      <c r="V5" s="57">
        <f>東大阪!A19</f>
        <v>75433</v>
      </c>
      <c r="W5" s="57">
        <f>東大阪!A20</f>
        <v>72192</v>
      </c>
      <c r="X5" s="57">
        <f>東大阪!A21</f>
        <v>73014</v>
      </c>
      <c r="Y5" s="57">
        <f>東大阪!A22</f>
        <v>70079</v>
      </c>
      <c r="Z5" s="57">
        <f>東大阪!A23</f>
        <v>80251</v>
      </c>
      <c r="AA5" s="57">
        <f>東大阪!A24</f>
        <v>75389</v>
      </c>
      <c r="AB5" s="57">
        <f>東大阪!A25</f>
        <v>71794</v>
      </c>
      <c r="AC5" s="57">
        <f>東大阪!A26</f>
        <v>61099</v>
      </c>
      <c r="AD5" s="57">
        <f>東大阪!A27</f>
        <v>69710</v>
      </c>
      <c r="AE5" s="57">
        <f>東大阪!A28</f>
        <v>62766</v>
      </c>
      <c r="AF5" s="57">
        <f>東大阪!A29</f>
        <v>75397</v>
      </c>
      <c r="AG5" s="57">
        <f>東大阪!A30</f>
        <v>66974</v>
      </c>
      <c r="AH5" s="57">
        <f>東大阪!A31</f>
        <v>76194</v>
      </c>
      <c r="AI5" s="57">
        <f>東大阪!A32</f>
        <v>76408</v>
      </c>
      <c r="AJ5" s="57">
        <f>東大阪!A33</f>
        <v>71896</v>
      </c>
      <c r="AK5" s="57">
        <f>東大阪!A34</f>
        <v>67225</v>
      </c>
      <c r="AL5" s="57">
        <f t="shared" si="5"/>
        <v>2217491</v>
      </c>
      <c r="AM5" s="57">
        <f>東大阪!F35</f>
        <v>3214</v>
      </c>
    </row>
    <row r="6" spans="1:39" ht="19.5" customHeight="1">
      <c r="A6" s="53">
        <f t="shared" si="0"/>
        <v>35</v>
      </c>
      <c r="B6" s="53">
        <f t="shared" si="1"/>
        <v>33</v>
      </c>
      <c r="C6" s="55">
        <f t="shared" si="2"/>
        <v>0.77546750018070132</v>
      </c>
      <c r="D6" s="56">
        <f t="shared" si="3"/>
        <v>3292726</v>
      </c>
      <c r="E6" s="57">
        <f t="shared" si="4"/>
        <v>2553402</v>
      </c>
      <c r="F6" s="53" t="s">
        <v>56</v>
      </c>
      <c r="G6" s="57">
        <f>橿原!A4</f>
        <v>90485</v>
      </c>
      <c r="H6" s="57">
        <f>橿原!A5</f>
        <v>77168</v>
      </c>
      <c r="I6" s="57">
        <f>橿原!A6</f>
        <v>77389</v>
      </c>
      <c r="J6" s="57">
        <f>橿原!A7</f>
        <v>74675</v>
      </c>
      <c r="K6" s="57">
        <f>橿原!A8</f>
        <v>79094</v>
      </c>
      <c r="L6" s="57">
        <f>橿原!A9</f>
        <v>87750</v>
      </c>
      <c r="M6" s="57">
        <f>橿原!A10</f>
        <v>79819</v>
      </c>
      <c r="N6" s="57">
        <f>橿原!A11</f>
        <v>92478</v>
      </c>
      <c r="O6" s="57">
        <f>橿原!A12</f>
        <v>72374</v>
      </c>
      <c r="P6" s="57">
        <f>橿原!A13</f>
        <v>76731</v>
      </c>
      <c r="Q6" s="57">
        <f>橿原!A14</f>
        <v>96005</v>
      </c>
      <c r="R6" s="57">
        <f>橿原!A15</f>
        <v>82954</v>
      </c>
      <c r="S6" s="57">
        <f>橿原!A16</f>
        <v>75980</v>
      </c>
      <c r="T6" s="57">
        <f>橿原!A17</f>
        <v>85198</v>
      </c>
      <c r="U6" s="57">
        <f>橿原!A18</f>
        <v>85536</v>
      </c>
      <c r="V6" s="57">
        <f>橿原!A19</f>
        <v>71086</v>
      </c>
      <c r="W6" s="57">
        <f>橿原!A20</f>
        <v>67806</v>
      </c>
      <c r="X6" s="57">
        <f>橿原!A21</f>
        <v>92804</v>
      </c>
      <c r="Y6" s="57">
        <f>橿原!A22</f>
        <v>72771</v>
      </c>
      <c r="Z6" s="57">
        <f>橿原!A23</f>
        <v>85379</v>
      </c>
      <c r="AA6" s="57">
        <f>橿原!A24</f>
        <v>90290</v>
      </c>
      <c r="AB6" s="57">
        <f>橿原!A25</f>
        <v>87210</v>
      </c>
      <c r="AC6" s="57">
        <f>橿原!A26</f>
        <v>76229</v>
      </c>
      <c r="AD6" s="57">
        <f>橿原!A27</f>
        <v>61720</v>
      </c>
      <c r="AE6" s="57">
        <f>橿原!A28</f>
        <v>90442</v>
      </c>
      <c r="AF6" s="57">
        <f>橿原!A29</f>
        <v>95985</v>
      </c>
      <c r="AG6" s="57">
        <f>橿原!A30</f>
        <v>90495</v>
      </c>
      <c r="AH6" s="57">
        <f>橿原!A31</f>
        <v>80717</v>
      </c>
      <c r="AI6" s="57">
        <f>橿原!A32</f>
        <v>88845</v>
      </c>
      <c r="AJ6" s="57">
        <f>橿原!A33</f>
        <v>89831</v>
      </c>
      <c r="AK6" s="57">
        <f>橿原!A34</f>
        <v>78156</v>
      </c>
      <c r="AL6" s="57">
        <f t="shared" si="5"/>
        <v>2553402</v>
      </c>
      <c r="AM6" s="57">
        <f>橿原!F35</f>
        <v>3257</v>
      </c>
    </row>
    <row r="7" spans="1:39" ht="19.5" customHeight="1">
      <c r="A7" s="53">
        <f t="shared" si="0"/>
        <v>13</v>
      </c>
      <c r="B7" s="53">
        <f t="shared" si="1"/>
        <v>13</v>
      </c>
      <c r="C7" s="55">
        <f t="shared" si="2"/>
        <v>1.0113160050476306</v>
      </c>
      <c r="D7" s="56">
        <f t="shared" si="3"/>
        <v>5854628</v>
      </c>
      <c r="E7" s="57">
        <f t="shared" si="4"/>
        <v>5920879</v>
      </c>
      <c r="F7" s="53" t="s">
        <v>57</v>
      </c>
      <c r="G7" s="57">
        <f>京都!A4</f>
        <v>193485</v>
      </c>
      <c r="H7" s="57">
        <f>京都!A5</f>
        <v>189640</v>
      </c>
      <c r="I7" s="57">
        <f>京都!A6</f>
        <v>173050</v>
      </c>
      <c r="J7" s="57">
        <f>京都!A7</f>
        <v>179005</v>
      </c>
      <c r="K7" s="57">
        <f>京都!A8</f>
        <v>208080</v>
      </c>
      <c r="L7" s="57">
        <f>京都!A9</f>
        <v>170490</v>
      </c>
      <c r="M7" s="57">
        <f>京都!A10</f>
        <v>185290</v>
      </c>
      <c r="N7" s="57">
        <f>京都!A11</f>
        <v>175500</v>
      </c>
      <c r="O7" s="57">
        <f>京都!A12</f>
        <v>188864</v>
      </c>
      <c r="P7" s="57">
        <f>京都!A13</f>
        <v>191670</v>
      </c>
      <c r="Q7" s="57">
        <f>京都!A14</f>
        <v>210535</v>
      </c>
      <c r="R7" s="57">
        <f>京都!A15</f>
        <v>198575</v>
      </c>
      <c r="S7" s="57">
        <f>京都!A16</f>
        <v>186200</v>
      </c>
      <c r="T7" s="57">
        <f>京都!A17</f>
        <v>183180</v>
      </c>
      <c r="U7" s="57">
        <f>京都!A18</f>
        <v>193300</v>
      </c>
      <c r="V7" s="57">
        <f>京都!A19</f>
        <v>201930</v>
      </c>
      <c r="W7" s="57">
        <f>京都!A20</f>
        <v>212910</v>
      </c>
      <c r="X7" s="57">
        <f>京都!A21</f>
        <v>182550</v>
      </c>
      <c r="Y7" s="57">
        <f>京都!A22</f>
        <v>198190</v>
      </c>
      <c r="Z7" s="57">
        <f>京都!A23</f>
        <v>225750</v>
      </c>
      <c r="AA7" s="57">
        <f>京都!A24</f>
        <v>208620</v>
      </c>
      <c r="AB7" s="57">
        <f>京都!A25</f>
        <v>200315</v>
      </c>
      <c r="AC7" s="57">
        <f>京都!A26</f>
        <v>209965</v>
      </c>
      <c r="AD7" s="57">
        <f>京都!A27</f>
        <v>192570</v>
      </c>
      <c r="AE7" s="57">
        <f>京都!A28</f>
        <v>177835</v>
      </c>
      <c r="AF7" s="57">
        <f>京都!A29</f>
        <v>163390</v>
      </c>
      <c r="AG7" s="57">
        <f>京都!A30</f>
        <v>188530</v>
      </c>
      <c r="AH7" s="57">
        <f>京都!A31</f>
        <v>201380</v>
      </c>
      <c r="AI7" s="57">
        <f>京都!A32</f>
        <v>184260</v>
      </c>
      <c r="AJ7" s="57">
        <f>京都!A33</f>
        <v>192460</v>
      </c>
      <c r="AK7" s="57">
        <f>京都!A34</f>
        <v>153360</v>
      </c>
      <c r="AL7" s="57">
        <f t="shared" si="5"/>
        <v>5920879</v>
      </c>
      <c r="AM7" s="57">
        <f>京都!F35</f>
        <v>6315</v>
      </c>
    </row>
    <row r="8" spans="1:39" ht="19.5" customHeight="1">
      <c r="A8" s="53">
        <f t="shared" si="0"/>
        <v>36</v>
      </c>
      <c r="B8" s="53">
        <f t="shared" si="1"/>
        <v>37</v>
      </c>
      <c r="C8" s="55">
        <f t="shared" si="2"/>
        <v>0.73553804023302993</v>
      </c>
      <c r="D8" s="56">
        <f t="shared" si="3"/>
        <v>1642879</v>
      </c>
      <c r="E8" s="57">
        <f t="shared" si="4"/>
        <v>1208400</v>
      </c>
      <c r="F8" s="53" t="s">
        <v>58</v>
      </c>
      <c r="G8" s="57">
        <f>洛西!A4</f>
        <v>46739</v>
      </c>
      <c r="H8" s="57">
        <f>洛西!A5</f>
        <v>38332</v>
      </c>
      <c r="I8" s="57">
        <f>洛西!A6</f>
        <v>30537</v>
      </c>
      <c r="J8" s="57">
        <f>洛西!A7</f>
        <v>38649</v>
      </c>
      <c r="K8" s="57">
        <f>洛西!A8</f>
        <v>36013</v>
      </c>
      <c r="L8" s="57">
        <f>洛西!A9</f>
        <v>38577</v>
      </c>
      <c r="M8" s="57">
        <f>洛西!A10</f>
        <v>40101</v>
      </c>
      <c r="N8" s="57">
        <f>洛西!A11</f>
        <v>42514</v>
      </c>
      <c r="O8" s="57">
        <f>洛西!A12</f>
        <v>37717</v>
      </c>
      <c r="P8" s="57">
        <f>洛西!A13</f>
        <v>33758</v>
      </c>
      <c r="Q8" s="57">
        <f>洛西!A14</f>
        <v>38750</v>
      </c>
      <c r="R8" s="57">
        <f>洛西!A15</f>
        <v>36011</v>
      </c>
      <c r="S8" s="57">
        <f>洛西!A16</f>
        <v>40215</v>
      </c>
      <c r="T8" s="57">
        <f>洛西!A17</f>
        <v>43019</v>
      </c>
      <c r="U8" s="57">
        <f>洛西!A18</f>
        <v>34056</v>
      </c>
      <c r="V8" s="57">
        <f>洛西!A19</f>
        <v>40856</v>
      </c>
      <c r="W8" s="57">
        <f>洛西!A20</f>
        <v>38333</v>
      </c>
      <c r="X8" s="57">
        <f>洛西!A21</f>
        <v>42959</v>
      </c>
      <c r="Y8" s="57">
        <f>洛西!A22</f>
        <v>39686</v>
      </c>
      <c r="Z8" s="57">
        <f>洛西!A23</f>
        <v>34420</v>
      </c>
      <c r="AA8" s="57">
        <f>洛西!A24</f>
        <v>37979</v>
      </c>
      <c r="AB8" s="57">
        <f>洛西!A25</f>
        <v>40228</v>
      </c>
      <c r="AC8" s="57">
        <f>洛西!A26</f>
        <v>38821</v>
      </c>
      <c r="AD8" s="57">
        <f>洛西!A27</f>
        <v>43306</v>
      </c>
      <c r="AE8" s="57">
        <f>洛西!A28</f>
        <v>31555</v>
      </c>
      <c r="AF8" s="57">
        <f>洛西!A29</f>
        <v>43491</v>
      </c>
      <c r="AG8" s="57">
        <f>洛西!A30</f>
        <v>41392</v>
      </c>
      <c r="AH8" s="57">
        <f>洛西!A31</f>
        <v>43012</v>
      </c>
      <c r="AI8" s="57">
        <f>洛西!A32</f>
        <v>41939</v>
      </c>
      <c r="AJ8" s="57">
        <f>洛西!A33</f>
        <v>41833</v>
      </c>
      <c r="AK8" s="57">
        <f>洛西!A34</f>
        <v>33602</v>
      </c>
      <c r="AL8" s="57">
        <f t="shared" si="5"/>
        <v>1208400</v>
      </c>
      <c r="AM8" s="57">
        <f>洛西!F35</f>
        <v>1777</v>
      </c>
    </row>
    <row r="9" spans="1:39" ht="19.5" customHeight="1">
      <c r="A9" s="53">
        <f t="shared" si="0"/>
        <v>9</v>
      </c>
      <c r="B9" s="53">
        <f t="shared" si="1"/>
        <v>27</v>
      </c>
      <c r="C9" s="55">
        <f t="shared" si="2"/>
        <v>1.0354850428875471</v>
      </c>
      <c r="D9" s="56">
        <f t="shared" si="3"/>
        <v>3418708</v>
      </c>
      <c r="E9" s="57">
        <f t="shared" si="4"/>
        <v>3540021</v>
      </c>
      <c r="F9" s="53" t="s">
        <v>59</v>
      </c>
      <c r="G9" s="57">
        <f>和歌山!A4</f>
        <v>130462</v>
      </c>
      <c r="H9" s="57">
        <f>和歌山!A5</f>
        <v>94184</v>
      </c>
      <c r="I9" s="57">
        <f>和歌山!A6</f>
        <v>90546</v>
      </c>
      <c r="J9" s="57">
        <f>和歌山!A7</f>
        <v>113488</v>
      </c>
      <c r="K9" s="57">
        <f>和歌山!A8</f>
        <v>113290</v>
      </c>
      <c r="L9" s="57">
        <f>和歌山!A9</f>
        <v>114623</v>
      </c>
      <c r="M9" s="57">
        <f>和歌山!A10</f>
        <v>140606</v>
      </c>
      <c r="N9" s="57">
        <f>和歌山!A11</f>
        <v>170271</v>
      </c>
      <c r="O9" s="57">
        <f>和歌山!A12</f>
        <v>98514</v>
      </c>
      <c r="P9" s="57">
        <f>和歌山!A13</f>
        <v>107347</v>
      </c>
      <c r="Q9" s="57">
        <f>和歌山!A14</f>
        <v>107915</v>
      </c>
      <c r="R9" s="57">
        <f>和歌山!A15</f>
        <v>112361</v>
      </c>
      <c r="S9" s="57">
        <f>和歌山!A16</f>
        <v>105303</v>
      </c>
      <c r="T9" s="57">
        <f>和歌山!A17</f>
        <v>132296</v>
      </c>
      <c r="U9" s="57">
        <f>和歌山!A18</f>
        <v>126264</v>
      </c>
      <c r="V9" s="57">
        <f>和歌山!A19</f>
        <v>94984</v>
      </c>
      <c r="W9" s="57">
        <f>和歌山!A20</f>
        <v>103390</v>
      </c>
      <c r="X9" s="57">
        <f>和歌山!A21</f>
        <v>102519</v>
      </c>
      <c r="Y9" s="57">
        <f>和歌山!A22</f>
        <v>100147</v>
      </c>
      <c r="Z9" s="57">
        <f>和歌山!A23</f>
        <v>124178</v>
      </c>
      <c r="AA9" s="57">
        <f>和歌山!A24</f>
        <v>109389</v>
      </c>
      <c r="AB9" s="57">
        <f>和歌山!A25</f>
        <v>135523</v>
      </c>
      <c r="AC9" s="57">
        <f>和歌山!A26</f>
        <v>88407</v>
      </c>
      <c r="AD9" s="57">
        <f>和歌山!A27</f>
        <v>97776</v>
      </c>
      <c r="AE9" s="57">
        <f>和歌山!A28</f>
        <v>178080</v>
      </c>
      <c r="AF9" s="57">
        <f>和歌山!A29</f>
        <v>100867</v>
      </c>
      <c r="AG9" s="57">
        <f>和歌山!A30</f>
        <v>110427</v>
      </c>
      <c r="AH9" s="57">
        <f>和歌山!A31</f>
        <v>122755</v>
      </c>
      <c r="AI9" s="57">
        <f>和歌山!A32</f>
        <v>132247</v>
      </c>
      <c r="AJ9" s="57">
        <f>和歌山!A33</f>
        <v>103829</v>
      </c>
      <c r="AK9" s="57">
        <f>和歌山!A34</f>
        <v>78033</v>
      </c>
      <c r="AL9" s="57">
        <f t="shared" si="5"/>
        <v>3540021</v>
      </c>
      <c r="AM9" s="57">
        <f>和歌山!F35</f>
        <v>4652</v>
      </c>
    </row>
    <row r="10" spans="1:39" ht="19.5" customHeight="1">
      <c r="A10" s="53">
        <f t="shared" si="0"/>
        <v>7</v>
      </c>
      <c r="B10" s="53">
        <f t="shared" si="1"/>
        <v>16</v>
      </c>
      <c r="C10" s="55">
        <f t="shared" si="2"/>
        <v>1.0590353714809662</v>
      </c>
      <c r="D10" s="56">
        <f t="shared" si="3"/>
        <v>4824904</v>
      </c>
      <c r="E10" s="57">
        <f t="shared" si="4"/>
        <v>5109744</v>
      </c>
      <c r="F10" s="53" t="s">
        <v>60</v>
      </c>
      <c r="G10" s="57">
        <f>守口!A4</f>
        <v>169250</v>
      </c>
      <c r="H10" s="57">
        <f>守口!A5</f>
        <v>138663</v>
      </c>
      <c r="I10" s="57">
        <f>守口!A6</f>
        <v>214281</v>
      </c>
      <c r="J10" s="57">
        <f>守口!A7</f>
        <v>139318</v>
      </c>
      <c r="K10" s="57">
        <f>守口!A8</f>
        <v>164564</v>
      </c>
      <c r="L10" s="57">
        <f>守口!A9</f>
        <v>159049</v>
      </c>
      <c r="M10" s="57">
        <f>守口!A10</f>
        <v>165787</v>
      </c>
      <c r="N10" s="57">
        <f>守口!A11</f>
        <v>153242</v>
      </c>
      <c r="O10" s="57">
        <f>守口!A12</f>
        <v>124172</v>
      </c>
      <c r="P10" s="57">
        <f>守口!A13</f>
        <v>237449</v>
      </c>
      <c r="Q10" s="57">
        <f>守口!A14</f>
        <v>146159</v>
      </c>
      <c r="R10" s="57">
        <f>守口!A15</f>
        <v>154447</v>
      </c>
      <c r="S10" s="57">
        <f>守口!A16</f>
        <v>154712</v>
      </c>
      <c r="T10" s="57">
        <f>守口!A17</f>
        <v>163935</v>
      </c>
      <c r="U10" s="57">
        <f>守口!A18</f>
        <v>146883</v>
      </c>
      <c r="V10" s="57">
        <f>守口!A19</f>
        <v>150166</v>
      </c>
      <c r="W10" s="57">
        <f>守口!A20</f>
        <v>237185</v>
      </c>
      <c r="X10" s="57">
        <f>守口!A21</f>
        <v>116690</v>
      </c>
      <c r="Y10" s="57">
        <f>守口!A22</f>
        <v>152688</v>
      </c>
      <c r="Z10" s="57">
        <f>守口!A23</f>
        <v>159334</v>
      </c>
      <c r="AA10" s="57">
        <f>守口!A24</f>
        <v>168183</v>
      </c>
      <c r="AB10" s="57">
        <f>守口!A25</f>
        <v>184882</v>
      </c>
      <c r="AC10" s="57">
        <f>守口!A26</f>
        <v>124012</v>
      </c>
      <c r="AD10" s="57">
        <f>守口!A27</f>
        <v>253838</v>
      </c>
      <c r="AE10" s="57">
        <f>守口!A28</f>
        <v>138981</v>
      </c>
      <c r="AF10" s="57">
        <f>守口!A29</f>
        <v>160286</v>
      </c>
      <c r="AG10" s="57">
        <f>守口!A30</f>
        <v>150605</v>
      </c>
      <c r="AH10" s="57">
        <f>守口!A31</f>
        <v>162425</v>
      </c>
      <c r="AI10" s="57">
        <f>守口!A32</f>
        <v>165942</v>
      </c>
      <c r="AJ10" s="57">
        <f>守口!A33</f>
        <v>136131</v>
      </c>
      <c r="AK10" s="57">
        <f>守口!A34</f>
        <v>216485</v>
      </c>
      <c r="AL10" s="57">
        <f t="shared" si="5"/>
        <v>5109744</v>
      </c>
      <c r="AM10" s="57">
        <f>守口!F35</f>
        <v>3695</v>
      </c>
    </row>
    <row r="11" spans="1:39" ht="19.5" customHeight="1">
      <c r="A11" s="53">
        <f t="shared" si="0"/>
        <v>23</v>
      </c>
      <c r="B11" s="53">
        <f t="shared" si="1"/>
        <v>30</v>
      </c>
      <c r="C11" s="55">
        <f t="shared" si="2"/>
        <v>0.95077112287613097</v>
      </c>
      <c r="D11" s="56">
        <f t="shared" si="3"/>
        <v>3401987</v>
      </c>
      <c r="E11" s="57">
        <f t="shared" si="4"/>
        <v>3234511</v>
      </c>
      <c r="F11" s="53" t="s">
        <v>61</v>
      </c>
      <c r="G11" s="57">
        <f>枚方!A4</f>
        <v>81592</v>
      </c>
      <c r="H11" s="57">
        <f>枚方!A5</f>
        <v>109314</v>
      </c>
      <c r="I11" s="57">
        <f>枚方!A6</f>
        <v>126596</v>
      </c>
      <c r="J11" s="57">
        <f>枚方!A7</f>
        <v>105178</v>
      </c>
      <c r="K11" s="57">
        <f>枚方!A8</f>
        <v>124886</v>
      </c>
      <c r="L11" s="57">
        <f>枚方!A9</f>
        <v>103968</v>
      </c>
      <c r="M11" s="57">
        <f>枚方!A10</f>
        <v>98686</v>
      </c>
      <c r="N11" s="57">
        <f>枚方!A11</f>
        <v>90462</v>
      </c>
      <c r="O11" s="57">
        <f>枚方!A12</f>
        <v>108152</v>
      </c>
      <c r="P11" s="57">
        <f>枚方!A13</f>
        <v>140970</v>
      </c>
      <c r="Q11" s="57">
        <f>枚方!A14</f>
        <v>111800</v>
      </c>
      <c r="R11" s="57">
        <f>枚方!A15</f>
        <v>101126</v>
      </c>
      <c r="S11" s="57">
        <f>枚方!A16</f>
        <v>114292</v>
      </c>
      <c r="T11" s="57">
        <f>枚方!A17</f>
        <v>94374</v>
      </c>
      <c r="U11" s="57">
        <f>枚方!A18</f>
        <v>77344</v>
      </c>
      <c r="V11" s="57">
        <f>枚方!A19</f>
        <v>104494</v>
      </c>
      <c r="W11" s="57">
        <f>枚方!A20</f>
        <v>146538</v>
      </c>
      <c r="X11" s="57">
        <f>枚方!A21</f>
        <v>103410</v>
      </c>
      <c r="Y11" s="57">
        <f>枚方!A22</f>
        <v>89186</v>
      </c>
      <c r="Z11" s="57">
        <f>枚方!A23</f>
        <v>76382</v>
      </c>
      <c r="AA11" s="57">
        <f>枚方!A24</f>
        <v>100150</v>
      </c>
      <c r="AB11" s="57">
        <f>枚方!A25</f>
        <v>89224</v>
      </c>
      <c r="AC11" s="57">
        <f>枚方!A26</f>
        <v>97203</v>
      </c>
      <c r="AD11" s="57">
        <f>枚方!A27</f>
        <v>145664</v>
      </c>
      <c r="AE11" s="57">
        <f>枚方!A28</f>
        <v>82036</v>
      </c>
      <c r="AF11" s="57">
        <f>枚方!A29</f>
        <v>98540</v>
      </c>
      <c r="AG11" s="57">
        <f>枚方!A30</f>
        <v>120950</v>
      </c>
      <c r="AH11" s="57">
        <f>枚方!A31</f>
        <v>90280</v>
      </c>
      <c r="AI11" s="57">
        <f>枚方!A32</f>
        <v>74148</v>
      </c>
      <c r="AJ11" s="57">
        <f>枚方!A33</f>
        <v>109660</v>
      </c>
      <c r="AK11" s="57">
        <f>枚方!A34</f>
        <v>117906</v>
      </c>
      <c r="AL11" s="57">
        <f t="shared" si="5"/>
        <v>3234511</v>
      </c>
      <c r="AM11" s="57">
        <f>枚方!F35</f>
        <v>4366</v>
      </c>
    </row>
    <row r="12" spans="1:39" ht="19.5" customHeight="1">
      <c r="A12" s="53">
        <f t="shared" si="0"/>
        <v>19</v>
      </c>
      <c r="B12" s="53">
        <f t="shared" si="1"/>
        <v>3</v>
      </c>
      <c r="C12" s="55">
        <f t="shared" si="2"/>
        <v>0.97459848916849023</v>
      </c>
      <c r="D12" s="56">
        <f t="shared" si="3"/>
        <v>11260157</v>
      </c>
      <c r="E12" s="57">
        <f t="shared" si="4"/>
        <v>10974132</v>
      </c>
      <c r="F12" s="53" t="s">
        <v>62</v>
      </c>
      <c r="G12" s="57">
        <f>なんば!A4</f>
        <v>420533</v>
      </c>
      <c r="H12" s="57">
        <f>なんば!A5</f>
        <v>308884</v>
      </c>
      <c r="I12" s="57">
        <f>なんば!A6</f>
        <v>300294</v>
      </c>
      <c r="J12" s="57">
        <f>なんば!A7</f>
        <v>311193</v>
      </c>
      <c r="K12" s="57">
        <f>なんば!A8</f>
        <v>338704</v>
      </c>
      <c r="L12" s="57">
        <f>なんば!A9</f>
        <v>337715</v>
      </c>
      <c r="M12" s="57">
        <f>なんば!A10</f>
        <v>432469</v>
      </c>
      <c r="N12" s="57">
        <f>なんば!A11</f>
        <v>393425</v>
      </c>
      <c r="O12" s="57">
        <f>なんば!A12</f>
        <v>321430</v>
      </c>
      <c r="P12" s="57">
        <f>なんば!A13</f>
        <v>345928</v>
      </c>
      <c r="Q12" s="57">
        <f>なんば!A14</f>
        <v>357960</v>
      </c>
      <c r="R12" s="57">
        <f>なんば!A15</f>
        <v>340854</v>
      </c>
      <c r="S12" s="57">
        <f>なんば!A16</f>
        <v>342406</v>
      </c>
      <c r="T12" s="57">
        <f>なんば!A17</f>
        <v>394468</v>
      </c>
      <c r="U12" s="57">
        <f>なんば!A18</f>
        <v>367778</v>
      </c>
      <c r="V12" s="57">
        <f>なんば!A19</f>
        <v>330119</v>
      </c>
      <c r="W12" s="57">
        <f>なんば!A20</f>
        <v>326630</v>
      </c>
      <c r="X12" s="57">
        <f>なんば!A21</f>
        <v>330981</v>
      </c>
      <c r="Y12" s="57">
        <f>なんば!A22</f>
        <v>345023</v>
      </c>
      <c r="Z12" s="57">
        <f>なんば!A23</f>
        <v>425793</v>
      </c>
      <c r="AA12" s="57">
        <f>なんば!A24</f>
        <v>418839</v>
      </c>
      <c r="AB12" s="57">
        <f>なんば!A25</f>
        <v>365919</v>
      </c>
      <c r="AC12" s="57">
        <f>なんば!A26</f>
        <v>289758</v>
      </c>
      <c r="AD12" s="57">
        <f>なんば!A27</f>
        <v>309654</v>
      </c>
      <c r="AE12" s="57">
        <f>なんば!A28</f>
        <v>321235</v>
      </c>
      <c r="AF12" s="57">
        <f>なんば!A29</f>
        <v>353632</v>
      </c>
      <c r="AG12" s="57">
        <f>なんば!A30</f>
        <v>360439</v>
      </c>
      <c r="AH12" s="57">
        <f>なんば!A31</f>
        <v>424654</v>
      </c>
      <c r="AI12" s="57">
        <f>なんば!A32</f>
        <v>429044</v>
      </c>
      <c r="AJ12" s="57">
        <f>なんば!A33</f>
        <v>330011</v>
      </c>
      <c r="AK12" s="57">
        <f>なんば!A34</f>
        <v>298360</v>
      </c>
      <c r="AL12" s="57">
        <f t="shared" si="5"/>
        <v>10974132</v>
      </c>
      <c r="AM12" s="57">
        <f>なんば!F35</f>
        <v>11502</v>
      </c>
    </row>
    <row r="13" spans="1:39" ht="19.5" hidden="1" customHeight="1">
      <c r="A13" s="53">
        <f t="shared" si="0"/>
        <v>38</v>
      </c>
      <c r="B13" s="53">
        <f t="shared" si="1"/>
        <v>38</v>
      </c>
      <c r="C13" s="55">
        <f t="shared" si="2"/>
        <v>0</v>
      </c>
      <c r="D13" s="56">
        <f t="shared" si="3"/>
        <v>4632618</v>
      </c>
      <c r="E13" s="57">
        <f t="shared" si="4"/>
        <v>0</v>
      </c>
      <c r="F13" s="53" t="s">
        <v>63</v>
      </c>
      <c r="G13" s="57">
        <f>堺!A4</f>
        <v>0</v>
      </c>
      <c r="H13" s="57">
        <f>堺!A5</f>
        <v>0</v>
      </c>
      <c r="I13" s="57">
        <f>堺!A6</f>
        <v>0</v>
      </c>
      <c r="J13" s="57">
        <f>堺!A7</f>
        <v>0</v>
      </c>
      <c r="K13" s="57">
        <f>堺!A8</f>
        <v>0</v>
      </c>
      <c r="L13" s="57">
        <f>堺!A9</f>
        <v>0</v>
      </c>
      <c r="M13" s="57">
        <f>堺!A10</f>
        <v>0</v>
      </c>
      <c r="N13" s="57">
        <f>堺!A11</f>
        <v>0</v>
      </c>
      <c r="O13" s="57">
        <f>堺!A12</f>
        <v>0</v>
      </c>
      <c r="P13" s="57">
        <f>堺!A13</f>
        <v>0</v>
      </c>
      <c r="Q13" s="57">
        <f>堺!A14</f>
        <v>0</v>
      </c>
      <c r="R13" s="57">
        <f>堺!A15</f>
        <v>0</v>
      </c>
      <c r="S13" s="57">
        <f>堺!A16</f>
        <v>0</v>
      </c>
      <c r="T13" s="57">
        <f>堺!A17</f>
        <v>0</v>
      </c>
      <c r="U13" s="57">
        <f>堺!A18</f>
        <v>0</v>
      </c>
      <c r="V13" s="57">
        <f>堺!A19</f>
        <v>0</v>
      </c>
      <c r="W13" s="57">
        <f>堺!A20</f>
        <v>0</v>
      </c>
      <c r="X13" s="57">
        <f>堺!A21</f>
        <v>0</v>
      </c>
      <c r="Y13" s="57">
        <f>堺!A22</f>
        <v>0</v>
      </c>
      <c r="Z13" s="57">
        <f>堺!A23</f>
        <v>0</v>
      </c>
      <c r="AA13" s="57">
        <f>堺!A24</f>
        <v>0</v>
      </c>
      <c r="AB13" s="57">
        <f>堺!A25</f>
        <v>0</v>
      </c>
      <c r="AC13" s="57">
        <f>堺!A26</f>
        <v>0</v>
      </c>
      <c r="AD13" s="57">
        <f>堺!A27</f>
        <v>0</v>
      </c>
      <c r="AE13" s="57">
        <f>堺!A28</f>
        <v>0</v>
      </c>
      <c r="AF13" s="57">
        <f>堺!A29</f>
        <v>0</v>
      </c>
      <c r="AG13" s="57">
        <f>堺!A30</f>
        <v>0</v>
      </c>
      <c r="AH13" s="57">
        <f>堺!A31</f>
        <v>0</v>
      </c>
      <c r="AI13" s="57">
        <f>堺!A32</f>
        <v>0</v>
      </c>
      <c r="AJ13" s="57">
        <f>堺!A33</f>
        <v>0</v>
      </c>
      <c r="AK13" s="57">
        <f>堺!A34</f>
        <v>0</v>
      </c>
      <c r="AL13" s="57">
        <f t="shared" si="5"/>
        <v>0</v>
      </c>
      <c r="AM13" s="57">
        <f>堺!F35</f>
        <v>0</v>
      </c>
    </row>
    <row r="14" spans="1:39" ht="19.5" customHeight="1">
      <c r="A14" s="53">
        <f t="shared" si="0"/>
        <v>5</v>
      </c>
      <c r="B14" s="53">
        <f t="shared" si="1"/>
        <v>2</v>
      </c>
      <c r="C14" s="55">
        <f t="shared" si="2"/>
        <v>1.0718436656039869</v>
      </c>
      <c r="D14" s="56">
        <f t="shared" si="3"/>
        <v>10866553</v>
      </c>
      <c r="E14" s="57">
        <f t="shared" si="4"/>
        <v>11647246</v>
      </c>
      <c r="F14" s="53" t="s">
        <v>64</v>
      </c>
      <c r="G14" s="57">
        <f>泉北!A4</f>
        <v>407639</v>
      </c>
      <c r="H14" s="57">
        <f>泉北!A5</f>
        <v>333663</v>
      </c>
      <c r="I14" s="57">
        <f>泉北!A6</f>
        <v>330200</v>
      </c>
      <c r="J14" s="57">
        <f>泉北!A7</f>
        <v>340463</v>
      </c>
      <c r="K14" s="57">
        <f>泉北!A8</f>
        <v>355880</v>
      </c>
      <c r="L14" s="57">
        <f>泉北!A9</f>
        <v>335987</v>
      </c>
      <c r="M14" s="57">
        <f>泉北!A10</f>
        <v>372151</v>
      </c>
      <c r="N14" s="57">
        <f>泉北!A11</f>
        <v>390125</v>
      </c>
      <c r="O14" s="57">
        <f>泉北!A12</f>
        <v>344494</v>
      </c>
      <c r="P14" s="57">
        <f>泉北!A13</f>
        <v>331886</v>
      </c>
      <c r="Q14" s="57">
        <f>泉北!A14</f>
        <v>357670</v>
      </c>
      <c r="R14" s="57">
        <f>泉北!A15</f>
        <v>369429</v>
      </c>
      <c r="S14" s="57">
        <f>泉北!A16</f>
        <v>346341</v>
      </c>
      <c r="T14" s="57">
        <f>泉北!A17</f>
        <v>413801</v>
      </c>
      <c r="U14" s="57">
        <f>泉北!A18</f>
        <v>379065</v>
      </c>
      <c r="V14" s="57">
        <f>泉北!A19</f>
        <v>333923</v>
      </c>
      <c r="W14" s="57">
        <f>泉北!A20</f>
        <v>371647</v>
      </c>
      <c r="X14" s="57">
        <f>泉北!A21</f>
        <v>372560</v>
      </c>
      <c r="Y14" s="57">
        <f>泉北!A22</f>
        <v>386780</v>
      </c>
      <c r="Z14" s="57">
        <f>泉北!A23</f>
        <v>428098</v>
      </c>
      <c r="AA14" s="57">
        <f>泉北!A24</f>
        <v>422684</v>
      </c>
      <c r="AB14" s="57">
        <f>泉北!A25</f>
        <v>386860</v>
      </c>
      <c r="AC14" s="57">
        <f>泉北!A26</f>
        <v>350600</v>
      </c>
      <c r="AD14" s="57">
        <f>泉北!A27</f>
        <v>373533</v>
      </c>
      <c r="AE14" s="57">
        <f>泉北!A28</f>
        <v>386470</v>
      </c>
      <c r="AF14" s="57">
        <f>泉北!A29</f>
        <v>377039</v>
      </c>
      <c r="AG14" s="57">
        <f>泉北!A30</f>
        <v>400543</v>
      </c>
      <c r="AH14" s="57">
        <f>泉北!A31</f>
        <v>433078</v>
      </c>
      <c r="AI14" s="57">
        <f>泉北!A32</f>
        <v>483335</v>
      </c>
      <c r="AJ14" s="57">
        <f>泉北!A33</f>
        <v>375161</v>
      </c>
      <c r="AK14" s="57">
        <f>泉北!A34</f>
        <v>356141</v>
      </c>
      <c r="AL14" s="57">
        <f t="shared" si="5"/>
        <v>11647246</v>
      </c>
      <c r="AM14" s="57">
        <f>泉北!F35</f>
        <v>19547</v>
      </c>
    </row>
    <row r="15" spans="1:39" ht="19.5" customHeight="1">
      <c r="A15" s="53">
        <f t="shared" si="0"/>
        <v>17</v>
      </c>
      <c r="B15" s="53">
        <f t="shared" si="1"/>
        <v>22</v>
      </c>
      <c r="C15" s="55">
        <f t="shared" si="2"/>
        <v>0.97824007595493689</v>
      </c>
      <c r="D15" s="56">
        <f t="shared" si="3"/>
        <v>4668031</v>
      </c>
      <c r="E15" s="57">
        <f t="shared" si="4"/>
        <v>4566455</v>
      </c>
      <c r="F15" s="53" t="s">
        <v>65</v>
      </c>
      <c r="G15" s="57">
        <f>岡山!A4</f>
        <v>181345</v>
      </c>
      <c r="H15" s="57">
        <f>岡山!A5</f>
        <v>135489</v>
      </c>
      <c r="I15" s="57">
        <f>岡山!A6</f>
        <v>133532</v>
      </c>
      <c r="J15" s="57">
        <f>岡山!A7</f>
        <v>151150</v>
      </c>
      <c r="K15" s="57">
        <f>岡山!A8</f>
        <v>136140</v>
      </c>
      <c r="L15" s="57">
        <f>岡山!A9</f>
        <v>120209</v>
      </c>
      <c r="M15" s="57">
        <f>岡山!A10</f>
        <v>162435</v>
      </c>
      <c r="N15" s="57">
        <f>岡山!A11</f>
        <v>143908</v>
      </c>
      <c r="O15" s="57">
        <f>岡山!A12</f>
        <v>124240</v>
      </c>
      <c r="P15" s="57">
        <f>岡山!A13</f>
        <v>137791</v>
      </c>
      <c r="Q15" s="57">
        <f>岡山!A14</f>
        <v>133995</v>
      </c>
      <c r="R15" s="57">
        <f>岡山!A15</f>
        <v>140940</v>
      </c>
      <c r="S15" s="57">
        <f>岡山!A16</f>
        <v>143071</v>
      </c>
      <c r="T15" s="57">
        <f>岡山!A17</f>
        <v>182001</v>
      </c>
      <c r="U15" s="57">
        <f>岡山!A18</f>
        <v>163631</v>
      </c>
      <c r="V15" s="57">
        <f>岡山!A19</f>
        <v>138598</v>
      </c>
      <c r="W15" s="57">
        <f>岡山!A20</f>
        <v>132713</v>
      </c>
      <c r="X15" s="57">
        <f>岡山!A21</f>
        <v>116982</v>
      </c>
      <c r="Y15" s="57">
        <f>岡山!A22</f>
        <v>175367</v>
      </c>
      <c r="Z15" s="57">
        <f>岡山!A23</f>
        <v>176665</v>
      </c>
      <c r="AA15" s="57">
        <f>岡山!A24</f>
        <v>159412</v>
      </c>
      <c r="AB15" s="57">
        <f>岡山!A25</f>
        <v>155367</v>
      </c>
      <c r="AC15" s="57">
        <f>岡山!A26</f>
        <v>134201</v>
      </c>
      <c r="AD15" s="57">
        <f>岡山!A27</f>
        <v>150760</v>
      </c>
      <c r="AE15" s="59">
        <f>岡山!A28</f>
        <v>135347</v>
      </c>
      <c r="AF15" s="57">
        <f>岡山!A29</f>
        <v>141113</v>
      </c>
      <c r="AG15" s="57">
        <f>岡山!A30</f>
        <v>148998</v>
      </c>
      <c r="AH15" s="57">
        <f>岡山!A31</f>
        <v>154287</v>
      </c>
      <c r="AI15" s="57">
        <f>岡山!A32</f>
        <v>171682</v>
      </c>
      <c r="AJ15" s="57">
        <f>岡山!A33</f>
        <v>146795</v>
      </c>
      <c r="AK15" s="57">
        <f>岡山!A34</f>
        <v>138291</v>
      </c>
      <c r="AL15" s="57">
        <f t="shared" si="5"/>
        <v>4566455</v>
      </c>
      <c r="AM15" s="57">
        <f>岡山!F35</f>
        <v>4719</v>
      </c>
    </row>
    <row r="16" spans="1:39" ht="19.5" customHeight="1">
      <c r="A16" s="53">
        <f t="shared" si="0"/>
        <v>15</v>
      </c>
      <c r="B16" s="53">
        <f t="shared" si="1"/>
        <v>6</v>
      </c>
      <c r="C16" s="55">
        <f t="shared" si="2"/>
        <v>0.99848969362443762</v>
      </c>
      <c r="D16" s="56">
        <f t="shared" si="3"/>
        <v>9809268</v>
      </c>
      <c r="E16" s="57">
        <f t="shared" si="4"/>
        <v>9794453</v>
      </c>
      <c r="F16" s="53" t="s">
        <v>66</v>
      </c>
      <c r="G16" s="57">
        <f>うめ阪!A4</f>
        <v>303210</v>
      </c>
      <c r="H16" s="57">
        <f>うめ阪!A5</f>
        <v>295575</v>
      </c>
      <c r="I16" s="57">
        <f>うめ阪!A6</f>
        <v>274894</v>
      </c>
      <c r="J16" s="57">
        <f>うめ阪!A7</f>
        <v>331898</v>
      </c>
      <c r="K16" s="57">
        <f>うめ阪!A8</f>
        <v>337394</v>
      </c>
      <c r="L16" s="57">
        <f>うめ阪!A9</f>
        <v>321592</v>
      </c>
      <c r="M16" s="57">
        <f>うめ阪!A10</f>
        <v>327802</v>
      </c>
      <c r="N16" s="57">
        <f>うめ阪!A11</f>
        <v>308450</v>
      </c>
      <c r="O16" s="57">
        <f>うめ阪!A12</f>
        <v>322983</v>
      </c>
      <c r="P16" s="57">
        <f>うめ阪!A13</f>
        <v>314843</v>
      </c>
      <c r="Q16" s="57">
        <f>うめ阪!A14</f>
        <v>339098</v>
      </c>
      <c r="R16" s="57">
        <f>うめ阪!A15</f>
        <v>327908</v>
      </c>
      <c r="S16" s="57">
        <f>うめ阪!A16</f>
        <v>343773</v>
      </c>
      <c r="T16" s="57">
        <f>うめ阪!A17</f>
        <v>289716</v>
      </c>
      <c r="U16" s="57">
        <f>うめ阪!A18</f>
        <v>304840</v>
      </c>
      <c r="V16" s="57">
        <f>うめ阪!A19</f>
        <v>312740</v>
      </c>
      <c r="W16" s="57">
        <f>うめ阪!A20</f>
        <v>334761</v>
      </c>
      <c r="X16" s="57">
        <f>うめ阪!A21</f>
        <v>306662</v>
      </c>
      <c r="Y16" s="57">
        <f>うめ阪!A22</f>
        <v>315096</v>
      </c>
      <c r="Z16" s="57">
        <f>うめ阪!A23</f>
        <v>333685</v>
      </c>
      <c r="AA16" s="57">
        <f>うめ阪!A24</f>
        <v>317304</v>
      </c>
      <c r="AB16" s="57">
        <f>うめ阪!A25</f>
        <v>303830</v>
      </c>
      <c r="AC16" s="57">
        <f>うめ阪!A26</f>
        <v>294919</v>
      </c>
      <c r="AD16" s="57">
        <f>うめ阪!A27</f>
        <v>328777</v>
      </c>
      <c r="AE16" s="57">
        <f>うめ阪!A28</f>
        <v>312972</v>
      </c>
      <c r="AF16" s="57">
        <f>うめ阪!A29</f>
        <v>314991</v>
      </c>
      <c r="AG16" s="57">
        <f>うめ阪!A30</f>
        <v>320544</v>
      </c>
      <c r="AH16" s="57">
        <f>うめ阪!A31</f>
        <v>319916</v>
      </c>
      <c r="AI16" s="57">
        <f>うめ阪!A32</f>
        <v>290426</v>
      </c>
      <c r="AJ16" s="57">
        <f>うめ阪!A33</f>
        <v>329965</v>
      </c>
      <c r="AK16" s="57">
        <f>うめ阪!A34</f>
        <v>313889</v>
      </c>
      <c r="AL16" s="57">
        <f t="shared" si="5"/>
        <v>9794453</v>
      </c>
      <c r="AM16" s="57">
        <f>うめ阪!F35</f>
        <v>8613</v>
      </c>
    </row>
    <row r="17" spans="1:39" ht="19.5" customHeight="1">
      <c r="A17" s="53">
        <f t="shared" si="0"/>
        <v>25</v>
      </c>
      <c r="B17" s="53">
        <f t="shared" si="1"/>
        <v>15</v>
      </c>
      <c r="C17" s="55">
        <f t="shared" si="2"/>
        <v>0.94455235441047602</v>
      </c>
      <c r="D17" s="56">
        <f t="shared" si="3"/>
        <v>5538053</v>
      </c>
      <c r="E17" s="57">
        <f t="shared" si="4"/>
        <v>5230981</v>
      </c>
      <c r="F17" s="53" t="s">
        <v>67</v>
      </c>
      <c r="G17" s="57">
        <f>宝塚!A4</f>
        <v>154615</v>
      </c>
      <c r="H17" s="57">
        <f>宝塚!A5</f>
        <v>155570</v>
      </c>
      <c r="I17" s="57">
        <f>宝塚!A6</f>
        <v>147080</v>
      </c>
      <c r="J17" s="57">
        <f>宝塚!A7</f>
        <v>191100</v>
      </c>
      <c r="K17" s="57">
        <f>宝塚!A8</f>
        <v>170270</v>
      </c>
      <c r="L17" s="57">
        <f>宝塚!A9</f>
        <v>180235</v>
      </c>
      <c r="M17" s="57">
        <f>宝塚!A10</f>
        <v>168315</v>
      </c>
      <c r="N17" s="57">
        <f>宝塚!A11</f>
        <v>175146</v>
      </c>
      <c r="O17" s="57">
        <f>宝塚!A12</f>
        <v>137650</v>
      </c>
      <c r="P17" s="57">
        <f>宝塚!A13</f>
        <v>167815</v>
      </c>
      <c r="Q17" s="57">
        <f>宝塚!A14</f>
        <v>174070</v>
      </c>
      <c r="R17" s="57">
        <f>宝塚!A15</f>
        <v>216325</v>
      </c>
      <c r="S17" s="57">
        <f>宝塚!A16</f>
        <v>160670</v>
      </c>
      <c r="T17" s="57">
        <f>宝塚!A17</f>
        <v>157290</v>
      </c>
      <c r="U17" s="57">
        <f>宝塚!A18</f>
        <v>139743</v>
      </c>
      <c r="V17" s="57">
        <f>宝塚!A19</f>
        <v>145573</v>
      </c>
      <c r="W17" s="57">
        <f>宝塚!A20</f>
        <v>191530</v>
      </c>
      <c r="X17" s="57">
        <f>宝塚!A21</f>
        <v>206171</v>
      </c>
      <c r="Y17" s="57">
        <f>宝塚!A22</f>
        <v>184360</v>
      </c>
      <c r="Z17" s="57">
        <f>宝塚!A23</f>
        <v>166280</v>
      </c>
      <c r="AA17" s="57">
        <f>宝塚!A24</f>
        <v>157915</v>
      </c>
      <c r="AB17" s="57">
        <f>宝塚!A25</f>
        <v>163930</v>
      </c>
      <c r="AC17" s="57">
        <f>宝塚!A26</f>
        <v>150375</v>
      </c>
      <c r="AD17" s="57">
        <f>宝塚!A27</f>
        <v>180870</v>
      </c>
      <c r="AE17" s="57">
        <f>宝塚!A28</f>
        <v>166988</v>
      </c>
      <c r="AF17" s="57">
        <f>宝塚!A29</f>
        <v>196185</v>
      </c>
      <c r="AG17" s="57">
        <f>宝塚!A30</f>
        <v>180615</v>
      </c>
      <c r="AH17" s="57">
        <f>宝塚!A31</f>
        <v>187215</v>
      </c>
      <c r="AI17" s="57">
        <f>宝塚!A32</f>
        <v>183940</v>
      </c>
      <c r="AJ17" s="57">
        <f>宝塚!A33</f>
        <v>142515</v>
      </c>
      <c r="AK17" s="57">
        <f>宝塚!A34</f>
        <v>130625</v>
      </c>
      <c r="AL17" s="57">
        <f t="shared" si="5"/>
        <v>5230981</v>
      </c>
      <c r="AM17" s="57">
        <f>宝塚!F35</f>
        <v>5432</v>
      </c>
    </row>
    <row r="18" spans="1:39" ht="19.5" customHeight="1">
      <c r="A18" s="53">
        <f t="shared" si="0"/>
        <v>27</v>
      </c>
      <c r="B18" s="53">
        <f t="shared" si="1"/>
        <v>11</v>
      </c>
      <c r="C18" s="55">
        <f t="shared" si="2"/>
        <v>0.92296831503999943</v>
      </c>
      <c r="D18" s="56">
        <f t="shared" si="3"/>
        <v>7787354</v>
      </c>
      <c r="E18" s="57">
        <f t="shared" si="4"/>
        <v>7187481</v>
      </c>
      <c r="F18" s="53" t="s">
        <v>68</v>
      </c>
      <c r="G18" s="57">
        <f>神戸阪!A4</f>
        <v>213465</v>
      </c>
      <c r="H18" s="57">
        <f>神戸阪!A5</f>
        <v>237585</v>
      </c>
      <c r="I18" s="57">
        <f>神戸阪!A6</f>
        <v>195830</v>
      </c>
      <c r="J18" s="57">
        <f>神戸阪!A7</f>
        <v>240985</v>
      </c>
      <c r="K18" s="57">
        <f>神戸阪!A8</f>
        <v>231990</v>
      </c>
      <c r="L18" s="57">
        <f>神戸阪!A9</f>
        <v>232690</v>
      </c>
      <c r="M18" s="57">
        <f>神戸阪!A10</f>
        <v>240680</v>
      </c>
      <c r="N18" s="57">
        <f>神戸阪!A11</f>
        <v>247870</v>
      </c>
      <c r="O18" s="57">
        <f>神戸阪!A12</f>
        <v>224815</v>
      </c>
      <c r="P18" s="57">
        <f>神戸阪!A13</f>
        <v>235290</v>
      </c>
      <c r="Q18" s="57">
        <f>神戸阪!A14</f>
        <v>233100</v>
      </c>
      <c r="R18" s="57">
        <f>神戸阪!A15</f>
        <v>215525</v>
      </c>
      <c r="S18" s="57">
        <f>神戸阪!A16</f>
        <v>233235</v>
      </c>
      <c r="T18" s="57">
        <f>神戸阪!A17</f>
        <v>251015</v>
      </c>
      <c r="U18" s="57">
        <f>神戸阪!A18</f>
        <v>215585</v>
      </c>
      <c r="V18" s="57">
        <f>神戸阪!A19</f>
        <v>219715</v>
      </c>
      <c r="W18" s="57">
        <f>神戸阪!A20</f>
        <v>237115</v>
      </c>
      <c r="X18" s="57">
        <f>神戸阪!A21</f>
        <v>236950</v>
      </c>
      <c r="Y18" s="57">
        <f>神戸阪!A22</f>
        <v>221305</v>
      </c>
      <c r="Z18" s="57">
        <f>神戸阪!A23</f>
        <v>220435</v>
      </c>
      <c r="AA18" s="57">
        <f>神戸阪!A24</f>
        <v>244305</v>
      </c>
      <c r="AB18" s="57">
        <f>神戸阪!A25</f>
        <v>238425</v>
      </c>
      <c r="AC18" s="57">
        <f>神戸阪!A26</f>
        <v>207135</v>
      </c>
      <c r="AD18" s="57">
        <f>神戸阪!A27</f>
        <v>239956</v>
      </c>
      <c r="AE18" s="57">
        <f>神戸阪!A28</f>
        <v>248315</v>
      </c>
      <c r="AF18" s="57">
        <f>神戸阪!A29</f>
        <v>234605</v>
      </c>
      <c r="AG18" s="57">
        <f>神戸阪!A30</f>
        <v>234955</v>
      </c>
      <c r="AH18" s="57">
        <f>神戸阪!A31</f>
        <v>260930</v>
      </c>
      <c r="AI18" s="57">
        <f>神戸阪!A32</f>
        <v>268055</v>
      </c>
      <c r="AJ18" s="57">
        <f>神戸阪!A33</f>
        <v>222570</v>
      </c>
      <c r="AK18" s="57">
        <f>神戸阪!A34</f>
        <v>203050</v>
      </c>
      <c r="AL18" s="57">
        <f t="shared" si="5"/>
        <v>7187481</v>
      </c>
      <c r="AM18" s="57">
        <f>神戸阪!F35</f>
        <v>7141</v>
      </c>
    </row>
    <row r="19" spans="1:39" ht="19.5" customHeight="1">
      <c r="A19" s="53">
        <f t="shared" si="0"/>
        <v>26</v>
      </c>
      <c r="B19" s="53">
        <f t="shared" si="1"/>
        <v>23</v>
      </c>
      <c r="C19" s="55">
        <f t="shared" si="2"/>
        <v>0.92671344752781371</v>
      </c>
      <c r="D19" s="56">
        <f t="shared" si="3"/>
        <v>4619838</v>
      </c>
      <c r="E19" s="57">
        <f t="shared" si="4"/>
        <v>4281266</v>
      </c>
      <c r="F19" s="53" t="s">
        <v>69</v>
      </c>
      <c r="G19" s="57">
        <f>千里!A4</f>
        <v>140120</v>
      </c>
      <c r="H19" s="57">
        <f>千里!A5</f>
        <v>138208</v>
      </c>
      <c r="I19" s="57">
        <f>千里!A6</f>
        <v>133801</v>
      </c>
      <c r="J19" s="57">
        <f>千里!A7</f>
        <v>142389</v>
      </c>
      <c r="K19" s="57">
        <f>千里!A8</f>
        <v>137655</v>
      </c>
      <c r="L19" s="57">
        <f>千里!A9</f>
        <v>136040</v>
      </c>
      <c r="M19" s="57">
        <f>千里!A10</f>
        <v>133670</v>
      </c>
      <c r="N19" s="57">
        <f>千里!A11</f>
        <v>136789</v>
      </c>
      <c r="O19" s="57">
        <f>千里!A12</f>
        <v>138140</v>
      </c>
      <c r="P19" s="57">
        <f>千里!A13</f>
        <v>133980</v>
      </c>
      <c r="Q19" s="57">
        <f>千里!A14</f>
        <v>140670</v>
      </c>
      <c r="R19" s="57">
        <f>千里!A15</f>
        <v>151500</v>
      </c>
      <c r="S19" s="57">
        <f>千里!A16</f>
        <v>141040</v>
      </c>
      <c r="T19" s="57">
        <f>千里!A17</f>
        <v>138740</v>
      </c>
      <c r="U19" s="57">
        <f>千里!A18</f>
        <v>154659</v>
      </c>
      <c r="V19" s="57">
        <f>千里!A19</f>
        <v>156300</v>
      </c>
      <c r="W19" s="57">
        <f>千里!A20</f>
        <v>146230</v>
      </c>
      <c r="X19" s="57">
        <f>千里!A21</f>
        <v>138200</v>
      </c>
      <c r="Y19" s="57">
        <f>千里!A22</f>
        <v>133929</v>
      </c>
      <c r="Z19" s="57">
        <f>千里!A23</f>
        <v>137680</v>
      </c>
      <c r="AA19" s="57">
        <f>千里!A24</f>
        <v>133375</v>
      </c>
      <c r="AB19" s="57">
        <f>千里!A25</f>
        <v>139820</v>
      </c>
      <c r="AC19" s="57">
        <f>千里!A26</f>
        <v>130460</v>
      </c>
      <c r="AD19" s="57">
        <f>千里!A27</f>
        <v>141110</v>
      </c>
      <c r="AE19" s="57">
        <f>千里!A28</f>
        <v>154425</v>
      </c>
      <c r="AF19" s="57">
        <f>千里!A29</f>
        <v>132790</v>
      </c>
      <c r="AG19" s="57">
        <f>千里!A30</f>
        <v>117650</v>
      </c>
      <c r="AH19" s="57">
        <f>千里!A31</f>
        <v>137996</v>
      </c>
      <c r="AI19" s="57">
        <f>千里!A32</f>
        <v>128000</v>
      </c>
      <c r="AJ19" s="57">
        <f>千里!A33</f>
        <v>138485</v>
      </c>
      <c r="AK19" s="57">
        <f>千里!A34</f>
        <v>117415</v>
      </c>
      <c r="AL19" s="57">
        <f t="shared" si="5"/>
        <v>4281266</v>
      </c>
      <c r="AM19" s="57">
        <f>千里!F35</f>
        <v>4387</v>
      </c>
    </row>
    <row r="20" spans="1:39" ht="19.5" customHeight="1">
      <c r="A20" s="53">
        <f t="shared" si="0"/>
        <v>34</v>
      </c>
      <c r="B20" s="53">
        <f t="shared" si="1"/>
        <v>19</v>
      </c>
      <c r="C20" s="55">
        <f t="shared" si="2"/>
        <v>0.84074826427353078</v>
      </c>
      <c r="D20" s="56">
        <f t="shared" si="3"/>
        <v>5619405</v>
      </c>
      <c r="E20" s="57">
        <f t="shared" si="4"/>
        <v>4724505</v>
      </c>
      <c r="F20" s="53" t="s">
        <v>70</v>
      </c>
      <c r="G20" s="57">
        <f>京橋!A4</f>
        <v>124070</v>
      </c>
      <c r="H20" s="57">
        <f>京橋!A5</f>
        <v>143130</v>
      </c>
      <c r="I20" s="57">
        <f>京橋!A6</f>
        <v>193520</v>
      </c>
      <c r="J20" s="57">
        <f>京橋!A7</f>
        <v>141940</v>
      </c>
      <c r="K20" s="57">
        <f>京橋!A8</f>
        <v>137780</v>
      </c>
      <c r="L20" s="57">
        <f>京橋!A9</f>
        <v>135790</v>
      </c>
      <c r="M20" s="57">
        <f>京橋!A10</f>
        <v>136840</v>
      </c>
      <c r="N20" s="57">
        <f>京橋!A11</f>
        <v>136520</v>
      </c>
      <c r="O20" s="57">
        <f>京橋!A12</f>
        <v>123900</v>
      </c>
      <c r="P20" s="57">
        <f>京橋!A13</f>
        <v>199690</v>
      </c>
      <c r="Q20" s="57">
        <f>京橋!A14</f>
        <v>143460</v>
      </c>
      <c r="R20" s="57">
        <f>京橋!A15</f>
        <v>154290</v>
      </c>
      <c r="S20" s="57">
        <f>京橋!A16</f>
        <v>134910</v>
      </c>
      <c r="T20" s="57">
        <f>京橋!A17</f>
        <v>141230</v>
      </c>
      <c r="U20" s="57">
        <f>京橋!A18</f>
        <v>117860</v>
      </c>
      <c r="V20" s="57">
        <f>京橋!A19</f>
        <v>139970</v>
      </c>
      <c r="W20" s="57">
        <f>京橋!A20</f>
        <v>204990</v>
      </c>
      <c r="X20" s="57">
        <f>京橋!A21</f>
        <v>136110</v>
      </c>
      <c r="Y20" s="57">
        <f>京橋!A22</f>
        <v>148470</v>
      </c>
      <c r="Z20" s="57">
        <f>京橋!A23</f>
        <v>152660</v>
      </c>
      <c r="AA20" s="57">
        <f>京橋!A24</f>
        <v>145100</v>
      </c>
      <c r="AB20" s="57">
        <f>京橋!A25</f>
        <v>146450</v>
      </c>
      <c r="AC20" s="57">
        <f>京橋!A26</f>
        <v>141840</v>
      </c>
      <c r="AD20" s="57">
        <f>京橋!A27</f>
        <v>205490</v>
      </c>
      <c r="AE20" s="57">
        <f>京橋!A28</f>
        <v>156527</v>
      </c>
      <c r="AF20" s="57">
        <f>京橋!A29</f>
        <v>155318</v>
      </c>
      <c r="AG20" s="57">
        <f>京橋!A30</f>
        <v>146220</v>
      </c>
      <c r="AH20" s="57">
        <f>京橋!A31</f>
        <v>157886</v>
      </c>
      <c r="AI20" s="57">
        <f>京橋!A32</f>
        <v>157686</v>
      </c>
      <c r="AJ20" s="57">
        <f>京橋!A33</f>
        <v>170880</v>
      </c>
      <c r="AK20" s="57">
        <f>京橋!A34</f>
        <v>193978</v>
      </c>
      <c r="AL20" s="57">
        <f t="shared" si="5"/>
        <v>4724505</v>
      </c>
      <c r="AM20" s="57">
        <f>京橋!F35</f>
        <v>5507</v>
      </c>
    </row>
    <row r="21" spans="1:39" ht="19.5" customHeight="1">
      <c r="A21" s="53">
        <f t="shared" si="0"/>
        <v>12</v>
      </c>
      <c r="B21" s="53">
        <f t="shared" si="1"/>
        <v>18</v>
      </c>
      <c r="C21" s="55">
        <f t="shared" si="2"/>
        <v>1.0278242266676216</v>
      </c>
      <c r="D21" s="56">
        <f t="shared" si="3"/>
        <v>4803368</v>
      </c>
      <c r="E21" s="57">
        <f t="shared" si="4"/>
        <v>4937018</v>
      </c>
      <c r="F21" s="53" t="s">
        <v>71</v>
      </c>
      <c r="G21" s="57">
        <f>川西!A4</f>
        <v>184670</v>
      </c>
      <c r="H21" s="57">
        <f>川西!A5</f>
        <v>158445</v>
      </c>
      <c r="I21" s="57">
        <f>川西!A6</f>
        <v>134158</v>
      </c>
      <c r="J21" s="57">
        <f>川西!A7</f>
        <v>158360</v>
      </c>
      <c r="K21" s="57">
        <f>川西!A8</f>
        <v>166221</v>
      </c>
      <c r="L21" s="57">
        <f>川西!A9</f>
        <v>167713</v>
      </c>
      <c r="M21" s="57">
        <f>川西!A10</f>
        <v>174750</v>
      </c>
      <c r="N21" s="57">
        <f>川西!A11</f>
        <v>157664</v>
      </c>
      <c r="O21" s="57">
        <f>川西!A12</f>
        <v>149486</v>
      </c>
      <c r="P21" s="57">
        <f>川西!A13</f>
        <v>173620</v>
      </c>
      <c r="Q21" s="57">
        <f>川西!A14</f>
        <v>151690</v>
      </c>
      <c r="R21" s="57">
        <f>川西!A15</f>
        <v>168855</v>
      </c>
      <c r="S21" s="57">
        <f>川西!A16</f>
        <v>156138</v>
      </c>
      <c r="T21" s="57">
        <f>川西!A17</f>
        <v>152785</v>
      </c>
      <c r="U21" s="57">
        <f>川西!A18</f>
        <v>159485</v>
      </c>
      <c r="V21" s="57">
        <f>川西!A19</f>
        <v>152569</v>
      </c>
      <c r="W21" s="57">
        <f>川西!A20</f>
        <v>163664</v>
      </c>
      <c r="X21" s="57">
        <f>川西!A21</f>
        <v>142044</v>
      </c>
      <c r="Y21" s="57">
        <f>川西!A22</f>
        <v>160188</v>
      </c>
      <c r="Z21" s="57">
        <f>川西!A23</f>
        <v>162185</v>
      </c>
      <c r="AA21" s="57">
        <f>川西!A24</f>
        <v>147510</v>
      </c>
      <c r="AB21" s="57">
        <f>川西!A25</f>
        <v>164495</v>
      </c>
      <c r="AC21" s="57">
        <f>川西!A26</f>
        <v>155911</v>
      </c>
      <c r="AD21" s="57">
        <f>川西!A27</f>
        <v>160721</v>
      </c>
      <c r="AE21" s="57">
        <f>川西!A28</f>
        <v>163738</v>
      </c>
      <c r="AF21" s="57">
        <f>川西!A29</f>
        <v>164315</v>
      </c>
      <c r="AG21" s="57">
        <f>川西!A30</f>
        <v>164713</v>
      </c>
      <c r="AH21" s="57">
        <f>川西!A31</f>
        <v>160779</v>
      </c>
      <c r="AI21" s="57">
        <f>川西!A32</f>
        <v>157915</v>
      </c>
      <c r="AJ21" s="57">
        <f>川西!A33</f>
        <v>160956</v>
      </c>
      <c r="AK21" s="57">
        <f>川西!A34</f>
        <v>141275</v>
      </c>
      <c r="AL21" s="57">
        <f t="shared" si="5"/>
        <v>4937018</v>
      </c>
      <c r="AM21" s="57">
        <f>川西!F35</f>
        <v>5132</v>
      </c>
    </row>
    <row r="22" spans="1:39" ht="19.5" customHeight="1">
      <c r="A22" s="53">
        <f t="shared" si="0"/>
        <v>2</v>
      </c>
      <c r="B22" s="53">
        <f t="shared" si="1"/>
        <v>1</v>
      </c>
      <c r="C22" s="55">
        <f t="shared" si="2"/>
        <v>1.1965483016605742</v>
      </c>
      <c r="D22" s="56">
        <f t="shared" si="3"/>
        <v>9780171</v>
      </c>
      <c r="E22" s="57">
        <f t="shared" si="4"/>
        <v>11702447</v>
      </c>
      <c r="F22" s="53" t="s">
        <v>72</v>
      </c>
      <c r="G22" s="57">
        <f>名古屋!A4</f>
        <v>409328</v>
      </c>
      <c r="H22" s="57">
        <f>名古屋!A5</f>
        <v>338949</v>
      </c>
      <c r="I22" s="57">
        <f>名古屋!A6</f>
        <v>335007</v>
      </c>
      <c r="J22" s="57">
        <f>名古屋!A7</f>
        <v>373589</v>
      </c>
      <c r="K22" s="57">
        <f>名古屋!A8</f>
        <v>383940</v>
      </c>
      <c r="L22" s="57">
        <f>名古屋!A9</f>
        <v>410198</v>
      </c>
      <c r="M22" s="57">
        <f>名古屋!A10</f>
        <v>382858</v>
      </c>
      <c r="N22" s="57">
        <f>名古屋!A11</f>
        <v>389641</v>
      </c>
      <c r="O22" s="57">
        <f>名古屋!A12</f>
        <v>367462</v>
      </c>
      <c r="P22" s="57">
        <f>名古屋!A13</f>
        <v>381277</v>
      </c>
      <c r="Q22" s="57">
        <f>名古屋!A14</f>
        <v>376516</v>
      </c>
      <c r="R22" s="57">
        <f>名古屋!A15</f>
        <v>382826</v>
      </c>
      <c r="S22" s="57">
        <f>名古屋!A16</f>
        <v>378475</v>
      </c>
      <c r="T22" s="57">
        <f>名古屋!A17</f>
        <v>406951</v>
      </c>
      <c r="U22" s="57">
        <f>名古屋!A18</f>
        <v>400058</v>
      </c>
      <c r="V22" s="57">
        <f>名古屋!A19</f>
        <v>377756</v>
      </c>
      <c r="W22" s="57">
        <f>名古屋!A20</f>
        <v>367104</v>
      </c>
      <c r="X22" s="57">
        <f>名古屋!A21</f>
        <v>369783</v>
      </c>
      <c r="Y22" s="57">
        <f>名古屋!A22</f>
        <v>426228</v>
      </c>
      <c r="Z22" s="57">
        <f>名古屋!A23</f>
        <v>391405</v>
      </c>
      <c r="AA22" s="57">
        <f>名古屋!A24</f>
        <v>366301</v>
      </c>
      <c r="AB22" s="57">
        <f>名古屋!A25</f>
        <v>381828</v>
      </c>
      <c r="AC22" s="57">
        <f>名古屋!A26</f>
        <v>356597</v>
      </c>
      <c r="AD22" s="57">
        <f>名古屋!A27</f>
        <v>398523</v>
      </c>
      <c r="AE22" s="57">
        <f>名古屋!A28</f>
        <v>360447</v>
      </c>
      <c r="AF22" s="57">
        <f>名古屋!A29</f>
        <v>368857</v>
      </c>
      <c r="AG22" s="57">
        <f>名古屋!A30</f>
        <v>391688</v>
      </c>
      <c r="AH22" s="57">
        <f>名古屋!A31</f>
        <v>364411</v>
      </c>
      <c r="AI22" s="57">
        <f>名古屋!A32</f>
        <v>392411</v>
      </c>
      <c r="AJ22" s="57">
        <f>名古屋!A33</f>
        <v>341691</v>
      </c>
      <c r="AK22" s="57">
        <f>名古屋!A34</f>
        <v>330342</v>
      </c>
      <c r="AL22" s="57">
        <f t="shared" si="5"/>
        <v>11702447</v>
      </c>
      <c r="AM22" s="57">
        <f>名古屋!F35</f>
        <v>9245</v>
      </c>
    </row>
    <row r="23" spans="1:39" ht="19.5" hidden="1" customHeight="1">
      <c r="A23" s="53">
        <f t="shared" si="0"/>
        <v>38</v>
      </c>
      <c r="B23" s="53">
        <f t="shared" si="1"/>
        <v>38</v>
      </c>
      <c r="C23" s="55">
        <f t="shared" si="2"/>
        <v>0</v>
      </c>
      <c r="D23" s="56">
        <f t="shared" si="3"/>
        <v>2967324</v>
      </c>
      <c r="E23" s="57">
        <f t="shared" si="4"/>
        <v>0</v>
      </c>
      <c r="F23" s="53" t="s">
        <v>73</v>
      </c>
      <c r="G23" s="57">
        <f>くずは!A4</f>
        <v>0</v>
      </c>
      <c r="H23" s="57">
        <f>くずは!A5</f>
        <v>0</v>
      </c>
      <c r="I23" s="57">
        <f>くずは!A6</f>
        <v>0</v>
      </c>
      <c r="J23" s="57">
        <f>くずは!A7</f>
        <v>0</v>
      </c>
      <c r="K23" s="57">
        <f>くずは!A8</f>
        <v>0</v>
      </c>
      <c r="L23" s="57">
        <f>くずは!A9</f>
        <v>0</v>
      </c>
      <c r="M23" s="57">
        <f>くずは!A10</f>
        <v>0</v>
      </c>
      <c r="N23" s="57">
        <f>くずは!A11</f>
        <v>0</v>
      </c>
      <c r="O23" s="57">
        <f>くずは!A12</f>
        <v>0</v>
      </c>
      <c r="P23" s="57">
        <f>くずは!A13</f>
        <v>0</v>
      </c>
      <c r="Q23" s="57">
        <f>くずは!A14</f>
        <v>0</v>
      </c>
      <c r="R23" s="57">
        <f>くずは!A15</f>
        <v>0</v>
      </c>
      <c r="S23" s="57">
        <f>くずは!A16</f>
        <v>0</v>
      </c>
      <c r="T23" s="57">
        <f>くずは!A17</f>
        <v>0</v>
      </c>
      <c r="U23" s="57">
        <f>くずは!A18</f>
        <v>0</v>
      </c>
      <c r="V23" s="57">
        <f>くずは!A19</f>
        <v>0</v>
      </c>
      <c r="W23" s="57">
        <f>くずは!A20</f>
        <v>0</v>
      </c>
      <c r="X23" s="57">
        <f>くずは!A21</f>
        <v>0</v>
      </c>
      <c r="Y23" s="57">
        <f>くずは!A22</f>
        <v>0</v>
      </c>
      <c r="Z23" s="57">
        <f>くずは!A23</f>
        <v>0</v>
      </c>
      <c r="AA23" s="57">
        <f>くずは!A24</f>
        <v>0</v>
      </c>
      <c r="AB23" s="57">
        <f>くずは!A25</f>
        <v>0</v>
      </c>
      <c r="AC23" s="57">
        <f>くずは!A26</f>
        <v>0</v>
      </c>
      <c r="AD23" s="57">
        <f>くずは!A27</f>
        <v>0</v>
      </c>
      <c r="AE23" s="57">
        <f>くずは!A28</f>
        <v>0</v>
      </c>
      <c r="AF23" s="57">
        <f>くずは!A29</f>
        <v>0</v>
      </c>
      <c r="AG23" s="57">
        <f>くずは!A30</f>
        <v>0</v>
      </c>
      <c r="AH23" s="57">
        <f>くずは!A31</f>
        <v>0</v>
      </c>
      <c r="AI23" s="57">
        <f>くずは!A32</f>
        <v>0</v>
      </c>
      <c r="AJ23" s="57">
        <f>くずは!A33</f>
        <v>0</v>
      </c>
      <c r="AK23" s="57">
        <f>くずは!A34</f>
        <v>0</v>
      </c>
      <c r="AL23" s="57">
        <f t="shared" si="5"/>
        <v>0</v>
      </c>
      <c r="AM23" s="57">
        <f>くずは!F35</f>
        <v>0</v>
      </c>
    </row>
    <row r="24" spans="1:39" ht="19.5" hidden="1" customHeight="1">
      <c r="A24" s="53">
        <f t="shared" si="0"/>
        <v>38</v>
      </c>
      <c r="B24" s="53">
        <f t="shared" si="1"/>
        <v>38</v>
      </c>
      <c r="C24" s="55">
        <f t="shared" si="2"/>
        <v>0</v>
      </c>
      <c r="D24" s="56">
        <f t="shared" si="3"/>
        <v>2833646</v>
      </c>
      <c r="E24" s="57">
        <f t="shared" si="4"/>
        <v>0</v>
      </c>
      <c r="F24" s="53" t="s">
        <v>74</v>
      </c>
      <c r="G24" s="57">
        <f>須磨!A4</f>
        <v>0</v>
      </c>
      <c r="H24" s="57">
        <f>須磨!A5</f>
        <v>0</v>
      </c>
      <c r="I24" s="57">
        <f>須磨!A6</f>
        <v>0</v>
      </c>
      <c r="J24" s="57">
        <f>須磨!A7</f>
        <v>0</v>
      </c>
      <c r="K24" s="57">
        <f>須磨!A8</f>
        <v>0</v>
      </c>
      <c r="L24" s="57">
        <f>須磨!A9</f>
        <v>0</v>
      </c>
      <c r="M24" s="57">
        <f>須磨!A10</f>
        <v>0</v>
      </c>
      <c r="N24" s="57">
        <f>須磨!A11</f>
        <v>0</v>
      </c>
      <c r="O24" s="57">
        <f>須磨!A12</f>
        <v>0</v>
      </c>
      <c r="P24" s="57">
        <f>須磨!A13</f>
        <v>0</v>
      </c>
      <c r="Q24" s="57">
        <f>須磨!A14</f>
        <v>0</v>
      </c>
      <c r="R24" s="57">
        <f>須磨!A15</f>
        <v>0</v>
      </c>
      <c r="S24" s="57">
        <f>須磨!A16</f>
        <v>0</v>
      </c>
      <c r="T24" s="57">
        <f>須磨!A17</f>
        <v>0</v>
      </c>
      <c r="U24" s="57">
        <f>須磨!A18</f>
        <v>0</v>
      </c>
      <c r="V24" s="57">
        <f>須磨!A19</f>
        <v>0</v>
      </c>
      <c r="W24" s="57">
        <f>須磨!A20</f>
        <v>0</v>
      </c>
      <c r="X24" s="57">
        <f>須磨!A21</f>
        <v>0</v>
      </c>
      <c r="Y24" s="57">
        <f>須磨!A22</f>
        <v>0</v>
      </c>
      <c r="Z24" s="57">
        <f>須磨!A23</f>
        <v>0</v>
      </c>
      <c r="AA24" s="57">
        <f>須磨!A24</f>
        <v>0</v>
      </c>
      <c r="AB24" s="57">
        <f>須磨!A25</f>
        <v>0</v>
      </c>
      <c r="AC24" s="57">
        <f>須磨!A26</f>
        <v>0</v>
      </c>
      <c r="AD24" s="57">
        <f>須磨!A27</f>
        <v>0</v>
      </c>
      <c r="AE24" s="57">
        <f>須磨!A28</f>
        <v>0</v>
      </c>
      <c r="AF24" s="57">
        <f>須磨!A29</f>
        <v>0</v>
      </c>
      <c r="AG24" s="57">
        <f>須磨!A30</f>
        <v>0</v>
      </c>
      <c r="AH24" s="57">
        <f>須磨!A31</f>
        <v>0</v>
      </c>
      <c r="AI24" s="57">
        <f>須磨!A32</f>
        <v>0</v>
      </c>
      <c r="AJ24" s="57">
        <f>須磨!A33</f>
        <v>0</v>
      </c>
      <c r="AK24" s="57">
        <f>須磨!A34</f>
        <v>0</v>
      </c>
      <c r="AL24" s="57">
        <f t="shared" si="5"/>
        <v>0</v>
      </c>
      <c r="AM24" s="57">
        <f>須磨!F35</f>
        <v>0</v>
      </c>
    </row>
    <row r="25" spans="1:39" ht="19.5" customHeight="1">
      <c r="A25" s="53">
        <f t="shared" si="0"/>
        <v>24</v>
      </c>
      <c r="B25" s="53">
        <f t="shared" si="1"/>
        <v>28</v>
      </c>
      <c r="C25" s="55">
        <f t="shared" si="2"/>
        <v>0.94712036569610347</v>
      </c>
      <c r="D25" s="56">
        <f t="shared" si="3"/>
        <v>3595335</v>
      </c>
      <c r="E25" s="57">
        <f t="shared" si="4"/>
        <v>3405215</v>
      </c>
      <c r="F25" s="53" t="s">
        <v>13</v>
      </c>
      <c r="G25" s="57">
        <f>小倉!A4</f>
        <v>135360</v>
      </c>
      <c r="H25" s="57">
        <f>小倉!A5</f>
        <v>101230</v>
      </c>
      <c r="I25" s="57">
        <f>小倉!A6</f>
        <v>97160</v>
      </c>
      <c r="J25" s="57">
        <f>小倉!A7</f>
        <v>111390</v>
      </c>
      <c r="K25" s="57">
        <f>小倉!A8</f>
        <v>123120</v>
      </c>
      <c r="L25" s="57">
        <f>小倉!A9</f>
        <v>106380</v>
      </c>
      <c r="M25" s="57">
        <f>小倉!A10</f>
        <v>123490</v>
      </c>
      <c r="N25" s="57">
        <f>小倉!A11</f>
        <v>124020</v>
      </c>
      <c r="O25" s="57">
        <f>小倉!A12</f>
        <v>98260</v>
      </c>
      <c r="P25" s="57">
        <f>小倉!A13</f>
        <v>102050</v>
      </c>
      <c r="Q25" s="57">
        <f>小倉!A14</f>
        <v>117920</v>
      </c>
      <c r="R25" s="57">
        <f>小倉!A15</f>
        <v>107040</v>
      </c>
      <c r="S25" s="57">
        <f>小倉!A16</f>
        <v>110630</v>
      </c>
      <c r="T25" s="57">
        <f>小倉!A17</f>
        <v>117385</v>
      </c>
      <c r="U25" s="57">
        <f>小倉!A18</f>
        <v>134630</v>
      </c>
      <c r="V25" s="57">
        <f>小倉!A19</f>
        <v>100040</v>
      </c>
      <c r="W25" s="57">
        <f>小倉!A20</f>
        <v>105580</v>
      </c>
      <c r="X25" s="57">
        <f>小倉!A21</f>
        <v>114460</v>
      </c>
      <c r="Y25" s="57">
        <f>小倉!A22</f>
        <v>107840</v>
      </c>
      <c r="Z25" s="57">
        <f>小倉!A23</f>
        <v>127030</v>
      </c>
      <c r="AA25" s="57">
        <f>小倉!A24</f>
        <v>111270</v>
      </c>
      <c r="AB25" s="57">
        <f>小倉!A25</f>
        <v>111640</v>
      </c>
      <c r="AC25" s="57">
        <f>小倉!A26</f>
        <v>90650</v>
      </c>
      <c r="AD25" s="57">
        <f>小倉!A27</f>
        <v>90500</v>
      </c>
      <c r="AE25" s="57">
        <f>小倉!A28</f>
        <v>93470</v>
      </c>
      <c r="AF25" s="57">
        <f>小倉!A29</f>
        <v>113540</v>
      </c>
      <c r="AG25" s="57">
        <f>小倉!A30</f>
        <v>100030</v>
      </c>
      <c r="AH25" s="57">
        <f>小倉!A31</f>
        <v>122990</v>
      </c>
      <c r="AI25" s="57">
        <f>小倉!A32</f>
        <v>134570</v>
      </c>
      <c r="AJ25" s="57">
        <f>小倉!A33</f>
        <v>82660</v>
      </c>
      <c r="AK25" s="57">
        <f>小倉!A34</f>
        <v>88880</v>
      </c>
      <c r="AL25" s="57">
        <f t="shared" si="5"/>
        <v>3405215</v>
      </c>
      <c r="AM25" s="57">
        <f>小倉!F35</f>
        <v>3426</v>
      </c>
    </row>
    <row r="26" spans="1:39" ht="19.5" customHeight="1">
      <c r="A26" s="53">
        <f t="shared" si="0"/>
        <v>6</v>
      </c>
      <c r="B26" s="53">
        <f t="shared" si="1"/>
        <v>26</v>
      </c>
      <c r="C26" s="55">
        <f t="shared" si="2"/>
        <v>1.0631473047691835</v>
      </c>
      <c r="D26" s="56">
        <f t="shared" si="3"/>
        <v>3569416</v>
      </c>
      <c r="E26" s="57">
        <f t="shared" si="4"/>
        <v>3794815</v>
      </c>
      <c r="F26" s="53" t="s">
        <v>75</v>
      </c>
      <c r="G26" s="57">
        <f>流山!A4</f>
        <v>124543</v>
      </c>
      <c r="H26" s="57">
        <f>流山!A5</f>
        <v>114701</v>
      </c>
      <c r="I26" s="57">
        <f>流山!A6</f>
        <v>112345</v>
      </c>
      <c r="J26" s="57">
        <f>流山!A7</f>
        <v>124163</v>
      </c>
      <c r="K26" s="57">
        <f>流山!A8</f>
        <v>122697</v>
      </c>
      <c r="L26" s="57">
        <f>流山!A9</f>
        <v>127959</v>
      </c>
      <c r="M26" s="57">
        <f>流山!A10</f>
        <v>127741</v>
      </c>
      <c r="N26" s="57">
        <f>流山!A11</f>
        <v>129424</v>
      </c>
      <c r="O26" s="57">
        <f>流山!A12</f>
        <v>120812</v>
      </c>
      <c r="P26" s="57">
        <f>流山!A13</f>
        <v>114620</v>
      </c>
      <c r="Q26" s="60">
        <f>流山!A14</f>
        <v>124977</v>
      </c>
      <c r="R26" s="57">
        <f>流山!A15</f>
        <v>116063</v>
      </c>
      <c r="S26" s="57">
        <f>流山!A16</f>
        <v>124540</v>
      </c>
      <c r="T26" s="57">
        <f>流山!A17</f>
        <v>136989</v>
      </c>
      <c r="U26" s="57">
        <f>流山!A18</f>
        <v>139217</v>
      </c>
      <c r="V26" s="57">
        <f>流山!A19</f>
        <v>111703</v>
      </c>
      <c r="W26" s="57">
        <f>流山!A20</f>
        <v>114839</v>
      </c>
      <c r="X26" s="57">
        <f>流山!A21</f>
        <v>123749</v>
      </c>
      <c r="Y26" s="57">
        <f>流山!A22</f>
        <v>114304</v>
      </c>
      <c r="Z26" s="57">
        <f>流山!A23</f>
        <v>122103</v>
      </c>
      <c r="AA26" s="57">
        <f>流山!A24</f>
        <v>137739</v>
      </c>
      <c r="AB26" s="57">
        <f>流山!A25</f>
        <v>118567</v>
      </c>
      <c r="AC26" s="57">
        <f>流山!A26</f>
        <v>109650</v>
      </c>
      <c r="AD26" s="57">
        <f>流山!A27</f>
        <v>124860</v>
      </c>
      <c r="AE26" s="57">
        <f>流山!A28</f>
        <v>134533</v>
      </c>
      <c r="AF26" s="57">
        <f>流山!A29</f>
        <v>124460</v>
      </c>
      <c r="AG26" s="57">
        <f>流山!A30</f>
        <v>123983</v>
      </c>
      <c r="AH26" s="57">
        <f>流山!A31</f>
        <v>121611</v>
      </c>
      <c r="AI26" s="57">
        <f>流山!A32</f>
        <v>113221</v>
      </c>
      <c r="AJ26" s="57">
        <f>流山!A33</f>
        <v>130202</v>
      </c>
      <c r="AK26" s="57">
        <f>流山!A34</f>
        <v>108500</v>
      </c>
      <c r="AL26" s="57">
        <f t="shared" si="5"/>
        <v>3794815</v>
      </c>
      <c r="AM26" s="57">
        <f>流山!F35</f>
        <v>0</v>
      </c>
    </row>
    <row r="27" spans="1:39" ht="19.5" customHeight="1">
      <c r="A27" s="53">
        <f t="shared" si="0"/>
        <v>1</v>
      </c>
      <c r="B27" s="53">
        <f t="shared" si="1"/>
        <v>24</v>
      </c>
      <c r="C27" s="55">
        <f t="shared" si="2"/>
        <v>1.2649395887464467</v>
      </c>
      <c r="D27" s="56">
        <f t="shared" si="3"/>
        <v>3308324</v>
      </c>
      <c r="E27" s="57">
        <f t="shared" si="4"/>
        <v>4184830</v>
      </c>
      <c r="F27" s="53" t="s">
        <v>76</v>
      </c>
      <c r="G27" s="57">
        <f>新宿!A4</f>
        <v>159699</v>
      </c>
      <c r="H27" s="57">
        <f>新宿!A5</f>
        <v>107459</v>
      </c>
      <c r="I27" s="57">
        <f>新宿!A6</f>
        <v>111142</v>
      </c>
      <c r="J27" s="57">
        <f>新宿!A7</f>
        <v>120106</v>
      </c>
      <c r="K27" s="57">
        <f>新宿!A8</f>
        <v>134624</v>
      </c>
      <c r="L27" s="57">
        <f>新宿!A9</f>
        <v>130164</v>
      </c>
      <c r="M27" s="57">
        <f>新宿!A10</f>
        <v>144840</v>
      </c>
      <c r="N27" s="57">
        <f>新宿!A11</f>
        <v>160624</v>
      </c>
      <c r="O27" s="57">
        <f>新宿!A12</f>
        <v>134095</v>
      </c>
      <c r="P27" s="57">
        <f>新宿!A13</f>
        <v>135557</v>
      </c>
      <c r="Q27" s="57">
        <f>新宿!A14</f>
        <v>136983</v>
      </c>
      <c r="R27" s="57">
        <f>新宿!A15</f>
        <v>129118</v>
      </c>
      <c r="S27" s="57">
        <f>新宿!A16</f>
        <v>127109</v>
      </c>
      <c r="T27" s="57">
        <f>新宿!A17</f>
        <v>161945</v>
      </c>
      <c r="U27" s="57">
        <f>新宿!A18</f>
        <v>157825</v>
      </c>
      <c r="V27" s="57">
        <f>新宿!A19</f>
        <v>121197</v>
      </c>
      <c r="W27" s="57">
        <f>新宿!A20</f>
        <v>132039</v>
      </c>
      <c r="X27" s="57">
        <f>新宿!A21</f>
        <v>132491</v>
      </c>
      <c r="Y27" s="57">
        <f>新宿!A22</f>
        <v>132712</v>
      </c>
      <c r="Z27" s="57">
        <f>新宿!A23</f>
        <v>153355</v>
      </c>
      <c r="AA27" s="57">
        <f>新宿!A24</f>
        <v>156889</v>
      </c>
      <c r="AB27" s="57">
        <f>新宿!A25</f>
        <v>168770</v>
      </c>
      <c r="AC27" s="57">
        <f>新宿!A26</f>
        <v>120649</v>
      </c>
      <c r="AD27" s="57">
        <f>新宿!A27</f>
        <v>136893</v>
      </c>
      <c r="AE27" s="57">
        <f>新宿!A28</f>
        <v>110469</v>
      </c>
      <c r="AF27" s="57">
        <f>新宿!A29</f>
        <v>110766</v>
      </c>
      <c r="AG27" s="57">
        <f>新宿!A30</f>
        <v>126624</v>
      </c>
      <c r="AH27" s="57">
        <f>新宿!A31</f>
        <v>152564</v>
      </c>
      <c r="AI27" s="57">
        <f>新宿!A32</f>
        <v>143435</v>
      </c>
      <c r="AJ27" s="57">
        <f>新宿!A33</f>
        <v>122183</v>
      </c>
      <c r="AK27" s="57">
        <f>新宿!A34</f>
        <v>112504</v>
      </c>
      <c r="AL27" s="57">
        <f t="shared" si="5"/>
        <v>4184830</v>
      </c>
      <c r="AM27" s="57">
        <f>新宿!F35</f>
        <v>6277</v>
      </c>
    </row>
    <row r="28" spans="1:39" ht="19.5" hidden="1" customHeight="1">
      <c r="A28" s="53">
        <f t="shared" si="0"/>
        <v>38</v>
      </c>
      <c r="B28" s="53">
        <f t="shared" si="1"/>
        <v>38</v>
      </c>
      <c r="C28" s="55">
        <f t="shared" si="2"/>
        <v>0</v>
      </c>
      <c r="D28" s="56">
        <f t="shared" si="3"/>
        <v>2982300</v>
      </c>
      <c r="E28" s="57">
        <f t="shared" si="4"/>
        <v>0</v>
      </c>
      <c r="F28" s="53" t="s">
        <v>77</v>
      </c>
      <c r="G28" s="57">
        <f>川崎!A4</f>
        <v>0</v>
      </c>
      <c r="H28" s="57">
        <f>川崎!A5</f>
        <v>0</v>
      </c>
      <c r="I28" s="57">
        <f>川崎!A6</f>
        <v>0</v>
      </c>
      <c r="J28" s="57">
        <f>川崎!A7</f>
        <v>0</v>
      </c>
      <c r="K28" s="57">
        <f>川崎!A8</f>
        <v>0</v>
      </c>
      <c r="L28" s="57">
        <f>川崎!A9</f>
        <v>0</v>
      </c>
      <c r="M28" s="57">
        <f>川崎!A10</f>
        <v>0</v>
      </c>
      <c r="N28" s="57">
        <f>川崎!A11</f>
        <v>0</v>
      </c>
      <c r="O28" s="57">
        <f>川崎!A12</f>
        <v>0</v>
      </c>
      <c r="P28" s="57">
        <f>川崎!A13</f>
        <v>0</v>
      </c>
      <c r="Q28" s="57">
        <f>川崎!A14</f>
        <v>0</v>
      </c>
      <c r="R28" s="57">
        <f>川崎!A15</f>
        <v>0</v>
      </c>
      <c r="S28" s="57">
        <f>川崎!A16</f>
        <v>0</v>
      </c>
      <c r="T28" s="61">
        <f>川崎!A17</f>
        <v>0</v>
      </c>
      <c r="U28" s="61">
        <f>川崎!A18</f>
        <v>0</v>
      </c>
      <c r="V28" s="57">
        <f>川崎!A19</f>
        <v>0</v>
      </c>
      <c r="W28" s="57">
        <f>川崎!A20</f>
        <v>0</v>
      </c>
      <c r="X28" s="57">
        <f>川崎!A21</f>
        <v>0</v>
      </c>
      <c r="Y28" s="57">
        <f>川崎!A22</f>
        <v>0</v>
      </c>
      <c r="Z28" s="57">
        <f>川崎!A23</f>
        <v>0</v>
      </c>
      <c r="AA28" s="57">
        <f>川崎!A24</f>
        <v>0</v>
      </c>
      <c r="AB28" s="57">
        <f>川崎!A25</f>
        <v>0</v>
      </c>
      <c r="AC28" s="57">
        <f>川崎!A26</f>
        <v>0</v>
      </c>
      <c r="AD28" s="57">
        <f>川崎!A27</f>
        <v>0</v>
      </c>
      <c r="AE28" s="57">
        <f>川崎!A28</f>
        <v>0</v>
      </c>
      <c r="AF28" s="61">
        <f>川崎!A29</f>
        <v>0</v>
      </c>
      <c r="AG28" s="61">
        <f>川崎!A30</f>
        <v>0</v>
      </c>
      <c r="AH28" s="61">
        <f>川崎!A31</f>
        <v>0</v>
      </c>
      <c r="AI28" s="61">
        <f>川崎!A32</f>
        <v>0</v>
      </c>
      <c r="AJ28" s="61">
        <f>川崎!A33</f>
        <v>0</v>
      </c>
      <c r="AK28" s="61">
        <f>川崎!A34</f>
        <v>0</v>
      </c>
      <c r="AL28" s="57">
        <f t="shared" si="5"/>
        <v>0</v>
      </c>
      <c r="AM28" s="57">
        <f>川崎!F35</f>
        <v>0</v>
      </c>
    </row>
    <row r="29" spans="1:39" ht="19.5" customHeight="1">
      <c r="A29" s="53">
        <f t="shared" si="0"/>
        <v>8</v>
      </c>
      <c r="B29" s="53">
        <f t="shared" si="1"/>
        <v>32</v>
      </c>
      <c r="C29" s="55">
        <f t="shared" si="2"/>
        <v>1.0506584627565001</v>
      </c>
      <c r="D29" s="56">
        <f t="shared" si="3"/>
        <v>2930310</v>
      </c>
      <c r="E29" s="57">
        <f t="shared" si="4"/>
        <v>3078755</v>
      </c>
      <c r="F29" s="53" t="s">
        <v>78</v>
      </c>
      <c r="G29" s="57">
        <f>松山!A4</f>
        <v>113557</v>
      </c>
      <c r="H29" s="57">
        <f>松山!A5</f>
        <v>99434</v>
      </c>
      <c r="I29" s="57">
        <f>松山!A6</f>
        <v>89756</v>
      </c>
      <c r="J29" s="57">
        <f>松山!A7</f>
        <v>96035</v>
      </c>
      <c r="K29" s="57">
        <f>松山!A8</f>
        <v>97591</v>
      </c>
      <c r="L29" s="57">
        <f>松山!A9</f>
        <v>93428</v>
      </c>
      <c r="M29" s="57">
        <f>松山!A10</f>
        <v>102947</v>
      </c>
      <c r="N29" s="57">
        <f>松山!A11</f>
        <v>115996</v>
      </c>
      <c r="O29" s="57">
        <f>松山!A12</f>
        <v>88721</v>
      </c>
      <c r="P29" s="57">
        <f>松山!A13</f>
        <v>89282</v>
      </c>
      <c r="Q29" s="57">
        <f>松山!A14</f>
        <v>108319</v>
      </c>
      <c r="R29" s="57">
        <f>松山!A15</f>
        <v>104736</v>
      </c>
      <c r="S29" s="57">
        <f>松山!A16</f>
        <v>101187</v>
      </c>
      <c r="T29" s="57">
        <f>松山!A17</f>
        <v>108146</v>
      </c>
      <c r="U29" s="57">
        <f>松山!A18</f>
        <v>96029</v>
      </c>
      <c r="V29" s="57">
        <f>松山!A19</f>
        <v>97176</v>
      </c>
      <c r="W29" s="57">
        <f>松山!A20</f>
        <v>100475</v>
      </c>
      <c r="X29" s="57">
        <f>松山!A21</f>
        <v>99376</v>
      </c>
      <c r="Y29" s="57">
        <f>松山!A22</f>
        <v>97759</v>
      </c>
      <c r="Z29" s="57">
        <f>松山!A23</f>
        <v>104155</v>
      </c>
      <c r="AA29" s="57">
        <f>松山!A24</f>
        <v>115240</v>
      </c>
      <c r="AB29" s="57">
        <f>松山!A25</f>
        <v>107568</v>
      </c>
      <c r="AC29" s="57">
        <f>松山!A26</f>
        <v>92898</v>
      </c>
      <c r="AD29" s="57">
        <f>松山!A27</f>
        <v>87494</v>
      </c>
      <c r="AE29" s="57">
        <f>松山!A28</f>
        <v>86649</v>
      </c>
      <c r="AF29" s="57">
        <f>松山!A29</f>
        <v>92686</v>
      </c>
      <c r="AG29" s="57">
        <f>松山!A30</f>
        <v>98477</v>
      </c>
      <c r="AH29" s="57">
        <f>松山!A31</f>
        <v>106580</v>
      </c>
      <c r="AI29" s="57">
        <f>松山!A32</f>
        <v>116510</v>
      </c>
      <c r="AJ29" s="57">
        <f>松山!A33</f>
        <v>83976</v>
      </c>
      <c r="AK29" s="57">
        <f>松山!A34</f>
        <v>86572</v>
      </c>
      <c r="AL29" s="57">
        <f t="shared" si="5"/>
        <v>3078755</v>
      </c>
      <c r="AM29" s="57">
        <f>松山!F35</f>
        <v>3640</v>
      </c>
    </row>
    <row r="30" spans="1:39" ht="19.5" customHeight="1">
      <c r="A30" s="53">
        <f t="shared" si="0"/>
        <v>18</v>
      </c>
      <c r="B30" s="53">
        <f t="shared" si="1"/>
        <v>5</v>
      </c>
      <c r="C30" s="55">
        <f t="shared" si="2"/>
        <v>0.97668346095590708</v>
      </c>
      <c r="D30" s="56">
        <f t="shared" si="3"/>
        <v>10267776</v>
      </c>
      <c r="E30" s="57">
        <f t="shared" si="4"/>
        <v>10028367</v>
      </c>
      <c r="F30" s="53" t="s">
        <v>79</v>
      </c>
      <c r="G30" s="57">
        <f>東京!A4</f>
        <v>288413</v>
      </c>
      <c r="H30" s="57">
        <f>東京!A5</f>
        <v>268736</v>
      </c>
      <c r="I30" s="57">
        <f>東京!A6</f>
        <v>271476</v>
      </c>
      <c r="J30" s="57">
        <f>東京!A7</f>
        <v>255163</v>
      </c>
      <c r="K30" s="57">
        <f>東京!A8</f>
        <v>306058</v>
      </c>
      <c r="L30" s="57">
        <f>東京!A9</f>
        <v>354402</v>
      </c>
      <c r="M30" s="57">
        <f>東京!A10</f>
        <v>316419</v>
      </c>
      <c r="N30" s="57">
        <f>東京!A11</f>
        <v>353189</v>
      </c>
      <c r="O30" s="57">
        <f>東京!A12</f>
        <v>297818</v>
      </c>
      <c r="P30" s="57">
        <f>東京!A13</f>
        <v>320026</v>
      </c>
      <c r="Q30" s="57">
        <f>東京!A14</f>
        <v>315592</v>
      </c>
      <c r="R30" s="57">
        <f>東京!A15</f>
        <v>347945</v>
      </c>
      <c r="S30" s="57">
        <f>東京!A16</f>
        <v>298396</v>
      </c>
      <c r="T30" s="57">
        <f>東京!A17</f>
        <v>305082</v>
      </c>
      <c r="U30" s="57">
        <f>東京!A18</f>
        <v>327426</v>
      </c>
      <c r="V30" s="57">
        <f>東京!A19</f>
        <v>289683</v>
      </c>
      <c r="W30" s="57">
        <f>東京!A20</f>
        <v>323528</v>
      </c>
      <c r="X30" s="57">
        <f>東京!A21</f>
        <v>304244</v>
      </c>
      <c r="Y30" s="57">
        <f>東京!A22</f>
        <v>367383</v>
      </c>
      <c r="Z30" s="57">
        <f>東京!A23</f>
        <v>398224</v>
      </c>
      <c r="AA30" s="57">
        <f>東京!A24</f>
        <v>307612</v>
      </c>
      <c r="AB30" s="57">
        <f>東京!A25</f>
        <v>363353</v>
      </c>
      <c r="AC30" s="57">
        <f>東京!A26</f>
        <v>308574</v>
      </c>
      <c r="AD30" s="57">
        <f>東京!A27</f>
        <v>325276</v>
      </c>
      <c r="AE30" s="57">
        <f>東京!A28</f>
        <v>308927</v>
      </c>
      <c r="AF30" s="57">
        <f>東京!A29</f>
        <v>341101</v>
      </c>
      <c r="AG30" s="57">
        <f>東京!A30</f>
        <v>377814</v>
      </c>
      <c r="AH30" s="57">
        <f>東京!A31</f>
        <v>366305</v>
      </c>
      <c r="AI30" s="57">
        <f>東京!A32</f>
        <v>370150</v>
      </c>
      <c r="AJ30" s="57">
        <f>東京!A33</f>
        <v>335580</v>
      </c>
      <c r="AK30" s="57">
        <f>東京!A34</f>
        <v>314472</v>
      </c>
      <c r="AL30" s="57">
        <f t="shared" si="5"/>
        <v>10028367</v>
      </c>
      <c r="AM30" s="57">
        <f>東京!F35</f>
        <v>7686</v>
      </c>
    </row>
    <row r="31" spans="1:39" ht="19.5" customHeight="1">
      <c r="A31" s="53">
        <f t="shared" si="0"/>
        <v>37</v>
      </c>
      <c r="B31" s="53">
        <f t="shared" si="1"/>
        <v>12</v>
      </c>
      <c r="C31" s="55">
        <f t="shared" si="2"/>
        <v>0.65444583541522505</v>
      </c>
      <c r="D31" s="56">
        <f t="shared" si="3"/>
        <v>9858822</v>
      </c>
      <c r="E31" s="57">
        <f t="shared" si="4"/>
        <v>6452065</v>
      </c>
      <c r="F31" s="53" t="s">
        <v>9</v>
      </c>
      <c r="G31" s="57">
        <f>池東武!A4</f>
        <v>197350</v>
      </c>
      <c r="H31" s="57">
        <f>池東武!A5</f>
        <v>218508</v>
      </c>
      <c r="I31" s="57">
        <f>池東武!A6</f>
        <v>169376</v>
      </c>
      <c r="J31" s="57">
        <f>池東武!A7</f>
        <v>207438</v>
      </c>
      <c r="K31" s="57">
        <f>池東武!A8</f>
        <v>204930</v>
      </c>
      <c r="L31" s="57">
        <f>池東武!A9</f>
        <v>244121</v>
      </c>
      <c r="M31" s="57">
        <f>池東武!A10</f>
        <v>232127</v>
      </c>
      <c r="N31" s="57">
        <f>池東武!A11</f>
        <v>234216</v>
      </c>
      <c r="O31" s="57">
        <f>池東武!A12</f>
        <v>208628</v>
      </c>
      <c r="P31" s="57">
        <f>池東武!A13</f>
        <v>188113</v>
      </c>
      <c r="Q31" s="57">
        <f>池東武!A14</f>
        <v>203760</v>
      </c>
      <c r="R31" s="57">
        <f>池東武!A15</f>
        <v>219448</v>
      </c>
      <c r="S31" s="57">
        <f>池東武!A16</f>
        <v>241168</v>
      </c>
      <c r="T31" s="57">
        <f>池東武!A17</f>
        <v>218724</v>
      </c>
      <c r="U31" s="57">
        <f>池東武!A18</f>
        <v>191520</v>
      </c>
      <c r="V31" s="57">
        <f>池東武!A19</f>
        <v>197912</v>
      </c>
      <c r="W31" s="57">
        <f>池東武!A20</f>
        <v>223010</v>
      </c>
      <c r="X31" s="57">
        <f>池東武!A21</f>
        <v>202894</v>
      </c>
      <c r="Y31" s="57">
        <f>池東武!A22</f>
        <v>198121</v>
      </c>
      <c r="Z31" s="57">
        <f>池東武!A23</f>
        <v>247218</v>
      </c>
      <c r="AA31" s="57">
        <f>池東武!A24</f>
        <v>251246</v>
      </c>
      <c r="AB31" s="57">
        <f>池東武!A25</f>
        <v>200940</v>
      </c>
      <c r="AC31" s="57">
        <f>池東武!A26</f>
        <v>155706</v>
      </c>
      <c r="AD31" s="57">
        <f>池東武!A27</f>
        <v>197297</v>
      </c>
      <c r="AE31" s="57">
        <f>池東武!A28</f>
        <v>209322</v>
      </c>
      <c r="AF31" s="57">
        <f>池東武!A29</f>
        <v>172840</v>
      </c>
      <c r="AG31" s="57">
        <f>池東武!A30</f>
        <v>246525</v>
      </c>
      <c r="AH31" s="57">
        <f>池東武!A31</f>
        <v>205077</v>
      </c>
      <c r="AI31" s="57">
        <f>池東武!A32</f>
        <v>206895</v>
      </c>
      <c r="AJ31" s="57">
        <f>池東武!A33</f>
        <v>184860</v>
      </c>
      <c r="AK31" s="57">
        <f>池東武!A34</f>
        <v>172775</v>
      </c>
      <c r="AL31" s="57">
        <f t="shared" si="5"/>
        <v>6452065</v>
      </c>
      <c r="AM31" s="57">
        <f>池東武!F35</f>
        <v>6391</v>
      </c>
    </row>
    <row r="32" spans="1:39" ht="19.5" customHeight="1">
      <c r="A32" s="53">
        <f t="shared" si="0"/>
        <v>11</v>
      </c>
      <c r="B32" s="53">
        <f t="shared" si="1"/>
        <v>10</v>
      </c>
      <c r="C32" s="55">
        <f t="shared" si="2"/>
        <v>1.0289614556374846</v>
      </c>
      <c r="D32" s="56">
        <f t="shared" si="3"/>
        <v>7018121</v>
      </c>
      <c r="E32" s="57">
        <f t="shared" si="4"/>
        <v>7221376</v>
      </c>
      <c r="F32" s="53" t="s">
        <v>80</v>
      </c>
      <c r="G32" s="57">
        <f>西宮!A4</f>
        <v>243313</v>
      </c>
      <c r="H32" s="57">
        <f>西宮!A5</f>
        <v>200483</v>
      </c>
      <c r="I32" s="57">
        <f>西宮!A6</f>
        <v>188490</v>
      </c>
      <c r="J32" s="57">
        <f>西宮!A7</f>
        <v>214500</v>
      </c>
      <c r="K32" s="57">
        <f>西宮!A8</f>
        <v>299724</v>
      </c>
      <c r="L32" s="57">
        <f>西宮!A9</f>
        <v>226487</v>
      </c>
      <c r="M32" s="57">
        <f>西宮!A10</f>
        <v>251279</v>
      </c>
      <c r="N32" s="57">
        <f>西宮!A11</f>
        <v>262318</v>
      </c>
      <c r="O32" s="57">
        <f>西宮!A12</f>
        <v>213175</v>
      </c>
      <c r="P32" s="57">
        <f>西宮!A13</f>
        <v>219270</v>
      </c>
      <c r="Q32" s="57">
        <f>西宮!A14</f>
        <v>220628</v>
      </c>
      <c r="R32" s="57">
        <f>西宮!A15</f>
        <v>224057</v>
      </c>
      <c r="S32" s="57">
        <f>西宮!A16</f>
        <v>248066</v>
      </c>
      <c r="T32" s="57">
        <f>西宮!A17</f>
        <v>255894</v>
      </c>
      <c r="U32" s="57">
        <f>西宮!A18</f>
        <v>248931</v>
      </c>
      <c r="V32" s="57">
        <f>西宮!A19</f>
        <v>211714</v>
      </c>
      <c r="W32" s="57">
        <f>西宮!A20</f>
        <v>236837</v>
      </c>
      <c r="X32" s="57">
        <f>西宮!A21</f>
        <v>210829</v>
      </c>
      <c r="Y32" s="57">
        <f>西宮!A22</f>
        <v>245384</v>
      </c>
      <c r="Z32" s="57">
        <f>西宮!A23</f>
        <v>243455</v>
      </c>
      <c r="AA32" s="57">
        <f>西宮!A24</f>
        <v>275219</v>
      </c>
      <c r="AB32" s="57">
        <f>西宮!A25</f>
        <v>236325</v>
      </c>
      <c r="AC32" s="57">
        <f>西宮!A26</f>
        <v>216741</v>
      </c>
      <c r="AD32" s="57">
        <f>西宮!A27</f>
        <v>235176</v>
      </c>
      <c r="AE32" s="57">
        <f>西宮!A28</f>
        <v>252023</v>
      </c>
      <c r="AF32" s="57">
        <f>西宮!A29</f>
        <v>231318</v>
      </c>
      <c r="AG32" s="57">
        <f>西宮!A30</f>
        <v>248578</v>
      </c>
      <c r="AH32" s="57">
        <f>西宮!A31</f>
        <v>216943</v>
      </c>
      <c r="AI32" s="57">
        <f>西宮!A32</f>
        <v>227169</v>
      </c>
      <c r="AJ32" s="57">
        <f>西宮!A33</f>
        <v>203135</v>
      </c>
      <c r="AK32" s="57">
        <f>西宮!A34</f>
        <v>213915</v>
      </c>
      <c r="AL32" s="57">
        <f t="shared" si="5"/>
        <v>7221376</v>
      </c>
      <c r="AM32" s="57">
        <f>西宮!F35</f>
        <v>6673</v>
      </c>
    </row>
    <row r="33" spans="1:43" ht="19.5" customHeight="1">
      <c r="A33" s="53">
        <f t="shared" si="0"/>
        <v>10</v>
      </c>
      <c r="B33" s="53">
        <f t="shared" si="1"/>
        <v>9</v>
      </c>
      <c r="C33" s="55">
        <f t="shared" si="2"/>
        <v>1.0339358480135294</v>
      </c>
      <c r="D33" s="56">
        <f t="shared" si="3"/>
        <v>8074824</v>
      </c>
      <c r="E33" s="57">
        <f t="shared" si="4"/>
        <v>8348850</v>
      </c>
      <c r="F33" s="53" t="s">
        <v>81</v>
      </c>
      <c r="G33" s="57">
        <f>横浜!A4</f>
        <v>289881</v>
      </c>
      <c r="H33" s="57">
        <f>横浜!A5</f>
        <v>236689</v>
      </c>
      <c r="I33" s="57">
        <f>横浜!A6</f>
        <v>207081</v>
      </c>
      <c r="J33" s="57">
        <f>横浜!A7</f>
        <v>257714</v>
      </c>
      <c r="K33" s="57">
        <f>横浜!A8</f>
        <v>315982</v>
      </c>
      <c r="L33" s="57">
        <f>横浜!A9</f>
        <v>304366</v>
      </c>
      <c r="M33" s="57">
        <f>横浜!A10</f>
        <v>276340</v>
      </c>
      <c r="N33" s="57">
        <f>横浜!A11</f>
        <v>270048</v>
      </c>
      <c r="O33" s="57">
        <f>横浜!A12</f>
        <v>272310</v>
      </c>
      <c r="P33" s="57">
        <f>横浜!A13</f>
        <v>269508</v>
      </c>
      <c r="Q33" s="57">
        <f>横浜!A14</f>
        <v>285348</v>
      </c>
      <c r="R33" s="57">
        <f>横浜!A15</f>
        <v>265964</v>
      </c>
      <c r="S33" s="57">
        <f>横浜!A16</f>
        <v>304127</v>
      </c>
      <c r="T33" s="57">
        <f>横浜!A17</f>
        <v>283882</v>
      </c>
      <c r="U33" s="57">
        <f>横浜!A18</f>
        <v>270019</v>
      </c>
      <c r="V33" s="57">
        <f>横浜!A19</f>
        <v>256100</v>
      </c>
      <c r="W33" s="57">
        <f>横浜!A20</f>
        <v>266897</v>
      </c>
      <c r="X33" s="57">
        <f>横浜!A21</f>
        <v>261507</v>
      </c>
      <c r="Y33" s="57">
        <f>横浜!A22</f>
        <v>279273</v>
      </c>
      <c r="Z33" s="57">
        <f>横浜!A23</f>
        <v>310611</v>
      </c>
      <c r="AA33" s="57">
        <f>横浜!A24</f>
        <v>291635</v>
      </c>
      <c r="AB33" s="57">
        <f>横浜!A25</f>
        <v>229269</v>
      </c>
      <c r="AC33" s="57">
        <f>横浜!A26</f>
        <v>270376</v>
      </c>
      <c r="AD33" s="57">
        <f>横浜!A27</f>
        <v>240261</v>
      </c>
      <c r="AE33" s="57">
        <f>横浜!A28</f>
        <v>244168</v>
      </c>
      <c r="AF33" s="57">
        <f>横浜!A29</f>
        <v>233364</v>
      </c>
      <c r="AG33" s="57">
        <f>横浜!A30</f>
        <v>298177</v>
      </c>
      <c r="AH33" s="57">
        <f>横浜!A31</f>
        <v>284373</v>
      </c>
      <c r="AI33" s="57">
        <f>横浜!A32</f>
        <v>241858</v>
      </c>
      <c r="AJ33" s="57">
        <f>横浜!A33</f>
        <v>276633</v>
      </c>
      <c r="AK33" s="57">
        <f>横浜!A34</f>
        <v>255089</v>
      </c>
      <c r="AL33" s="57">
        <f t="shared" si="5"/>
        <v>8348850</v>
      </c>
      <c r="AM33" s="57">
        <f>横浜!F35</f>
        <v>6630</v>
      </c>
    </row>
    <row r="34" spans="1:43" ht="19.5" customHeight="1">
      <c r="A34" s="53">
        <f t="shared" si="0"/>
        <v>28</v>
      </c>
      <c r="B34" s="53">
        <f t="shared" si="1"/>
        <v>34</v>
      </c>
      <c r="C34" s="55">
        <f t="shared" si="2"/>
        <v>0.9127674905643256</v>
      </c>
      <c r="D34" s="56">
        <f t="shared" si="3"/>
        <v>2788089</v>
      </c>
      <c r="E34" s="57">
        <f t="shared" si="4"/>
        <v>2544877</v>
      </c>
      <c r="F34" s="53" t="s">
        <v>82</v>
      </c>
      <c r="G34" s="57">
        <f>あまが!A4</f>
        <v>104727</v>
      </c>
      <c r="H34" s="57">
        <f>あまが!A5</f>
        <v>74382</v>
      </c>
      <c r="I34" s="57">
        <f>あまが!A6</f>
        <v>70319</v>
      </c>
      <c r="J34" s="57">
        <f>あまが!A7</f>
        <v>78124</v>
      </c>
      <c r="K34" s="57">
        <f>あまが!A8</f>
        <v>80757</v>
      </c>
      <c r="L34" s="57">
        <f>あまが!A9</f>
        <v>73240</v>
      </c>
      <c r="M34" s="57">
        <f>あまが!A10</f>
        <v>98647</v>
      </c>
      <c r="N34" s="57">
        <f>あまが!A11</f>
        <v>113055</v>
      </c>
      <c r="O34" s="57">
        <f>あまが!A12</f>
        <v>74995</v>
      </c>
      <c r="P34" s="57">
        <f>あまが!A13</f>
        <v>73230</v>
      </c>
      <c r="Q34" s="57">
        <f>あまが!A14</f>
        <v>71351</v>
      </c>
      <c r="R34" s="57">
        <f>あまが!A15</f>
        <v>67386</v>
      </c>
      <c r="S34" s="57">
        <f>あまが!A16</f>
        <v>71696</v>
      </c>
      <c r="T34" s="57">
        <f>あまが!A17</f>
        <v>98307</v>
      </c>
      <c r="U34" s="57">
        <f>あまが!A18</f>
        <v>108755</v>
      </c>
      <c r="V34" s="57">
        <f>あまが!A19</f>
        <v>68838</v>
      </c>
      <c r="W34" s="57">
        <f>あまが!A20</f>
        <v>74780</v>
      </c>
      <c r="X34" s="57">
        <f>あまが!A21</f>
        <v>71583</v>
      </c>
      <c r="Y34" s="57">
        <f>あまが!A22</f>
        <v>66040</v>
      </c>
      <c r="Z34" s="57">
        <f>あまが!A23</f>
        <v>104009</v>
      </c>
      <c r="AA34" s="57">
        <f>あまが!A24</f>
        <v>89096</v>
      </c>
      <c r="AB34" s="57">
        <f>あまが!A25</f>
        <v>90249</v>
      </c>
      <c r="AC34" s="57">
        <f>あまが!A26</f>
        <v>70975</v>
      </c>
      <c r="AD34" s="57">
        <f>あまが!A27</f>
        <v>74657</v>
      </c>
      <c r="AE34" s="57">
        <f>あまが!A28</f>
        <v>62382</v>
      </c>
      <c r="AF34" s="57">
        <f>あまが!A29</f>
        <v>83447</v>
      </c>
      <c r="AG34" s="57">
        <f>あまが!A30</f>
        <v>80695</v>
      </c>
      <c r="AH34" s="57">
        <f>あまが!A31</f>
        <v>96807</v>
      </c>
      <c r="AI34" s="57">
        <f>あまが!A32</f>
        <v>109156</v>
      </c>
      <c r="AJ34" s="57">
        <f>あまが!A33</f>
        <v>75013</v>
      </c>
      <c r="AK34" s="57">
        <f>あまが!A34</f>
        <v>68179</v>
      </c>
      <c r="AL34" s="57">
        <f t="shared" si="5"/>
        <v>2544877</v>
      </c>
      <c r="AM34" s="57">
        <f>あまが!F35</f>
        <v>3614</v>
      </c>
    </row>
    <row r="35" spans="1:43" ht="19.5" customHeight="1">
      <c r="A35" s="53">
        <f t="shared" si="0"/>
        <v>14</v>
      </c>
      <c r="B35" s="53">
        <f t="shared" si="1"/>
        <v>29</v>
      </c>
      <c r="C35" s="55">
        <f t="shared" si="2"/>
        <v>1.0074452345298195</v>
      </c>
      <c r="D35" s="56">
        <f t="shared" si="3"/>
        <v>3345630</v>
      </c>
      <c r="E35" s="57">
        <f t="shared" si="4"/>
        <v>3370539</v>
      </c>
      <c r="F35" s="53" t="s">
        <v>83</v>
      </c>
      <c r="G35" s="57">
        <f>梅大丸!A4</f>
        <v>105945</v>
      </c>
      <c r="H35" s="57">
        <f>梅大丸!A5</f>
        <v>90811</v>
      </c>
      <c r="I35" s="57">
        <f>梅大丸!A6</f>
        <v>98076</v>
      </c>
      <c r="J35" s="57">
        <f>梅大丸!A7</f>
        <v>101310</v>
      </c>
      <c r="K35" s="57">
        <f>梅大丸!A8</f>
        <v>107753</v>
      </c>
      <c r="L35" s="57">
        <f>梅大丸!A9</f>
        <v>111248</v>
      </c>
      <c r="M35" s="57">
        <f>梅大丸!A10</f>
        <v>129751</v>
      </c>
      <c r="N35" s="57">
        <f>梅大丸!A11</f>
        <v>124219</v>
      </c>
      <c r="O35" s="57">
        <f>梅大丸!A12</f>
        <v>96226</v>
      </c>
      <c r="P35" s="57">
        <f>梅大丸!A13</f>
        <v>98821</v>
      </c>
      <c r="Q35" s="57">
        <f>梅大丸!A14</f>
        <v>107077</v>
      </c>
      <c r="R35" s="57">
        <f>梅大丸!A15</f>
        <v>119644</v>
      </c>
      <c r="S35" s="57">
        <f>梅大丸!A16</f>
        <v>115811</v>
      </c>
      <c r="T35" s="57">
        <f>梅大丸!A17</f>
        <v>128361</v>
      </c>
      <c r="U35" s="57">
        <f>梅大丸!A18</f>
        <v>111187</v>
      </c>
      <c r="V35" s="57">
        <f>梅大丸!A19</f>
        <v>106894</v>
      </c>
      <c r="W35" s="57">
        <f>梅大丸!A20</f>
        <v>116257</v>
      </c>
      <c r="X35" s="57">
        <f>梅大丸!A21</f>
        <v>104147</v>
      </c>
      <c r="Y35" s="57">
        <f>梅大丸!A22</f>
        <v>110814</v>
      </c>
      <c r="Z35" s="57">
        <f>梅大丸!A23</f>
        <v>116269</v>
      </c>
      <c r="AA35" s="57">
        <f>梅大丸!A24</f>
        <v>134814</v>
      </c>
      <c r="AB35" s="57">
        <f>梅大丸!A25</f>
        <v>117377</v>
      </c>
      <c r="AC35" s="57">
        <f>梅大丸!A26</f>
        <v>90146</v>
      </c>
      <c r="AD35" s="57">
        <f>梅大丸!A27</f>
        <v>91507</v>
      </c>
      <c r="AE35" s="57">
        <f>梅大丸!A28</f>
        <v>97550</v>
      </c>
      <c r="AF35" s="57">
        <f>梅大丸!A29</f>
        <v>111509</v>
      </c>
      <c r="AG35" s="57">
        <f>梅大丸!A30</f>
        <v>113070</v>
      </c>
      <c r="AH35" s="57">
        <f>梅大丸!A31</f>
        <v>114726</v>
      </c>
      <c r="AI35" s="57">
        <f>梅大丸!A32</f>
        <v>112456</v>
      </c>
      <c r="AJ35" s="57">
        <f>梅大丸!A33</f>
        <v>89447</v>
      </c>
      <c r="AK35" s="57">
        <f>梅大丸!A34</f>
        <v>97316</v>
      </c>
      <c r="AL35" s="57">
        <f t="shared" si="5"/>
        <v>3370539</v>
      </c>
      <c r="AM35" s="57">
        <f>梅大丸!F35</f>
        <v>3033</v>
      </c>
    </row>
    <row r="36" spans="1:43" ht="19.5" customHeight="1">
      <c r="A36" s="53">
        <f t="shared" si="0"/>
        <v>3</v>
      </c>
      <c r="B36" s="53">
        <f t="shared" si="1"/>
        <v>25</v>
      </c>
      <c r="C36" s="55">
        <f t="shared" si="2"/>
        <v>1.1313924983798263</v>
      </c>
      <c r="D36" s="56">
        <f t="shared" si="3"/>
        <v>3478022</v>
      </c>
      <c r="E36" s="57">
        <f t="shared" si="4"/>
        <v>3935008</v>
      </c>
      <c r="F36" s="53" t="s">
        <v>84</v>
      </c>
      <c r="G36" s="57">
        <f>柏!A4</f>
        <v>110859</v>
      </c>
      <c r="H36" s="57">
        <f>柏!A5</f>
        <v>135632</v>
      </c>
      <c r="I36" s="57">
        <f>柏!A6</f>
        <v>118315</v>
      </c>
      <c r="J36" s="57">
        <f>柏!A7</f>
        <v>115748</v>
      </c>
      <c r="K36" s="57">
        <f>柏!A8</f>
        <v>150190</v>
      </c>
      <c r="L36" s="57">
        <f>柏!A9</f>
        <v>145936</v>
      </c>
      <c r="M36" s="57">
        <f>柏!A10</f>
        <v>121123</v>
      </c>
      <c r="N36" s="57">
        <f>柏!A11</f>
        <v>102070</v>
      </c>
      <c r="O36" s="57">
        <f>柏!A12</f>
        <v>135635</v>
      </c>
      <c r="P36" s="57">
        <f>柏!A13</f>
        <v>104594</v>
      </c>
      <c r="Q36" s="57">
        <f>柏!A14</f>
        <v>136475</v>
      </c>
      <c r="R36" s="57">
        <f>柏!A15</f>
        <v>123724</v>
      </c>
      <c r="S36" s="57">
        <f>柏!A16</f>
        <v>147738</v>
      </c>
      <c r="T36" s="57">
        <f>柏!A17</f>
        <v>134873</v>
      </c>
      <c r="U36" s="57">
        <f>柏!A18</f>
        <v>110920</v>
      </c>
      <c r="V36" s="57">
        <f>柏!A19</f>
        <v>116646</v>
      </c>
      <c r="W36" s="57">
        <f>柏!A20</f>
        <v>144800</v>
      </c>
      <c r="X36" s="57">
        <f>柏!A21</f>
        <v>145397</v>
      </c>
      <c r="Y36" s="57">
        <f>柏!A22</f>
        <v>123165</v>
      </c>
      <c r="Z36" s="57">
        <f>柏!A23</f>
        <v>116715</v>
      </c>
      <c r="AA36" s="57">
        <f>柏!A24</f>
        <v>111415</v>
      </c>
      <c r="AB36" s="57">
        <f>柏!A25</f>
        <v>130355</v>
      </c>
      <c r="AC36" s="57">
        <f>柏!A26</f>
        <v>120061</v>
      </c>
      <c r="AD36" s="57">
        <f>柏!A27</f>
        <v>138511</v>
      </c>
      <c r="AE36" s="57">
        <f>柏!A28</f>
        <v>145146</v>
      </c>
      <c r="AF36" s="57">
        <f>柏!A29</f>
        <v>111375</v>
      </c>
      <c r="AG36" s="57">
        <f>柏!A30</f>
        <v>145825</v>
      </c>
      <c r="AH36" s="57">
        <f>柏!A31</f>
        <v>111767</v>
      </c>
      <c r="AI36" s="57">
        <f>柏!A32</f>
        <v>128618</v>
      </c>
      <c r="AJ36" s="57">
        <f>柏!A33</f>
        <v>135145</v>
      </c>
      <c r="AK36" s="57">
        <f>柏!A34</f>
        <v>116235</v>
      </c>
      <c r="AL36" s="57">
        <f t="shared" si="5"/>
        <v>3935008</v>
      </c>
      <c r="AM36" s="57">
        <f>柏!F35</f>
        <v>3886</v>
      </c>
    </row>
    <row r="37" spans="1:43" ht="19.5" customHeight="1">
      <c r="A37" s="53">
        <f t="shared" si="0"/>
        <v>21</v>
      </c>
      <c r="B37" s="53">
        <f t="shared" si="1"/>
        <v>31</v>
      </c>
      <c r="C37" s="55">
        <f t="shared" si="2"/>
        <v>0.95509979810218437</v>
      </c>
      <c r="D37" s="56">
        <f t="shared" si="3"/>
        <v>3354172</v>
      </c>
      <c r="E37" s="57">
        <f t="shared" si="4"/>
        <v>3203569</v>
      </c>
      <c r="F37" s="53" t="s">
        <v>85</v>
      </c>
      <c r="G37" s="57">
        <f>神大丸!A4</f>
        <v>96690</v>
      </c>
      <c r="H37" s="57">
        <f>神大丸!A5</f>
        <v>99646</v>
      </c>
      <c r="I37" s="57">
        <f>神大丸!A6</f>
        <v>79335</v>
      </c>
      <c r="J37" s="57">
        <f>神大丸!A7</f>
        <v>99177</v>
      </c>
      <c r="K37" s="57">
        <f>神大丸!A8</f>
        <v>107521</v>
      </c>
      <c r="L37" s="57">
        <f>神大丸!A9</f>
        <v>93918</v>
      </c>
      <c r="M37" s="57">
        <f>神大丸!A10</f>
        <v>101482</v>
      </c>
      <c r="N37" s="57">
        <f>神大丸!A11</f>
        <v>100774</v>
      </c>
      <c r="O37" s="57">
        <f>神大丸!A12</f>
        <v>123188</v>
      </c>
      <c r="P37" s="57">
        <f>神大丸!A13</f>
        <v>101514</v>
      </c>
      <c r="Q37" s="57">
        <f>神大丸!A14</f>
        <v>106690</v>
      </c>
      <c r="R37" s="57">
        <f>神大丸!A15</f>
        <v>107909</v>
      </c>
      <c r="S37" s="57">
        <f>神大丸!A16</f>
        <v>105090</v>
      </c>
      <c r="T37" s="57">
        <f>神大丸!A17</f>
        <v>114005</v>
      </c>
      <c r="U37" s="57">
        <f>神大丸!A18</f>
        <v>105178</v>
      </c>
      <c r="V37" s="57">
        <f>神大丸!A19</f>
        <v>97324</v>
      </c>
      <c r="W37" s="57">
        <f>神大丸!A20</f>
        <v>104721</v>
      </c>
      <c r="X37" s="57">
        <f>神大丸!A21</f>
        <v>99902</v>
      </c>
      <c r="Y37" s="57">
        <f>神大丸!A22</f>
        <v>107658</v>
      </c>
      <c r="Z37" s="57">
        <f>神大丸!A23</f>
        <v>103606</v>
      </c>
      <c r="AA37" s="57">
        <f>神大丸!A24</f>
        <v>112665</v>
      </c>
      <c r="AB37" s="57">
        <f>神大丸!A25</f>
        <v>113629</v>
      </c>
      <c r="AC37" s="57">
        <f>神大丸!A26</f>
        <v>82299</v>
      </c>
      <c r="AD37" s="57">
        <f>神大丸!A27</f>
        <v>103365</v>
      </c>
      <c r="AE37" s="57">
        <f>神大丸!A28</f>
        <v>106111</v>
      </c>
      <c r="AF37" s="57">
        <f>神大丸!A29</f>
        <v>113029</v>
      </c>
      <c r="AG37" s="57">
        <f>神大丸!A30</f>
        <v>105634</v>
      </c>
      <c r="AH37" s="57">
        <f>神大丸!A31</f>
        <v>102588</v>
      </c>
      <c r="AI37" s="57">
        <f>神大丸!A32</f>
        <v>105074</v>
      </c>
      <c r="AJ37" s="57">
        <f>神大丸!A33</f>
        <v>99700</v>
      </c>
      <c r="AK37" s="57">
        <f>神大丸!A34</f>
        <v>104147</v>
      </c>
      <c r="AL37" s="57">
        <f t="shared" si="5"/>
        <v>3203569</v>
      </c>
      <c r="AM37" s="57">
        <f>神大丸!F35</f>
        <v>3667</v>
      </c>
    </row>
    <row r="38" spans="1:43" ht="19.5" customHeight="1">
      <c r="A38" s="53">
        <f t="shared" si="0"/>
        <v>29</v>
      </c>
      <c r="B38" s="53">
        <f t="shared" si="1"/>
        <v>20</v>
      </c>
      <c r="C38" s="55">
        <f t="shared" si="2"/>
        <v>0.91120073292742276</v>
      </c>
      <c r="D38" s="56">
        <f t="shared" si="3"/>
        <v>5103916</v>
      </c>
      <c r="E38" s="57">
        <f t="shared" si="4"/>
        <v>4650692</v>
      </c>
      <c r="F38" s="53" t="s">
        <v>86</v>
      </c>
      <c r="G38" s="57">
        <f>栄!A4</f>
        <v>154970</v>
      </c>
      <c r="H38" s="57">
        <f>栄!A5</f>
        <v>145090</v>
      </c>
      <c r="I38" s="57">
        <f>栄!A6</f>
        <v>129013</v>
      </c>
      <c r="J38" s="57">
        <f>栄!A7</f>
        <v>174651</v>
      </c>
      <c r="K38" s="57">
        <f>栄!A8</f>
        <v>184143</v>
      </c>
      <c r="L38" s="57">
        <f>栄!A9</f>
        <v>150246</v>
      </c>
      <c r="M38" s="57">
        <f>栄!A10</f>
        <v>140343</v>
      </c>
      <c r="N38" s="57">
        <f>栄!A11</f>
        <v>142495</v>
      </c>
      <c r="O38" s="57">
        <f>栄!A12</f>
        <v>150812</v>
      </c>
      <c r="P38" s="57">
        <f>栄!A13</f>
        <v>157459</v>
      </c>
      <c r="Q38" s="57">
        <f>栄!A14</f>
        <v>171317</v>
      </c>
      <c r="R38" s="57">
        <f>栄!A15</f>
        <v>158183</v>
      </c>
      <c r="S38" s="57">
        <f>栄!A16</f>
        <v>158845</v>
      </c>
      <c r="T38" s="57">
        <f>栄!A17</f>
        <v>142056</v>
      </c>
      <c r="U38" s="57">
        <f>栄!A18</f>
        <v>157699</v>
      </c>
      <c r="V38" s="57">
        <f>栄!A19</f>
        <v>139905</v>
      </c>
      <c r="W38" s="57">
        <f>栄!A20</f>
        <v>143918</v>
      </c>
      <c r="X38" s="57">
        <f>栄!A21</f>
        <v>147626</v>
      </c>
      <c r="Y38" s="57">
        <f>栄!A22</f>
        <v>130996</v>
      </c>
      <c r="Z38" s="57">
        <f>栄!A23</f>
        <v>152818</v>
      </c>
      <c r="AA38" s="57">
        <f>栄!A24</f>
        <v>165266</v>
      </c>
      <c r="AB38" s="57">
        <f>栄!A25</f>
        <v>156080</v>
      </c>
      <c r="AC38" s="57">
        <f>栄!A26</f>
        <v>142093</v>
      </c>
      <c r="AD38" s="57">
        <f>栄!A27</f>
        <v>168712</v>
      </c>
      <c r="AE38" s="57">
        <f>栄!A28</f>
        <v>132768</v>
      </c>
      <c r="AF38" s="57">
        <f>栄!A29</f>
        <v>142075</v>
      </c>
      <c r="AG38" s="57">
        <f>栄!A30</f>
        <v>153371</v>
      </c>
      <c r="AH38" s="57">
        <f>栄!A31</f>
        <v>159180</v>
      </c>
      <c r="AI38" s="57">
        <f>栄!A32</f>
        <v>165205</v>
      </c>
      <c r="AJ38" s="57">
        <f>栄!A33</f>
        <v>128621</v>
      </c>
      <c r="AK38" s="57">
        <f>栄!A34</f>
        <v>104736</v>
      </c>
      <c r="AL38" s="57">
        <f t="shared" si="5"/>
        <v>4650692</v>
      </c>
      <c r="AM38" s="57">
        <f>栄!F35</f>
        <v>4050</v>
      </c>
    </row>
    <row r="39" spans="1:43" ht="19.5" customHeight="1">
      <c r="A39" s="53">
        <f t="shared" si="0"/>
        <v>4</v>
      </c>
      <c r="B39" s="53">
        <f t="shared" si="1"/>
        <v>21</v>
      </c>
      <c r="C39" s="55">
        <f t="shared" si="2"/>
        <v>1.0741843234443522</v>
      </c>
      <c r="D39" s="56">
        <f t="shared" si="3"/>
        <v>4273477</v>
      </c>
      <c r="E39" s="57">
        <f t="shared" si="4"/>
        <v>4590502</v>
      </c>
      <c r="F39" s="53" t="s">
        <v>87</v>
      </c>
      <c r="G39" s="57">
        <f>上野!A4</f>
        <v>139056</v>
      </c>
      <c r="H39" s="57">
        <f>上野!A5</f>
        <v>136470</v>
      </c>
      <c r="I39" s="57">
        <f>上野!A6</f>
        <v>126349</v>
      </c>
      <c r="J39" s="57">
        <f>上野!A7</f>
        <v>117107</v>
      </c>
      <c r="K39" s="57">
        <f>上野!A8</f>
        <v>131896</v>
      </c>
      <c r="L39" s="57">
        <f>上野!A9</f>
        <v>144162</v>
      </c>
      <c r="M39" s="57">
        <f>上野!A10</f>
        <v>143282</v>
      </c>
      <c r="N39" s="57">
        <f>上野!A11</f>
        <v>146358</v>
      </c>
      <c r="O39" s="57">
        <f>上野!A12</f>
        <v>128842</v>
      </c>
      <c r="P39" s="57">
        <f>上野!A13</f>
        <v>128474</v>
      </c>
      <c r="Q39" s="57">
        <f>上野!A14</f>
        <v>158553</v>
      </c>
      <c r="R39" s="57">
        <f>上野!A15</f>
        <v>156166</v>
      </c>
      <c r="S39" s="57">
        <f>上野!A16</f>
        <v>166065</v>
      </c>
      <c r="T39" s="57">
        <f>上野!A17</f>
        <v>151897</v>
      </c>
      <c r="U39" s="57">
        <f>上野!A18</f>
        <v>132680</v>
      </c>
      <c r="V39" s="57">
        <f>上野!A19</f>
        <v>150960</v>
      </c>
      <c r="W39" s="57">
        <f>上野!A20</f>
        <v>148127</v>
      </c>
      <c r="X39" s="57">
        <f>上野!A21</f>
        <v>138947</v>
      </c>
      <c r="Y39" s="57">
        <f>上野!A22</f>
        <v>152448</v>
      </c>
      <c r="Z39" s="57">
        <f>上野!A23</f>
        <v>181807</v>
      </c>
      <c r="AA39" s="57">
        <f>上野!A24</f>
        <v>163723</v>
      </c>
      <c r="AB39" s="57">
        <f>上野!A25</f>
        <v>167315</v>
      </c>
      <c r="AC39" s="57">
        <f>上野!A26</f>
        <v>144999</v>
      </c>
      <c r="AD39" s="57">
        <f>上野!A27</f>
        <v>146687</v>
      </c>
      <c r="AE39" s="57">
        <f>上野!A28</f>
        <v>123023</v>
      </c>
      <c r="AF39" s="57">
        <f>上野!A29</f>
        <v>128246</v>
      </c>
      <c r="AG39" s="57">
        <f>上野!A30</f>
        <v>168744</v>
      </c>
      <c r="AH39" s="57">
        <f>上野!A31</f>
        <v>183647</v>
      </c>
      <c r="AI39" s="57">
        <f>上野!A32</f>
        <v>187134</v>
      </c>
      <c r="AJ39" s="57">
        <f>上野!A33</f>
        <v>172306</v>
      </c>
      <c r="AK39" s="57">
        <f>上野!A34</f>
        <v>125032</v>
      </c>
      <c r="AL39" s="57">
        <f t="shared" si="5"/>
        <v>4590502</v>
      </c>
      <c r="AM39" s="57">
        <f>上野!F35</f>
        <v>4376</v>
      </c>
    </row>
    <row r="40" spans="1:43" ht="19.5" customHeight="1">
      <c r="A40" s="53">
        <f t="shared" si="0"/>
        <v>32</v>
      </c>
      <c r="B40" s="53">
        <f t="shared" si="1"/>
        <v>17</v>
      </c>
      <c r="C40" s="55">
        <f t="shared" si="2"/>
        <v>0.8757026188685475</v>
      </c>
      <c r="D40" s="56">
        <f t="shared" si="3"/>
        <v>5681423</v>
      </c>
      <c r="E40" s="57">
        <f t="shared" si="4"/>
        <v>4975237</v>
      </c>
      <c r="F40" s="53" t="s">
        <v>88</v>
      </c>
      <c r="G40" s="57">
        <f>はか阪!A4</f>
        <v>160615</v>
      </c>
      <c r="H40" s="57">
        <f>はか阪!A5</f>
        <v>130600</v>
      </c>
      <c r="I40" s="57">
        <f>はか阪!A6</f>
        <v>127573</v>
      </c>
      <c r="J40" s="57">
        <f>はか阪!A7</f>
        <v>163823</v>
      </c>
      <c r="K40" s="57">
        <f>はか阪!A8</f>
        <v>140463</v>
      </c>
      <c r="L40" s="57">
        <f>はか阪!A9</f>
        <v>141122</v>
      </c>
      <c r="M40" s="57">
        <f>はか阪!A10</f>
        <v>153947</v>
      </c>
      <c r="N40" s="57">
        <f>はか阪!A11</f>
        <v>169860</v>
      </c>
      <c r="O40" s="57">
        <f>はか阪!A12</f>
        <v>156164</v>
      </c>
      <c r="P40" s="57">
        <f>はか阪!A13</f>
        <v>166464</v>
      </c>
      <c r="Q40" s="57">
        <f>はか阪!A14</f>
        <v>203149</v>
      </c>
      <c r="R40" s="57">
        <f>はか阪!A15</f>
        <v>145909</v>
      </c>
      <c r="S40" s="57">
        <f>はか阪!A16</f>
        <v>175673</v>
      </c>
      <c r="T40" s="57">
        <f>はか阪!A17</f>
        <v>178237</v>
      </c>
      <c r="U40" s="57">
        <f>はか阪!A18</f>
        <v>187195</v>
      </c>
      <c r="V40" s="57">
        <f>はか阪!A19</f>
        <v>149535</v>
      </c>
      <c r="W40" s="57">
        <f>はか阪!A20</f>
        <v>142426</v>
      </c>
      <c r="X40" s="57">
        <f>はか阪!A21</f>
        <v>133741</v>
      </c>
      <c r="Y40" s="57">
        <f>はか阪!A22</f>
        <v>161355</v>
      </c>
      <c r="Z40" s="57">
        <f>はか阪!A23</f>
        <v>195895</v>
      </c>
      <c r="AA40" s="57">
        <f>はか阪!A24</f>
        <v>169715</v>
      </c>
      <c r="AB40" s="57">
        <f>はか阪!A25</f>
        <v>193344</v>
      </c>
      <c r="AC40" s="57">
        <f>はか阪!A26</f>
        <v>143395</v>
      </c>
      <c r="AD40" s="57">
        <f>はか阪!A27</f>
        <v>157368</v>
      </c>
      <c r="AE40" s="57">
        <f>はか阪!A28</f>
        <v>168916</v>
      </c>
      <c r="AF40" s="57">
        <f>はか阪!A29</f>
        <v>161160</v>
      </c>
      <c r="AG40" s="57">
        <f>はか阪!A30</f>
        <v>168785</v>
      </c>
      <c r="AH40" s="57">
        <f>はか阪!A31</f>
        <v>149965</v>
      </c>
      <c r="AI40" s="57">
        <f>はか阪!A32</f>
        <v>172044</v>
      </c>
      <c r="AJ40" s="57">
        <f>はか阪!A33</f>
        <v>157612</v>
      </c>
      <c r="AK40" s="57">
        <f>はか阪!A34</f>
        <v>149187</v>
      </c>
      <c r="AL40" s="57">
        <f t="shared" si="5"/>
        <v>4975237</v>
      </c>
      <c r="AM40" s="57">
        <f>はか阪!F35</f>
        <v>5168</v>
      </c>
    </row>
    <row r="41" spans="1:43" ht="19.5" customHeight="1">
      <c r="A41" s="53">
        <f t="shared" si="0"/>
        <v>22</v>
      </c>
      <c r="B41" s="53">
        <f t="shared" si="1"/>
        <v>14</v>
      </c>
      <c r="C41" s="55">
        <f t="shared" si="2"/>
        <v>0.95454476481159134</v>
      </c>
      <c r="D41" s="56">
        <f t="shared" si="3"/>
        <v>5997043</v>
      </c>
      <c r="E41" s="57">
        <f t="shared" si="4"/>
        <v>5724446</v>
      </c>
      <c r="F41" s="62" t="s">
        <v>89</v>
      </c>
      <c r="G41" s="63">
        <f>梅阪神!A4</f>
        <v>163220</v>
      </c>
      <c r="H41" s="63">
        <f>梅阪神!A5</f>
        <v>152770</v>
      </c>
      <c r="I41" s="63">
        <f>梅阪神!A6</f>
        <v>149610</v>
      </c>
      <c r="J41" s="63">
        <f>梅阪神!A7</f>
        <v>167790</v>
      </c>
      <c r="K41" s="63">
        <f>梅阪神!A8</f>
        <v>171500</v>
      </c>
      <c r="L41" s="63">
        <f>梅阪神!A9</f>
        <v>215658</v>
      </c>
      <c r="M41" s="63">
        <f>梅阪神!A10</f>
        <v>197830</v>
      </c>
      <c r="N41" s="63">
        <f>梅阪神!A11</f>
        <v>188860</v>
      </c>
      <c r="O41" s="63">
        <f>梅阪神!A12</f>
        <v>151680</v>
      </c>
      <c r="P41" s="63">
        <f>梅阪神!A13</f>
        <v>183080</v>
      </c>
      <c r="Q41" s="63">
        <f>梅阪神!A14</f>
        <v>172720</v>
      </c>
      <c r="R41" s="63">
        <f>梅阪神!A15</f>
        <v>192190</v>
      </c>
      <c r="S41" s="63">
        <f>梅阪神!A16</f>
        <v>195046</v>
      </c>
      <c r="T41" s="63">
        <f>梅阪神!A17</f>
        <v>165800</v>
      </c>
      <c r="U41" s="63">
        <f>梅阪神!A18</f>
        <v>155840</v>
      </c>
      <c r="V41" s="63">
        <f>梅阪神!A19</f>
        <v>172220</v>
      </c>
      <c r="W41" s="63">
        <f>梅阪神!A20</f>
        <v>176890</v>
      </c>
      <c r="X41" s="63">
        <f>梅阪神!A21</f>
        <v>185090</v>
      </c>
      <c r="Y41" s="63">
        <f>梅阪神!A22</f>
        <v>187140</v>
      </c>
      <c r="Z41" s="63">
        <f>梅阪神!A23</f>
        <v>205332</v>
      </c>
      <c r="AA41" s="63">
        <f>梅阪神!A24</f>
        <v>201750</v>
      </c>
      <c r="AB41" s="63">
        <f>梅阪神!A25</f>
        <v>199570</v>
      </c>
      <c r="AC41" s="63">
        <f>梅阪神!A26</f>
        <v>163940</v>
      </c>
      <c r="AD41" s="63">
        <f>梅阪神!A27</f>
        <v>177980</v>
      </c>
      <c r="AE41" s="63">
        <f>梅阪神!A28</f>
        <v>207890</v>
      </c>
      <c r="AF41" s="63">
        <f>梅阪神!A29</f>
        <v>194910</v>
      </c>
      <c r="AG41" s="63">
        <f>梅阪神!A30</f>
        <v>273360</v>
      </c>
      <c r="AH41" s="63">
        <f>梅阪神!A31</f>
        <v>197440</v>
      </c>
      <c r="AI41" s="63">
        <f>梅阪神!A32</f>
        <v>190740</v>
      </c>
      <c r="AJ41" s="63">
        <f>梅阪神!A33</f>
        <v>182030</v>
      </c>
      <c r="AK41" s="63">
        <f>梅阪神!A34</f>
        <v>184570</v>
      </c>
      <c r="AL41" s="57">
        <f t="shared" si="5"/>
        <v>5724446</v>
      </c>
      <c r="AM41" s="57">
        <f>梅阪神!F35</f>
        <v>3760</v>
      </c>
    </row>
    <row r="42" spans="1:43" ht="19.5" customHeight="1">
      <c r="A42" s="53">
        <f t="shared" si="0"/>
        <v>31</v>
      </c>
      <c r="B42" s="53">
        <f t="shared" si="1"/>
        <v>35</v>
      </c>
      <c r="C42" s="55">
        <f t="shared" si="2"/>
        <v>0.88204287112764912</v>
      </c>
      <c r="D42" s="56">
        <f t="shared" si="3"/>
        <v>2722345</v>
      </c>
      <c r="E42" s="57">
        <f t="shared" si="4"/>
        <v>2401225</v>
      </c>
      <c r="F42" s="53" t="s">
        <v>90</v>
      </c>
      <c r="G42" s="57">
        <f>高槻!A4</f>
        <v>82911</v>
      </c>
      <c r="H42" s="57">
        <f>高槻!A5</f>
        <v>69230</v>
      </c>
      <c r="I42" s="57">
        <f>高槻!A6</f>
        <v>60590</v>
      </c>
      <c r="J42" s="57">
        <f>高槻!A7</f>
        <v>76193</v>
      </c>
      <c r="K42" s="57">
        <f>高槻!A8</f>
        <v>75950</v>
      </c>
      <c r="L42" s="57">
        <f>高槻!A9</f>
        <v>75610</v>
      </c>
      <c r="M42" s="57">
        <f>高槻!A10</f>
        <v>81697</v>
      </c>
      <c r="N42" s="57">
        <f>高槻!A11</f>
        <v>81450</v>
      </c>
      <c r="O42" s="57">
        <f>高槻!A12</f>
        <v>80170</v>
      </c>
      <c r="P42" s="57">
        <f>高槻!A13</f>
        <v>73060</v>
      </c>
      <c r="Q42" s="57">
        <f>高槻!A14</f>
        <v>70180</v>
      </c>
      <c r="R42" s="57">
        <f>高槻!A15</f>
        <v>71670</v>
      </c>
      <c r="S42" s="57">
        <f>高槻!A16</f>
        <v>83480</v>
      </c>
      <c r="T42" s="57">
        <f>高槻!A17</f>
        <v>87700</v>
      </c>
      <c r="U42" s="57">
        <f>高槻!A18</f>
        <v>68639</v>
      </c>
      <c r="V42" s="57">
        <f>高槻!A19</f>
        <v>80250</v>
      </c>
      <c r="W42" s="57">
        <f>高槻!A20</f>
        <v>77490</v>
      </c>
      <c r="X42" s="57">
        <f>高槻!A21</f>
        <v>76360</v>
      </c>
      <c r="Y42" s="57">
        <f>高槻!A22</f>
        <v>83516</v>
      </c>
      <c r="Z42" s="57">
        <f>高槻!A23</f>
        <v>77950</v>
      </c>
      <c r="AA42" s="57">
        <f>高槻!A24</f>
        <v>89364</v>
      </c>
      <c r="AB42" s="57">
        <f>高槻!A25</f>
        <v>74158</v>
      </c>
      <c r="AC42" s="57">
        <f>高槻!A26</f>
        <v>90237</v>
      </c>
      <c r="AD42" s="57">
        <f>高槻!A27</f>
        <v>62260</v>
      </c>
      <c r="AE42" s="57">
        <f>高槻!A28</f>
        <v>68770</v>
      </c>
      <c r="AF42" s="57">
        <f>高槻!A29</f>
        <v>76480</v>
      </c>
      <c r="AG42" s="57">
        <f>高槻!A30</f>
        <v>82780</v>
      </c>
      <c r="AH42" s="57">
        <f>高槻!A32</f>
        <v>83710</v>
      </c>
      <c r="AI42" s="57">
        <f>高槻!A31</f>
        <v>82790</v>
      </c>
      <c r="AJ42" s="57">
        <f>高槻!A33</f>
        <v>81520</v>
      </c>
      <c r="AK42" s="57">
        <f>高槻!A34</f>
        <v>75060</v>
      </c>
      <c r="AL42" s="57">
        <f t="shared" si="5"/>
        <v>2401225</v>
      </c>
      <c r="AM42" s="57">
        <f>高槻!F35</f>
        <v>2843</v>
      </c>
    </row>
    <row r="43" spans="1:43" ht="19.5" hidden="1" customHeight="1">
      <c r="A43" s="53">
        <f t="shared" si="0"/>
        <v>38</v>
      </c>
      <c r="B43" s="53">
        <f t="shared" si="1"/>
        <v>38</v>
      </c>
      <c r="C43" s="55">
        <f t="shared" si="2"/>
        <v>0</v>
      </c>
      <c r="D43" s="56">
        <f t="shared" si="3"/>
        <v>1372182</v>
      </c>
      <c r="E43" s="57">
        <f t="shared" si="4"/>
        <v>0</v>
      </c>
      <c r="F43" s="62" t="s">
        <v>91</v>
      </c>
      <c r="G43" s="57">
        <f>千里丘イズミヤ!A4</f>
        <v>0</v>
      </c>
      <c r="H43" s="57">
        <f>千里丘イズミヤ!A5</f>
        <v>0</v>
      </c>
      <c r="I43" s="57">
        <f>千里丘イズミヤ!A6</f>
        <v>0</v>
      </c>
      <c r="J43" s="57">
        <f>千里丘イズミヤ!A7</f>
        <v>0</v>
      </c>
      <c r="K43" s="57">
        <f>千里丘イズミヤ!A8</f>
        <v>0</v>
      </c>
      <c r="L43" s="57">
        <f>千里丘イズミヤ!A9</f>
        <v>0</v>
      </c>
      <c r="M43" s="57">
        <f>千里丘イズミヤ!A10</f>
        <v>0</v>
      </c>
      <c r="N43" s="57">
        <f>千里丘イズミヤ!A11</f>
        <v>0</v>
      </c>
      <c r="O43" s="57">
        <f>千里丘イズミヤ!A12</f>
        <v>0</v>
      </c>
      <c r="P43" s="57">
        <f>千里丘イズミヤ!A13</f>
        <v>0</v>
      </c>
      <c r="Q43" s="57">
        <f>千里丘イズミヤ!A14</f>
        <v>0</v>
      </c>
      <c r="R43" s="57">
        <f>千里丘イズミヤ!A15</f>
        <v>0</v>
      </c>
      <c r="S43" s="57">
        <f>千里丘イズミヤ!A16</f>
        <v>0</v>
      </c>
      <c r="T43" s="57">
        <f>千里丘イズミヤ!A17</f>
        <v>0</v>
      </c>
      <c r="U43" s="57">
        <f>千里丘イズミヤ!A18</f>
        <v>0</v>
      </c>
      <c r="V43" s="57">
        <f>千里丘イズミヤ!A19</f>
        <v>0</v>
      </c>
      <c r="W43" s="57">
        <f>千里丘イズミヤ!A20</f>
        <v>0</v>
      </c>
      <c r="X43" s="57">
        <f>千里丘イズミヤ!A21</f>
        <v>0</v>
      </c>
      <c r="Y43" s="57">
        <f>千里丘イズミヤ!A22</f>
        <v>0</v>
      </c>
      <c r="Z43" s="57">
        <f>千里丘イズミヤ!A23</f>
        <v>0</v>
      </c>
      <c r="AA43" s="57">
        <f>千里丘イズミヤ!A24</f>
        <v>0</v>
      </c>
      <c r="AB43" s="57">
        <f>千里丘イズミヤ!A25</f>
        <v>0</v>
      </c>
      <c r="AC43" s="57">
        <f>千里丘イズミヤ!A26</f>
        <v>0</v>
      </c>
      <c r="AD43" s="57">
        <f>千里丘イズミヤ!A27</f>
        <v>0</v>
      </c>
      <c r="AE43" s="57">
        <f>千里丘イズミヤ!A28</f>
        <v>0</v>
      </c>
      <c r="AF43" s="57">
        <f>千里丘イズミヤ!A29</f>
        <v>0</v>
      </c>
      <c r="AG43" s="57">
        <f>千里丘イズミヤ!A30</f>
        <v>0</v>
      </c>
      <c r="AH43" s="57">
        <f>千里丘イズミヤ!A31</f>
        <v>0</v>
      </c>
      <c r="AI43" s="57">
        <f>千里丘イズミヤ!A32</f>
        <v>0</v>
      </c>
      <c r="AJ43" s="57">
        <f>千里丘イズミヤ!A33</f>
        <v>0</v>
      </c>
      <c r="AK43" s="57">
        <f>千里丘イズミヤ!A34</f>
        <v>0</v>
      </c>
      <c r="AL43" s="57">
        <f t="shared" si="5"/>
        <v>0</v>
      </c>
      <c r="AM43" s="57">
        <f>千里丘イズミヤ!F35</f>
        <v>0</v>
      </c>
      <c r="AN43" s="50"/>
      <c r="AO43" s="50"/>
      <c r="AP43" s="50"/>
      <c r="AQ43" s="50"/>
    </row>
    <row r="44" spans="1:43" ht="19.5" customHeight="1">
      <c r="A44" s="53">
        <f t="shared" si="0"/>
        <v>30</v>
      </c>
      <c r="B44" s="53">
        <f t="shared" si="1"/>
        <v>7</v>
      </c>
      <c r="C44" s="55">
        <f t="shared" si="2"/>
        <v>0.90259610525331535</v>
      </c>
      <c r="D44" s="56">
        <f t="shared" si="3"/>
        <v>9935383</v>
      </c>
      <c r="E44" s="57">
        <f t="shared" si="4"/>
        <v>8967638</v>
      </c>
      <c r="F44" s="62" t="s">
        <v>92</v>
      </c>
      <c r="G44" s="63">
        <f>伊勢丹!A4</f>
        <v>342820</v>
      </c>
      <c r="H44" s="63">
        <f>伊勢丹!A5</f>
        <v>217006</v>
      </c>
      <c r="I44" s="63">
        <f>伊勢丹!A6</f>
        <v>267605</v>
      </c>
      <c r="J44" s="63">
        <f>伊勢丹!A7</f>
        <v>249630</v>
      </c>
      <c r="K44" s="63">
        <f>伊勢丹!A8</f>
        <v>269442</v>
      </c>
      <c r="L44" s="63">
        <f>伊勢丹!A9</f>
        <v>260155</v>
      </c>
      <c r="M44" s="63">
        <f>伊勢丹!A10</f>
        <v>356325</v>
      </c>
      <c r="N44" s="63">
        <f>伊勢丹!A11</f>
        <v>352735</v>
      </c>
      <c r="O44" s="63">
        <f>伊勢丹!A12</f>
        <v>242700</v>
      </c>
      <c r="P44" s="63">
        <f>伊勢丹!A13</f>
        <v>255065</v>
      </c>
      <c r="Q44" s="63">
        <f>伊勢丹!A14</f>
        <v>287340</v>
      </c>
      <c r="R44" s="63">
        <f>伊勢丹!A15</f>
        <v>268635</v>
      </c>
      <c r="S44" s="63">
        <f>伊勢丹!A16</f>
        <v>259715</v>
      </c>
      <c r="T44" s="63">
        <f>伊勢丹!A17</f>
        <v>414630</v>
      </c>
      <c r="U44" s="63">
        <f>伊勢丹!A18</f>
        <v>339491</v>
      </c>
      <c r="V44" s="63">
        <f>伊勢丹!A19</f>
        <v>248880</v>
      </c>
      <c r="W44" s="63">
        <f>伊勢丹!A20</f>
        <v>262042</v>
      </c>
      <c r="X44" s="63">
        <f>伊勢丹!A21</f>
        <v>264960</v>
      </c>
      <c r="Y44" s="63">
        <f>伊勢丹!A22</f>
        <v>262044</v>
      </c>
      <c r="Z44" s="63">
        <f>伊勢丹!A23</f>
        <v>345912</v>
      </c>
      <c r="AA44" s="63">
        <f>伊勢丹!A24</f>
        <v>334857</v>
      </c>
      <c r="AB44" s="63">
        <f>伊勢丹!A25</f>
        <v>343048</v>
      </c>
      <c r="AC44" s="63">
        <f>伊勢丹!A26</f>
        <v>233574</v>
      </c>
      <c r="AD44" s="63">
        <f>伊勢丹!A27</f>
        <v>264688</v>
      </c>
      <c r="AE44" s="63">
        <f>伊勢丹!A28</f>
        <v>253719</v>
      </c>
      <c r="AF44" s="63">
        <f>伊勢丹!A29</f>
        <v>269060</v>
      </c>
      <c r="AG44" s="63">
        <f>伊勢丹!A30</f>
        <v>298030</v>
      </c>
      <c r="AH44" s="63">
        <f>伊勢丹!A31</f>
        <v>334040</v>
      </c>
      <c r="AI44" s="63">
        <f>伊勢丹!A32</f>
        <v>345385</v>
      </c>
      <c r="AJ44" s="63">
        <f>伊勢丹!A33</f>
        <v>284755</v>
      </c>
      <c r="AK44" s="63">
        <f>伊勢丹!A34</f>
        <v>239350</v>
      </c>
      <c r="AL44" s="57">
        <f t="shared" si="5"/>
        <v>8967638</v>
      </c>
      <c r="AM44" s="63">
        <f>伊勢丹!F35</f>
        <v>8385</v>
      </c>
      <c r="AN44" s="50"/>
      <c r="AO44" s="50"/>
      <c r="AP44" s="50"/>
      <c r="AQ44" s="50"/>
    </row>
    <row r="45" spans="1:43" ht="19.5" customHeight="1">
      <c r="A45" s="50"/>
      <c r="B45" s="62" t="s">
        <v>51</v>
      </c>
      <c r="C45" s="55">
        <f t="shared" ref="C45:C46" si="6">E45/D45</f>
        <v>0.90858295516496235</v>
      </c>
      <c r="D45" s="56">
        <f t="shared" si="3"/>
        <v>229265604</v>
      </c>
      <c r="E45" s="57">
        <f t="shared" si="4"/>
        <v>208306820</v>
      </c>
      <c r="F45" s="62" t="s">
        <v>51</v>
      </c>
      <c r="G45" s="63">
        <f t="shared" ref="G45:AJ45" si="7">SUM(G3:G44)</f>
        <v>6978304</v>
      </c>
      <c r="H45" s="63">
        <f t="shared" si="7"/>
        <v>6185873</v>
      </c>
      <c r="I45" s="63">
        <f t="shared" si="7"/>
        <v>5939492</v>
      </c>
      <c r="J45" s="63">
        <f t="shared" si="7"/>
        <v>6418456</v>
      </c>
      <c r="K45" s="63">
        <f t="shared" si="7"/>
        <v>6850836</v>
      </c>
      <c r="L45" s="63">
        <f t="shared" si="7"/>
        <v>6743234</v>
      </c>
      <c r="M45" s="63">
        <f t="shared" si="7"/>
        <v>7068351</v>
      </c>
      <c r="N45" s="63">
        <f t="shared" si="7"/>
        <v>7090789</v>
      </c>
      <c r="O45" s="63">
        <f t="shared" si="7"/>
        <v>6260346</v>
      </c>
      <c r="P45" s="63">
        <f t="shared" si="7"/>
        <v>6675551</v>
      </c>
      <c r="Q45" s="63">
        <f t="shared" si="7"/>
        <v>6940210</v>
      </c>
      <c r="R45" s="63">
        <f t="shared" si="7"/>
        <v>6754576</v>
      </c>
      <c r="S45" s="63">
        <f t="shared" si="7"/>
        <v>6783992</v>
      </c>
      <c r="T45" s="63">
        <f t="shared" si="7"/>
        <v>7171845</v>
      </c>
      <c r="U45" s="63">
        <f t="shared" si="7"/>
        <v>6827353</v>
      </c>
      <c r="V45" s="63">
        <f t="shared" si="7"/>
        <v>6283608</v>
      </c>
      <c r="W45" s="63">
        <f t="shared" si="7"/>
        <v>6822111</v>
      </c>
      <c r="X45" s="63">
        <f t="shared" si="7"/>
        <v>6425551</v>
      </c>
      <c r="Y45" s="63">
        <f t="shared" si="7"/>
        <v>6725568</v>
      </c>
      <c r="Z45" s="63">
        <f t="shared" si="7"/>
        <v>7366423</v>
      </c>
      <c r="AA45" s="63">
        <f t="shared" si="7"/>
        <v>7195277</v>
      </c>
      <c r="AB45" s="63">
        <f t="shared" si="7"/>
        <v>6979670</v>
      </c>
      <c r="AC45" s="63">
        <f t="shared" si="7"/>
        <v>6140133</v>
      </c>
      <c r="AD45" s="63">
        <f t="shared" si="7"/>
        <v>6758431</v>
      </c>
      <c r="AE45" s="63">
        <f t="shared" si="7"/>
        <v>6526915</v>
      </c>
      <c r="AF45" s="63">
        <f t="shared" si="7"/>
        <v>6708679</v>
      </c>
      <c r="AG45" s="63">
        <f t="shared" si="7"/>
        <v>7026563</v>
      </c>
      <c r="AH45" s="63">
        <f t="shared" si="7"/>
        <v>7108848</v>
      </c>
      <c r="AI45" s="63">
        <f t="shared" si="7"/>
        <v>7173620</v>
      </c>
      <c r="AJ45" s="63">
        <f t="shared" si="7"/>
        <v>6578707</v>
      </c>
      <c r="AK45" s="63">
        <f>SUM(AK3:AK43)</f>
        <v>5797508</v>
      </c>
      <c r="AL45" s="63"/>
      <c r="AM45" s="53"/>
      <c r="AN45" s="50"/>
      <c r="AO45" s="50"/>
      <c r="AP45" s="50"/>
      <c r="AQ45" s="50"/>
    </row>
    <row r="46" spans="1:43" ht="19.5" customHeight="1">
      <c r="A46" s="34"/>
      <c r="B46" s="5" t="s">
        <v>93</v>
      </c>
      <c r="C46" s="55">
        <f t="shared" si="6"/>
        <v>0.97122908919682005</v>
      </c>
      <c r="D46" s="56">
        <f t="shared" ref="D46:E46" si="8">D45-D13-D23-D24-D28-D43</f>
        <v>214477534</v>
      </c>
      <c r="E46" s="56">
        <f t="shared" si="8"/>
        <v>208306820</v>
      </c>
      <c r="F46" s="5" t="s">
        <v>94</v>
      </c>
      <c r="G46" s="64">
        <f>G45</f>
        <v>6978304</v>
      </c>
      <c r="H46" s="65">
        <f>G45+H45</f>
        <v>13164177</v>
      </c>
      <c r="I46" s="65">
        <f t="shared" ref="I46:AK46" si="9">I45+H46</f>
        <v>19103669</v>
      </c>
      <c r="J46" s="65">
        <f t="shared" si="9"/>
        <v>25522125</v>
      </c>
      <c r="K46" s="65">
        <f t="shared" si="9"/>
        <v>32372961</v>
      </c>
      <c r="L46" s="65">
        <f t="shared" si="9"/>
        <v>39116195</v>
      </c>
      <c r="M46" s="65">
        <f t="shared" si="9"/>
        <v>46184546</v>
      </c>
      <c r="N46" s="65">
        <f t="shared" si="9"/>
        <v>53275335</v>
      </c>
      <c r="O46" s="65">
        <f t="shared" si="9"/>
        <v>59535681</v>
      </c>
      <c r="P46" s="65">
        <f t="shared" si="9"/>
        <v>66211232</v>
      </c>
      <c r="Q46" s="65">
        <f t="shared" si="9"/>
        <v>73151442</v>
      </c>
      <c r="R46" s="65">
        <f t="shared" si="9"/>
        <v>79906018</v>
      </c>
      <c r="S46" s="65">
        <f t="shared" si="9"/>
        <v>86690010</v>
      </c>
      <c r="T46" s="65">
        <f t="shared" si="9"/>
        <v>93861855</v>
      </c>
      <c r="U46" s="65">
        <f t="shared" si="9"/>
        <v>100689208</v>
      </c>
      <c r="V46" s="65">
        <f t="shared" si="9"/>
        <v>106972816</v>
      </c>
      <c r="W46" s="65">
        <f t="shared" si="9"/>
        <v>113794927</v>
      </c>
      <c r="X46" s="65">
        <f t="shared" si="9"/>
        <v>120220478</v>
      </c>
      <c r="Y46" s="65">
        <f t="shared" si="9"/>
        <v>126946046</v>
      </c>
      <c r="Z46" s="65">
        <f t="shared" si="9"/>
        <v>134312469</v>
      </c>
      <c r="AA46" s="65">
        <f t="shared" si="9"/>
        <v>141507746</v>
      </c>
      <c r="AB46" s="65">
        <f t="shared" si="9"/>
        <v>148487416</v>
      </c>
      <c r="AC46" s="65">
        <f t="shared" si="9"/>
        <v>154627549</v>
      </c>
      <c r="AD46" s="65">
        <f t="shared" si="9"/>
        <v>161385980</v>
      </c>
      <c r="AE46" s="65">
        <f t="shared" si="9"/>
        <v>167912895</v>
      </c>
      <c r="AF46" s="65">
        <f t="shared" si="9"/>
        <v>174621574</v>
      </c>
      <c r="AG46" s="65">
        <f t="shared" si="9"/>
        <v>181648137</v>
      </c>
      <c r="AH46" s="65">
        <f t="shared" si="9"/>
        <v>188756985</v>
      </c>
      <c r="AI46" s="65">
        <f t="shared" si="9"/>
        <v>195930605</v>
      </c>
      <c r="AJ46" s="65">
        <f t="shared" si="9"/>
        <v>202509312</v>
      </c>
      <c r="AK46" s="65">
        <f t="shared" si="9"/>
        <v>208306820</v>
      </c>
      <c r="AL46" s="66"/>
      <c r="AM46" s="67"/>
      <c r="AO46" s="68"/>
      <c r="AP46" s="69"/>
    </row>
    <row r="47" spans="1:43" ht="19.5" customHeight="1">
      <c r="F47" s="5" t="s">
        <v>93</v>
      </c>
      <c r="G47" s="64">
        <f t="shared" ref="G47:AK47" si="10">G45</f>
        <v>6978304</v>
      </c>
      <c r="H47" s="64">
        <f t="shared" si="10"/>
        <v>6185873</v>
      </c>
      <c r="I47" s="64">
        <f t="shared" si="10"/>
        <v>5939492</v>
      </c>
      <c r="J47" s="64">
        <f t="shared" si="10"/>
        <v>6418456</v>
      </c>
      <c r="K47" s="64">
        <f t="shared" si="10"/>
        <v>6850836</v>
      </c>
      <c r="L47" s="64">
        <f t="shared" si="10"/>
        <v>6743234</v>
      </c>
      <c r="M47" s="64">
        <f t="shared" si="10"/>
        <v>7068351</v>
      </c>
      <c r="N47" s="64">
        <f t="shared" si="10"/>
        <v>7090789</v>
      </c>
      <c r="O47" s="64">
        <f t="shared" si="10"/>
        <v>6260346</v>
      </c>
      <c r="P47" s="64">
        <f t="shared" si="10"/>
        <v>6675551</v>
      </c>
      <c r="Q47" s="64">
        <f t="shared" si="10"/>
        <v>6940210</v>
      </c>
      <c r="R47" s="64">
        <f t="shared" si="10"/>
        <v>6754576</v>
      </c>
      <c r="S47" s="64">
        <f t="shared" si="10"/>
        <v>6783992</v>
      </c>
      <c r="T47" s="64">
        <f t="shared" si="10"/>
        <v>7171845</v>
      </c>
      <c r="U47" s="64">
        <f t="shared" si="10"/>
        <v>6827353</v>
      </c>
      <c r="V47" s="64">
        <f t="shared" si="10"/>
        <v>6283608</v>
      </c>
      <c r="W47" s="64">
        <f t="shared" si="10"/>
        <v>6822111</v>
      </c>
      <c r="X47" s="64">
        <f t="shared" si="10"/>
        <v>6425551</v>
      </c>
      <c r="Y47" s="64">
        <f t="shared" si="10"/>
        <v>6725568</v>
      </c>
      <c r="Z47" s="64">
        <f t="shared" si="10"/>
        <v>7366423</v>
      </c>
      <c r="AA47" s="64">
        <f t="shared" si="10"/>
        <v>7195277</v>
      </c>
      <c r="AB47" s="64">
        <f t="shared" si="10"/>
        <v>6979670</v>
      </c>
      <c r="AC47" s="64">
        <f t="shared" si="10"/>
        <v>6140133</v>
      </c>
      <c r="AD47" s="64">
        <f t="shared" si="10"/>
        <v>6758431</v>
      </c>
      <c r="AE47" s="64">
        <f t="shared" si="10"/>
        <v>6526915</v>
      </c>
      <c r="AF47" s="64">
        <f t="shared" si="10"/>
        <v>6708679</v>
      </c>
      <c r="AG47" s="64">
        <f t="shared" si="10"/>
        <v>7026563</v>
      </c>
      <c r="AH47" s="64">
        <f t="shared" si="10"/>
        <v>7108848</v>
      </c>
      <c r="AI47" s="64">
        <f t="shared" si="10"/>
        <v>7173620</v>
      </c>
      <c r="AJ47" s="64">
        <f t="shared" si="10"/>
        <v>6578707</v>
      </c>
      <c r="AK47" s="64">
        <f t="shared" si="10"/>
        <v>5797508</v>
      </c>
      <c r="AL47" s="70"/>
      <c r="AO47" s="68"/>
      <c r="AP47" s="69"/>
    </row>
    <row r="48" spans="1:43" ht="19.5" customHeight="1">
      <c r="F48" s="5" t="s">
        <v>95</v>
      </c>
      <c r="G48" s="64">
        <f>G47</f>
        <v>6978304</v>
      </c>
      <c r="H48" s="64">
        <f t="shared" ref="H48:AK48" si="11">H47+G48</f>
        <v>13164177</v>
      </c>
      <c r="I48" s="64">
        <f t="shared" si="11"/>
        <v>19103669</v>
      </c>
      <c r="J48" s="64">
        <f t="shared" si="11"/>
        <v>25522125</v>
      </c>
      <c r="K48" s="64">
        <f t="shared" si="11"/>
        <v>32372961</v>
      </c>
      <c r="L48" s="64">
        <f t="shared" si="11"/>
        <v>39116195</v>
      </c>
      <c r="M48" s="64">
        <f t="shared" si="11"/>
        <v>46184546</v>
      </c>
      <c r="N48" s="64">
        <f t="shared" si="11"/>
        <v>53275335</v>
      </c>
      <c r="O48" s="64">
        <f t="shared" si="11"/>
        <v>59535681</v>
      </c>
      <c r="P48" s="64">
        <f t="shared" si="11"/>
        <v>66211232</v>
      </c>
      <c r="Q48" s="64">
        <f t="shared" si="11"/>
        <v>73151442</v>
      </c>
      <c r="R48" s="64">
        <f t="shared" si="11"/>
        <v>79906018</v>
      </c>
      <c r="S48" s="64">
        <f t="shared" si="11"/>
        <v>86690010</v>
      </c>
      <c r="T48" s="64">
        <f t="shared" si="11"/>
        <v>93861855</v>
      </c>
      <c r="U48" s="64">
        <f t="shared" si="11"/>
        <v>100689208</v>
      </c>
      <c r="V48" s="64">
        <f t="shared" si="11"/>
        <v>106972816</v>
      </c>
      <c r="W48" s="64">
        <f t="shared" si="11"/>
        <v>113794927</v>
      </c>
      <c r="X48" s="64">
        <f t="shared" si="11"/>
        <v>120220478</v>
      </c>
      <c r="Y48" s="64">
        <f t="shared" si="11"/>
        <v>126946046</v>
      </c>
      <c r="Z48" s="64">
        <f t="shared" si="11"/>
        <v>134312469</v>
      </c>
      <c r="AA48" s="64">
        <f t="shared" si="11"/>
        <v>141507746</v>
      </c>
      <c r="AB48" s="64">
        <f t="shared" si="11"/>
        <v>148487416</v>
      </c>
      <c r="AC48" s="64">
        <f t="shared" si="11"/>
        <v>154627549</v>
      </c>
      <c r="AD48" s="64">
        <f t="shared" si="11"/>
        <v>161385980</v>
      </c>
      <c r="AE48" s="64">
        <f t="shared" si="11"/>
        <v>167912895</v>
      </c>
      <c r="AF48" s="64">
        <f t="shared" si="11"/>
        <v>174621574</v>
      </c>
      <c r="AG48" s="64">
        <f t="shared" si="11"/>
        <v>181648137</v>
      </c>
      <c r="AH48" s="64">
        <f t="shared" si="11"/>
        <v>188756985</v>
      </c>
      <c r="AI48" s="64">
        <f t="shared" si="11"/>
        <v>195930605</v>
      </c>
      <c r="AJ48" s="64">
        <f t="shared" si="11"/>
        <v>202509312</v>
      </c>
      <c r="AK48" s="64">
        <f t="shared" si="11"/>
        <v>208306820</v>
      </c>
      <c r="AL48" s="71"/>
      <c r="AO48" s="68"/>
      <c r="AP48" s="69"/>
    </row>
    <row r="49" spans="1:43" ht="19.5" customHeight="1">
      <c r="G49" s="50"/>
      <c r="H49" s="72"/>
      <c r="I49" s="72"/>
      <c r="J49" s="72"/>
      <c r="K49" s="72"/>
      <c r="L49" s="72"/>
      <c r="M49" s="72"/>
      <c r="N49" s="72"/>
      <c r="O49" s="72"/>
      <c r="P49" s="72"/>
      <c r="Q49" s="72"/>
      <c r="R49" s="72"/>
      <c r="S49" s="72"/>
      <c r="T49" s="72"/>
      <c r="U49" s="72"/>
      <c r="V49" s="72"/>
      <c r="W49" s="72"/>
      <c r="X49" s="72"/>
      <c r="Y49" s="72"/>
      <c r="Z49" s="72"/>
      <c r="AA49" s="72"/>
      <c r="AB49" s="72"/>
      <c r="AC49" s="72"/>
      <c r="AD49" s="72"/>
      <c r="AE49" s="72"/>
      <c r="AF49" s="72"/>
      <c r="AG49" s="72"/>
      <c r="AH49" s="72"/>
      <c r="AI49" s="72"/>
      <c r="AJ49" s="72"/>
      <c r="AK49" s="72"/>
      <c r="AL49" s="72"/>
      <c r="AO49" s="68"/>
      <c r="AP49" s="69"/>
    </row>
    <row r="50" spans="1:43" ht="19.5" customHeight="1">
      <c r="A50" s="34"/>
      <c r="B50" s="34"/>
      <c r="C50" s="34"/>
      <c r="D50" s="34"/>
      <c r="E50" s="34"/>
      <c r="F50" s="73" t="s">
        <v>96</v>
      </c>
      <c r="G50" s="74">
        <v>45718</v>
      </c>
      <c r="H50" s="74">
        <v>45719</v>
      </c>
      <c r="I50" s="74">
        <v>45720</v>
      </c>
      <c r="J50" s="74">
        <v>45721</v>
      </c>
      <c r="K50" s="74">
        <v>45722</v>
      </c>
      <c r="L50" s="74">
        <v>45723</v>
      </c>
      <c r="M50" s="74">
        <v>45724</v>
      </c>
      <c r="N50" s="74">
        <v>45725</v>
      </c>
      <c r="O50" s="74">
        <v>45726</v>
      </c>
      <c r="P50" s="74">
        <v>45727</v>
      </c>
      <c r="Q50" s="74">
        <v>45728</v>
      </c>
      <c r="R50" s="74">
        <v>45729</v>
      </c>
      <c r="S50" s="74">
        <v>45730</v>
      </c>
      <c r="T50" s="74">
        <v>45731</v>
      </c>
      <c r="U50" s="74">
        <v>45732</v>
      </c>
      <c r="V50" s="74">
        <v>45733</v>
      </c>
      <c r="W50" s="74">
        <v>45734</v>
      </c>
      <c r="X50" s="74">
        <v>45735</v>
      </c>
      <c r="Y50" s="74">
        <v>45736</v>
      </c>
      <c r="Z50" s="74">
        <v>45737</v>
      </c>
      <c r="AA50" s="74">
        <v>45738</v>
      </c>
      <c r="AB50" s="74">
        <v>45739</v>
      </c>
      <c r="AC50" s="74">
        <v>45740</v>
      </c>
      <c r="AD50" s="74">
        <v>45741</v>
      </c>
      <c r="AE50" s="74">
        <v>45742</v>
      </c>
      <c r="AF50" s="74">
        <v>45743</v>
      </c>
      <c r="AG50" s="74">
        <v>45744</v>
      </c>
      <c r="AH50" s="74">
        <v>45745</v>
      </c>
      <c r="AI50" s="74">
        <v>45746</v>
      </c>
      <c r="AJ50" s="74">
        <v>45747</v>
      </c>
      <c r="AK50" s="74">
        <v>45717</v>
      </c>
      <c r="AL50" s="75"/>
    </row>
    <row r="51" spans="1:43" ht="19.5" customHeight="1">
      <c r="A51" s="34"/>
      <c r="B51" s="34"/>
      <c r="C51" s="34"/>
      <c r="D51" s="34"/>
      <c r="E51" s="34"/>
      <c r="F51" s="73" t="s">
        <v>97</v>
      </c>
      <c r="G51" s="76">
        <f t="shared" ref="G51:AJ51" si="12">H107</f>
        <v>6736128</v>
      </c>
      <c r="H51" s="76">
        <f t="shared" si="12"/>
        <v>5948304</v>
      </c>
      <c r="I51" s="76">
        <f t="shared" si="12"/>
        <v>6054478</v>
      </c>
      <c r="J51" s="76">
        <f t="shared" si="12"/>
        <v>6313674</v>
      </c>
      <c r="K51" s="76">
        <f t="shared" si="12"/>
        <v>6965202</v>
      </c>
      <c r="L51" s="76">
        <f t="shared" si="12"/>
        <v>6933313</v>
      </c>
      <c r="M51" s="76">
        <f t="shared" si="12"/>
        <v>7211633</v>
      </c>
      <c r="N51" s="76">
        <f t="shared" si="12"/>
        <v>7214313</v>
      </c>
      <c r="O51" s="76">
        <f t="shared" si="12"/>
        <v>6840486</v>
      </c>
      <c r="P51" s="76">
        <f t="shared" si="12"/>
        <v>6537773</v>
      </c>
      <c r="Q51" s="76">
        <f t="shared" si="12"/>
        <v>7096608</v>
      </c>
      <c r="R51" s="76">
        <f t="shared" si="12"/>
        <v>6958101</v>
      </c>
      <c r="S51" s="76">
        <f t="shared" si="12"/>
        <v>7085327</v>
      </c>
      <c r="T51" s="76">
        <f t="shared" si="12"/>
        <v>7488797</v>
      </c>
      <c r="U51" s="76">
        <f t="shared" si="12"/>
        <v>7014145</v>
      </c>
      <c r="V51" s="76">
        <f t="shared" si="12"/>
        <v>6694364</v>
      </c>
      <c r="W51" s="76">
        <f t="shared" si="12"/>
        <v>6956396</v>
      </c>
      <c r="X51" s="76">
        <f t="shared" si="12"/>
        <v>6729357</v>
      </c>
      <c r="Y51" s="76">
        <f t="shared" si="12"/>
        <v>7622786</v>
      </c>
      <c r="Z51" s="76">
        <f t="shared" si="12"/>
        <v>7138418</v>
      </c>
      <c r="AA51" s="76">
        <f t="shared" si="12"/>
        <v>7553604</v>
      </c>
      <c r="AB51" s="76">
        <f t="shared" si="12"/>
        <v>7124282</v>
      </c>
      <c r="AC51" s="76">
        <f t="shared" si="12"/>
        <v>6511088</v>
      </c>
      <c r="AD51" s="76">
        <f t="shared" si="12"/>
        <v>6731076</v>
      </c>
      <c r="AE51" s="76">
        <f t="shared" si="12"/>
        <v>6869541</v>
      </c>
      <c r="AF51" s="76">
        <f t="shared" si="12"/>
        <v>6715176</v>
      </c>
      <c r="AG51" s="76">
        <f t="shared" si="12"/>
        <v>6735003</v>
      </c>
      <c r="AH51" s="76">
        <f t="shared" si="12"/>
        <v>7366686</v>
      </c>
      <c r="AI51" s="76">
        <f t="shared" si="12"/>
        <v>7413664</v>
      </c>
      <c r="AJ51" s="76">
        <f t="shared" si="12"/>
        <v>6666855</v>
      </c>
      <c r="AK51" s="76">
        <f>I107</f>
        <v>5948304</v>
      </c>
      <c r="AL51" s="77"/>
      <c r="AM51" s="70"/>
      <c r="AN51" s="70"/>
      <c r="AO51" s="70"/>
      <c r="AP51" s="70"/>
      <c r="AQ51" s="70"/>
    </row>
    <row r="52" spans="1:43" ht="19.5" customHeight="1">
      <c r="A52" s="34"/>
      <c r="B52" s="34"/>
      <c r="C52" s="34"/>
      <c r="D52" s="34"/>
      <c r="E52" s="34"/>
      <c r="F52" s="73" t="s">
        <v>98</v>
      </c>
      <c r="G52" s="57">
        <f t="shared" ref="G52:AJ52" si="13">H106</f>
        <v>7191964</v>
      </c>
      <c r="H52" s="57">
        <f t="shared" si="13"/>
        <v>6378815</v>
      </c>
      <c r="I52" s="57">
        <f t="shared" si="13"/>
        <v>6478736</v>
      </c>
      <c r="J52" s="57">
        <f t="shared" si="13"/>
        <v>6817136</v>
      </c>
      <c r="K52" s="57">
        <f t="shared" si="13"/>
        <v>7456580</v>
      </c>
      <c r="L52" s="57">
        <f t="shared" si="13"/>
        <v>7449363</v>
      </c>
      <c r="M52" s="57">
        <f t="shared" si="13"/>
        <v>7712139</v>
      </c>
      <c r="N52" s="57">
        <f t="shared" si="13"/>
        <v>7725250</v>
      </c>
      <c r="O52" s="57">
        <f t="shared" si="13"/>
        <v>7299955</v>
      </c>
      <c r="P52" s="57">
        <f t="shared" si="13"/>
        <v>6920367</v>
      </c>
      <c r="Q52" s="57">
        <f t="shared" si="13"/>
        <v>7601068</v>
      </c>
      <c r="R52" s="57">
        <f t="shared" si="13"/>
        <v>7443122</v>
      </c>
      <c r="S52" s="57">
        <f t="shared" si="13"/>
        <v>7601983</v>
      </c>
      <c r="T52" s="57">
        <f t="shared" si="13"/>
        <v>7972839</v>
      </c>
      <c r="U52" s="57">
        <f t="shared" si="13"/>
        <v>7455985</v>
      </c>
      <c r="V52" s="57">
        <f t="shared" si="13"/>
        <v>7170489</v>
      </c>
      <c r="W52" s="57">
        <f t="shared" si="13"/>
        <v>7441373</v>
      </c>
      <c r="X52" s="57">
        <f t="shared" si="13"/>
        <v>7217947</v>
      </c>
      <c r="Y52" s="57">
        <f t="shared" si="13"/>
        <v>8146512</v>
      </c>
      <c r="Z52" s="57">
        <f t="shared" si="13"/>
        <v>7646933</v>
      </c>
      <c r="AA52" s="57">
        <f t="shared" si="13"/>
        <v>8064916</v>
      </c>
      <c r="AB52" s="57">
        <f t="shared" si="13"/>
        <v>7607794</v>
      </c>
      <c r="AC52" s="57">
        <f t="shared" si="13"/>
        <v>6946043</v>
      </c>
      <c r="AD52" s="57">
        <f t="shared" si="13"/>
        <v>7190870</v>
      </c>
      <c r="AE52" s="57">
        <f t="shared" si="13"/>
        <v>7355365</v>
      </c>
      <c r="AF52" s="57">
        <f t="shared" si="13"/>
        <v>7164573</v>
      </c>
      <c r="AG52" s="57">
        <f t="shared" si="13"/>
        <v>7197136</v>
      </c>
      <c r="AH52" s="57">
        <f t="shared" si="13"/>
        <v>7831206</v>
      </c>
      <c r="AI52" s="57">
        <f t="shared" si="13"/>
        <v>7900780</v>
      </c>
      <c r="AJ52" s="57">
        <f t="shared" si="13"/>
        <v>7122191</v>
      </c>
      <c r="AK52" s="57">
        <f>G106</f>
        <v>7756174</v>
      </c>
      <c r="AL52" s="78"/>
      <c r="AM52" s="78"/>
      <c r="AN52" s="70"/>
      <c r="AO52" s="70"/>
      <c r="AP52" s="70"/>
      <c r="AQ52" s="70"/>
    </row>
    <row r="53" spans="1:43" ht="19.5" customHeight="1">
      <c r="A53" s="34"/>
      <c r="B53" s="34"/>
      <c r="C53" s="34"/>
      <c r="D53" s="34"/>
      <c r="E53" s="34"/>
      <c r="F53" s="79" t="s">
        <v>99</v>
      </c>
      <c r="G53" s="80">
        <f t="shared" ref="G53:G54" si="14">G51</f>
        <v>6736128</v>
      </c>
      <c r="H53" s="80">
        <f t="shared" ref="H53:H54" si="15">G51+H51</f>
        <v>12684432</v>
      </c>
      <c r="I53" s="80">
        <f t="shared" ref="I53:AK53" si="16">H53+I51</f>
        <v>18738910</v>
      </c>
      <c r="J53" s="80">
        <f t="shared" si="16"/>
        <v>25052584</v>
      </c>
      <c r="K53" s="80">
        <f t="shared" si="16"/>
        <v>32017786</v>
      </c>
      <c r="L53" s="80">
        <f t="shared" si="16"/>
        <v>38951099</v>
      </c>
      <c r="M53" s="80">
        <f t="shared" si="16"/>
        <v>46162732</v>
      </c>
      <c r="N53" s="80">
        <f t="shared" si="16"/>
        <v>53377045</v>
      </c>
      <c r="O53" s="80">
        <f t="shared" si="16"/>
        <v>60217531</v>
      </c>
      <c r="P53" s="80">
        <f t="shared" si="16"/>
        <v>66755304</v>
      </c>
      <c r="Q53" s="80">
        <f t="shared" si="16"/>
        <v>73851912</v>
      </c>
      <c r="R53" s="80">
        <f t="shared" si="16"/>
        <v>80810013</v>
      </c>
      <c r="S53" s="80">
        <f t="shared" si="16"/>
        <v>87895340</v>
      </c>
      <c r="T53" s="80">
        <f t="shared" si="16"/>
        <v>95384137</v>
      </c>
      <c r="U53" s="80">
        <f t="shared" si="16"/>
        <v>102398282</v>
      </c>
      <c r="V53" s="80">
        <f t="shared" si="16"/>
        <v>109092646</v>
      </c>
      <c r="W53" s="80">
        <f t="shared" si="16"/>
        <v>116049042</v>
      </c>
      <c r="X53" s="80">
        <f t="shared" si="16"/>
        <v>122778399</v>
      </c>
      <c r="Y53" s="80">
        <f t="shared" si="16"/>
        <v>130401185</v>
      </c>
      <c r="Z53" s="80">
        <f t="shared" si="16"/>
        <v>137539603</v>
      </c>
      <c r="AA53" s="80">
        <f t="shared" si="16"/>
        <v>145093207</v>
      </c>
      <c r="AB53" s="80">
        <f t="shared" si="16"/>
        <v>152217489</v>
      </c>
      <c r="AC53" s="80">
        <f t="shared" si="16"/>
        <v>158728577</v>
      </c>
      <c r="AD53" s="80">
        <f t="shared" si="16"/>
        <v>165459653</v>
      </c>
      <c r="AE53" s="80">
        <f t="shared" si="16"/>
        <v>172329194</v>
      </c>
      <c r="AF53" s="80">
        <f t="shared" si="16"/>
        <v>179044370</v>
      </c>
      <c r="AG53" s="80">
        <f t="shared" si="16"/>
        <v>185779373</v>
      </c>
      <c r="AH53" s="80">
        <f t="shared" si="16"/>
        <v>193146059</v>
      </c>
      <c r="AI53" s="80">
        <f t="shared" si="16"/>
        <v>200559723</v>
      </c>
      <c r="AJ53" s="80">
        <f t="shared" si="16"/>
        <v>207226578</v>
      </c>
      <c r="AK53" s="80">
        <f t="shared" si="16"/>
        <v>213174882</v>
      </c>
      <c r="AL53" s="81"/>
    </row>
    <row r="54" spans="1:43" ht="19.5" customHeight="1">
      <c r="A54" s="34"/>
      <c r="B54" s="34"/>
      <c r="C54" s="34"/>
      <c r="D54" s="34"/>
      <c r="E54" s="34"/>
      <c r="F54" s="79" t="s">
        <v>100</v>
      </c>
      <c r="G54" s="64">
        <f t="shared" si="14"/>
        <v>7191964</v>
      </c>
      <c r="H54" s="82">
        <f t="shared" si="15"/>
        <v>13570779</v>
      </c>
      <c r="I54" s="82">
        <f t="shared" ref="I54:AK54" si="17">H54+I52</f>
        <v>20049515</v>
      </c>
      <c r="J54" s="82">
        <f t="shared" si="17"/>
        <v>26866651</v>
      </c>
      <c r="K54" s="82">
        <f t="shared" si="17"/>
        <v>34323231</v>
      </c>
      <c r="L54" s="82">
        <f t="shared" si="17"/>
        <v>41772594</v>
      </c>
      <c r="M54" s="82">
        <f t="shared" si="17"/>
        <v>49484733</v>
      </c>
      <c r="N54" s="82">
        <f t="shared" si="17"/>
        <v>57209983</v>
      </c>
      <c r="O54" s="82">
        <f t="shared" si="17"/>
        <v>64509938</v>
      </c>
      <c r="P54" s="82">
        <f t="shared" si="17"/>
        <v>71430305</v>
      </c>
      <c r="Q54" s="82">
        <f t="shared" si="17"/>
        <v>79031373</v>
      </c>
      <c r="R54" s="82">
        <f t="shared" si="17"/>
        <v>86474495</v>
      </c>
      <c r="S54" s="82">
        <f t="shared" si="17"/>
        <v>94076478</v>
      </c>
      <c r="T54" s="82">
        <f t="shared" si="17"/>
        <v>102049317</v>
      </c>
      <c r="U54" s="82">
        <f t="shared" si="17"/>
        <v>109505302</v>
      </c>
      <c r="V54" s="82">
        <f t="shared" si="17"/>
        <v>116675791</v>
      </c>
      <c r="W54" s="82">
        <f t="shared" si="17"/>
        <v>124117164</v>
      </c>
      <c r="X54" s="82">
        <f t="shared" si="17"/>
        <v>131335111</v>
      </c>
      <c r="Y54" s="82">
        <f t="shared" si="17"/>
        <v>139481623</v>
      </c>
      <c r="Z54" s="82">
        <f t="shared" si="17"/>
        <v>147128556</v>
      </c>
      <c r="AA54" s="82">
        <f t="shared" si="17"/>
        <v>155193472</v>
      </c>
      <c r="AB54" s="82">
        <f t="shared" si="17"/>
        <v>162801266</v>
      </c>
      <c r="AC54" s="82">
        <f t="shared" si="17"/>
        <v>169747309</v>
      </c>
      <c r="AD54" s="82">
        <f t="shared" si="17"/>
        <v>176938179</v>
      </c>
      <c r="AE54" s="82">
        <f t="shared" si="17"/>
        <v>184293544</v>
      </c>
      <c r="AF54" s="82">
        <f t="shared" si="17"/>
        <v>191458117</v>
      </c>
      <c r="AG54" s="82">
        <f t="shared" si="17"/>
        <v>198655253</v>
      </c>
      <c r="AH54" s="82">
        <f t="shared" si="17"/>
        <v>206486459</v>
      </c>
      <c r="AI54" s="82">
        <f t="shared" si="17"/>
        <v>214387239</v>
      </c>
      <c r="AJ54" s="82">
        <f t="shared" si="17"/>
        <v>221509430</v>
      </c>
      <c r="AK54" s="82">
        <f t="shared" si="17"/>
        <v>229265604</v>
      </c>
      <c r="AL54" s="83"/>
    </row>
    <row r="55" spans="1:43" ht="19.5" customHeight="1">
      <c r="G55" s="50"/>
      <c r="H55" s="50"/>
      <c r="I55" s="72"/>
      <c r="J55" s="72"/>
      <c r="K55" s="72"/>
      <c r="L55" s="72"/>
      <c r="M55" s="72"/>
      <c r="N55" s="72"/>
      <c r="O55" s="72"/>
      <c r="P55" s="72"/>
      <c r="Q55" s="72"/>
      <c r="R55" s="72"/>
      <c r="S55" s="72"/>
      <c r="T55" s="72"/>
      <c r="U55" s="72"/>
      <c r="V55" s="72"/>
      <c r="W55" s="72"/>
      <c r="X55" s="72"/>
      <c r="Y55" s="72"/>
      <c r="Z55" s="72"/>
      <c r="AA55" s="72"/>
      <c r="AB55" s="72"/>
      <c r="AC55" s="72"/>
      <c r="AD55" s="72"/>
      <c r="AE55" s="72"/>
      <c r="AF55" s="72"/>
      <c r="AG55" s="72"/>
      <c r="AH55" s="72"/>
      <c r="AI55" s="72"/>
      <c r="AJ55" s="72"/>
      <c r="AK55" s="72"/>
      <c r="AL55" s="72"/>
    </row>
    <row r="56" spans="1:43" ht="19.5" customHeight="1">
      <c r="G56" s="50"/>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row>
    <row r="57" spans="1:43" ht="19.5" customHeight="1">
      <c r="A57" s="34"/>
      <c r="B57" s="34"/>
      <c r="C57" s="34"/>
      <c r="D57" s="34"/>
      <c r="E57" s="34"/>
      <c r="F57" s="79" t="s">
        <v>101</v>
      </c>
      <c r="G57" s="55">
        <f t="shared" ref="G57:AJ57" si="18">IF(G45&gt;0,(G45)/SUMIF(G3:G44,"&gt;0",H64:H105),"")</f>
        <v>1.0359518108919545</v>
      </c>
      <c r="H57" s="55">
        <f t="shared" si="18"/>
        <v>1.0399389473032985</v>
      </c>
      <c r="I57" s="55">
        <f t="shared" si="18"/>
        <v>0.98100810672695482</v>
      </c>
      <c r="J57" s="55">
        <f t="shared" si="18"/>
        <v>1.0165960421776608</v>
      </c>
      <c r="K57" s="55">
        <f t="shared" si="18"/>
        <v>0.98358037570195378</v>
      </c>
      <c r="L57" s="55">
        <f t="shared" si="18"/>
        <v>0.97258467921468428</v>
      </c>
      <c r="M57" s="55">
        <f t="shared" si="18"/>
        <v>0.98013182312522007</v>
      </c>
      <c r="N57" s="55">
        <f t="shared" si="18"/>
        <v>0.98287792614487335</v>
      </c>
      <c r="O57" s="55">
        <f t="shared" si="18"/>
        <v>0.91519023648319719</v>
      </c>
      <c r="P57" s="55">
        <f t="shared" si="18"/>
        <v>1.0210741486435824</v>
      </c>
      <c r="Q57" s="55">
        <f t="shared" si="18"/>
        <v>0.97796158390036481</v>
      </c>
      <c r="R57" s="55">
        <f t="shared" si="18"/>
        <v>0.9707499215662434</v>
      </c>
      <c r="S57" s="55">
        <f t="shared" si="18"/>
        <v>0.95747055852185792</v>
      </c>
      <c r="T57" s="55">
        <f t="shared" si="18"/>
        <v>0.95767651333051218</v>
      </c>
      <c r="U57" s="55">
        <f t="shared" si="18"/>
        <v>0.97336924172511408</v>
      </c>
      <c r="V57" s="55">
        <f t="shared" si="18"/>
        <v>0.93864151994125211</v>
      </c>
      <c r="W57" s="55">
        <f t="shared" si="18"/>
        <v>0.98069618233349565</v>
      </c>
      <c r="X57" s="55">
        <f t="shared" si="18"/>
        <v>0.95485363609034268</v>
      </c>
      <c r="Y57" s="55">
        <f t="shared" si="18"/>
        <v>0.88229788951178745</v>
      </c>
      <c r="Z57" s="55">
        <f t="shared" si="18"/>
        <v>1.0319405504132708</v>
      </c>
      <c r="AA57" s="55">
        <f t="shared" si="18"/>
        <v>0.95256211472033747</v>
      </c>
      <c r="AB57" s="55">
        <f t="shared" si="18"/>
        <v>0.97970153343171984</v>
      </c>
      <c r="AC57" s="55">
        <f t="shared" si="18"/>
        <v>0.94302718685417863</v>
      </c>
      <c r="AD57" s="55">
        <f t="shared" si="18"/>
        <v>1.0040639862036917</v>
      </c>
      <c r="AE57" s="55">
        <f t="shared" si="18"/>
        <v>0.950123887462059</v>
      </c>
      <c r="AF57" s="55">
        <f t="shared" si="18"/>
        <v>0.99903248998983796</v>
      </c>
      <c r="AG57" s="55">
        <f t="shared" si="18"/>
        <v>1.0432902554015195</v>
      </c>
      <c r="AH57" s="55">
        <f t="shared" si="18"/>
        <v>0.96499945837246215</v>
      </c>
      <c r="AI57" s="55">
        <f t="shared" si="18"/>
        <v>0.96762140825373255</v>
      </c>
      <c r="AJ57" s="55">
        <f t="shared" si="18"/>
        <v>0.98677817351659813</v>
      </c>
      <c r="AK57" s="55">
        <f>IF(AK45&gt;0,(AK45)/SUMIF(AK3:AK44,"&gt;0",J64:J105),"")</f>
        <v>0.95755703464444009</v>
      </c>
      <c r="AL57" s="84"/>
    </row>
    <row r="58" spans="1:43" ht="19.5" customHeight="1">
      <c r="A58" s="34"/>
      <c r="B58" s="34"/>
      <c r="C58" s="34"/>
      <c r="D58" s="34"/>
      <c r="E58" s="34"/>
      <c r="F58" s="79" t="s">
        <v>102</v>
      </c>
      <c r="G58" s="85">
        <f t="shared" ref="G58:AI58" si="19">G48/G53</f>
        <v>1.0359518108919545</v>
      </c>
      <c r="H58" s="85">
        <f t="shared" si="19"/>
        <v>1.0378215595306119</v>
      </c>
      <c r="I58" s="85">
        <f t="shared" si="19"/>
        <v>1.0194653264250695</v>
      </c>
      <c r="J58" s="85">
        <f t="shared" si="19"/>
        <v>1.0187422183675743</v>
      </c>
      <c r="K58" s="85">
        <f t="shared" si="19"/>
        <v>1.011093053092428</v>
      </c>
      <c r="L58" s="85">
        <f t="shared" si="19"/>
        <v>1.0042385453617111</v>
      </c>
      <c r="M58" s="85">
        <f t="shared" si="19"/>
        <v>1.0004725456890202</v>
      </c>
      <c r="N58" s="85">
        <f t="shared" si="19"/>
        <v>0.99809449923651639</v>
      </c>
      <c r="O58" s="85">
        <f t="shared" si="19"/>
        <v>0.98867688547376675</v>
      </c>
      <c r="P58" s="85">
        <f t="shared" si="19"/>
        <v>0.99184975623809613</v>
      </c>
      <c r="Q58" s="85">
        <f t="shared" si="19"/>
        <v>0.99051520832663076</v>
      </c>
      <c r="R58" s="85">
        <f t="shared" si="19"/>
        <v>0.98881332935808341</v>
      </c>
      <c r="S58" s="85">
        <f t="shared" si="19"/>
        <v>0.98628675877469729</v>
      </c>
      <c r="T58" s="85">
        <f t="shared" si="19"/>
        <v>0.98404051189350283</v>
      </c>
      <c r="U58" s="85">
        <f t="shared" si="19"/>
        <v>0.98330954419723571</v>
      </c>
      <c r="V58" s="85">
        <f t="shared" si="19"/>
        <v>0.98056853438131841</v>
      </c>
      <c r="W58" s="85">
        <f t="shared" si="19"/>
        <v>0.98057618605761521</v>
      </c>
      <c r="X58" s="85">
        <f t="shared" si="19"/>
        <v>0.97916635971120625</v>
      </c>
      <c r="Y58" s="85">
        <f t="shared" si="19"/>
        <v>0.97350377605847682</v>
      </c>
      <c r="Z58" s="85">
        <f t="shared" si="19"/>
        <v>0.97653669248994412</v>
      </c>
      <c r="AA58" s="85">
        <f t="shared" si="19"/>
        <v>0.97528856743789527</v>
      </c>
      <c r="AB58" s="85">
        <f t="shared" si="19"/>
        <v>0.97549510884389901</v>
      </c>
      <c r="AC58" s="85">
        <f t="shared" si="19"/>
        <v>0.97416326613953075</v>
      </c>
      <c r="AD58" s="85">
        <f t="shared" si="19"/>
        <v>0.97537965947505034</v>
      </c>
      <c r="AE58" s="85">
        <f t="shared" si="19"/>
        <v>0.97437289122352655</v>
      </c>
      <c r="AF58" s="85">
        <f t="shared" si="19"/>
        <v>0.97529776557620884</v>
      </c>
      <c r="AG58" s="85">
        <f t="shared" si="19"/>
        <v>0.97776267659165805</v>
      </c>
      <c r="AH58" s="85">
        <f t="shared" si="19"/>
        <v>0.97727588115064778</v>
      </c>
      <c r="AI58" s="85">
        <f t="shared" si="19"/>
        <v>0.97691900481932759</v>
      </c>
      <c r="AJ58" s="85">
        <f t="shared" ref="AJ58:AK58" si="20">AJ46/AJ53</f>
        <v>0.97723619216450119</v>
      </c>
      <c r="AK58" s="85">
        <f t="shared" si="20"/>
        <v>0.97716399814871246</v>
      </c>
      <c r="AL58" s="86"/>
    </row>
    <row r="59" spans="1:43" ht="19.5" customHeight="1">
      <c r="F59" s="79" t="s">
        <v>103</v>
      </c>
      <c r="G59" s="87">
        <f t="shared" ref="G59:AK59" si="21">G46/G54</f>
        <v>0.97029184239520661</v>
      </c>
      <c r="H59" s="87">
        <f t="shared" si="21"/>
        <v>0.97003841857567641</v>
      </c>
      <c r="I59" s="87">
        <f t="shared" si="21"/>
        <v>0.95282449475710507</v>
      </c>
      <c r="J59" s="87">
        <f t="shared" si="21"/>
        <v>0.9499555787582159</v>
      </c>
      <c r="K59" s="87">
        <f t="shared" si="21"/>
        <v>0.94317930034034381</v>
      </c>
      <c r="L59" s="87">
        <f t="shared" si="21"/>
        <v>0.93640809091242938</v>
      </c>
      <c r="M59" s="87">
        <f t="shared" si="21"/>
        <v>0.93330898643021876</v>
      </c>
      <c r="N59" s="87">
        <f t="shared" si="21"/>
        <v>0.93122445080957283</v>
      </c>
      <c r="O59" s="87">
        <f t="shared" si="21"/>
        <v>0.92289161710246881</v>
      </c>
      <c r="P59" s="87">
        <f t="shared" si="21"/>
        <v>0.92693475129358616</v>
      </c>
      <c r="Q59" s="87">
        <f t="shared" si="21"/>
        <v>0.92560003987277306</v>
      </c>
      <c r="R59" s="87">
        <f t="shared" si="21"/>
        <v>0.92404145291626161</v>
      </c>
      <c r="S59" s="87">
        <f t="shared" si="21"/>
        <v>0.92148443312259198</v>
      </c>
      <c r="T59" s="87">
        <f t="shared" si="21"/>
        <v>0.91976955612549571</v>
      </c>
      <c r="U59" s="87">
        <f t="shared" si="21"/>
        <v>0.9194916242503034</v>
      </c>
      <c r="V59" s="87">
        <f t="shared" si="21"/>
        <v>0.91683814682687692</v>
      </c>
      <c r="W59" s="87">
        <f t="shared" si="21"/>
        <v>0.91683473367148483</v>
      </c>
      <c r="X59" s="87">
        <f t="shared" si="21"/>
        <v>0.91537196020643707</v>
      </c>
      <c r="Y59" s="87">
        <f t="shared" si="21"/>
        <v>0.91012739362804806</v>
      </c>
      <c r="Z59" s="87">
        <f t="shared" si="21"/>
        <v>0.91289191338219888</v>
      </c>
      <c r="AA59" s="87">
        <f t="shared" si="21"/>
        <v>0.91181506655125288</v>
      </c>
      <c r="AB59" s="87">
        <f t="shared" si="21"/>
        <v>0.91207777217162422</v>
      </c>
      <c r="AC59" s="87">
        <f t="shared" si="21"/>
        <v>0.91092783685896306</v>
      </c>
      <c r="AD59" s="87">
        <f t="shared" si="21"/>
        <v>0.91210376930577541</v>
      </c>
      <c r="AE59" s="87">
        <f t="shared" si="21"/>
        <v>0.91111653374032464</v>
      </c>
      <c r="AF59" s="87">
        <f t="shared" si="21"/>
        <v>0.91206148235543338</v>
      </c>
      <c r="AG59" s="87">
        <f t="shared" si="21"/>
        <v>0.91438879293063546</v>
      </c>
      <c r="AH59" s="87">
        <f t="shared" si="21"/>
        <v>0.91413735270650365</v>
      </c>
      <c r="AI59" s="87">
        <f t="shared" si="21"/>
        <v>0.91390982930658482</v>
      </c>
      <c r="AJ59" s="87">
        <f t="shared" si="21"/>
        <v>0.91422433798868064</v>
      </c>
      <c r="AK59" s="87">
        <f t="shared" si="21"/>
        <v>0.90858295516496235</v>
      </c>
      <c r="AL59" s="48"/>
    </row>
    <row r="60" spans="1:43" ht="15.75" customHeight="1">
      <c r="G60" s="50"/>
      <c r="H60" s="72"/>
      <c r="I60" s="72"/>
      <c r="J60" s="72"/>
      <c r="K60" s="72"/>
      <c r="L60" s="72"/>
      <c r="M60" s="72"/>
      <c r="N60" s="72"/>
      <c r="O60" s="72"/>
      <c r="P60" s="72"/>
      <c r="Q60" s="72"/>
      <c r="R60" s="72"/>
      <c r="S60" s="72"/>
      <c r="T60" s="72"/>
      <c r="U60" s="72"/>
      <c r="V60" s="72"/>
      <c r="W60" s="72"/>
      <c r="X60" s="72"/>
      <c r="Y60" s="72"/>
      <c r="Z60" s="72"/>
      <c r="AA60" s="72"/>
      <c r="AB60" s="72"/>
      <c r="AC60" s="72"/>
      <c r="AD60" s="72"/>
      <c r="AE60" s="72"/>
      <c r="AF60" s="72"/>
      <c r="AG60" s="72"/>
      <c r="AH60" s="72"/>
      <c r="AI60" s="72"/>
      <c r="AJ60" s="72"/>
      <c r="AK60" s="72"/>
      <c r="AL60" s="72"/>
    </row>
    <row r="61" spans="1:43" ht="15.75" customHeight="1">
      <c r="G61" s="88">
        <f t="shared" ref="G61:AK61" si="22">G46-G54</f>
        <v>-213660</v>
      </c>
      <c r="H61" s="88">
        <f t="shared" si="22"/>
        <v>-406602</v>
      </c>
      <c r="I61" s="88">
        <f t="shared" si="22"/>
        <v>-945846</v>
      </c>
      <c r="J61" s="88">
        <f t="shared" si="22"/>
        <v>-1344526</v>
      </c>
      <c r="K61" s="88">
        <f t="shared" si="22"/>
        <v>-1950270</v>
      </c>
      <c r="L61" s="88">
        <f t="shared" si="22"/>
        <v>-2656399</v>
      </c>
      <c r="M61" s="88">
        <f t="shared" si="22"/>
        <v>-3300187</v>
      </c>
      <c r="N61" s="88">
        <f t="shared" si="22"/>
        <v>-3934648</v>
      </c>
      <c r="O61" s="88">
        <f t="shared" si="22"/>
        <v>-4974257</v>
      </c>
      <c r="P61" s="88">
        <f t="shared" si="22"/>
        <v>-5219073</v>
      </c>
      <c r="Q61" s="88">
        <f t="shared" si="22"/>
        <v>-5879931</v>
      </c>
      <c r="R61" s="88">
        <f t="shared" si="22"/>
        <v>-6568477</v>
      </c>
      <c r="S61" s="88">
        <f t="shared" si="22"/>
        <v>-7386468</v>
      </c>
      <c r="T61" s="88">
        <f t="shared" si="22"/>
        <v>-8187462</v>
      </c>
      <c r="U61" s="88">
        <f t="shared" si="22"/>
        <v>-8816094</v>
      </c>
      <c r="V61" s="88">
        <f t="shared" si="22"/>
        <v>-9702975</v>
      </c>
      <c r="W61" s="88">
        <f t="shared" si="22"/>
        <v>-10322237</v>
      </c>
      <c r="X61" s="88">
        <f t="shared" si="22"/>
        <v>-11114633</v>
      </c>
      <c r="Y61" s="88">
        <f t="shared" si="22"/>
        <v>-12535577</v>
      </c>
      <c r="Z61" s="88">
        <f t="shared" si="22"/>
        <v>-12816087</v>
      </c>
      <c r="AA61" s="88">
        <f t="shared" si="22"/>
        <v>-13685726</v>
      </c>
      <c r="AB61" s="88">
        <f t="shared" si="22"/>
        <v>-14313850</v>
      </c>
      <c r="AC61" s="88">
        <f t="shared" si="22"/>
        <v>-15119760</v>
      </c>
      <c r="AD61" s="88">
        <f t="shared" si="22"/>
        <v>-15552199</v>
      </c>
      <c r="AE61" s="88">
        <f t="shared" si="22"/>
        <v>-16380649</v>
      </c>
      <c r="AF61" s="88">
        <f t="shared" si="22"/>
        <v>-16836543</v>
      </c>
      <c r="AG61" s="88">
        <f t="shared" si="22"/>
        <v>-17007116</v>
      </c>
      <c r="AH61" s="88">
        <f t="shared" si="22"/>
        <v>-17729474</v>
      </c>
      <c r="AI61" s="88">
        <f t="shared" si="22"/>
        <v>-18456634</v>
      </c>
      <c r="AJ61" s="88">
        <f t="shared" si="22"/>
        <v>-19000118</v>
      </c>
      <c r="AK61" s="88">
        <f t="shared" si="22"/>
        <v>-20958784</v>
      </c>
      <c r="AL61" s="88"/>
    </row>
    <row r="62" spans="1:43" ht="15.75" customHeight="1">
      <c r="G62" s="50"/>
      <c r="H62" s="89">
        <f t="shared" ref="H62:AK62" si="23">H61-G61</f>
        <v>-192942</v>
      </c>
      <c r="I62" s="89">
        <f t="shared" si="23"/>
        <v>-539244</v>
      </c>
      <c r="J62" s="89">
        <f t="shared" si="23"/>
        <v>-398680</v>
      </c>
      <c r="K62" s="89">
        <f t="shared" si="23"/>
        <v>-605744</v>
      </c>
      <c r="L62" s="89">
        <f t="shared" si="23"/>
        <v>-706129</v>
      </c>
      <c r="M62" s="89">
        <f t="shared" si="23"/>
        <v>-643788</v>
      </c>
      <c r="N62" s="89">
        <f t="shared" si="23"/>
        <v>-634461</v>
      </c>
      <c r="O62" s="89">
        <f t="shared" si="23"/>
        <v>-1039609</v>
      </c>
      <c r="P62" s="89">
        <f t="shared" si="23"/>
        <v>-244816</v>
      </c>
      <c r="Q62" s="89">
        <f t="shared" si="23"/>
        <v>-660858</v>
      </c>
      <c r="R62" s="89">
        <f t="shared" si="23"/>
        <v>-688546</v>
      </c>
      <c r="S62" s="89">
        <f t="shared" si="23"/>
        <v>-817991</v>
      </c>
      <c r="T62" s="89">
        <f t="shared" si="23"/>
        <v>-800994</v>
      </c>
      <c r="U62" s="89">
        <f t="shared" si="23"/>
        <v>-628632</v>
      </c>
      <c r="V62" s="89">
        <f t="shared" si="23"/>
        <v>-886881</v>
      </c>
      <c r="W62" s="89">
        <f t="shared" si="23"/>
        <v>-619262</v>
      </c>
      <c r="X62" s="89">
        <f t="shared" si="23"/>
        <v>-792396</v>
      </c>
      <c r="Y62" s="89">
        <f t="shared" si="23"/>
        <v>-1420944</v>
      </c>
      <c r="Z62" s="89">
        <f t="shared" si="23"/>
        <v>-280510</v>
      </c>
      <c r="AA62" s="89">
        <f t="shared" si="23"/>
        <v>-869639</v>
      </c>
      <c r="AB62" s="89">
        <f t="shared" si="23"/>
        <v>-628124</v>
      </c>
      <c r="AC62" s="89">
        <f t="shared" si="23"/>
        <v>-805910</v>
      </c>
      <c r="AD62" s="89">
        <f t="shared" si="23"/>
        <v>-432439</v>
      </c>
      <c r="AE62" s="89">
        <f t="shared" si="23"/>
        <v>-828450</v>
      </c>
      <c r="AF62" s="89">
        <f t="shared" si="23"/>
        <v>-455894</v>
      </c>
      <c r="AG62" s="89">
        <f t="shared" si="23"/>
        <v>-170573</v>
      </c>
      <c r="AH62" s="89">
        <f t="shared" si="23"/>
        <v>-722358</v>
      </c>
      <c r="AI62" s="89">
        <f t="shared" si="23"/>
        <v>-727160</v>
      </c>
      <c r="AJ62" s="89">
        <f t="shared" si="23"/>
        <v>-543484</v>
      </c>
      <c r="AK62" s="89">
        <f t="shared" si="23"/>
        <v>-1958666</v>
      </c>
      <c r="AL62" s="89"/>
    </row>
    <row r="63" spans="1:43" ht="15" customHeight="1">
      <c r="A63" s="90"/>
      <c r="B63" s="90"/>
      <c r="C63" s="90"/>
      <c r="D63" s="90"/>
      <c r="E63" s="91" t="s">
        <v>104</v>
      </c>
      <c r="F63" s="52">
        <v>45717</v>
      </c>
      <c r="G63" s="92" t="s">
        <v>20</v>
      </c>
      <c r="H63" s="92" t="s">
        <v>21</v>
      </c>
      <c r="I63" s="92" t="s">
        <v>22</v>
      </c>
      <c r="J63" s="92" t="s">
        <v>23</v>
      </c>
      <c r="K63" s="92" t="s">
        <v>24</v>
      </c>
      <c r="L63" s="92" t="s">
        <v>25</v>
      </c>
      <c r="M63" s="92" t="s">
        <v>26</v>
      </c>
      <c r="N63" s="92" t="s">
        <v>27</v>
      </c>
      <c r="O63" s="92" t="s">
        <v>28</v>
      </c>
      <c r="P63" s="92" t="s">
        <v>29</v>
      </c>
      <c r="Q63" s="92" t="s">
        <v>30</v>
      </c>
      <c r="R63" s="92" t="s">
        <v>31</v>
      </c>
      <c r="S63" s="92" t="s">
        <v>32</v>
      </c>
      <c r="T63" s="92" t="s">
        <v>33</v>
      </c>
      <c r="U63" s="92" t="s">
        <v>34</v>
      </c>
      <c r="V63" s="92" t="s">
        <v>35</v>
      </c>
      <c r="W63" s="92" t="s">
        <v>36</v>
      </c>
      <c r="X63" s="92" t="s">
        <v>37</v>
      </c>
      <c r="Y63" s="92" t="s">
        <v>38</v>
      </c>
      <c r="Z63" s="92" t="s">
        <v>39</v>
      </c>
      <c r="AA63" s="92" t="s">
        <v>40</v>
      </c>
      <c r="AB63" s="92" t="s">
        <v>41</v>
      </c>
      <c r="AC63" s="92" t="s">
        <v>42</v>
      </c>
      <c r="AD63" s="92" t="s">
        <v>43</v>
      </c>
      <c r="AE63" s="92" t="s">
        <v>44</v>
      </c>
      <c r="AF63" s="92" t="s">
        <v>45</v>
      </c>
      <c r="AG63" s="92" t="s">
        <v>46</v>
      </c>
      <c r="AH63" s="92" t="s">
        <v>47</v>
      </c>
      <c r="AI63" s="92" t="s">
        <v>48</v>
      </c>
      <c r="AJ63" s="92" t="s">
        <v>49</v>
      </c>
      <c r="AK63" s="92" t="s">
        <v>50</v>
      </c>
      <c r="AL63" s="50"/>
      <c r="AM63" s="93"/>
    </row>
    <row r="64" spans="1:43" ht="15.75" customHeight="1">
      <c r="A64" s="50"/>
      <c r="B64" s="50"/>
      <c r="C64" s="50"/>
      <c r="D64" s="90"/>
      <c r="E64" s="94">
        <f t="shared" ref="E64:E104" si="24">SUM(G64:K64)</f>
        <v>1487132</v>
      </c>
      <c r="F64" s="95" t="s">
        <v>53</v>
      </c>
      <c r="G64" s="96">
        <v>326513</v>
      </c>
      <c r="H64" s="96">
        <v>298361</v>
      </c>
      <c r="I64" s="96">
        <v>281538</v>
      </c>
      <c r="J64" s="96">
        <v>273581</v>
      </c>
      <c r="K64" s="96">
        <v>307139</v>
      </c>
      <c r="L64" s="96">
        <v>380755</v>
      </c>
      <c r="M64" s="96">
        <v>364076</v>
      </c>
      <c r="N64" s="96">
        <v>378393</v>
      </c>
      <c r="O64" s="96">
        <v>334872</v>
      </c>
      <c r="P64" s="96">
        <v>321893</v>
      </c>
      <c r="Q64" s="96">
        <v>327076</v>
      </c>
      <c r="R64" s="96">
        <v>352709</v>
      </c>
      <c r="S64" s="96">
        <v>345715</v>
      </c>
      <c r="T64" s="96">
        <v>351680</v>
      </c>
      <c r="U64" s="96">
        <v>321326</v>
      </c>
      <c r="V64" s="96">
        <v>342473</v>
      </c>
      <c r="W64" s="96">
        <v>358353</v>
      </c>
      <c r="X64" s="96">
        <v>356012</v>
      </c>
      <c r="Y64" s="96">
        <v>377279</v>
      </c>
      <c r="Z64" s="96">
        <v>394091</v>
      </c>
      <c r="AA64" s="96">
        <v>362043</v>
      </c>
      <c r="AB64" s="96">
        <v>374522</v>
      </c>
      <c r="AC64" s="96">
        <v>347630</v>
      </c>
      <c r="AD64" s="96">
        <v>312180</v>
      </c>
      <c r="AE64" s="96">
        <v>330420</v>
      </c>
      <c r="AF64" s="96">
        <v>327663</v>
      </c>
      <c r="AG64" s="96">
        <v>347031</v>
      </c>
      <c r="AH64" s="96">
        <v>330966</v>
      </c>
      <c r="AI64" s="96">
        <v>338812</v>
      </c>
      <c r="AJ64" s="96">
        <v>324183</v>
      </c>
      <c r="AK64" s="96">
        <v>316632</v>
      </c>
      <c r="AL64" s="97"/>
    </row>
    <row r="65" spans="1:38" ht="15.75" customHeight="1">
      <c r="A65" s="50"/>
      <c r="B65" s="50"/>
      <c r="C65" s="50"/>
      <c r="D65" s="90"/>
      <c r="E65" s="94">
        <f t="shared" si="24"/>
        <v>1370713</v>
      </c>
      <c r="F65" s="95" t="s">
        <v>54</v>
      </c>
      <c r="G65" s="96">
        <v>286753</v>
      </c>
      <c r="H65" s="96">
        <v>265679</v>
      </c>
      <c r="I65" s="96">
        <v>226022</v>
      </c>
      <c r="J65" s="96">
        <v>340596</v>
      </c>
      <c r="K65" s="96">
        <v>251663</v>
      </c>
      <c r="L65" s="96">
        <v>276874</v>
      </c>
      <c r="M65" s="96">
        <v>274567</v>
      </c>
      <c r="N65" s="96">
        <v>270117</v>
      </c>
      <c r="O65" s="96">
        <v>280828</v>
      </c>
      <c r="P65" s="96">
        <v>251976</v>
      </c>
      <c r="Q65" s="96">
        <v>259383</v>
      </c>
      <c r="R65" s="96">
        <v>413657</v>
      </c>
      <c r="S65" s="96">
        <v>290296</v>
      </c>
      <c r="T65" s="96">
        <v>299712</v>
      </c>
      <c r="U65" s="96">
        <v>301922</v>
      </c>
      <c r="V65" s="96">
        <v>254553</v>
      </c>
      <c r="W65" s="96">
        <v>357461</v>
      </c>
      <c r="X65" s="96">
        <v>244138</v>
      </c>
      <c r="Y65" s="96">
        <v>269324</v>
      </c>
      <c r="Z65" s="96">
        <v>337308</v>
      </c>
      <c r="AA65" s="96">
        <v>252984</v>
      </c>
      <c r="AB65" s="96">
        <v>292753</v>
      </c>
      <c r="AC65" s="96">
        <v>291090</v>
      </c>
      <c r="AD65" s="96">
        <v>373166</v>
      </c>
      <c r="AE65" s="96">
        <v>240798</v>
      </c>
      <c r="AF65" s="96">
        <v>264934</v>
      </c>
      <c r="AG65" s="96">
        <v>265281</v>
      </c>
      <c r="AH65" s="96">
        <v>250341</v>
      </c>
      <c r="AI65" s="96">
        <v>281978</v>
      </c>
      <c r="AJ65" s="96">
        <v>263790</v>
      </c>
      <c r="AK65" s="96">
        <v>363526</v>
      </c>
      <c r="AL65" s="97"/>
    </row>
    <row r="66" spans="1:38" ht="15.75" customHeight="1">
      <c r="A66" s="98"/>
      <c r="B66" s="98"/>
      <c r="C66" s="98"/>
      <c r="D66" s="90"/>
      <c r="E66" s="94">
        <f t="shared" si="24"/>
        <v>409298</v>
      </c>
      <c r="F66" s="99" t="s">
        <v>55</v>
      </c>
      <c r="G66" s="96">
        <v>83904</v>
      </c>
      <c r="H66" s="96">
        <v>90942</v>
      </c>
      <c r="I66" s="96">
        <v>74167</v>
      </c>
      <c r="J66" s="96">
        <v>77924</v>
      </c>
      <c r="K66" s="96">
        <v>82361</v>
      </c>
      <c r="L66" s="96">
        <v>83662</v>
      </c>
      <c r="M66" s="96">
        <v>86659</v>
      </c>
      <c r="N66" s="96">
        <v>83163</v>
      </c>
      <c r="O66" s="96">
        <v>87312</v>
      </c>
      <c r="P66" s="96">
        <v>76727</v>
      </c>
      <c r="Q66" s="96">
        <v>80946</v>
      </c>
      <c r="R66" s="96">
        <v>84319</v>
      </c>
      <c r="S66" s="96">
        <v>84449</v>
      </c>
      <c r="T66" s="96">
        <v>83069</v>
      </c>
      <c r="U66" s="96">
        <v>94182</v>
      </c>
      <c r="V66" s="96">
        <v>74473</v>
      </c>
      <c r="W66" s="96">
        <v>83127</v>
      </c>
      <c r="X66" s="96">
        <v>79265</v>
      </c>
      <c r="Y66" s="96">
        <v>83137</v>
      </c>
      <c r="Z66" s="96">
        <v>93345</v>
      </c>
      <c r="AA66" s="96">
        <v>81798</v>
      </c>
      <c r="AB66" s="96">
        <v>89885</v>
      </c>
      <c r="AC66" s="96">
        <v>90959</v>
      </c>
      <c r="AD66" s="96">
        <v>61334</v>
      </c>
      <c r="AE66" s="96">
        <v>85343</v>
      </c>
      <c r="AF66" s="96">
        <v>92756</v>
      </c>
      <c r="AG66" s="96">
        <v>83001</v>
      </c>
      <c r="AH66" s="96">
        <v>79811</v>
      </c>
      <c r="AI66" s="96">
        <v>87844</v>
      </c>
      <c r="AJ66" s="96">
        <v>90750</v>
      </c>
      <c r="AK66" s="96">
        <v>77075</v>
      </c>
      <c r="AL66" s="97"/>
    </row>
    <row r="67" spans="1:38" ht="15.75" customHeight="1">
      <c r="A67" s="50"/>
      <c r="B67" s="50"/>
      <c r="C67" s="50"/>
      <c r="D67" s="90"/>
      <c r="E67" s="94">
        <f t="shared" si="24"/>
        <v>518991</v>
      </c>
      <c r="F67" s="95" t="s">
        <v>56</v>
      </c>
      <c r="G67" s="96">
        <v>108636</v>
      </c>
      <c r="H67" s="96">
        <v>108636</v>
      </c>
      <c r="I67" s="96">
        <v>103326</v>
      </c>
      <c r="J67" s="96">
        <v>92769</v>
      </c>
      <c r="K67" s="96">
        <v>105624</v>
      </c>
      <c r="L67" s="96">
        <v>102441</v>
      </c>
      <c r="M67" s="96">
        <v>98839</v>
      </c>
      <c r="N67" s="96">
        <v>114592</v>
      </c>
      <c r="O67" s="96">
        <v>117519</v>
      </c>
      <c r="P67" s="96">
        <v>106540</v>
      </c>
      <c r="Q67" s="96">
        <v>95277</v>
      </c>
      <c r="R67" s="96">
        <v>118480</v>
      </c>
      <c r="S67" s="96">
        <v>106909</v>
      </c>
      <c r="T67" s="96">
        <v>101458</v>
      </c>
      <c r="U67" s="96">
        <v>106001</v>
      </c>
      <c r="V67" s="96">
        <v>109321</v>
      </c>
      <c r="W67" s="96">
        <v>101592</v>
      </c>
      <c r="X67" s="96">
        <v>107145</v>
      </c>
      <c r="Y67" s="96">
        <v>123356</v>
      </c>
      <c r="Z67" s="96">
        <v>119319</v>
      </c>
      <c r="AA67" s="96">
        <v>102478</v>
      </c>
      <c r="AB67" s="96">
        <v>101985</v>
      </c>
      <c r="AC67" s="96">
        <v>112064</v>
      </c>
      <c r="AD67" s="96">
        <v>99880</v>
      </c>
      <c r="AE67" s="96">
        <v>94859</v>
      </c>
      <c r="AF67" s="96">
        <v>129159</v>
      </c>
      <c r="AG67" s="96">
        <v>93922</v>
      </c>
      <c r="AH67" s="96">
        <v>100668</v>
      </c>
      <c r="AI67" s="96">
        <v>109541</v>
      </c>
      <c r="AJ67" s="96">
        <v>113269</v>
      </c>
      <c r="AK67" s="96">
        <v>87121</v>
      </c>
      <c r="AL67" s="97"/>
    </row>
    <row r="68" spans="1:38" ht="15.75" customHeight="1">
      <c r="A68" s="50"/>
      <c r="B68" s="50"/>
      <c r="C68" s="50"/>
      <c r="D68" s="90"/>
      <c r="E68" s="94">
        <f t="shared" si="24"/>
        <v>859197</v>
      </c>
      <c r="F68" s="95" t="s">
        <v>57</v>
      </c>
      <c r="G68" s="96">
        <v>199638</v>
      </c>
      <c r="H68" s="96">
        <v>157735</v>
      </c>
      <c r="I68" s="96">
        <v>167590</v>
      </c>
      <c r="J68" s="96">
        <v>173940</v>
      </c>
      <c r="K68" s="96">
        <v>160294</v>
      </c>
      <c r="L68" s="96">
        <v>186840</v>
      </c>
      <c r="M68" s="96">
        <v>183230</v>
      </c>
      <c r="N68" s="96">
        <v>185950</v>
      </c>
      <c r="O68" s="96">
        <v>173970</v>
      </c>
      <c r="P68" s="96">
        <v>233650</v>
      </c>
      <c r="Q68" s="96">
        <v>154961</v>
      </c>
      <c r="R68" s="96">
        <v>219930</v>
      </c>
      <c r="S68" s="96">
        <v>202860</v>
      </c>
      <c r="T68" s="96">
        <v>198232</v>
      </c>
      <c r="U68" s="96">
        <v>227221</v>
      </c>
      <c r="V68" s="96">
        <v>196997</v>
      </c>
      <c r="W68" s="96">
        <v>181331</v>
      </c>
      <c r="X68" s="96">
        <v>208690</v>
      </c>
      <c r="Y68" s="96">
        <v>181140</v>
      </c>
      <c r="Z68" s="96">
        <v>217490</v>
      </c>
      <c r="AA68" s="96">
        <v>220630</v>
      </c>
      <c r="AB68" s="96">
        <v>203955</v>
      </c>
      <c r="AC68" s="96">
        <v>196633</v>
      </c>
      <c r="AD68" s="96">
        <v>191340</v>
      </c>
      <c r="AE68" s="96">
        <v>180445</v>
      </c>
      <c r="AF68" s="96">
        <v>161670</v>
      </c>
      <c r="AG68" s="96">
        <v>178992</v>
      </c>
      <c r="AH68" s="96">
        <v>166370</v>
      </c>
      <c r="AI68" s="96">
        <v>201435</v>
      </c>
      <c r="AJ68" s="96">
        <v>176239</v>
      </c>
      <c r="AK68" s="96">
        <v>165230</v>
      </c>
      <c r="AL68" s="97"/>
    </row>
    <row r="69" spans="1:38" ht="15.75" customHeight="1">
      <c r="A69" s="50"/>
      <c r="B69" s="50"/>
      <c r="C69" s="50"/>
      <c r="D69" s="90"/>
      <c r="E69" s="94">
        <f t="shared" si="24"/>
        <v>254339</v>
      </c>
      <c r="F69" s="95" t="s">
        <v>58</v>
      </c>
      <c r="G69" s="96">
        <v>59878</v>
      </c>
      <c r="H69" s="96">
        <v>55765</v>
      </c>
      <c r="I69" s="96">
        <v>48733</v>
      </c>
      <c r="J69" s="96">
        <v>45050</v>
      </c>
      <c r="K69" s="96">
        <v>44913</v>
      </c>
      <c r="L69" s="96">
        <v>51810</v>
      </c>
      <c r="M69" s="96">
        <v>53649</v>
      </c>
      <c r="N69" s="96">
        <v>67942</v>
      </c>
      <c r="O69" s="96">
        <v>64514</v>
      </c>
      <c r="P69" s="96">
        <v>49468</v>
      </c>
      <c r="Q69" s="96">
        <v>47434</v>
      </c>
      <c r="R69" s="96">
        <v>53367</v>
      </c>
      <c r="S69" s="96">
        <v>48840</v>
      </c>
      <c r="T69" s="96">
        <v>49452</v>
      </c>
      <c r="U69" s="96">
        <v>63303</v>
      </c>
      <c r="V69" s="96">
        <v>55995</v>
      </c>
      <c r="W69" s="96">
        <v>52293</v>
      </c>
      <c r="X69" s="96">
        <v>50704</v>
      </c>
      <c r="Y69" s="96">
        <v>39219</v>
      </c>
      <c r="Z69" s="96">
        <v>52259</v>
      </c>
      <c r="AA69" s="96">
        <v>47388</v>
      </c>
      <c r="AB69" s="96">
        <v>58810</v>
      </c>
      <c r="AC69" s="96">
        <v>54430</v>
      </c>
      <c r="AD69" s="96">
        <v>46048</v>
      </c>
      <c r="AE69" s="96">
        <v>48957</v>
      </c>
      <c r="AF69" s="96">
        <v>56696</v>
      </c>
      <c r="AG69" s="96">
        <v>49557</v>
      </c>
      <c r="AH69" s="96">
        <v>44541</v>
      </c>
      <c r="AI69" s="96">
        <v>65905</v>
      </c>
      <c r="AJ69" s="96">
        <v>72645</v>
      </c>
      <c r="AK69" s="96">
        <v>43314</v>
      </c>
      <c r="AL69" s="97"/>
    </row>
    <row r="70" spans="1:38" ht="15.75" customHeight="1">
      <c r="A70" s="50"/>
      <c r="B70" s="50"/>
      <c r="C70" s="50"/>
      <c r="D70" s="90"/>
      <c r="E70" s="94">
        <f t="shared" si="24"/>
        <v>515372</v>
      </c>
      <c r="F70" s="95" t="s">
        <v>59</v>
      </c>
      <c r="G70" s="96">
        <v>114004</v>
      </c>
      <c r="H70" s="96">
        <v>117556</v>
      </c>
      <c r="I70" s="96">
        <v>97808</v>
      </c>
      <c r="J70" s="96">
        <v>80430</v>
      </c>
      <c r="K70" s="96">
        <v>105574</v>
      </c>
      <c r="L70" s="96">
        <v>105828</v>
      </c>
      <c r="M70" s="96">
        <v>98090</v>
      </c>
      <c r="N70" s="96">
        <v>124074</v>
      </c>
      <c r="O70" s="96">
        <v>145737</v>
      </c>
      <c r="P70" s="96">
        <v>115105</v>
      </c>
      <c r="Q70" s="96">
        <v>93630</v>
      </c>
      <c r="R70" s="96">
        <v>111995</v>
      </c>
      <c r="S70" s="96">
        <v>107119</v>
      </c>
      <c r="T70" s="96">
        <v>100607</v>
      </c>
      <c r="U70" s="96">
        <v>118712</v>
      </c>
      <c r="V70" s="96">
        <v>120083</v>
      </c>
      <c r="W70" s="96">
        <v>100060</v>
      </c>
      <c r="X70" s="96">
        <v>96607</v>
      </c>
      <c r="Y70" s="96">
        <v>98821</v>
      </c>
      <c r="Z70" s="96">
        <v>115761</v>
      </c>
      <c r="AA70" s="96">
        <v>96661</v>
      </c>
      <c r="AB70" s="96">
        <v>116770</v>
      </c>
      <c r="AC70" s="96">
        <v>113969</v>
      </c>
      <c r="AD70" s="96">
        <v>91905</v>
      </c>
      <c r="AE70" s="96">
        <v>101345</v>
      </c>
      <c r="AF70" s="96">
        <v>218391</v>
      </c>
      <c r="AG70" s="96">
        <v>98595</v>
      </c>
      <c r="AH70" s="96">
        <v>95627</v>
      </c>
      <c r="AI70" s="96">
        <v>108001</v>
      </c>
      <c r="AJ70" s="96">
        <v>120362</v>
      </c>
      <c r="AK70" s="96">
        <v>89481</v>
      </c>
      <c r="AL70" s="97"/>
    </row>
    <row r="71" spans="1:38" ht="15.75" customHeight="1">
      <c r="A71" s="50"/>
      <c r="B71" s="50"/>
      <c r="C71" s="50"/>
      <c r="D71" s="90"/>
      <c r="E71" s="94">
        <f t="shared" si="24"/>
        <v>751498</v>
      </c>
      <c r="F71" s="95" t="s">
        <v>60</v>
      </c>
      <c r="G71" s="96">
        <v>151610</v>
      </c>
      <c r="H71" s="96">
        <v>176120</v>
      </c>
      <c r="I71" s="96">
        <v>115666</v>
      </c>
      <c r="J71" s="96">
        <v>176542</v>
      </c>
      <c r="K71" s="96">
        <v>131560</v>
      </c>
      <c r="L71" s="96">
        <v>163580</v>
      </c>
      <c r="M71" s="96">
        <v>154640</v>
      </c>
      <c r="N71" s="96">
        <v>151470</v>
      </c>
      <c r="O71" s="96">
        <v>156980</v>
      </c>
      <c r="P71" s="96">
        <v>145740</v>
      </c>
      <c r="Q71" s="96">
        <v>170110</v>
      </c>
      <c r="R71" s="96">
        <v>149740</v>
      </c>
      <c r="S71" s="96">
        <v>156742</v>
      </c>
      <c r="T71" s="96">
        <v>165240</v>
      </c>
      <c r="U71" s="96">
        <v>142080</v>
      </c>
      <c r="V71" s="96">
        <v>147150</v>
      </c>
      <c r="W71" s="96">
        <v>120460</v>
      </c>
      <c r="X71" s="96">
        <v>211110</v>
      </c>
      <c r="Y71" s="96">
        <v>122580</v>
      </c>
      <c r="Z71" s="96">
        <v>173640</v>
      </c>
      <c r="AA71" s="96">
        <v>151195</v>
      </c>
      <c r="AB71" s="96">
        <v>168860</v>
      </c>
      <c r="AC71" s="96">
        <v>193725</v>
      </c>
      <c r="AD71" s="96">
        <v>122680</v>
      </c>
      <c r="AE71" s="96">
        <v>220120</v>
      </c>
      <c r="AF71" s="96">
        <v>112670</v>
      </c>
      <c r="AG71" s="96">
        <v>156050</v>
      </c>
      <c r="AH71" s="96">
        <v>149808</v>
      </c>
      <c r="AI71" s="96">
        <v>171891</v>
      </c>
      <c r="AJ71" s="96">
        <v>154675</v>
      </c>
      <c r="AK71" s="96">
        <v>140470</v>
      </c>
      <c r="AL71" s="97"/>
    </row>
    <row r="72" spans="1:38" ht="15.75" customHeight="1">
      <c r="A72" s="50"/>
      <c r="B72" s="50"/>
      <c r="C72" s="50"/>
      <c r="D72" s="90"/>
      <c r="E72" s="94">
        <f t="shared" si="24"/>
        <v>523640</v>
      </c>
      <c r="F72" s="95" t="s">
        <v>61</v>
      </c>
      <c r="G72" s="96">
        <v>90470</v>
      </c>
      <c r="H72" s="96">
        <v>79690</v>
      </c>
      <c r="I72" s="96">
        <v>102470</v>
      </c>
      <c r="J72" s="96">
        <v>140380</v>
      </c>
      <c r="K72" s="96">
        <v>110630</v>
      </c>
      <c r="L72" s="96">
        <v>125310</v>
      </c>
      <c r="M72" s="96">
        <v>116620</v>
      </c>
      <c r="N72" s="96">
        <v>98850</v>
      </c>
      <c r="O72" s="96">
        <v>89875</v>
      </c>
      <c r="P72" s="96">
        <v>118535</v>
      </c>
      <c r="Q72" s="96">
        <v>140370</v>
      </c>
      <c r="R72" s="96">
        <v>123060</v>
      </c>
      <c r="S72" s="96">
        <v>109572</v>
      </c>
      <c r="T72" s="96">
        <v>136090</v>
      </c>
      <c r="U72" s="96">
        <v>95020</v>
      </c>
      <c r="V72" s="96">
        <v>82330</v>
      </c>
      <c r="W72" s="96">
        <v>105800</v>
      </c>
      <c r="X72" s="96">
        <v>145980</v>
      </c>
      <c r="Y72" s="96">
        <v>114290</v>
      </c>
      <c r="Z72" s="96">
        <v>91634</v>
      </c>
      <c r="AA72" s="96">
        <v>123101</v>
      </c>
      <c r="AB72" s="96">
        <v>102951</v>
      </c>
      <c r="AC72" s="96">
        <v>80430</v>
      </c>
      <c r="AD72" s="96">
        <v>107020</v>
      </c>
      <c r="AE72" s="96">
        <v>161620</v>
      </c>
      <c r="AF72" s="96">
        <v>112550</v>
      </c>
      <c r="AG72" s="96">
        <v>106400</v>
      </c>
      <c r="AH72" s="96">
        <v>95075</v>
      </c>
      <c r="AI72" s="96">
        <v>95884</v>
      </c>
      <c r="AJ72" s="96">
        <v>87220</v>
      </c>
      <c r="AK72" s="96">
        <v>112760</v>
      </c>
      <c r="AL72" s="97"/>
    </row>
    <row r="73" spans="1:38" ht="15.75" customHeight="1">
      <c r="A73" s="50"/>
      <c r="B73" s="50"/>
      <c r="C73" s="50"/>
      <c r="D73" s="90"/>
      <c r="E73" s="94">
        <f t="shared" si="24"/>
        <v>1672323</v>
      </c>
      <c r="F73" s="95" t="s">
        <v>62</v>
      </c>
      <c r="G73" s="100">
        <v>389545</v>
      </c>
      <c r="H73" s="101">
        <v>371615</v>
      </c>
      <c r="I73" s="101">
        <v>315137</v>
      </c>
      <c r="J73" s="101">
        <v>278040</v>
      </c>
      <c r="K73" s="101">
        <v>317986</v>
      </c>
      <c r="L73" s="101">
        <v>334081</v>
      </c>
      <c r="M73" s="101">
        <v>329434</v>
      </c>
      <c r="N73" s="101">
        <v>385543</v>
      </c>
      <c r="O73" s="101">
        <v>414250</v>
      </c>
      <c r="P73" s="101">
        <v>382231</v>
      </c>
      <c r="Q73" s="101">
        <v>335045</v>
      </c>
      <c r="R73" s="101">
        <v>357920</v>
      </c>
      <c r="S73" s="101">
        <v>343345</v>
      </c>
      <c r="T73" s="101">
        <v>356372</v>
      </c>
      <c r="U73" s="96">
        <v>422390</v>
      </c>
      <c r="V73" s="101">
        <v>375630</v>
      </c>
      <c r="W73" s="101">
        <v>312866</v>
      </c>
      <c r="X73" s="101">
        <v>331544</v>
      </c>
      <c r="Y73" s="101">
        <v>348802</v>
      </c>
      <c r="Z73" s="101">
        <v>442162</v>
      </c>
      <c r="AA73" s="101">
        <v>389815</v>
      </c>
      <c r="AB73" s="101">
        <v>432042</v>
      </c>
      <c r="AC73" s="101">
        <v>442624</v>
      </c>
      <c r="AD73" s="101">
        <v>326498</v>
      </c>
      <c r="AE73" s="101">
        <v>327124</v>
      </c>
      <c r="AF73" s="101">
        <v>360638</v>
      </c>
      <c r="AG73" s="101">
        <v>343041</v>
      </c>
      <c r="AH73" s="101">
        <v>348956</v>
      </c>
      <c r="AI73" s="96">
        <v>397510</v>
      </c>
      <c r="AJ73" s="96">
        <v>434290</v>
      </c>
      <c r="AK73" s="96">
        <v>313681</v>
      </c>
      <c r="AL73" s="97"/>
    </row>
    <row r="74" spans="1:38" ht="15.75" customHeight="1">
      <c r="A74" s="50"/>
      <c r="B74" s="50"/>
      <c r="C74" s="50"/>
      <c r="D74" s="90"/>
      <c r="E74" s="94">
        <f t="shared" si="24"/>
        <v>732874</v>
      </c>
      <c r="F74" s="95" t="s">
        <v>63</v>
      </c>
      <c r="G74" s="96">
        <v>152918</v>
      </c>
      <c r="H74" s="96">
        <v>128636</v>
      </c>
      <c r="I74" s="96">
        <v>118004</v>
      </c>
      <c r="J74" s="96">
        <v>134537</v>
      </c>
      <c r="K74" s="96">
        <v>198779</v>
      </c>
      <c r="L74" s="96">
        <v>142643</v>
      </c>
      <c r="M74" s="96">
        <v>162727</v>
      </c>
      <c r="N74" s="96">
        <v>157216</v>
      </c>
      <c r="O74" s="96">
        <v>138086</v>
      </c>
      <c r="P74" s="96">
        <v>145067</v>
      </c>
      <c r="Q74" s="96">
        <v>135385</v>
      </c>
      <c r="R74" s="96">
        <v>160249</v>
      </c>
      <c r="S74" s="96">
        <v>167450</v>
      </c>
      <c r="T74" s="96">
        <v>162070</v>
      </c>
      <c r="U74" s="96">
        <v>145549</v>
      </c>
      <c r="V74" s="96">
        <v>126468</v>
      </c>
      <c r="W74" s="96">
        <v>144056</v>
      </c>
      <c r="X74" s="96">
        <v>156629</v>
      </c>
      <c r="Y74" s="96">
        <v>154777</v>
      </c>
      <c r="Z74" s="96">
        <v>158056</v>
      </c>
      <c r="AA74" s="96">
        <v>168304</v>
      </c>
      <c r="AB74" s="96">
        <v>159692</v>
      </c>
      <c r="AC74" s="96">
        <v>141203</v>
      </c>
      <c r="AD74" s="96">
        <v>137867</v>
      </c>
      <c r="AE74" s="96">
        <v>145503</v>
      </c>
      <c r="AF74" s="96">
        <v>168112</v>
      </c>
      <c r="AG74" s="96">
        <v>146189</v>
      </c>
      <c r="AH74" s="96">
        <v>141034</v>
      </c>
      <c r="AI74" s="96">
        <v>138703</v>
      </c>
      <c r="AJ74" s="96">
        <v>149966</v>
      </c>
      <c r="AK74" s="96">
        <v>146743</v>
      </c>
      <c r="AL74" s="97"/>
    </row>
    <row r="75" spans="1:38" ht="15.75" customHeight="1">
      <c r="A75" s="50"/>
      <c r="B75" s="50"/>
      <c r="C75" s="50"/>
      <c r="D75" s="90"/>
      <c r="E75" s="94">
        <f t="shared" si="24"/>
        <v>1613800</v>
      </c>
      <c r="F75" s="95" t="s">
        <v>64</v>
      </c>
      <c r="G75" s="96">
        <v>379472</v>
      </c>
      <c r="H75" s="96">
        <v>375678</v>
      </c>
      <c r="I75" s="96">
        <v>298042</v>
      </c>
      <c r="J75" s="96">
        <v>263064</v>
      </c>
      <c r="K75" s="96">
        <v>297544</v>
      </c>
      <c r="L75" s="96">
        <v>322962</v>
      </c>
      <c r="M75" s="96">
        <v>312032</v>
      </c>
      <c r="N75" s="96">
        <v>334436</v>
      </c>
      <c r="O75" s="96">
        <v>382184</v>
      </c>
      <c r="P75" s="96">
        <v>320342</v>
      </c>
      <c r="Q75" s="96">
        <v>320173</v>
      </c>
      <c r="R75" s="96">
        <v>348110</v>
      </c>
      <c r="S75" s="96">
        <v>375594</v>
      </c>
      <c r="T75" s="96">
        <v>330580</v>
      </c>
      <c r="U75" s="96">
        <v>408725</v>
      </c>
      <c r="V75" s="96">
        <v>393739</v>
      </c>
      <c r="W75" s="96">
        <v>307762</v>
      </c>
      <c r="X75" s="96">
        <v>339889</v>
      </c>
      <c r="Y75" s="96">
        <v>344092</v>
      </c>
      <c r="Z75" s="96">
        <v>392754</v>
      </c>
      <c r="AA75" s="96">
        <v>331419</v>
      </c>
      <c r="AB75" s="96">
        <v>379622</v>
      </c>
      <c r="AC75" s="96">
        <v>380389</v>
      </c>
      <c r="AD75" s="96">
        <v>319269</v>
      </c>
      <c r="AE75" s="96">
        <v>330002</v>
      </c>
      <c r="AF75" s="96">
        <v>378786</v>
      </c>
      <c r="AG75" s="96">
        <v>365737</v>
      </c>
      <c r="AH75" s="96">
        <v>346726</v>
      </c>
      <c r="AI75" s="96">
        <v>407161</v>
      </c>
      <c r="AJ75" s="96">
        <v>434658</v>
      </c>
      <c r="AK75" s="96">
        <v>345610</v>
      </c>
      <c r="AL75" s="97"/>
    </row>
    <row r="76" spans="1:38" ht="15.75" customHeight="1">
      <c r="A76" s="50"/>
      <c r="B76" s="50"/>
      <c r="C76" s="50"/>
      <c r="D76" s="90"/>
      <c r="E76" s="94">
        <f t="shared" si="24"/>
        <v>735750</v>
      </c>
      <c r="F76" s="95" t="s">
        <v>65</v>
      </c>
      <c r="G76" s="96">
        <v>175958</v>
      </c>
      <c r="H76" s="96">
        <v>145952</v>
      </c>
      <c r="I76" s="96">
        <v>119230</v>
      </c>
      <c r="J76" s="96">
        <v>128498</v>
      </c>
      <c r="K76" s="96">
        <v>166112</v>
      </c>
      <c r="L76" s="96">
        <v>163263</v>
      </c>
      <c r="M76" s="96">
        <v>168513</v>
      </c>
      <c r="N76" s="96">
        <v>158844</v>
      </c>
      <c r="O76" s="96">
        <v>151997</v>
      </c>
      <c r="P76" s="96">
        <v>147061</v>
      </c>
      <c r="Q76" s="96">
        <v>119454</v>
      </c>
      <c r="R76" s="96">
        <v>139659</v>
      </c>
      <c r="S76" s="96">
        <v>126190</v>
      </c>
      <c r="T76" s="96">
        <v>160206</v>
      </c>
      <c r="U76" s="96">
        <v>186258</v>
      </c>
      <c r="V76" s="96">
        <v>169463</v>
      </c>
      <c r="W76" s="96">
        <v>143320</v>
      </c>
      <c r="X76" s="96">
        <v>137392</v>
      </c>
      <c r="Y76" s="96">
        <v>144652</v>
      </c>
      <c r="Z76" s="96">
        <v>145246</v>
      </c>
      <c r="AA76" s="96">
        <v>160917</v>
      </c>
      <c r="AB76" s="96">
        <v>185944</v>
      </c>
      <c r="AC76" s="96">
        <v>149776</v>
      </c>
      <c r="AD76" s="96">
        <v>119783</v>
      </c>
      <c r="AE76" s="96">
        <v>133968</v>
      </c>
      <c r="AF76" s="96">
        <v>137362</v>
      </c>
      <c r="AG76" s="96">
        <v>145228</v>
      </c>
      <c r="AH76" s="96">
        <v>138406</v>
      </c>
      <c r="AI76" s="96">
        <v>180546</v>
      </c>
      <c r="AJ76" s="96">
        <v>179041</v>
      </c>
      <c r="AK76" s="96">
        <v>139792</v>
      </c>
      <c r="AL76" s="97"/>
    </row>
    <row r="77" spans="1:38" ht="15.75" customHeight="1">
      <c r="A77" s="50"/>
      <c r="B77" s="50"/>
      <c r="C77" s="50"/>
      <c r="D77" s="90"/>
      <c r="E77" s="94">
        <f t="shared" si="24"/>
        <v>1441095</v>
      </c>
      <c r="F77" s="95" t="s">
        <v>66</v>
      </c>
      <c r="G77" s="96">
        <v>266065</v>
      </c>
      <c r="H77" s="96">
        <v>274870</v>
      </c>
      <c r="I77" s="96">
        <v>302531</v>
      </c>
      <c r="J77" s="96">
        <v>298547</v>
      </c>
      <c r="K77" s="96">
        <v>299082</v>
      </c>
      <c r="L77" s="96">
        <v>343410</v>
      </c>
      <c r="M77" s="96">
        <v>335540</v>
      </c>
      <c r="N77" s="96">
        <v>284181</v>
      </c>
      <c r="O77" s="96">
        <v>307883</v>
      </c>
      <c r="P77" s="96">
        <v>322579</v>
      </c>
      <c r="Q77" s="96">
        <v>290721</v>
      </c>
      <c r="R77" s="96">
        <v>321973</v>
      </c>
      <c r="S77" s="96">
        <v>330481</v>
      </c>
      <c r="T77" s="96">
        <v>289792</v>
      </c>
      <c r="U77" s="96">
        <v>313097</v>
      </c>
      <c r="V77" s="96">
        <v>300700</v>
      </c>
      <c r="W77" s="96">
        <v>363927</v>
      </c>
      <c r="X77" s="96">
        <v>315347</v>
      </c>
      <c r="Y77" s="96">
        <v>345379</v>
      </c>
      <c r="Z77" s="96">
        <v>340590</v>
      </c>
      <c r="AA77" s="96">
        <v>350582</v>
      </c>
      <c r="AB77" s="96">
        <v>334509</v>
      </c>
      <c r="AC77" s="96">
        <v>307906</v>
      </c>
      <c r="AD77" s="96">
        <v>300876</v>
      </c>
      <c r="AE77" s="96">
        <v>335499</v>
      </c>
      <c r="AF77" s="96">
        <v>343672</v>
      </c>
      <c r="AG77" s="96">
        <v>307343</v>
      </c>
      <c r="AH77" s="96">
        <v>330011</v>
      </c>
      <c r="AI77" s="96">
        <v>305550</v>
      </c>
      <c r="AJ77" s="96">
        <v>306449</v>
      </c>
      <c r="AK77" s="96">
        <v>340176</v>
      </c>
      <c r="AL77" s="97"/>
    </row>
    <row r="78" spans="1:38" ht="15.75" customHeight="1">
      <c r="A78" s="50"/>
      <c r="B78" s="50"/>
      <c r="C78" s="50"/>
      <c r="D78" s="90"/>
      <c r="E78" s="94">
        <f t="shared" si="24"/>
        <v>802710</v>
      </c>
      <c r="F78" s="95" t="s">
        <v>67</v>
      </c>
      <c r="G78" s="96">
        <v>194910</v>
      </c>
      <c r="H78" s="96">
        <v>161060</v>
      </c>
      <c r="I78" s="96">
        <v>157640</v>
      </c>
      <c r="J78" s="96">
        <v>142000</v>
      </c>
      <c r="K78" s="96">
        <v>147100</v>
      </c>
      <c r="L78" s="96">
        <v>170940</v>
      </c>
      <c r="M78" s="96">
        <v>173330</v>
      </c>
      <c r="N78" s="96">
        <v>175220</v>
      </c>
      <c r="O78" s="96">
        <v>187960</v>
      </c>
      <c r="P78" s="96">
        <v>170115</v>
      </c>
      <c r="Q78" s="96">
        <v>170750</v>
      </c>
      <c r="R78" s="96">
        <v>170300</v>
      </c>
      <c r="S78" s="96">
        <v>165502</v>
      </c>
      <c r="T78" s="96">
        <v>175575</v>
      </c>
      <c r="U78" s="96">
        <v>199190</v>
      </c>
      <c r="V78" s="96">
        <v>157560</v>
      </c>
      <c r="W78" s="96">
        <v>171380</v>
      </c>
      <c r="X78" s="96">
        <v>178106</v>
      </c>
      <c r="Y78" s="96">
        <v>200405</v>
      </c>
      <c r="Z78" s="96">
        <v>181590</v>
      </c>
      <c r="AA78" s="96">
        <v>197060</v>
      </c>
      <c r="AB78" s="96">
        <v>215680</v>
      </c>
      <c r="AC78" s="96">
        <v>196537</v>
      </c>
      <c r="AD78" s="96">
        <v>174040</v>
      </c>
      <c r="AE78" s="96">
        <v>182735</v>
      </c>
      <c r="AF78" s="96">
        <v>175470</v>
      </c>
      <c r="AG78" s="96">
        <v>178300</v>
      </c>
      <c r="AH78" s="96">
        <v>165325</v>
      </c>
      <c r="AI78" s="96">
        <v>196948</v>
      </c>
      <c r="AJ78" s="96">
        <v>229025</v>
      </c>
      <c r="AK78" s="96">
        <v>176300</v>
      </c>
      <c r="AL78" s="97"/>
    </row>
    <row r="79" spans="1:38" ht="15.75" customHeight="1">
      <c r="A79" s="50"/>
      <c r="B79" s="50"/>
      <c r="C79" s="50"/>
      <c r="D79" s="90"/>
      <c r="E79" s="94">
        <f t="shared" si="24"/>
        <v>1195854</v>
      </c>
      <c r="F79" s="95" t="s">
        <v>68</v>
      </c>
      <c r="G79" s="96">
        <v>245704</v>
      </c>
      <c r="H79" s="96">
        <v>229210</v>
      </c>
      <c r="I79" s="96">
        <v>220690</v>
      </c>
      <c r="J79" s="96">
        <v>231970</v>
      </c>
      <c r="K79" s="96">
        <v>268280</v>
      </c>
      <c r="L79" s="96">
        <v>267390</v>
      </c>
      <c r="M79" s="96">
        <v>287500</v>
      </c>
      <c r="N79" s="96">
        <v>250270</v>
      </c>
      <c r="O79" s="96">
        <v>275140</v>
      </c>
      <c r="P79" s="96">
        <v>253770</v>
      </c>
      <c r="Q79" s="96">
        <v>245770</v>
      </c>
      <c r="R79" s="96">
        <v>261630</v>
      </c>
      <c r="S79" s="96">
        <v>262790</v>
      </c>
      <c r="T79" s="96">
        <v>270210</v>
      </c>
      <c r="U79" s="96">
        <v>265960</v>
      </c>
      <c r="V79" s="96">
        <v>237973</v>
      </c>
      <c r="W79" s="96">
        <v>255360</v>
      </c>
      <c r="X79" s="96">
        <v>260340</v>
      </c>
      <c r="Y79" s="96">
        <v>252195</v>
      </c>
      <c r="Z79" s="96">
        <v>242860</v>
      </c>
      <c r="AA79" s="96">
        <v>255960</v>
      </c>
      <c r="AB79" s="96">
        <v>226450</v>
      </c>
      <c r="AC79" s="96">
        <v>211185</v>
      </c>
      <c r="AD79" s="96">
        <v>220235</v>
      </c>
      <c r="AE79" s="96">
        <v>233715</v>
      </c>
      <c r="AF79" s="96">
        <v>261432</v>
      </c>
      <c r="AG79" s="96">
        <v>256255</v>
      </c>
      <c r="AH79" s="96">
        <v>247185</v>
      </c>
      <c r="AI79" s="96">
        <v>265520</v>
      </c>
      <c r="AJ79" s="96">
        <v>270945</v>
      </c>
      <c r="AK79" s="96">
        <v>253460</v>
      </c>
      <c r="AL79" s="97"/>
    </row>
    <row r="80" spans="1:38" ht="15.75" customHeight="1">
      <c r="A80" s="50"/>
      <c r="B80" s="50"/>
      <c r="C80" s="50"/>
      <c r="D80" s="90"/>
      <c r="E80" s="94">
        <f t="shared" si="24"/>
        <v>703236</v>
      </c>
      <c r="F80" s="95" t="s">
        <v>69</v>
      </c>
      <c r="G80" s="96">
        <v>153256</v>
      </c>
      <c r="H80" s="96">
        <v>131369</v>
      </c>
      <c r="I80" s="96">
        <v>140075</v>
      </c>
      <c r="J80" s="96">
        <v>142790</v>
      </c>
      <c r="K80" s="96">
        <v>135746</v>
      </c>
      <c r="L80" s="96">
        <v>151580</v>
      </c>
      <c r="M80" s="96">
        <v>146550</v>
      </c>
      <c r="N80" s="96">
        <v>150000</v>
      </c>
      <c r="O80" s="96">
        <v>146840</v>
      </c>
      <c r="P80" s="96">
        <v>144900</v>
      </c>
      <c r="Q80" s="96">
        <v>137527</v>
      </c>
      <c r="R80" s="96">
        <v>153198</v>
      </c>
      <c r="S80" s="96">
        <v>155510</v>
      </c>
      <c r="T80" s="96">
        <v>176050</v>
      </c>
      <c r="U80" s="96">
        <v>134735</v>
      </c>
      <c r="V80" s="96">
        <v>141180</v>
      </c>
      <c r="W80" s="96">
        <v>164260</v>
      </c>
      <c r="X80" s="96">
        <v>151035</v>
      </c>
      <c r="Y80" s="96">
        <v>146965</v>
      </c>
      <c r="Z80" s="96">
        <v>148880</v>
      </c>
      <c r="AA80" s="96">
        <v>156830</v>
      </c>
      <c r="AB80" s="96">
        <v>178255</v>
      </c>
      <c r="AC80" s="96">
        <v>152928</v>
      </c>
      <c r="AD80" s="96">
        <v>160022</v>
      </c>
      <c r="AE80" s="96">
        <v>146470</v>
      </c>
      <c r="AF80" s="96">
        <v>153222</v>
      </c>
      <c r="AG80" s="96">
        <v>140230</v>
      </c>
      <c r="AH80" s="96">
        <v>145200</v>
      </c>
      <c r="AI80" s="96">
        <v>138655</v>
      </c>
      <c r="AJ80" s="96">
        <v>143740</v>
      </c>
      <c r="AK80" s="96">
        <v>151840</v>
      </c>
      <c r="AL80" s="97"/>
    </row>
    <row r="81" spans="1:38" ht="15.75" customHeight="1">
      <c r="A81" s="50"/>
      <c r="B81" s="50"/>
      <c r="C81" s="50"/>
      <c r="D81" s="90"/>
      <c r="E81" s="94">
        <f t="shared" si="24"/>
        <v>894667</v>
      </c>
      <c r="F81" s="95" t="s">
        <v>70</v>
      </c>
      <c r="G81" s="96">
        <v>187159</v>
      </c>
      <c r="H81" s="96">
        <v>164685</v>
      </c>
      <c r="I81" s="96">
        <v>168604</v>
      </c>
      <c r="J81" s="96">
        <v>210050</v>
      </c>
      <c r="K81" s="96">
        <v>164169</v>
      </c>
      <c r="L81" s="96">
        <v>179522</v>
      </c>
      <c r="M81" s="96">
        <v>178286</v>
      </c>
      <c r="N81" s="96">
        <v>180127</v>
      </c>
      <c r="O81" s="96">
        <v>167938</v>
      </c>
      <c r="P81" s="96">
        <v>163520</v>
      </c>
      <c r="Q81" s="96">
        <v>226553</v>
      </c>
      <c r="R81" s="96">
        <v>165530</v>
      </c>
      <c r="S81" s="96">
        <v>189260</v>
      </c>
      <c r="T81" s="96">
        <v>186260</v>
      </c>
      <c r="U81" s="96">
        <v>178680</v>
      </c>
      <c r="V81" s="96">
        <v>148810</v>
      </c>
      <c r="W81" s="96">
        <v>175920</v>
      </c>
      <c r="X81" s="96">
        <v>213960</v>
      </c>
      <c r="Y81" s="96">
        <v>172545</v>
      </c>
      <c r="Z81" s="96">
        <v>182088</v>
      </c>
      <c r="AA81" s="96">
        <v>186192</v>
      </c>
      <c r="AB81" s="96">
        <v>202429</v>
      </c>
      <c r="AC81" s="96">
        <v>170668</v>
      </c>
      <c r="AD81" s="96">
        <v>173303</v>
      </c>
      <c r="AE81" s="96">
        <v>240801</v>
      </c>
      <c r="AF81" s="96">
        <v>183634</v>
      </c>
      <c r="AG81" s="96">
        <v>167514</v>
      </c>
      <c r="AH81" s="96">
        <v>170408</v>
      </c>
      <c r="AI81" s="96">
        <v>187358</v>
      </c>
      <c r="AJ81" s="96">
        <v>165129</v>
      </c>
      <c r="AK81" s="96">
        <v>168303</v>
      </c>
      <c r="AL81" s="97"/>
    </row>
    <row r="82" spans="1:38" ht="15.75" customHeight="1">
      <c r="A82" s="50"/>
      <c r="B82" s="50"/>
      <c r="C82" s="50"/>
      <c r="D82" s="90"/>
      <c r="E82" s="94">
        <f t="shared" si="24"/>
        <v>767520</v>
      </c>
      <c r="F82" s="95" t="s">
        <v>71</v>
      </c>
      <c r="G82" s="96">
        <v>159164</v>
      </c>
      <c r="H82" s="96">
        <v>155401</v>
      </c>
      <c r="I82" s="96">
        <v>147983</v>
      </c>
      <c r="J82" s="96">
        <v>145086</v>
      </c>
      <c r="K82" s="96">
        <v>159886</v>
      </c>
      <c r="L82" s="96">
        <v>164700</v>
      </c>
      <c r="M82" s="96">
        <v>158893</v>
      </c>
      <c r="N82" s="96">
        <v>157093</v>
      </c>
      <c r="O82" s="96">
        <v>172525</v>
      </c>
      <c r="P82" s="96">
        <v>157828</v>
      </c>
      <c r="Q82" s="96">
        <v>153612</v>
      </c>
      <c r="R82" s="96">
        <v>194386</v>
      </c>
      <c r="S82" s="96">
        <v>167849</v>
      </c>
      <c r="T82" s="96">
        <v>167020</v>
      </c>
      <c r="U82" s="96">
        <v>142180</v>
      </c>
      <c r="V82" s="96">
        <v>128939</v>
      </c>
      <c r="W82" s="96">
        <v>157633</v>
      </c>
      <c r="X82" s="96">
        <v>168985</v>
      </c>
      <c r="Y82" s="96">
        <v>154275</v>
      </c>
      <c r="Z82" s="96">
        <v>142680</v>
      </c>
      <c r="AA82" s="96">
        <v>151690</v>
      </c>
      <c r="AB82" s="96">
        <v>153925</v>
      </c>
      <c r="AC82" s="96">
        <v>136280</v>
      </c>
      <c r="AD82" s="96">
        <v>138340</v>
      </c>
      <c r="AE82" s="96">
        <v>161230</v>
      </c>
      <c r="AF82" s="96">
        <v>159990</v>
      </c>
      <c r="AG82" s="96">
        <v>142590</v>
      </c>
      <c r="AH82" s="96">
        <v>142710</v>
      </c>
      <c r="AI82" s="96">
        <v>151290</v>
      </c>
      <c r="AJ82" s="96">
        <v>164740</v>
      </c>
      <c r="AK82" s="96">
        <v>144465</v>
      </c>
      <c r="AL82" s="97"/>
    </row>
    <row r="83" spans="1:38" ht="15.75" customHeight="1">
      <c r="A83" s="50"/>
      <c r="B83" s="50"/>
      <c r="C83" s="50"/>
      <c r="D83" s="90"/>
      <c r="E83" s="94">
        <f t="shared" si="24"/>
        <v>1469625</v>
      </c>
      <c r="F83" s="95" t="s">
        <v>72</v>
      </c>
      <c r="G83" s="96">
        <v>347249</v>
      </c>
      <c r="H83" s="96">
        <v>323997</v>
      </c>
      <c r="I83" s="96">
        <v>298601</v>
      </c>
      <c r="J83" s="96">
        <v>223222</v>
      </c>
      <c r="K83" s="96">
        <v>276556</v>
      </c>
      <c r="L83" s="96">
        <v>338741</v>
      </c>
      <c r="M83" s="96">
        <v>286619</v>
      </c>
      <c r="N83" s="96">
        <v>334581</v>
      </c>
      <c r="O83" s="96">
        <v>307408</v>
      </c>
      <c r="P83" s="96">
        <v>330365</v>
      </c>
      <c r="Q83" s="96">
        <v>315277</v>
      </c>
      <c r="R83" s="96">
        <v>323541</v>
      </c>
      <c r="S83" s="96">
        <v>326513</v>
      </c>
      <c r="T83" s="96">
        <v>349756</v>
      </c>
      <c r="U83" s="96">
        <v>314668</v>
      </c>
      <c r="V83" s="96">
        <v>316926</v>
      </c>
      <c r="W83" s="96">
        <v>291806</v>
      </c>
      <c r="X83" s="96">
        <v>315680</v>
      </c>
      <c r="Y83" s="96">
        <v>320170</v>
      </c>
      <c r="Z83" s="96">
        <v>332436</v>
      </c>
      <c r="AA83" s="96">
        <v>321065</v>
      </c>
      <c r="AB83" s="96">
        <v>348222</v>
      </c>
      <c r="AC83" s="96">
        <v>305402</v>
      </c>
      <c r="AD83" s="96">
        <v>308878</v>
      </c>
      <c r="AE83" s="96">
        <v>295722</v>
      </c>
      <c r="AF83" s="96">
        <v>311069</v>
      </c>
      <c r="AG83" s="96">
        <v>306307</v>
      </c>
      <c r="AH83" s="96">
        <v>325949</v>
      </c>
      <c r="AI83" s="96">
        <v>349662</v>
      </c>
      <c r="AJ83" s="96">
        <v>319890</v>
      </c>
      <c r="AK83" s="96">
        <v>313893</v>
      </c>
      <c r="AL83" s="97"/>
    </row>
    <row r="84" spans="1:38" ht="15.75" customHeight="1">
      <c r="A84" s="50"/>
      <c r="B84" s="50"/>
      <c r="C84" s="50"/>
      <c r="D84" s="90"/>
      <c r="E84" s="94">
        <f t="shared" si="24"/>
        <v>456719</v>
      </c>
      <c r="F84" s="95" t="s">
        <v>73</v>
      </c>
      <c r="G84" s="96">
        <v>91170</v>
      </c>
      <c r="H84" s="96">
        <v>95135</v>
      </c>
      <c r="I84" s="96">
        <v>87922</v>
      </c>
      <c r="J84" s="96">
        <v>87725</v>
      </c>
      <c r="K84" s="96">
        <v>94767</v>
      </c>
      <c r="L84" s="96">
        <v>92832</v>
      </c>
      <c r="M84" s="96">
        <v>101261</v>
      </c>
      <c r="N84" s="96">
        <v>88686</v>
      </c>
      <c r="O84" s="96">
        <v>96077</v>
      </c>
      <c r="P84" s="96">
        <v>89991</v>
      </c>
      <c r="Q84" s="96">
        <v>107626</v>
      </c>
      <c r="R84" s="96">
        <v>87104</v>
      </c>
      <c r="S84" s="96">
        <v>86734</v>
      </c>
      <c r="T84" s="96">
        <v>89425</v>
      </c>
      <c r="U84" s="96">
        <v>81535</v>
      </c>
      <c r="V84" s="96">
        <v>89958</v>
      </c>
      <c r="W84" s="96">
        <v>96722</v>
      </c>
      <c r="X84" s="96">
        <v>112193</v>
      </c>
      <c r="Y84" s="96">
        <v>98596</v>
      </c>
      <c r="Z84" s="96">
        <v>103770</v>
      </c>
      <c r="AA84" s="96">
        <v>103863</v>
      </c>
      <c r="AB84" s="96">
        <v>97750</v>
      </c>
      <c r="AC84" s="96">
        <v>100981</v>
      </c>
      <c r="AD84" s="96">
        <v>79466</v>
      </c>
      <c r="AE84" s="96">
        <v>109865</v>
      </c>
      <c r="AF84" s="96">
        <v>100307</v>
      </c>
      <c r="AG84" s="96">
        <v>94552</v>
      </c>
      <c r="AH84" s="96">
        <v>109461</v>
      </c>
      <c r="AI84" s="96">
        <v>93253</v>
      </c>
      <c r="AJ84" s="96">
        <v>101600</v>
      </c>
      <c r="AK84" s="96">
        <v>96997</v>
      </c>
      <c r="AL84" s="97"/>
    </row>
    <row r="85" spans="1:38" ht="15.75" customHeight="1">
      <c r="A85" s="50"/>
      <c r="B85" s="50"/>
      <c r="C85" s="50"/>
      <c r="D85" s="90"/>
      <c r="E85" s="94">
        <f t="shared" si="24"/>
        <v>442881</v>
      </c>
      <c r="F85" s="95" t="s">
        <v>74</v>
      </c>
      <c r="G85" s="96">
        <v>91161</v>
      </c>
      <c r="H85" s="96">
        <v>85172</v>
      </c>
      <c r="I85" s="96">
        <v>97972</v>
      </c>
      <c r="J85" s="96">
        <v>79103</v>
      </c>
      <c r="K85" s="96">
        <v>89473</v>
      </c>
      <c r="L85" s="96">
        <v>102206</v>
      </c>
      <c r="M85" s="96">
        <v>97431</v>
      </c>
      <c r="N85" s="96">
        <v>95649</v>
      </c>
      <c r="O85" s="96">
        <v>104778</v>
      </c>
      <c r="P85" s="96">
        <v>90749</v>
      </c>
      <c r="Q85" s="96">
        <v>0</v>
      </c>
      <c r="R85" s="96">
        <v>113028</v>
      </c>
      <c r="S85" s="96">
        <v>90880</v>
      </c>
      <c r="T85" s="96">
        <v>115555</v>
      </c>
      <c r="U85" s="96">
        <v>91808</v>
      </c>
      <c r="V85" s="96">
        <v>91322</v>
      </c>
      <c r="W85" s="96">
        <v>103507</v>
      </c>
      <c r="X85" s="96">
        <v>81259</v>
      </c>
      <c r="Y85" s="96">
        <v>95309</v>
      </c>
      <c r="Z85" s="96">
        <v>94026</v>
      </c>
      <c r="AA85" s="96">
        <v>97708</v>
      </c>
      <c r="AB85" s="96">
        <v>97613</v>
      </c>
      <c r="AC85" s="96">
        <v>96641</v>
      </c>
      <c r="AD85" s="96">
        <v>91773</v>
      </c>
      <c r="AE85" s="96">
        <v>79344</v>
      </c>
      <c r="AF85" s="96">
        <v>83702</v>
      </c>
      <c r="AG85" s="96">
        <v>83294</v>
      </c>
      <c r="AH85" s="96">
        <v>92432</v>
      </c>
      <c r="AI85" s="96">
        <v>96765</v>
      </c>
      <c r="AJ85" s="96">
        <v>101619</v>
      </c>
      <c r="AK85" s="96">
        <v>102367</v>
      </c>
      <c r="AL85" s="97"/>
    </row>
    <row r="86" spans="1:38" ht="15.75" customHeight="1">
      <c r="A86" s="50"/>
      <c r="B86" s="50"/>
      <c r="C86" s="50"/>
      <c r="D86" s="90"/>
      <c r="E86" s="94">
        <f t="shared" si="24"/>
        <v>581498</v>
      </c>
      <c r="F86" s="95" t="s">
        <v>13</v>
      </c>
      <c r="G86" s="96">
        <v>134700</v>
      </c>
      <c r="H86" s="96">
        <v>116440</v>
      </c>
      <c r="I86" s="96">
        <v>111818</v>
      </c>
      <c r="J86" s="96">
        <v>81690</v>
      </c>
      <c r="K86" s="96">
        <v>136850</v>
      </c>
      <c r="L86" s="96">
        <v>116703</v>
      </c>
      <c r="M86" s="96">
        <v>134130</v>
      </c>
      <c r="N86" s="96">
        <v>142190</v>
      </c>
      <c r="O86" s="96">
        <v>149190</v>
      </c>
      <c r="P86" s="96">
        <v>99611</v>
      </c>
      <c r="Q86" s="96">
        <v>100410</v>
      </c>
      <c r="R86" s="96">
        <v>130070</v>
      </c>
      <c r="S86" s="96">
        <v>110250</v>
      </c>
      <c r="T86" s="96">
        <v>110750</v>
      </c>
      <c r="U86" s="102">
        <v>132550</v>
      </c>
      <c r="V86" s="96">
        <v>146660</v>
      </c>
      <c r="W86" s="96">
        <v>100040</v>
      </c>
      <c r="X86" s="96">
        <v>97190</v>
      </c>
      <c r="Y86" s="96">
        <v>106210</v>
      </c>
      <c r="Z86" s="96">
        <v>133260</v>
      </c>
      <c r="AA86" s="96">
        <v>118210</v>
      </c>
      <c r="AB86" s="96">
        <v>123170</v>
      </c>
      <c r="AC86" s="96">
        <v>118920</v>
      </c>
      <c r="AD86" s="96">
        <v>93553</v>
      </c>
      <c r="AE86" s="96">
        <v>101070</v>
      </c>
      <c r="AF86" s="96">
        <v>95180</v>
      </c>
      <c r="AG86" s="96">
        <v>93690</v>
      </c>
      <c r="AH86" s="96">
        <v>99400</v>
      </c>
      <c r="AI86" s="96">
        <v>134770</v>
      </c>
      <c r="AJ86" s="96">
        <v>128610</v>
      </c>
      <c r="AK86" s="96">
        <v>98050</v>
      </c>
      <c r="AL86" s="97"/>
    </row>
    <row r="87" spans="1:38" ht="15.75" customHeight="1">
      <c r="A87" s="50"/>
      <c r="B87" s="50"/>
      <c r="C87" s="50"/>
      <c r="D87" s="90"/>
      <c r="E87" s="94">
        <f t="shared" si="24"/>
        <v>545797</v>
      </c>
      <c r="F87" s="95" t="s">
        <v>75</v>
      </c>
      <c r="G87" s="96">
        <v>124785</v>
      </c>
      <c r="H87" s="96">
        <v>117214</v>
      </c>
      <c r="I87" s="96">
        <v>93995</v>
      </c>
      <c r="J87" s="96">
        <v>105050</v>
      </c>
      <c r="K87" s="96">
        <v>104753</v>
      </c>
      <c r="L87" s="96">
        <v>114125</v>
      </c>
      <c r="M87" s="96">
        <v>120249</v>
      </c>
      <c r="N87" s="96">
        <v>132054</v>
      </c>
      <c r="O87" s="96">
        <v>130848</v>
      </c>
      <c r="P87" s="96">
        <v>110972</v>
      </c>
      <c r="Q87" s="96">
        <v>109486</v>
      </c>
      <c r="R87" s="96">
        <v>96392</v>
      </c>
      <c r="S87" s="96">
        <v>123402</v>
      </c>
      <c r="T87" s="96">
        <v>123937</v>
      </c>
      <c r="U87" s="96">
        <v>130303</v>
      </c>
      <c r="V87" s="96">
        <v>118867</v>
      </c>
      <c r="W87" s="96">
        <v>112544</v>
      </c>
      <c r="X87" s="96">
        <v>125188</v>
      </c>
      <c r="Y87" s="96">
        <v>100677</v>
      </c>
      <c r="Z87" s="96">
        <v>129085</v>
      </c>
      <c r="AA87" s="96">
        <v>116053</v>
      </c>
      <c r="AB87" s="96">
        <v>126173</v>
      </c>
      <c r="AC87" s="96">
        <v>113201</v>
      </c>
      <c r="AD87" s="96">
        <v>108417</v>
      </c>
      <c r="AE87" s="96">
        <v>110737</v>
      </c>
      <c r="AF87" s="96">
        <v>121802</v>
      </c>
      <c r="AG87" s="96">
        <v>111659</v>
      </c>
      <c r="AH87" s="96">
        <v>114429</v>
      </c>
      <c r="AI87" s="96">
        <v>113967</v>
      </c>
      <c r="AJ87" s="96">
        <v>103597</v>
      </c>
      <c r="AK87" s="96">
        <v>105455</v>
      </c>
      <c r="AL87" s="97"/>
    </row>
    <row r="88" spans="1:38" ht="15.75" customHeight="1">
      <c r="A88" s="50"/>
      <c r="B88" s="50"/>
      <c r="C88" s="50"/>
      <c r="D88" s="90"/>
      <c r="E88" s="94">
        <f t="shared" si="24"/>
        <v>503101</v>
      </c>
      <c r="F88" s="95" t="s">
        <v>76</v>
      </c>
      <c r="G88" s="96">
        <v>110440</v>
      </c>
      <c r="H88" s="96">
        <v>129830</v>
      </c>
      <c r="I88" s="96">
        <v>90788</v>
      </c>
      <c r="J88" s="96">
        <v>89030</v>
      </c>
      <c r="K88" s="96">
        <v>83013</v>
      </c>
      <c r="L88" s="96">
        <v>121945</v>
      </c>
      <c r="M88" s="96">
        <v>100464</v>
      </c>
      <c r="N88" s="96">
        <v>120970</v>
      </c>
      <c r="O88" s="96">
        <v>132072</v>
      </c>
      <c r="P88" s="96">
        <v>101134</v>
      </c>
      <c r="Q88" s="96">
        <v>94825</v>
      </c>
      <c r="R88" s="96">
        <v>106610</v>
      </c>
      <c r="S88" s="96">
        <v>96100</v>
      </c>
      <c r="T88" s="96">
        <v>105151</v>
      </c>
      <c r="U88" s="96">
        <v>122933</v>
      </c>
      <c r="V88" s="96">
        <v>125496</v>
      </c>
      <c r="W88" s="96">
        <v>94895</v>
      </c>
      <c r="X88" s="96">
        <v>100852</v>
      </c>
      <c r="Y88" s="96">
        <v>90056</v>
      </c>
      <c r="Z88" s="96">
        <v>143355</v>
      </c>
      <c r="AA88" s="96">
        <v>101554</v>
      </c>
      <c r="AB88" s="96">
        <v>139999</v>
      </c>
      <c r="AC88" s="96">
        <v>117989</v>
      </c>
      <c r="AD88" s="96">
        <v>86089</v>
      </c>
      <c r="AE88" s="96">
        <v>98533</v>
      </c>
      <c r="AF88" s="96">
        <v>93437</v>
      </c>
      <c r="AG88" s="96">
        <v>88634</v>
      </c>
      <c r="AH88" s="96">
        <v>84347</v>
      </c>
      <c r="AI88" s="96">
        <v>105232</v>
      </c>
      <c r="AJ88" s="96">
        <v>136810</v>
      </c>
      <c r="AK88" s="96">
        <v>95741</v>
      </c>
      <c r="AL88" s="97"/>
    </row>
    <row r="89" spans="1:38" ht="15.75" customHeight="1">
      <c r="A89" s="50"/>
      <c r="B89" s="50"/>
      <c r="C89" s="50"/>
      <c r="D89" s="90"/>
      <c r="E89" s="94">
        <f t="shared" si="24"/>
        <v>453660</v>
      </c>
      <c r="F89" s="95" t="s">
        <v>77</v>
      </c>
      <c r="G89" s="96">
        <v>112090</v>
      </c>
      <c r="H89" s="96">
        <v>96709</v>
      </c>
      <c r="I89" s="96">
        <v>80771</v>
      </c>
      <c r="J89" s="96">
        <v>85567</v>
      </c>
      <c r="K89" s="96">
        <v>78523</v>
      </c>
      <c r="L89" s="96">
        <v>106008</v>
      </c>
      <c r="M89" s="96">
        <v>105139</v>
      </c>
      <c r="N89" s="96">
        <v>105554</v>
      </c>
      <c r="O89" s="96">
        <v>116630</v>
      </c>
      <c r="P89" s="96">
        <v>88501</v>
      </c>
      <c r="Q89" s="96">
        <v>94083</v>
      </c>
      <c r="R89" s="96">
        <v>92013</v>
      </c>
      <c r="S89" s="96">
        <v>94753</v>
      </c>
      <c r="T89" s="96">
        <v>100779</v>
      </c>
      <c r="U89" s="96">
        <v>118599</v>
      </c>
      <c r="V89" s="96">
        <v>88157</v>
      </c>
      <c r="W89" s="96">
        <v>85561</v>
      </c>
      <c r="X89" s="96">
        <v>91846</v>
      </c>
      <c r="Y89" s="96">
        <v>101063</v>
      </c>
      <c r="Z89" s="96">
        <v>123289</v>
      </c>
      <c r="AA89" s="96">
        <v>98322</v>
      </c>
      <c r="AB89" s="96">
        <v>110625</v>
      </c>
      <c r="AC89" s="96">
        <v>97631</v>
      </c>
      <c r="AD89" s="96">
        <v>87611</v>
      </c>
      <c r="AE89" s="96">
        <v>85060</v>
      </c>
      <c r="AF89" s="96">
        <v>91262</v>
      </c>
      <c r="AG89" s="96">
        <v>87233</v>
      </c>
      <c r="AH89" s="96">
        <v>87621</v>
      </c>
      <c r="AI89" s="96">
        <v>96043</v>
      </c>
      <c r="AJ89" s="96">
        <v>94658</v>
      </c>
      <c r="AK89" s="96">
        <v>80599</v>
      </c>
      <c r="AL89" s="97"/>
    </row>
    <row r="90" spans="1:38" ht="15.75" customHeight="1">
      <c r="A90" s="50"/>
      <c r="B90" s="50"/>
      <c r="C90" s="50"/>
      <c r="D90" s="90"/>
      <c r="E90" s="94">
        <f t="shared" si="24"/>
        <v>435106</v>
      </c>
      <c r="F90" s="95" t="s">
        <v>78</v>
      </c>
      <c r="G90" s="96">
        <v>103127</v>
      </c>
      <c r="H90" s="96">
        <v>101412</v>
      </c>
      <c r="I90" s="96">
        <v>69219</v>
      </c>
      <c r="J90" s="96">
        <v>74762</v>
      </c>
      <c r="K90" s="96">
        <v>86586</v>
      </c>
      <c r="L90" s="96">
        <v>87500</v>
      </c>
      <c r="M90" s="96">
        <v>91385</v>
      </c>
      <c r="N90" s="96">
        <v>103551</v>
      </c>
      <c r="O90" s="96">
        <v>101702</v>
      </c>
      <c r="P90" s="96">
        <v>78184</v>
      </c>
      <c r="Q90" s="96">
        <v>79871</v>
      </c>
      <c r="R90" s="96">
        <v>90982</v>
      </c>
      <c r="S90" s="96">
        <v>88003</v>
      </c>
      <c r="T90" s="96">
        <v>100492</v>
      </c>
      <c r="U90" s="96">
        <v>106144</v>
      </c>
      <c r="V90" s="96">
        <v>115953</v>
      </c>
      <c r="W90" s="96">
        <v>89064</v>
      </c>
      <c r="X90" s="96">
        <v>92043</v>
      </c>
      <c r="Y90" s="96">
        <v>101658</v>
      </c>
      <c r="Z90" s="96">
        <v>113185</v>
      </c>
      <c r="AA90" s="96">
        <v>100604</v>
      </c>
      <c r="AB90" s="96">
        <v>102590</v>
      </c>
      <c r="AC90" s="96">
        <v>112459</v>
      </c>
      <c r="AD90" s="96">
        <v>85017</v>
      </c>
      <c r="AE90" s="96">
        <v>87175</v>
      </c>
      <c r="AF90" s="96">
        <v>79893</v>
      </c>
      <c r="AG90" s="96">
        <v>95223</v>
      </c>
      <c r="AH90" s="96">
        <v>89737</v>
      </c>
      <c r="AI90" s="96">
        <v>107968</v>
      </c>
      <c r="AJ90" s="96">
        <v>106496</v>
      </c>
      <c r="AK90" s="96">
        <v>88325</v>
      </c>
      <c r="AL90" s="97"/>
    </row>
    <row r="91" spans="1:38" ht="15.75" customHeight="1">
      <c r="A91" s="50"/>
      <c r="B91" s="50"/>
      <c r="C91" s="50"/>
      <c r="D91" s="90"/>
      <c r="E91" s="94">
        <f t="shared" si="24"/>
        <v>1425782</v>
      </c>
      <c r="F91" s="95" t="s">
        <v>79</v>
      </c>
      <c r="G91" s="96">
        <v>309648</v>
      </c>
      <c r="H91" s="96">
        <v>280498</v>
      </c>
      <c r="I91" s="96">
        <v>269284</v>
      </c>
      <c r="J91" s="96">
        <v>280377</v>
      </c>
      <c r="K91" s="96">
        <v>285975</v>
      </c>
      <c r="L91" s="96">
        <v>345005</v>
      </c>
      <c r="M91" s="96">
        <v>325925</v>
      </c>
      <c r="N91" s="96">
        <v>322305</v>
      </c>
      <c r="O91" s="96">
        <v>336323</v>
      </c>
      <c r="P91" s="96">
        <v>326497</v>
      </c>
      <c r="Q91" s="96">
        <v>294801</v>
      </c>
      <c r="R91" s="96">
        <v>311763</v>
      </c>
      <c r="S91" s="96">
        <v>343914</v>
      </c>
      <c r="T91" s="96">
        <v>341369</v>
      </c>
      <c r="U91" s="96">
        <v>346554</v>
      </c>
      <c r="V91" s="96">
        <v>369567</v>
      </c>
      <c r="W91" s="96">
        <v>320133</v>
      </c>
      <c r="X91" s="96">
        <v>369507</v>
      </c>
      <c r="Y91" s="96">
        <v>324196</v>
      </c>
      <c r="Z91" s="96">
        <v>388898</v>
      </c>
      <c r="AA91" s="96">
        <v>329397</v>
      </c>
      <c r="AB91" s="96">
        <v>362499</v>
      </c>
      <c r="AC91" s="96">
        <v>347317</v>
      </c>
      <c r="AD91" s="96">
        <v>300959</v>
      </c>
      <c r="AE91" s="96">
        <v>309848</v>
      </c>
      <c r="AF91" s="96">
        <v>337988</v>
      </c>
      <c r="AG91" s="96">
        <v>360515</v>
      </c>
      <c r="AH91" s="96">
        <v>353974</v>
      </c>
      <c r="AI91" s="96">
        <v>361630</v>
      </c>
      <c r="AJ91" s="96">
        <v>365726</v>
      </c>
      <c r="AK91" s="96">
        <v>345384</v>
      </c>
      <c r="AL91" s="97"/>
    </row>
    <row r="92" spans="1:38" ht="15.75" customHeight="1">
      <c r="A92" s="50"/>
      <c r="B92" s="50"/>
      <c r="C92" s="50"/>
      <c r="D92" s="90"/>
      <c r="E92" s="94">
        <f t="shared" si="24"/>
        <v>1514345</v>
      </c>
      <c r="F92" s="95" t="s">
        <v>9</v>
      </c>
      <c r="G92" s="100">
        <v>422980</v>
      </c>
      <c r="H92" s="101">
        <v>312709</v>
      </c>
      <c r="I92" s="101">
        <v>256892</v>
      </c>
      <c r="J92" s="101">
        <v>262901</v>
      </c>
      <c r="K92" s="101">
        <v>258863</v>
      </c>
      <c r="L92" s="101">
        <v>304543</v>
      </c>
      <c r="M92" s="101">
        <v>321207</v>
      </c>
      <c r="N92" s="101">
        <v>396905</v>
      </c>
      <c r="O92" s="101">
        <v>308410</v>
      </c>
      <c r="P92" s="101">
        <v>305140</v>
      </c>
      <c r="Q92" s="101">
        <v>312586</v>
      </c>
      <c r="R92" s="101">
        <v>305089</v>
      </c>
      <c r="S92" s="101">
        <v>294649</v>
      </c>
      <c r="T92" s="101">
        <v>313314</v>
      </c>
      <c r="U92" s="101">
        <v>464097</v>
      </c>
      <c r="V92" s="101">
        <v>291603</v>
      </c>
      <c r="W92" s="101">
        <v>302949</v>
      </c>
      <c r="X92" s="101">
        <v>300959</v>
      </c>
      <c r="Y92" s="101">
        <v>268660</v>
      </c>
      <c r="Z92" s="101">
        <v>331120</v>
      </c>
      <c r="AA92" s="101">
        <v>322130</v>
      </c>
      <c r="AB92" s="101">
        <v>432093</v>
      </c>
      <c r="AC92" s="101">
        <v>306174</v>
      </c>
      <c r="AD92" s="101">
        <v>278754</v>
      </c>
      <c r="AE92" s="101">
        <v>293644</v>
      </c>
      <c r="AF92" s="101">
        <v>271030</v>
      </c>
      <c r="AG92" s="101">
        <v>281536</v>
      </c>
      <c r="AH92" s="101">
        <v>305519</v>
      </c>
      <c r="AI92" s="101">
        <v>427503</v>
      </c>
      <c r="AJ92" s="101">
        <v>317861</v>
      </c>
      <c r="AK92" s="96">
        <v>287002</v>
      </c>
      <c r="AL92" s="97"/>
    </row>
    <row r="93" spans="1:38" ht="15.75" customHeight="1">
      <c r="A93" s="50"/>
      <c r="B93" s="50"/>
      <c r="C93" s="50"/>
      <c r="D93" s="90"/>
      <c r="E93" s="94">
        <f t="shared" si="24"/>
        <v>1020040</v>
      </c>
      <c r="F93" s="95" t="s">
        <v>80</v>
      </c>
      <c r="G93" s="103">
        <v>231863</v>
      </c>
      <c r="H93" s="96">
        <v>217209</v>
      </c>
      <c r="I93" s="96">
        <v>183895</v>
      </c>
      <c r="J93" s="96">
        <v>170343</v>
      </c>
      <c r="K93" s="96">
        <v>216730</v>
      </c>
      <c r="L93" s="96">
        <v>206303</v>
      </c>
      <c r="M93" s="96">
        <v>246328</v>
      </c>
      <c r="N93" s="96">
        <v>249145</v>
      </c>
      <c r="O93" s="96">
        <v>260809</v>
      </c>
      <c r="P93" s="96">
        <v>224422</v>
      </c>
      <c r="Q93" s="96">
        <v>227451</v>
      </c>
      <c r="R93" s="96">
        <v>253098</v>
      </c>
      <c r="S93" s="96">
        <v>226622</v>
      </c>
      <c r="T93" s="96">
        <v>211811</v>
      </c>
      <c r="U93" s="96">
        <v>230355</v>
      </c>
      <c r="V93" s="96">
        <v>248532</v>
      </c>
      <c r="W93" s="96">
        <v>193434</v>
      </c>
      <c r="X93" s="96">
        <v>227291</v>
      </c>
      <c r="Y93" s="96">
        <v>211556</v>
      </c>
      <c r="Z93" s="96">
        <v>260126</v>
      </c>
      <c r="AA93" s="96">
        <v>237277</v>
      </c>
      <c r="AB93" s="96">
        <v>242225</v>
      </c>
      <c r="AC93" s="96">
        <v>260506</v>
      </c>
      <c r="AD93" s="96">
        <v>236828</v>
      </c>
      <c r="AE93" s="96">
        <v>218787</v>
      </c>
      <c r="AF93" s="96">
        <v>228933</v>
      </c>
      <c r="AG93" s="96">
        <v>220503</v>
      </c>
      <c r="AH93" s="96">
        <v>224976</v>
      </c>
      <c r="AI93" s="96">
        <v>216160</v>
      </c>
      <c r="AJ93" s="96">
        <v>236526</v>
      </c>
      <c r="AK93" s="96">
        <v>198077</v>
      </c>
      <c r="AL93" s="97"/>
    </row>
    <row r="94" spans="1:38" ht="15.75" customHeight="1">
      <c r="A94" s="50"/>
      <c r="B94" s="50"/>
      <c r="C94" s="50"/>
      <c r="D94" s="90"/>
      <c r="E94" s="94">
        <f t="shared" si="24"/>
        <v>1205331</v>
      </c>
      <c r="F94" s="95" t="s">
        <v>81</v>
      </c>
      <c r="G94" s="103">
        <v>286198</v>
      </c>
      <c r="H94" s="96">
        <v>280466</v>
      </c>
      <c r="I94" s="96">
        <v>210960</v>
      </c>
      <c r="J94" s="96">
        <v>209344</v>
      </c>
      <c r="K94" s="96">
        <v>218363</v>
      </c>
      <c r="L94" s="96">
        <v>258634</v>
      </c>
      <c r="M94" s="96">
        <v>273327</v>
      </c>
      <c r="N94" s="96">
        <v>246122</v>
      </c>
      <c r="O94" s="96">
        <v>236877</v>
      </c>
      <c r="P94" s="96">
        <v>305181</v>
      </c>
      <c r="Q94" s="96">
        <v>245758</v>
      </c>
      <c r="R94" s="96">
        <v>255146</v>
      </c>
      <c r="S94" s="96">
        <v>284400</v>
      </c>
      <c r="T94" s="96">
        <v>257205</v>
      </c>
      <c r="U94" s="96">
        <v>283073</v>
      </c>
      <c r="V94" s="96">
        <v>243711</v>
      </c>
      <c r="W94" s="96">
        <v>254844</v>
      </c>
      <c r="X94" s="96">
        <v>255401</v>
      </c>
      <c r="Y94" s="96">
        <v>258150</v>
      </c>
      <c r="Z94" s="96">
        <v>293582</v>
      </c>
      <c r="AA94" s="96">
        <v>299524</v>
      </c>
      <c r="AB94" s="96">
        <v>275567</v>
      </c>
      <c r="AC94" s="96">
        <v>238766</v>
      </c>
      <c r="AD94" s="96">
        <v>271538</v>
      </c>
      <c r="AE94" s="96">
        <v>264705</v>
      </c>
      <c r="AF94" s="96">
        <v>241718</v>
      </c>
      <c r="AG94" s="96">
        <v>297934</v>
      </c>
      <c r="AH94" s="96">
        <v>278562</v>
      </c>
      <c r="AI94" s="96">
        <v>276148</v>
      </c>
      <c r="AJ94" s="96">
        <v>247595</v>
      </c>
      <c r="AK94" s="96">
        <v>226025</v>
      </c>
      <c r="AL94" s="97"/>
    </row>
    <row r="95" spans="1:38" ht="15.75" customHeight="1">
      <c r="A95" s="50"/>
      <c r="B95" s="50"/>
      <c r="C95" s="50"/>
      <c r="D95" s="90"/>
      <c r="E95" s="94">
        <f t="shared" si="24"/>
        <v>480684</v>
      </c>
      <c r="F95" s="95" t="s">
        <v>105</v>
      </c>
      <c r="G95" s="103">
        <v>124350</v>
      </c>
      <c r="H95" s="96">
        <v>124230</v>
      </c>
      <c r="I95" s="96">
        <v>74165</v>
      </c>
      <c r="J95" s="96">
        <v>73085</v>
      </c>
      <c r="K95" s="96">
        <v>84854</v>
      </c>
      <c r="L95" s="96">
        <v>78255</v>
      </c>
      <c r="M95" s="96">
        <v>76405</v>
      </c>
      <c r="N95" s="96">
        <v>114110</v>
      </c>
      <c r="O95" s="96">
        <v>116940</v>
      </c>
      <c r="P95" s="96">
        <v>76165</v>
      </c>
      <c r="Q95" s="96">
        <v>67140</v>
      </c>
      <c r="R95" s="96">
        <v>75770</v>
      </c>
      <c r="S95" s="96">
        <v>78050</v>
      </c>
      <c r="T95" s="96">
        <v>77328</v>
      </c>
      <c r="U95" s="96">
        <v>111780</v>
      </c>
      <c r="V95" s="96">
        <v>114825</v>
      </c>
      <c r="W95" s="96">
        <v>70995</v>
      </c>
      <c r="X95" s="96">
        <v>77115</v>
      </c>
      <c r="Y95" s="96">
        <v>80986</v>
      </c>
      <c r="Z95" s="96">
        <v>106495</v>
      </c>
      <c r="AA95" s="96">
        <v>71200</v>
      </c>
      <c r="AB95" s="96">
        <v>104502</v>
      </c>
      <c r="AC95" s="96">
        <v>114584</v>
      </c>
      <c r="AD95" s="96">
        <v>75545</v>
      </c>
      <c r="AE95" s="96">
        <v>79200</v>
      </c>
      <c r="AF95" s="96">
        <v>74435</v>
      </c>
      <c r="AG95" s="96">
        <v>69320</v>
      </c>
      <c r="AH95" s="96">
        <v>74290</v>
      </c>
      <c r="AI95" s="96">
        <v>116520</v>
      </c>
      <c r="AJ95" s="96">
        <v>122225</v>
      </c>
      <c r="AK95" s="96">
        <v>83225</v>
      </c>
      <c r="AL95" s="97"/>
    </row>
    <row r="96" spans="1:38" ht="15.75" customHeight="1">
      <c r="A96" s="50"/>
      <c r="B96" s="50"/>
      <c r="C96" s="50"/>
      <c r="D96" s="90"/>
      <c r="E96" s="94">
        <f t="shared" si="24"/>
        <v>491082</v>
      </c>
      <c r="F96" s="95" t="s">
        <v>83</v>
      </c>
      <c r="G96" s="96">
        <v>106155</v>
      </c>
      <c r="H96" s="96">
        <v>102476</v>
      </c>
      <c r="I96" s="96">
        <v>88378</v>
      </c>
      <c r="J96" s="96">
        <v>91393</v>
      </c>
      <c r="K96" s="96">
        <v>102680</v>
      </c>
      <c r="L96" s="96">
        <v>112751</v>
      </c>
      <c r="M96" s="96">
        <v>106827</v>
      </c>
      <c r="N96" s="96">
        <v>110955</v>
      </c>
      <c r="O96" s="96">
        <v>108859</v>
      </c>
      <c r="P96" s="96">
        <v>93288</v>
      </c>
      <c r="Q96" s="96">
        <v>109277</v>
      </c>
      <c r="R96" s="96">
        <v>101845</v>
      </c>
      <c r="S96" s="96">
        <v>115650</v>
      </c>
      <c r="T96" s="96">
        <v>107589</v>
      </c>
      <c r="U96" s="96">
        <v>111155</v>
      </c>
      <c r="V96" s="96">
        <v>102622</v>
      </c>
      <c r="W96" s="96">
        <v>105493</v>
      </c>
      <c r="X96" s="96">
        <v>105495</v>
      </c>
      <c r="Y96" s="96">
        <v>125640</v>
      </c>
      <c r="Z96" s="96">
        <v>124289</v>
      </c>
      <c r="AA96" s="96">
        <v>102662</v>
      </c>
      <c r="AB96" s="96">
        <v>125207</v>
      </c>
      <c r="AC96" s="96">
        <v>106582</v>
      </c>
      <c r="AD96" s="96">
        <v>102043</v>
      </c>
      <c r="AE96" s="96">
        <v>117210</v>
      </c>
      <c r="AF96" s="96">
        <v>107726</v>
      </c>
      <c r="AG96" s="96">
        <v>110219</v>
      </c>
      <c r="AH96" s="96">
        <v>97831</v>
      </c>
      <c r="AI96" s="96">
        <v>111642</v>
      </c>
      <c r="AJ96" s="96">
        <v>119978</v>
      </c>
      <c r="AK96" s="96">
        <v>111713</v>
      </c>
      <c r="AL96" s="97"/>
    </row>
    <row r="97" spans="1:43" ht="15.75" customHeight="1">
      <c r="A97" s="50"/>
      <c r="B97" s="50"/>
      <c r="C97" s="50"/>
      <c r="D97" s="90"/>
      <c r="E97" s="94">
        <f t="shared" si="24"/>
        <v>479945</v>
      </c>
      <c r="F97" s="95" t="s">
        <v>84</v>
      </c>
      <c r="G97" s="96">
        <v>107749</v>
      </c>
      <c r="H97" s="96">
        <v>113180</v>
      </c>
      <c r="I97" s="96">
        <v>80404</v>
      </c>
      <c r="J97" s="96">
        <v>100508</v>
      </c>
      <c r="K97" s="96">
        <v>78104</v>
      </c>
      <c r="L97" s="96">
        <v>131056</v>
      </c>
      <c r="M97" s="96">
        <v>124150</v>
      </c>
      <c r="N97" s="96">
        <v>103780</v>
      </c>
      <c r="O97" s="96">
        <v>101782</v>
      </c>
      <c r="P97" s="96">
        <v>130265</v>
      </c>
      <c r="Q97" s="96">
        <v>116538</v>
      </c>
      <c r="R97" s="96">
        <v>111050</v>
      </c>
      <c r="S97" s="96">
        <v>128690</v>
      </c>
      <c r="T97" s="96">
        <v>122360</v>
      </c>
      <c r="U97" s="96">
        <v>101692</v>
      </c>
      <c r="V97" s="96">
        <v>89746</v>
      </c>
      <c r="W97" s="96">
        <v>117461</v>
      </c>
      <c r="X97" s="96">
        <v>111334</v>
      </c>
      <c r="Y97" s="96">
        <v>87673</v>
      </c>
      <c r="Z97" s="96">
        <v>127950</v>
      </c>
      <c r="AA97" s="102">
        <v>123667</v>
      </c>
      <c r="AB97" s="96">
        <v>111473</v>
      </c>
      <c r="AC97" s="96">
        <v>111514</v>
      </c>
      <c r="AD97" s="96">
        <v>122167</v>
      </c>
      <c r="AE97" s="96">
        <v>100441</v>
      </c>
      <c r="AF97" s="96">
        <v>137380</v>
      </c>
      <c r="AG97" s="96">
        <v>116382</v>
      </c>
      <c r="AH97" s="96">
        <v>124032</v>
      </c>
      <c r="AI97" s="96">
        <v>95679</v>
      </c>
      <c r="AJ97" s="96">
        <v>113661</v>
      </c>
      <c r="AK97" s="96">
        <v>136154</v>
      </c>
      <c r="AL97" s="97"/>
    </row>
    <row r="98" spans="1:43" ht="15.75" customHeight="1">
      <c r="A98" s="50"/>
      <c r="B98" s="50"/>
      <c r="C98" s="50"/>
      <c r="D98" s="90"/>
      <c r="E98" s="94">
        <f t="shared" si="24"/>
        <v>489122</v>
      </c>
      <c r="F98" s="95" t="s">
        <v>85</v>
      </c>
      <c r="G98" s="96">
        <v>110724</v>
      </c>
      <c r="H98" s="96">
        <v>93517</v>
      </c>
      <c r="I98" s="96">
        <v>95952</v>
      </c>
      <c r="J98" s="96">
        <v>86750</v>
      </c>
      <c r="K98" s="96">
        <v>102179</v>
      </c>
      <c r="L98" s="96">
        <v>115444</v>
      </c>
      <c r="M98" s="96">
        <v>103754</v>
      </c>
      <c r="N98" s="96">
        <v>111343</v>
      </c>
      <c r="O98" s="96">
        <v>114872</v>
      </c>
      <c r="P98" s="96">
        <v>109510</v>
      </c>
      <c r="Q98" s="96">
        <v>104503</v>
      </c>
      <c r="R98" s="96">
        <v>104047</v>
      </c>
      <c r="S98" s="96">
        <v>115662</v>
      </c>
      <c r="T98" s="96">
        <v>112563</v>
      </c>
      <c r="U98" s="96">
        <v>112813</v>
      </c>
      <c r="V98" s="96">
        <v>116310</v>
      </c>
      <c r="W98" s="96">
        <v>101713</v>
      </c>
      <c r="X98" s="96">
        <v>124559</v>
      </c>
      <c r="Y98" s="96">
        <v>111231</v>
      </c>
      <c r="Z98" s="96">
        <v>119429</v>
      </c>
      <c r="AA98" s="96">
        <v>122449</v>
      </c>
      <c r="AB98" s="96">
        <v>103239</v>
      </c>
      <c r="AC98" s="96">
        <v>115645</v>
      </c>
      <c r="AD98" s="96">
        <v>96566</v>
      </c>
      <c r="AE98" s="96">
        <v>94644</v>
      </c>
      <c r="AF98" s="96">
        <v>112745</v>
      </c>
      <c r="AG98" s="96">
        <v>104906</v>
      </c>
      <c r="AH98" s="96">
        <v>117189</v>
      </c>
      <c r="AI98" s="96">
        <v>109441</v>
      </c>
      <c r="AJ98" s="96">
        <v>113249</v>
      </c>
      <c r="AK98" s="96">
        <v>97224</v>
      </c>
      <c r="AL98" s="97"/>
    </row>
    <row r="99" spans="1:43" ht="15.75" customHeight="1">
      <c r="A99" s="50"/>
      <c r="B99" s="50"/>
      <c r="C99" s="50"/>
      <c r="D99" s="90"/>
      <c r="E99" s="94">
        <f t="shared" si="24"/>
        <v>834031</v>
      </c>
      <c r="F99" s="95" t="s">
        <v>86</v>
      </c>
      <c r="G99" s="96">
        <v>161949</v>
      </c>
      <c r="H99" s="96">
        <v>176018</v>
      </c>
      <c r="I99" s="96">
        <v>159080</v>
      </c>
      <c r="J99" s="96">
        <v>165736</v>
      </c>
      <c r="K99" s="96">
        <v>171248</v>
      </c>
      <c r="L99" s="96">
        <v>177477</v>
      </c>
      <c r="M99" s="96">
        <v>164850</v>
      </c>
      <c r="N99" s="96">
        <v>161632</v>
      </c>
      <c r="O99" s="96">
        <v>156735</v>
      </c>
      <c r="P99" s="96">
        <v>173096</v>
      </c>
      <c r="Q99" s="96">
        <v>157462</v>
      </c>
      <c r="R99" s="96">
        <v>188247</v>
      </c>
      <c r="S99" s="96">
        <v>171544</v>
      </c>
      <c r="T99" s="96">
        <v>192586</v>
      </c>
      <c r="U99" s="96">
        <v>164584</v>
      </c>
      <c r="V99" s="96">
        <v>187581</v>
      </c>
      <c r="W99" s="96">
        <v>124974</v>
      </c>
      <c r="X99" s="96">
        <v>152483</v>
      </c>
      <c r="Y99" s="96">
        <v>176718</v>
      </c>
      <c r="Z99" s="96">
        <v>171940</v>
      </c>
      <c r="AA99" s="96">
        <v>190701</v>
      </c>
      <c r="AB99" s="96">
        <v>142274</v>
      </c>
      <c r="AC99" s="96">
        <v>147873</v>
      </c>
      <c r="AD99" s="96">
        <v>151891</v>
      </c>
      <c r="AE99" s="96">
        <v>139675</v>
      </c>
      <c r="AF99" s="96">
        <v>158391</v>
      </c>
      <c r="AG99" s="96">
        <v>162181</v>
      </c>
      <c r="AH99" s="96">
        <v>168007</v>
      </c>
      <c r="AI99" s="96">
        <v>160030</v>
      </c>
      <c r="AJ99" s="96">
        <v>178794</v>
      </c>
      <c r="AK99" s="96">
        <v>148159</v>
      </c>
      <c r="AL99" s="97"/>
    </row>
    <row r="100" spans="1:43" ht="15.75" customHeight="1">
      <c r="A100" s="50"/>
      <c r="B100" s="50"/>
      <c r="C100" s="50"/>
      <c r="D100" s="90"/>
      <c r="E100" s="94">
        <f t="shared" si="24"/>
        <v>637201</v>
      </c>
      <c r="F100" s="95" t="s">
        <v>87</v>
      </c>
      <c r="G100" s="96">
        <v>163507</v>
      </c>
      <c r="H100" s="96">
        <v>154314</v>
      </c>
      <c r="I100" s="96">
        <v>105040</v>
      </c>
      <c r="J100" s="96">
        <v>116186</v>
      </c>
      <c r="K100" s="96">
        <v>98154</v>
      </c>
      <c r="L100" s="96">
        <v>127084</v>
      </c>
      <c r="M100" s="96">
        <v>144216</v>
      </c>
      <c r="N100" s="96">
        <v>136591</v>
      </c>
      <c r="O100" s="96">
        <v>147699</v>
      </c>
      <c r="P100" s="96">
        <v>119906</v>
      </c>
      <c r="Q100" s="96">
        <v>136446</v>
      </c>
      <c r="R100" s="96">
        <v>127723</v>
      </c>
      <c r="S100" s="96">
        <v>142440</v>
      </c>
      <c r="T100" s="96">
        <v>127910</v>
      </c>
      <c r="U100" s="96">
        <v>174979</v>
      </c>
      <c r="V100" s="96">
        <v>128093</v>
      </c>
      <c r="W100" s="96">
        <v>140622</v>
      </c>
      <c r="X100" s="96">
        <v>148468</v>
      </c>
      <c r="Y100" s="96">
        <v>99578</v>
      </c>
      <c r="Z100" s="96">
        <v>178362</v>
      </c>
      <c r="AA100" s="96">
        <v>135067</v>
      </c>
      <c r="AB100" s="96">
        <v>149405</v>
      </c>
      <c r="AC100" s="96">
        <v>139854</v>
      </c>
      <c r="AD100" s="96">
        <v>133665</v>
      </c>
      <c r="AE100" s="96">
        <v>120298</v>
      </c>
      <c r="AF100" s="96">
        <v>129438</v>
      </c>
      <c r="AG100" s="96">
        <v>142081</v>
      </c>
      <c r="AH100" s="96">
        <v>126881</v>
      </c>
      <c r="AI100" s="96">
        <v>129996</v>
      </c>
      <c r="AJ100" s="96">
        <v>207629</v>
      </c>
      <c r="AK100" s="96">
        <v>141845</v>
      </c>
      <c r="AL100" s="97"/>
    </row>
    <row r="101" spans="1:43" ht="15.75" customHeight="1">
      <c r="A101" s="50"/>
      <c r="B101" s="50"/>
      <c r="C101" s="50"/>
      <c r="D101" s="90"/>
      <c r="E101" s="94">
        <f t="shared" si="24"/>
        <v>823821</v>
      </c>
      <c r="F101" s="95" t="s">
        <v>88</v>
      </c>
      <c r="G101" s="96">
        <v>189077</v>
      </c>
      <c r="H101" s="96">
        <v>161620</v>
      </c>
      <c r="I101" s="96">
        <v>148635</v>
      </c>
      <c r="J101" s="96">
        <v>159224</v>
      </c>
      <c r="K101" s="96">
        <v>165265</v>
      </c>
      <c r="L101" s="96">
        <v>170378</v>
      </c>
      <c r="M101" s="96">
        <v>177940</v>
      </c>
      <c r="N101" s="96">
        <v>174606</v>
      </c>
      <c r="O101" s="96">
        <v>176492</v>
      </c>
      <c r="P101" s="96">
        <v>160798</v>
      </c>
      <c r="Q101" s="96">
        <v>167630</v>
      </c>
      <c r="R101" s="96">
        <v>171933</v>
      </c>
      <c r="S101" s="96">
        <v>166835</v>
      </c>
      <c r="T101" s="96">
        <v>187090</v>
      </c>
      <c r="U101" s="96">
        <v>188867</v>
      </c>
      <c r="V101" s="96">
        <v>235977</v>
      </c>
      <c r="W101" s="96">
        <v>178224</v>
      </c>
      <c r="X101" s="96">
        <v>174831</v>
      </c>
      <c r="Y101" s="96">
        <v>170180</v>
      </c>
      <c r="Z101" s="96">
        <v>213438</v>
      </c>
      <c r="AA101" s="96">
        <v>182099</v>
      </c>
      <c r="AB101" s="96">
        <v>187983</v>
      </c>
      <c r="AC101" s="96">
        <v>210346</v>
      </c>
      <c r="AD101" s="96">
        <v>200647</v>
      </c>
      <c r="AE101" s="96">
        <v>186120</v>
      </c>
      <c r="AF101" s="96">
        <v>185169</v>
      </c>
      <c r="AG101" s="96">
        <v>171385</v>
      </c>
      <c r="AH101" s="96">
        <v>216490</v>
      </c>
      <c r="AI101" s="96">
        <v>187647</v>
      </c>
      <c r="AJ101" s="96">
        <v>215201</v>
      </c>
      <c r="AK101" s="96">
        <v>199296</v>
      </c>
      <c r="AL101" s="97"/>
    </row>
    <row r="102" spans="1:43" ht="15.75" customHeight="1">
      <c r="A102" s="50"/>
      <c r="B102" s="50"/>
      <c r="C102" s="50"/>
      <c r="D102" s="90"/>
      <c r="E102" s="94">
        <f t="shared" si="24"/>
        <v>895150</v>
      </c>
      <c r="F102" s="104" t="s">
        <v>89</v>
      </c>
      <c r="G102" s="105">
        <v>203270</v>
      </c>
      <c r="H102" s="105">
        <v>166140</v>
      </c>
      <c r="I102" s="105">
        <v>170240</v>
      </c>
      <c r="J102" s="105">
        <v>168130</v>
      </c>
      <c r="K102" s="105">
        <v>187370</v>
      </c>
      <c r="L102" s="105">
        <v>186310</v>
      </c>
      <c r="M102" s="105">
        <v>229578</v>
      </c>
      <c r="N102" s="105">
        <v>216090</v>
      </c>
      <c r="O102" s="105">
        <v>187790</v>
      </c>
      <c r="P102" s="105">
        <v>184970</v>
      </c>
      <c r="Q102" s="105">
        <v>163140</v>
      </c>
      <c r="R102" s="105">
        <v>191800</v>
      </c>
      <c r="S102" s="105">
        <v>179860</v>
      </c>
      <c r="T102" s="105">
        <v>221336</v>
      </c>
      <c r="U102" s="96">
        <v>208850</v>
      </c>
      <c r="V102" s="105">
        <v>171091</v>
      </c>
      <c r="W102" s="105">
        <v>186430</v>
      </c>
      <c r="X102" s="105">
        <v>171350</v>
      </c>
      <c r="Y102" s="105">
        <v>194440</v>
      </c>
      <c r="Z102" s="105">
        <v>205860</v>
      </c>
      <c r="AA102" s="105">
        <v>236880</v>
      </c>
      <c r="AB102" s="105">
        <v>195840</v>
      </c>
      <c r="AC102" s="105">
        <v>197550</v>
      </c>
      <c r="AD102" s="105">
        <v>176770</v>
      </c>
      <c r="AE102" s="105">
        <v>168800</v>
      </c>
      <c r="AF102" s="105">
        <v>197230</v>
      </c>
      <c r="AG102" s="105">
        <v>186500</v>
      </c>
      <c r="AH102" s="105">
        <v>221228</v>
      </c>
      <c r="AI102" s="105">
        <v>218130</v>
      </c>
      <c r="AJ102" s="105">
        <v>209300</v>
      </c>
      <c r="AK102" s="105">
        <v>194770</v>
      </c>
      <c r="AL102" s="97"/>
    </row>
    <row r="103" spans="1:43" ht="15.75" customHeight="1">
      <c r="A103" s="50"/>
      <c r="B103" s="50"/>
      <c r="C103" s="50"/>
      <c r="D103" s="90"/>
      <c r="E103" s="94">
        <f t="shared" si="24"/>
        <v>421508</v>
      </c>
      <c r="F103" s="62" t="s">
        <v>90</v>
      </c>
      <c r="G103" s="106">
        <v>89150</v>
      </c>
      <c r="H103" s="106">
        <v>87596</v>
      </c>
      <c r="I103" s="106">
        <v>67200</v>
      </c>
      <c r="J103" s="106">
        <v>90084</v>
      </c>
      <c r="K103" s="106">
        <v>87478</v>
      </c>
      <c r="L103" s="106">
        <v>79026</v>
      </c>
      <c r="M103" s="106">
        <v>87034</v>
      </c>
      <c r="N103" s="106">
        <v>105490</v>
      </c>
      <c r="O103" s="106">
        <v>101561</v>
      </c>
      <c r="P103" s="106">
        <v>90219</v>
      </c>
      <c r="Q103" s="106">
        <v>80100</v>
      </c>
      <c r="R103" s="106">
        <v>85941</v>
      </c>
      <c r="S103" s="106">
        <v>78246</v>
      </c>
      <c r="T103" s="106">
        <v>79950</v>
      </c>
      <c r="U103" s="96">
        <v>95370</v>
      </c>
      <c r="V103" s="106">
        <v>96036</v>
      </c>
      <c r="W103" s="106">
        <v>76230</v>
      </c>
      <c r="X103" s="106">
        <v>90380</v>
      </c>
      <c r="Y103" s="106">
        <v>77300</v>
      </c>
      <c r="Z103" s="106">
        <v>72830</v>
      </c>
      <c r="AA103" s="106">
        <v>84990</v>
      </c>
      <c r="AB103" s="106">
        <v>103100</v>
      </c>
      <c r="AC103" s="106">
        <v>88468</v>
      </c>
      <c r="AD103" s="106">
        <v>73310</v>
      </c>
      <c r="AE103" s="106">
        <v>95280</v>
      </c>
      <c r="AF103" s="106">
        <v>93745</v>
      </c>
      <c r="AG103" s="106">
        <v>83330</v>
      </c>
      <c r="AH103" s="106">
        <v>82945</v>
      </c>
      <c r="AI103" s="106">
        <v>110035</v>
      </c>
      <c r="AJ103" s="106">
        <v>101948</v>
      </c>
      <c r="AK103" s="101">
        <v>87973</v>
      </c>
      <c r="AL103" s="97"/>
    </row>
    <row r="104" spans="1:43" ht="15.75" customHeight="1">
      <c r="A104" s="50"/>
      <c r="B104" s="50"/>
      <c r="C104" s="50"/>
      <c r="D104" s="90"/>
      <c r="E104" s="94">
        <f t="shared" si="24"/>
        <v>233151</v>
      </c>
      <c r="F104" s="62" t="s">
        <v>106</v>
      </c>
      <c r="G104" s="107">
        <v>57879</v>
      </c>
      <c r="H104" s="107">
        <v>50184</v>
      </c>
      <c r="I104" s="107">
        <v>45842</v>
      </c>
      <c r="J104" s="107">
        <v>37326</v>
      </c>
      <c r="K104" s="107">
        <v>41920</v>
      </c>
      <c r="L104" s="107">
        <v>47689</v>
      </c>
      <c r="M104" s="107">
        <v>49492</v>
      </c>
      <c r="N104" s="107">
        <v>53401</v>
      </c>
      <c r="O104" s="107">
        <v>55366</v>
      </c>
      <c r="P104" s="107">
        <v>45161</v>
      </c>
      <c r="Q104" s="107">
        <v>45500</v>
      </c>
      <c r="R104" s="107">
        <v>52066</v>
      </c>
      <c r="S104" s="107">
        <v>45204</v>
      </c>
      <c r="T104" s="107">
        <v>48827</v>
      </c>
      <c r="U104" s="96">
        <v>46551</v>
      </c>
      <c r="V104" s="107">
        <v>45935</v>
      </c>
      <c r="W104" s="107">
        <v>46279</v>
      </c>
      <c r="X104" s="107">
        <v>43050</v>
      </c>
      <c r="Y104" s="107">
        <v>38845</v>
      </c>
      <c r="Z104" s="107">
        <v>44585</v>
      </c>
      <c r="AA104" s="107">
        <v>40318</v>
      </c>
      <c r="AB104" s="107">
        <v>45632</v>
      </c>
      <c r="AC104" s="107">
        <v>47056</v>
      </c>
      <c r="AD104" s="107">
        <v>38238</v>
      </c>
      <c r="AE104" s="107">
        <v>40022</v>
      </c>
      <c r="AF104" s="107">
        <v>42441</v>
      </c>
      <c r="AG104" s="107">
        <v>38129</v>
      </c>
      <c r="AH104" s="107">
        <v>31585</v>
      </c>
      <c r="AI104" s="107">
        <v>39756</v>
      </c>
      <c r="AJ104" s="107">
        <v>39273</v>
      </c>
      <c r="AK104" s="108">
        <v>28630</v>
      </c>
      <c r="AL104" s="70"/>
      <c r="AM104" s="50"/>
      <c r="AN104" s="50"/>
      <c r="AO104" s="50"/>
      <c r="AP104" s="50"/>
      <c r="AQ104" s="50"/>
    </row>
    <row r="105" spans="1:43" ht="15.75" customHeight="1">
      <c r="A105" s="50"/>
      <c r="B105" s="50"/>
      <c r="C105" s="50"/>
      <c r="D105" s="90"/>
      <c r="E105" s="70"/>
      <c r="F105" s="62" t="s">
        <v>92</v>
      </c>
      <c r="G105" s="31">
        <v>351396</v>
      </c>
      <c r="H105" s="31">
        <v>316938</v>
      </c>
      <c r="I105" s="31">
        <v>286506</v>
      </c>
      <c r="J105" s="31">
        <v>265406</v>
      </c>
      <c r="K105" s="31">
        <v>312990</v>
      </c>
      <c r="L105" s="31">
        <v>318974</v>
      </c>
      <c r="M105" s="31">
        <v>298477</v>
      </c>
      <c r="N105" s="31">
        <v>378948</v>
      </c>
      <c r="O105" s="31">
        <v>379620</v>
      </c>
      <c r="P105" s="31">
        <v>338783</v>
      </c>
      <c r="Q105" s="31">
        <v>286280</v>
      </c>
      <c r="R105" s="31">
        <v>325598</v>
      </c>
      <c r="S105" s="31">
        <v>318248</v>
      </c>
      <c r="T105" s="31">
        <v>345225</v>
      </c>
      <c r="U105" s="31">
        <v>367048</v>
      </c>
      <c r="V105" s="31">
        <v>357180</v>
      </c>
      <c r="W105" s="31">
        <v>319608</v>
      </c>
      <c r="X105" s="31">
        <v>320021</v>
      </c>
      <c r="Y105" s="31">
        <v>305822</v>
      </c>
      <c r="Z105" s="31">
        <v>363449</v>
      </c>
      <c r="AA105" s="31">
        <v>324146</v>
      </c>
      <c r="AB105" s="31">
        <v>358696</v>
      </c>
      <c r="AC105" s="31">
        <v>341909</v>
      </c>
      <c r="AD105" s="31">
        <v>270532</v>
      </c>
      <c r="AE105" s="31">
        <v>293736</v>
      </c>
      <c r="AF105" s="31">
        <v>261537</v>
      </c>
      <c r="AG105" s="31">
        <v>287804</v>
      </c>
      <c r="AH105" s="31">
        <v>281083</v>
      </c>
      <c r="AI105" s="31">
        <v>342697</v>
      </c>
      <c r="AJ105" s="31">
        <v>337418</v>
      </c>
      <c r="AK105" s="31">
        <v>279308</v>
      </c>
      <c r="AL105" s="109"/>
      <c r="AM105" s="50"/>
      <c r="AN105" s="50"/>
      <c r="AO105" s="50"/>
      <c r="AP105" s="50"/>
      <c r="AQ105" s="50"/>
    </row>
    <row r="106" spans="1:43" ht="15.75" customHeight="1">
      <c r="A106" s="50"/>
      <c r="B106" s="50"/>
      <c r="C106" s="50"/>
      <c r="D106" s="90"/>
      <c r="E106" s="57">
        <f>SUM(G106:K106)</f>
        <v>34622825</v>
      </c>
      <c r="F106" s="53" t="s">
        <v>51</v>
      </c>
      <c r="G106" s="57">
        <f t="shared" ref="G106:AK106" si="25">SUM(G64:G105)</f>
        <v>7756174</v>
      </c>
      <c r="H106" s="57">
        <f t="shared" si="25"/>
        <v>7191964</v>
      </c>
      <c r="I106" s="57">
        <f t="shared" si="25"/>
        <v>6378815</v>
      </c>
      <c r="J106" s="57">
        <f t="shared" si="25"/>
        <v>6478736</v>
      </c>
      <c r="K106" s="57">
        <f t="shared" si="25"/>
        <v>6817136</v>
      </c>
      <c r="L106" s="57">
        <f t="shared" si="25"/>
        <v>7456580</v>
      </c>
      <c r="M106" s="57">
        <f t="shared" si="25"/>
        <v>7449363</v>
      </c>
      <c r="N106" s="57">
        <f t="shared" si="25"/>
        <v>7712139</v>
      </c>
      <c r="O106" s="57">
        <f t="shared" si="25"/>
        <v>7725250</v>
      </c>
      <c r="P106" s="57">
        <f t="shared" si="25"/>
        <v>7299955</v>
      </c>
      <c r="Q106" s="57">
        <f t="shared" si="25"/>
        <v>6920367</v>
      </c>
      <c r="R106" s="57">
        <f t="shared" si="25"/>
        <v>7601068</v>
      </c>
      <c r="S106" s="57">
        <f t="shared" si="25"/>
        <v>7443122</v>
      </c>
      <c r="T106" s="57">
        <f t="shared" si="25"/>
        <v>7601983</v>
      </c>
      <c r="U106" s="57">
        <f t="shared" si="25"/>
        <v>7972839</v>
      </c>
      <c r="V106" s="57">
        <f t="shared" si="25"/>
        <v>7455985</v>
      </c>
      <c r="W106" s="57">
        <f t="shared" si="25"/>
        <v>7170489</v>
      </c>
      <c r="X106" s="57">
        <f t="shared" si="25"/>
        <v>7441373</v>
      </c>
      <c r="Y106" s="57">
        <f t="shared" si="25"/>
        <v>7217947</v>
      </c>
      <c r="Z106" s="57">
        <f t="shared" si="25"/>
        <v>8146512</v>
      </c>
      <c r="AA106" s="57">
        <f t="shared" si="25"/>
        <v>7646933</v>
      </c>
      <c r="AB106" s="57">
        <f t="shared" si="25"/>
        <v>8064916</v>
      </c>
      <c r="AC106" s="57">
        <f t="shared" si="25"/>
        <v>7607794</v>
      </c>
      <c r="AD106" s="57">
        <f t="shared" si="25"/>
        <v>6946043</v>
      </c>
      <c r="AE106" s="57">
        <f t="shared" si="25"/>
        <v>7190870</v>
      </c>
      <c r="AF106" s="57">
        <f t="shared" si="25"/>
        <v>7355365</v>
      </c>
      <c r="AG106" s="57">
        <f t="shared" si="25"/>
        <v>7164573</v>
      </c>
      <c r="AH106" s="57">
        <f t="shared" si="25"/>
        <v>7197136</v>
      </c>
      <c r="AI106" s="57">
        <f t="shared" si="25"/>
        <v>7831206</v>
      </c>
      <c r="AJ106" s="57">
        <f t="shared" si="25"/>
        <v>7900780</v>
      </c>
      <c r="AK106" s="57">
        <f t="shared" si="25"/>
        <v>7122191</v>
      </c>
      <c r="AL106" s="70"/>
      <c r="AM106" s="50"/>
      <c r="AN106" s="50"/>
      <c r="AO106" s="50"/>
      <c r="AP106" s="50"/>
      <c r="AQ106" s="50"/>
    </row>
    <row r="107" spans="1:43" ht="15.75" customHeight="1">
      <c r="D107" s="50"/>
      <c r="F107" s="34" t="s">
        <v>14</v>
      </c>
      <c r="G107" s="70">
        <f t="shared" ref="G107:AK107" si="26">G106-G74-G84-G85-G89-G104</f>
        <v>7250956</v>
      </c>
      <c r="H107" s="70">
        <f t="shared" si="26"/>
        <v>6736128</v>
      </c>
      <c r="I107" s="70">
        <f t="shared" si="26"/>
        <v>5948304</v>
      </c>
      <c r="J107" s="70">
        <f t="shared" si="26"/>
        <v>6054478</v>
      </c>
      <c r="K107" s="70">
        <f t="shared" si="26"/>
        <v>6313674</v>
      </c>
      <c r="L107" s="70">
        <f t="shared" si="26"/>
        <v>6965202</v>
      </c>
      <c r="M107" s="70">
        <f t="shared" si="26"/>
        <v>6933313</v>
      </c>
      <c r="N107" s="70">
        <f t="shared" si="26"/>
        <v>7211633</v>
      </c>
      <c r="O107" s="70">
        <f t="shared" si="26"/>
        <v>7214313</v>
      </c>
      <c r="P107" s="70">
        <f t="shared" si="26"/>
        <v>6840486</v>
      </c>
      <c r="Q107" s="70">
        <f t="shared" si="26"/>
        <v>6537773</v>
      </c>
      <c r="R107" s="70">
        <f t="shared" si="26"/>
        <v>7096608</v>
      </c>
      <c r="S107" s="70">
        <f t="shared" si="26"/>
        <v>6958101</v>
      </c>
      <c r="T107" s="70">
        <f t="shared" si="26"/>
        <v>7085327</v>
      </c>
      <c r="U107" s="70">
        <f t="shared" si="26"/>
        <v>7488797</v>
      </c>
      <c r="V107" s="70">
        <f t="shared" si="26"/>
        <v>7014145</v>
      </c>
      <c r="W107" s="70">
        <f t="shared" si="26"/>
        <v>6694364</v>
      </c>
      <c r="X107" s="70">
        <f t="shared" si="26"/>
        <v>6956396</v>
      </c>
      <c r="Y107" s="70">
        <f t="shared" si="26"/>
        <v>6729357</v>
      </c>
      <c r="Z107" s="70">
        <f t="shared" si="26"/>
        <v>7622786</v>
      </c>
      <c r="AA107" s="70">
        <f t="shared" si="26"/>
        <v>7138418</v>
      </c>
      <c r="AB107" s="70">
        <f t="shared" si="26"/>
        <v>7553604</v>
      </c>
      <c r="AC107" s="70">
        <f t="shared" si="26"/>
        <v>7124282</v>
      </c>
      <c r="AD107" s="70">
        <f t="shared" si="26"/>
        <v>6511088</v>
      </c>
      <c r="AE107" s="70">
        <f t="shared" si="26"/>
        <v>6731076</v>
      </c>
      <c r="AF107" s="70">
        <f t="shared" si="26"/>
        <v>6869541</v>
      </c>
      <c r="AG107" s="70">
        <f t="shared" si="26"/>
        <v>6715176</v>
      </c>
      <c r="AH107" s="70">
        <f t="shared" si="26"/>
        <v>6735003</v>
      </c>
      <c r="AI107" s="70">
        <f t="shared" si="26"/>
        <v>7366686</v>
      </c>
      <c r="AJ107" s="70">
        <f t="shared" si="26"/>
        <v>7413664</v>
      </c>
      <c r="AK107" s="70">
        <f t="shared" si="26"/>
        <v>6666855</v>
      </c>
      <c r="AL107" s="70"/>
    </row>
    <row r="108" spans="1:43" ht="15.75" customHeight="1">
      <c r="D108" s="50"/>
      <c r="F108" s="34"/>
      <c r="G108" s="70"/>
      <c r="H108" s="70"/>
      <c r="I108" s="70"/>
      <c r="J108" s="70"/>
      <c r="K108" s="70"/>
      <c r="L108" s="70"/>
      <c r="M108" s="70"/>
      <c r="N108" s="70"/>
      <c r="O108" s="70"/>
      <c r="P108" s="70"/>
      <c r="Q108" s="70"/>
      <c r="R108" s="70"/>
      <c r="S108" s="70"/>
      <c r="T108" s="70"/>
      <c r="U108" s="70"/>
      <c r="V108" s="70"/>
      <c r="W108" s="70"/>
      <c r="X108" s="70"/>
      <c r="Y108" s="70"/>
      <c r="Z108" s="70"/>
      <c r="AA108" s="70"/>
      <c r="AB108" s="70"/>
      <c r="AC108" s="70"/>
      <c r="AD108" s="70"/>
      <c r="AE108" s="70"/>
      <c r="AF108" s="70"/>
      <c r="AG108" s="70"/>
      <c r="AH108" s="70"/>
      <c r="AI108" s="70"/>
      <c r="AJ108" s="70"/>
      <c r="AK108" s="70"/>
      <c r="AL108" s="70"/>
    </row>
    <row r="109" spans="1:43" ht="15.75" customHeight="1">
      <c r="A109" s="34"/>
      <c r="B109" s="34"/>
      <c r="C109" s="34"/>
      <c r="D109" s="34"/>
      <c r="E109" s="34"/>
      <c r="F109" s="34"/>
      <c r="G109" s="110">
        <f t="shared" ref="G109:AK109" si="27">G3-G64</f>
        <v>34791</v>
      </c>
      <c r="H109" s="110">
        <f t="shared" si="27"/>
        <v>-23235</v>
      </c>
      <c r="I109" s="110">
        <f t="shared" si="27"/>
        <v>-24578</v>
      </c>
      <c r="J109" s="110">
        <f t="shared" si="27"/>
        <v>61147</v>
      </c>
      <c r="K109" s="110">
        <f t="shared" si="27"/>
        <v>50805</v>
      </c>
      <c r="L109" s="110">
        <f t="shared" si="27"/>
        <v>-51630</v>
      </c>
      <c r="M109" s="110">
        <f t="shared" si="27"/>
        <v>-6688</v>
      </c>
      <c r="N109" s="110">
        <f t="shared" si="27"/>
        <v>-10446</v>
      </c>
      <c r="O109" s="110">
        <f t="shared" si="27"/>
        <v>-41427</v>
      </c>
      <c r="P109" s="110">
        <f t="shared" si="27"/>
        <v>15373</v>
      </c>
      <c r="Q109" s="110">
        <f t="shared" si="27"/>
        <v>25572</v>
      </c>
      <c r="R109" s="110">
        <f t="shared" si="27"/>
        <v>-12817</v>
      </c>
      <c r="S109" s="110">
        <f t="shared" si="27"/>
        <v>19814</v>
      </c>
      <c r="T109" s="110">
        <f t="shared" si="27"/>
        <v>4608</v>
      </c>
      <c r="U109" s="110">
        <f t="shared" si="27"/>
        <v>41188</v>
      </c>
      <c r="V109" s="110">
        <f t="shared" si="27"/>
        <v>-49650</v>
      </c>
      <c r="W109" s="110">
        <f t="shared" si="27"/>
        <v>-22770</v>
      </c>
      <c r="X109" s="110">
        <f t="shared" si="27"/>
        <v>-66917</v>
      </c>
      <c r="Y109" s="110">
        <f t="shared" si="27"/>
        <v>-64468</v>
      </c>
      <c r="Z109" s="110">
        <f t="shared" si="27"/>
        <v>-4688</v>
      </c>
      <c r="AA109" s="110">
        <f t="shared" si="27"/>
        <v>31792</v>
      </c>
      <c r="AB109" s="110">
        <f t="shared" si="27"/>
        <v>-29700</v>
      </c>
      <c r="AC109" s="110">
        <f t="shared" si="27"/>
        <v>-71999</v>
      </c>
      <c r="AD109" s="110">
        <f t="shared" si="27"/>
        <v>5026</v>
      </c>
      <c r="AE109" s="110">
        <f t="shared" si="27"/>
        <v>-30410</v>
      </c>
      <c r="AF109" s="110">
        <f t="shared" si="27"/>
        <v>7991</v>
      </c>
      <c r="AG109" s="110">
        <f t="shared" si="27"/>
        <v>-27960</v>
      </c>
      <c r="AH109" s="110">
        <f t="shared" si="27"/>
        <v>9865</v>
      </c>
      <c r="AI109" s="110">
        <f t="shared" si="27"/>
        <v>-17098</v>
      </c>
      <c r="AJ109" s="110">
        <f t="shared" si="27"/>
        <v>-55956</v>
      </c>
      <c r="AK109" s="110">
        <f t="shared" si="27"/>
        <v>-77119</v>
      </c>
      <c r="AL109" s="34"/>
      <c r="AM109" s="34"/>
      <c r="AN109" s="34"/>
      <c r="AO109" s="34"/>
      <c r="AP109" s="34"/>
      <c r="AQ109" s="34"/>
    </row>
    <row r="110" spans="1:43" ht="15.75" customHeight="1">
      <c r="A110" s="34"/>
      <c r="B110" s="34"/>
      <c r="C110" s="34"/>
      <c r="D110" s="34"/>
      <c r="E110" s="34"/>
      <c r="F110" s="34"/>
      <c r="G110" s="26"/>
      <c r="H110" s="111">
        <f>G109+H109</f>
        <v>11556</v>
      </c>
      <c r="I110" s="111">
        <f t="shared" ref="I110:AK110" si="28">I109+H110</f>
        <v>-13022</v>
      </c>
      <c r="J110" s="111">
        <f t="shared" si="28"/>
        <v>48125</v>
      </c>
      <c r="K110" s="111">
        <f t="shared" si="28"/>
        <v>98930</v>
      </c>
      <c r="L110" s="111">
        <f t="shared" si="28"/>
        <v>47300</v>
      </c>
      <c r="M110" s="111">
        <f t="shared" si="28"/>
        <v>40612</v>
      </c>
      <c r="N110" s="111">
        <f t="shared" si="28"/>
        <v>30166</v>
      </c>
      <c r="O110" s="111">
        <f t="shared" si="28"/>
        <v>-11261</v>
      </c>
      <c r="P110" s="111">
        <f t="shared" si="28"/>
        <v>4112</v>
      </c>
      <c r="Q110" s="111">
        <f t="shared" si="28"/>
        <v>29684</v>
      </c>
      <c r="R110" s="111">
        <f t="shared" si="28"/>
        <v>16867</v>
      </c>
      <c r="S110" s="111">
        <f t="shared" si="28"/>
        <v>36681</v>
      </c>
      <c r="T110" s="111">
        <f t="shared" si="28"/>
        <v>41289</v>
      </c>
      <c r="U110" s="111">
        <f t="shared" si="28"/>
        <v>82477</v>
      </c>
      <c r="V110" s="111">
        <f t="shared" si="28"/>
        <v>32827</v>
      </c>
      <c r="W110" s="111">
        <f t="shared" si="28"/>
        <v>10057</v>
      </c>
      <c r="X110" s="111">
        <f t="shared" si="28"/>
        <v>-56860</v>
      </c>
      <c r="Y110" s="111">
        <f t="shared" si="28"/>
        <v>-121328</v>
      </c>
      <c r="Z110" s="111">
        <f t="shared" si="28"/>
        <v>-126016</v>
      </c>
      <c r="AA110" s="111">
        <f t="shared" si="28"/>
        <v>-94224</v>
      </c>
      <c r="AB110" s="111">
        <f t="shared" si="28"/>
        <v>-123924</v>
      </c>
      <c r="AC110" s="111">
        <f t="shared" si="28"/>
        <v>-195923</v>
      </c>
      <c r="AD110" s="111">
        <f t="shared" si="28"/>
        <v>-190897</v>
      </c>
      <c r="AE110" s="111">
        <f t="shared" si="28"/>
        <v>-221307</v>
      </c>
      <c r="AF110" s="111">
        <f t="shared" si="28"/>
        <v>-213316</v>
      </c>
      <c r="AG110" s="111">
        <f t="shared" si="28"/>
        <v>-241276</v>
      </c>
      <c r="AH110" s="111">
        <f t="shared" si="28"/>
        <v>-231411</v>
      </c>
      <c r="AI110" s="111">
        <f t="shared" si="28"/>
        <v>-248509</v>
      </c>
      <c r="AJ110" s="111">
        <f t="shared" si="28"/>
        <v>-304465</v>
      </c>
      <c r="AK110" s="111">
        <f t="shared" si="28"/>
        <v>-381584</v>
      </c>
      <c r="AL110" s="34"/>
      <c r="AM110" s="34"/>
      <c r="AN110" s="34"/>
      <c r="AO110" s="34"/>
      <c r="AP110" s="34"/>
      <c r="AQ110" s="34"/>
    </row>
    <row r="111" spans="1:43"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c r="AA111" s="50"/>
      <c r="AB111" s="50"/>
      <c r="AC111" s="50"/>
      <c r="AD111" s="50"/>
      <c r="AE111" s="50"/>
      <c r="AF111" s="50"/>
      <c r="AG111" s="50"/>
      <c r="AH111" s="50"/>
      <c r="AI111" s="50"/>
      <c r="AJ111" s="50"/>
      <c r="AK111" s="50"/>
      <c r="AL111" s="50"/>
      <c r="AM111" s="50"/>
      <c r="AN111" s="50"/>
      <c r="AO111" s="50"/>
      <c r="AP111" s="50"/>
      <c r="AQ111" s="50"/>
    </row>
    <row r="112" spans="1:43" ht="15.75" customHeight="1">
      <c r="A112" s="50"/>
      <c r="B112" s="50"/>
      <c r="C112" s="50"/>
      <c r="E112" s="50"/>
      <c r="F112" s="50"/>
      <c r="G112" s="50"/>
      <c r="H112" s="50"/>
      <c r="I112" s="50"/>
      <c r="J112" s="50"/>
      <c r="K112" s="50"/>
      <c r="L112" s="50"/>
      <c r="M112" s="50"/>
      <c r="N112" s="50"/>
      <c r="O112" s="50"/>
      <c r="P112" s="50"/>
      <c r="Q112" s="50"/>
      <c r="R112" s="50"/>
      <c r="S112" s="50"/>
      <c r="T112" s="50"/>
      <c r="U112" s="50"/>
      <c r="V112" s="50"/>
      <c r="W112" s="50"/>
      <c r="X112" s="50"/>
      <c r="Y112" s="50"/>
      <c r="Z112" s="50"/>
      <c r="AA112" s="50"/>
      <c r="AB112" s="50"/>
      <c r="AC112" s="50"/>
      <c r="AD112" s="50"/>
      <c r="AE112" s="50"/>
      <c r="AF112" s="50"/>
      <c r="AG112" s="50"/>
      <c r="AH112" s="50"/>
      <c r="AI112" s="50"/>
      <c r="AJ112" s="50"/>
      <c r="AK112" s="50"/>
      <c r="AL112" s="50"/>
      <c r="AM112" s="50"/>
      <c r="AN112" s="50"/>
      <c r="AO112" s="50"/>
      <c r="AP112" s="50"/>
      <c r="AQ112" s="50"/>
    </row>
    <row r="113" spans="1:43" ht="15.75" customHeight="1">
      <c r="A113" s="50"/>
      <c r="B113" s="50"/>
      <c r="C113" s="50"/>
      <c r="E113" s="50"/>
      <c r="F113" s="50"/>
      <c r="G113" s="50"/>
      <c r="H113" s="50"/>
      <c r="I113" s="50"/>
      <c r="J113" s="50"/>
      <c r="K113" s="50"/>
      <c r="L113" s="50"/>
      <c r="M113" s="50"/>
      <c r="N113" s="50"/>
      <c r="O113" s="50"/>
      <c r="P113" s="50"/>
      <c r="Q113" s="50"/>
      <c r="R113" s="50"/>
      <c r="S113" s="50"/>
      <c r="T113" s="50"/>
      <c r="U113" s="50"/>
      <c r="V113" s="50"/>
      <c r="W113" s="50"/>
      <c r="X113" s="50"/>
      <c r="Y113" s="50"/>
      <c r="Z113" s="50"/>
      <c r="AA113" s="50"/>
      <c r="AB113" s="50"/>
      <c r="AC113" s="50"/>
      <c r="AD113" s="50"/>
      <c r="AE113" s="50"/>
      <c r="AF113" s="50"/>
      <c r="AG113" s="50"/>
      <c r="AH113" s="50"/>
      <c r="AI113" s="50"/>
      <c r="AJ113" s="50"/>
      <c r="AK113" s="50"/>
      <c r="AL113" s="50"/>
      <c r="AM113" s="50"/>
      <c r="AN113" s="50"/>
      <c r="AO113" s="50"/>
      <c r="AP113" s="50"/>
      <c r="AQ113" s="50"/>
    </row>
    <row r="114" spans="1:43" ht="15.75" customHeight="1">
      <c r="C114" s="50"/>
      <c r="G114" s="50"/>
      <c r="H114" s="50"/>
      <c r="I114" s="50"/>
      <c r="J114" s="50"/>
      <c r="K114" s="50"/>
      <c r="L114" s="50"/>
      <c r="M114" s="50"/>
      <c r="N114" s="50"/>
      <c r="O114" s="50"/>
      <c r="P114" s="50"/>
      <c r="Q114" s="50"/>
      <c r="R114" s="50"/>
      <c r="S114" s="50"/>
      <c r="T114" s="50"/>
      <c r="U114" s="50"/>
      <c r="V114" s="50"/>
      <c r="W114" s="50"/>
      <c r="X114" s="72"/>
      <c r="Y114" s="72"/>
      <c r="Z114" s="72"/>
      <c r="AA114" s="72"/>
      <c r="AB114" s="72"/>
      <c r="AC114" s="72"/>
      <c r="AD114" s="72"/>
      <c r="AE114" s="72"/>
      <c r="AF114" s="72"/>
      <c r="AG114" s="72"/>
      <c r="AH114" s="72"/>
      <c r="AI114" s="72"/>
      <c r="AJ114" s="72"/>
      <c r="AK114" s="72"/>
      <c r="AL114" s="72"/>
    </row>
    <row r="115" spans="1:43" ht="15.75" customHeight="1">
      <c r="C115" s="50"/>
      <c r="G115" s="50"/>
      <c r="H115" s="50"/>
      <c r="I115" s="50"/>
      <c r="J115" s="50"/>
      <c r="K115" s="50"/>
      <c r="L115" s="50"/>
      <c r="M115" s="50"/>
      <c r="N115" s="50"/>
      <c r="O115" s="50"/>
      <c r="P115" s="50"/>
      <c r="Q115" s="50"/>
      <c r="R115" s="50"/>
      <c r="S115" s="50"/>
      <c r="T115" s="50"/>
      <c r="U115" s="50"/>
      <c r="V115" s="50"/>
      <c r="W115" s="50"/>
      <c r="X115" s="72"/>
      <c r="Y115" s="72"/>
      <c r="Z115" s="72"/>
      <c r="AA115" s="72"/>
      <c r="AB115" s="72"/>
      <c r="AC115" s="72"/>
      <c r="AD115" s="72"/>
      <c r="AE115" s="72"/>
      <c r="AF115" s="72"/>
      <c r="AG115" s="72"/>
      <c r="AH115" s="72"/>
      <c r="AI115" s="72"/>
      <c r="AJ115" s="72"/>
      <c r="AK115" s="72"/>
      <c r="AL115" s="72"/>
    </row>
    <row r="116" spans="1:43" ht="15.75" customHeight="1">
      <c r="C116" s="50"/>
      <c r="G116" s="50"/>
      <c r="H116" s="50"/>
      <c r="I116" s="50"/>
      <c r="J116" s="50"/>
      <c r="K116" s="50"/>
      <c r="L116" s="50"/>
      <c r="M116" s="50"/>
      <c r="N116" s="50"/>
      <c r="O116" s="50"/>
      <c r="P116" s="50"/>
      <c r="Q116" s="50"/>
      <c r="R116" s="50"/>
      <c r="S116" s="50"/>
      <c r="T116" s="50"/>
      <c r="U116" s="50"/>
      <c r="V116" s="50"/>
      <c r="W116" s="50"/>
      <c r="X116" s="72"/>
      <c r="Y116" s="72"/>
      <c r="Z116" s="72"/>
      <c r="AA116" s="72"/>
      <c r="AB116" s="72"/>
      <c r="AC116" s="72"/>
      <c r="AD116" s="72"/>
      <c r="AE116" s="72"/>
      <c r="AF116" s="72"/>
      <c r="AG116" s="72"/>
      <c r="AH116" s="72"/>
      <c r="AI116" s="72"/>
      <c r="AJ116" s="72"/>
      <c r="AK116" s="72"/>
      <c r="AL116" s="72"/>
    </row>
    <row r="117" spans="1:43" ht="15.75" customHeight="1">
      <c r="C117" s="50"/>
      <c r="G117" s="50"/>
      <c r="H117" s="50"/>
      <c r="I117" s="50"/>
      <c r="J117" s="50"/>
      <c r="K117" s="50"/>
      <c r="L117" s="50"/>
      <c r="M117" s="50"/>
      <c r="N117" s="50"/>
      <c r="O117" s="50"/>
      <c r="P117" s="50"/>
      <c r="Q117" s="50"/>
      <c r="R117" s="50"/>
      <c r="S117" s="50"/>
      <c r="T117" s="50"/>
      <c r="U117" s="50"/>
      <c r="V117" s="50"/>
      <c r="W117" s="50"/>
      <c r="X117" s="72"/>
      <c r="Y117" s="72"/>
      <c r="Z117" s="72"/>
      <c r="AA117" s="72"/>
      <c r="AB117" s="72"/>
      <c r="AC117" s="72"/>
      <c r="AD117" s="72"/>
      <c r="AE117" s="72"/>
      <c r="AF117" s="72"/>
      <c r="AG117" s="72"/>
      <c r="AH117" s="72"/>
      <c r="AI117" s="72"/>
      <c r="AJ117" s="72"/>
      <c r="AK117" s="72"/>
      <c r="AL117" s="72"/>
    </row>
    <row r="118" spans="1:43" ht="15.75" customHeight="1">
      <c r="C118" s="50"/>
      <c r="G118" s="50"/>
      <c r="H118" s="50"/>
      <c r="I118" s="50"/>
      <c r="J118" s="50"/>
      <c r="K118" s="50"/>
      <c r="L118" s="50"/>
      <c r="M118" s="50"/>
      <c r="N118" s="50"/>
      <c r="O118" s="50"/>
      <c r="P118" s="50"/>
      <c r="Q118" s="50"/>
      <c r="R118" s="50"/>
      <c r="S118" s="50"/>
      <c r="T118" s="50"/>
      <c r="U118" s="50"/>
      <c r="V118" s="50"/>
      <c r="W118" s="50"/>
      <c r="X118" s="72"/>
      <c r="Y118" s="72"/>
      <c r="Z118" s="72"/>
      <c r="AA118" s="72"/>
      <c r="AB118" s="72"/>
      <c r="AC118" s="72"/>
      <c r="AD118" s="72"/>
      <c r="AE118" s="72"/>
      <c r="AF118" s="72"/>
      <c r="AG118" s="72"/>
      <c r="AH118" s="72"/>
      <c r="AI118" s="72"/>
      <c r="AJ118" s="72"/>
      <c r="AK118" s="72"/>
      <c r="AL118" s="72"/>
    </row>
    <row r="119" spans="1:43" ht="15.75" customHeight="1">
      <c r="C119" s="50"/>
      <c r="G119" s="50"/>
      <c r="H119" s="50"/>
      <c r="I119" s="50"/>
      <c r="J119" s="50"/>
      <c r="K119" s="50"/>
      <c r="L119" s="50"/>
      <c r="M119" s="50"/>
      <c r="N119" s="50"/>
      <c r="O119" s="50"/>
      <c r="P119" s="50"/>
      <c r="Q119" s="50"/>
      <c r="R119" s="50"/>
      <c r="S119" s="50"/>
      <c r="T119" s="50"/>
      <c r="U119" s="50"/>
      <c r="V119" s="50"/>
      <c r="W119" s="50"/>
      <c r="X119" s="72"/>
      <c r="Y119" s="72"/>
      <c r="Z119" s="72"/>
      <c r="AA119" s="72"/>
      <c r="AB119" s="72"/>
      <c r="AC119" s="72"/>
      <c r="AD119" s="72"/>
      <c r="AE119" s="72"/>
      <c r="AF119" s="72"/>
      <c r="AG119" s="72"/>
      <c r="AH119" s="72"/>
      <c r="AI119" s="72"/>
      <c r="AJ119" s="72"/>
      <c r="AK119" s="72"/>
      <c r="AL119" s="72"/>
    </row>
    <row r="120" spans="1:43" ht="15.75" customHeight="1">
      <c r="C120" s="50"/>
      <c r="G120" s="50"/>
      <c r="H120" s="50"/>
      <c r="I120" s="50"/>
      <c r="J120" s="50"/>
      <c r="K120" s="50"/>
      <c r="L120" s="50"/>
      <c r="M120" s="50"/>
      <c r="N120" s="50"/>
      <c r="O120" s="50"/>
      <c r="P120" s="50"/>
      <c r="Q120" s="50"/>
      <c r="R120" s="50"/>
      <c r="S120" s="50"/>
      <c r="T120" s="50"/>
      <c r="U120" s="50"/>
      <c r="V120" s="50"/>
      <c r="W120" s="50"/>
      <c r="X120" s="72"/>
      <c r="Y120" s="72"/>
      <c r="Z120" s="72"/>
      <c r="AA120" s="72"/>
      <c r="AB120" s="72"/>
      <c r="AC120" s="72"/>
      <c r="AD120" s="72"/>
      <c r="AE120" s="72"/>
      <c r="AF120" s="72"/>
      <c r="AG120" s="72"/>
      <c r="AH120" s="72"/>
      <c r="AI120" s="72"/>
      <c r="AJ120" s="72"/>
      <c r="AK120" s="72"/>
      <c r="AL120" s="72"/>
    </row>
    <row r="121" spans="1:43" ht="15.75" customHeight="1">
      <c r="C121" s="50"/>
      <c r="G121" s="50"/>
      <c r="H121" s="50"/>
      <c r="I121" s="50"/>
      <c r="J121" s="50"/>
      <c r="K121" s="50"/>
      <c r="L121" s="50"/>
      <c r="M121" s="50"/>
      <c r="N121" s="50"/>
      <c r="O121" s="50"/>
      <c r="P121" s="50"/>
      <c r="Q121" s="50"/>
      <c r="R121" s="50"/>
      <c r="S121" s="50"/>
      <c r="T121" s="50"/>
      <c r="U121" s="50"/>
      <c r="V121" s="50"/>
      <c r="W121" s="50"/>
      <c r="X121" s="72"/>
      <c r="Y121" s="72"/>
      <c r="Z121" s="72"/>
      <c r="AA121" s="72"/>
      <c r="AB121" s="72"/>
      <c r="AC121" s="72"/>
      <c r="AD121" s="72"/>
      <c r="AE121" s="72"/>
      <c r="AF121" s="72"/>
      <c r="AG121" s="72"/>
      <c r="AH121" s="72"/>
      <c r="AI121" s="72"/>
      <c r="AJ121" s="72"/>
      <c r="AK121" s="72"/>
      <c r="AL121" s="72"/>
    </row>
    <row r="122" spans="1:43" ht="15.75" customHeight="1">
      <c r="C122" s="50"/>
      <c r="G122" s="50"/>
      <c r="H122" s="50"/>
      <c r="I122" s="50"/>
      <c r="J122" s="50"/>
      <c r="K122" s="50"/>
      <c r="L122" s="50"/>
      <c r="M122" s="50"/>
      <c r="N122" s="50"/>
      <c r="O122" s="50"/>
      <c r="P122" s="50"/>
      <c r="Q122" s="50"/>
      <c r="R122" s="50"/>
      <c r="S122" s="50"/>
      <c r="T122" s="50"/>
      <c r="U122" s="50"/>
      <c r="V122" s="50"/>
      <c r="W122" s="50"/>
      <c r="X122" s="72"/>
      <c r="Y122" s="72"/>
      <c r="Z122" s="72"/>
      <c r="AA122" s="72"/>
      <c r="AB122" s="72"/>
      <c r="AC122" s="72"/>
      <c r="AD122" s="72"/>
      <c r="AE122" s="72"/>
      <c r="AF122" s="72"/>
      <c r="AG122" s="72"/>
      <c r="AH122" s="72"/>
      <c r="AI122" s="72"/>
      <c r="AJ122" s="72"/>
      <c r="AK122" s="72"/>
      <c r="AL122" s="72"/>
    </row>
    <row r="123" spans="1:43" ht="15.75" customHeight="1">
      <c r="C123" s="50"/>
      <c r="G123" s="50"/>
      <c r="H123" s="50"/>
      <c r="I123" s="50"/>
      <c r="J123" s="50"/>
      <c r="K123" s="50"/>
      <c r="L123" s="50"/>
      <c r="M123" s="50"/>
      <c r="N123" s="50"/>
      <c r="O123" s="50"/>
      <c r="P123" s="50"/>
      <c r="Q123" s="50"/>
      <c r="R123" s="50"/>
      <c r="S123" s="50"/>
      <c r="T123" s="50"/>
      <c r="U123" s="50"/>
      <c r="V123" s="50"/>
      <c r="W123" s="50"/>
      <c r="X123" s="72"/>
      <c r="Y123" s="72"/>
      <c r="Z123" s="72"/>
      <c r="AA123" s="72"/>
      <c r="AB123" s="72"/>
      <c r="AC123" s="72"/>
      <c r="AD123" s="72"/>
      <c r="AE123" s="72"/>
      <c r="AF123" s="72"/>
      <c r="AG123" s="72"/>
      <c r="AH123" s="72"/>
      <c r="AI123" s="72"/>
      <c r="AJ123" s="72"/>
      <c r="AK123" s="72"/>
      <c r="AL123" s="72"/>
    </row>
    <row r="124" spans="1:43" ht="15.75" customHeight="1">
      <c r="C124" s="50"/>
      <c r="G124" s="50"/>
      <c r="H124" s="50"/>
      <c r="I124" s="50"/>
      <c r="J124" s="50"/>
      <c r="K124" s="50"/>
      <c r="L124" s="50"/>
      <c r="M124" s="50"/>
      <c r="N124" s="50"/>
      <c r="O124" s="50"/>
      <c r="P124" s="50"/>
      <c r="Q124" s="50"/>
      <c r="R124" s="50"/>
      <c r="S124" s="50"/>
      <c r="T124" s="50"/>
      <c r="U124" s="50"/>
      <c r="V124" s="50"/>
      <c r="W124" s="50"/>
      <c r="X124" s="72"/>
      <c r="Y124" s="72"/>
      <c r="Z124" s="72"/>
      <c r="AA124" s="72"/>
      <c r="AB124" s="72"/>
      <c r="AC124" s="72"/>
      <c r="AD124" s="72"/>
      <c r="AE124" s="72"/>
      <c r="AF124" s="72"/>
      <c r="AG124" s="72"/>
      <c r="AH124" s="72"/>
      <c r="AI124" s="72"/>
      <c r="AJ124" s="72"/>
      <c r="AK124" s="72"/>
      <c r="AL124" s="72"/>
    </row>
    <row r="125" spans="1:43" ht="15.75" customHeight="1">
      <c r="C125" s="50"/>
      <c r="G125" s="50"/>
      <c r="H125" s="50"/>
      <c r="I125" s="50"/>
      <c r="J125" s="50"/>
      <c r="K125" s="50"/>
      <c r="L125" s="50"/>
      <c r="M125" s="50"/>
      <c r="N125" s="50"/>
      <c r="O125" s="50"/>
      <c r="P125" s="50"/>
      <c r="Q125" s="50"/>
      <c r="R125" s="50"/>
      <c r="S125" s="50"/>
      <c r="T125" s="50"/>
      <c r="U125" s="50"/>
      <c r="V125" s="50"/>
      <c r="W125" s="50"/>
      <c r="X125" s="72"/>
      <c r="Y125" s="72"/>
      <c r="Z125" s="72"/>
      <c r="AA125" s="72"/>
      <c r="AB125" s="72"/>
      <c r="AC125" s="72"/>
      <c r="AD125" s="72"/>
      <c r="AE125" s="72"/>
      <c r="AF125" s="72"/>
      <c r="AG125" s="72"/>
      <c r="AH125" s="72"/>
      <c r="AI125" s="72"/>
      <c r="AJ125" s="72"/>
      <c r="AK125" s="72"/>
      <c r="AL125" s="72"/>
    </row>
    <row r="126" spans="1:43" ht="15.75" customHeight="1">
      <c r="C126" s="50"/>
      <c r="G126" s="50"/>
      <c r="H126" s="50"/>
      <c r="I126" s="50"/>
      <c r="J126" s="50"/>
      <c r="K126" s="50"/>
      <c r="L126" s="50"/>
      <c r="M126" s="50"/>
      <c r="N126" s="50"/>
      <c r="O126" s="50"/>
      <c r="P126" s="50"/>
      <c r="Q126" s="50"/>
      <c r="R126" s="50"/>
      <c r="S126" s="50"/>
      <c r="T126" s="50"/>
      <c r="U126" s="50"/>
      <c r="V126" s="50"/>
      <c r="W126" s="50"/>
      <c r="X126" s="72"/>
      <c r="Y126" s="72"/>
      <c r="Z126" s="72"/>
      <c r="AA126" s="72"/>
      <c r="AB126" s="72"/>
      <c r="AC126" s="72"/>
      <c r="AD126" s="72"/>
      <c r="AE126" s="72"/>
      <c r="AF126" s="72"/>
      <c r="AG126" s="72"/>
      <c r="AH126" s="72"/>
      <c r="AI126" s="72"/>
      <c r="AJ126" s="72"/>
      <c r="AK126" s="72"/>
      <c r="AL126" s="72"/>
    </row>
    <row r="127" spans="1:43" ht="15.75" customHeight="1">
      <c r="C127" s="50"/>
      <c r="G127" s="50"/>
      <c r="H127" s="50"/>
      <c r="I127" s="50"/>
      <c r="J127" s="50"/>
      <c r="K127" s="50"/>
      <c r="L127" s="50"/>
      <c r="M127" s="50"/>
      <c r="N127" s="50"/>
      <c r="O127" s="50"/>
      <c r="P127" s="50"/>
      <c r="Q127" s="50"/>
      <c r="R127" s="50"/>
      <c r="S127" s="50"/>
      <c r="T127" s="50"/>
      <c r="U127" s="50"/>
      <c r="V127" s="50"/>
      <c r="W127" s="50"/>
      <c r="X127" s="72"/>
      <c r="Y127" s="72"/>
      <c r="Z127" s="72"/>
      <c r="AA127" s="72"/>
      <c r="AB127" s="72"/>
      <c r="AC127" s="72"/>
      <c r="AD127" s="72"/>
      <c r="AE127" s="72"/>
      <c r="AF127" s="72"/>
      <c r="AG127" s="72"/>
      <c r="AH127" s="72"/>
      <c r="AI127" s="72"/>
      <c r="AJ127" s="72"/>
      <c r="AK127" s="72"/>
      <c r="AL127" s="72"/>
    </row>
    <row r="128" spans="1:43" ht="15.75" customHeight="1">
      <c r="C128" s="50"/>
      <c r="G128" s="50"/>
      <c r="H128" s="50"/>
      <c r="I128" s="50"/>
      <c r="J128" s="50"/>
      <c r="K128" s="50"/>
      <c r="L128" s="50"/>
      <c r="M128" s="50"/>
      <c r="N128" s="50"/>
      <c r="O128" s="50"/>
      <c r="P128" s="50"/>
      <c r="Q128" s="50"/>
      <c r="R128" s="50"/>
      <c r="S128" s="50"/>
      <c r="T128" s="50"/>
      <c r="U128" s="50"/>
      <c r="V128" s="50"/>
      <c r="W128" s="50"/>
      <c r="X128" s="72"/>
      <c r="Y128" s="72"/>
      <c r="Z128" s="72"/>
      <c r="AA128" s="72"/>
      <c r="AB128" s="72"/>
      <c r="AC128" s="72"/>
      <c r="AD128" s="72"/>
      <c r="AE128" s="72"/>
      <c r="AF128" s="72"/>
      <c r="AG128" s="72"/>
      <c r="AH128" s="72"/>
      <c r="AI128" s="72"/>
      <c r="AJ128" s="72"/>
      <c r="AK128" s="72"/>
      <c r="AL128" s="72"/>
    </row>
    <row r="129" spans="3:38" ht="15.75" customHeight="1">
      <c r="C129" s="50"/>
      <c r="G129" s="50"/>
      <c r="H129" s="72"/>
      <c r="I129" s="72"/>
      <c r="J129" s="72"/>
      <c r="K129" s="72"/>
      <c r="L129" s="72"/>
      <c r="M129" s="72"/>
      <c r="N129" s="72"/>
      <c r="O129" s="72"/>
      <c r="P129" s="72"/>
      <c r="Q129" s="72"/>
      <c r="R129" s="72"/>
      <c r="S129" s="72"/>
      <c r="T129" s="72"/>
      <c r="U129" s="72"/>
      <c r="V129" s="72"/>
      <c r="W129" s="72"/>
      <c r="X129" s="72"/>
      <c r="Y129" s="72"/>
      <c r="Z129" s="72"/>
      <c r="AA129" s="72"/>
      <c r="AB129" s="72"/>
      <c r="AC129" s="72"/>
      <c r="AD129" s="72"/>
      <c r="AE129" s="72"/>
      <c r="AF129" s="72"/>
      <c r="AG129" s="72"/>
      <c r="AH129" s="72"/>
      <c r="AI129" s="72"/>
      <c r="AJ129" s="72"/>
      <c r="AK129" s="72"/>
      <c r="AL129" s="72"/>
    </row>
    <row r="130" spans="3:38" ht="15.75" customHeight="1">
      <c r="C130" s="50"/>
      <c r="G130" s="50"/>
      <c r="H130" s="72"/>
      <c r="I130" s="72"/>
      <c r="J130" s="72"/>
      <c r="K130" s="72"/>
      <c r="L130" s="72"/>
      <c r="M130" s="72"/>
      <c r="N130" s="72"/>
      <c r="O130" s="72"/>
      <c r="P130" s="72"/>
      <c r="Q130" s="72"/>
      <c r="R130" s="72"/>
      <c r="S130" s="72"/>
      <c r="T130" s="72"/>
      <c r="U130" s="72"/>
      <c r="V130" s="72"/>
      <c r="W130" s="72"/>
      <c r="X130" s="72"/>
      <c r="Y130" s="72"/>
      <c r="Z130" s="72"/>
      <c r="AA130" s="72"/>
      <c r="AB130" s="72"/>
      <c r="AC130" s="72"/>
      <c r="AD130" s="72"/>
      <c r="AE130" s="72"/>
      <c r="AF130" s="72"/>
      <c r="AG130" s="72"/>
      <c r="AH130" s="72"/>
      <c r="AI130" s="72"/>
      <c r="AJ130" s="72"/>
      <c r="AK130" s="72"/>
      <c r="AL130" s="72"/>
    </row>
    <row r="131" spans="3:38" ht="15.75" customHeight="1">
      <c r="C131" s="50"/>
      <c r="G131" s="50"/>
      <c r="H131" s="72"/>
      <c r="I131" s="72"/>
      <c r="J131" s="72"/>
      <c r="K131" s="72"/>
      <c r="L131" s="72"/>
      <c r="M131" s="72"/>
      <c r="N131" s="72"/>
      <c r="O131" s="72"/>
      <c r="P131" s="72"/>
      <c r="Q131" s="72"/>
      <c r="R131" s="72"/>
      <c r="S131" s="72"/>
      <c r="T131" s="72"/>
      <c r="U131" s="72"/>
      <c r="V131" s="72"/>
      <c r="W131" s="72"/>
      <c r="X131" s="72"/>
      <c r="Y131" s="72"/>
      <c r="Z131" s="72"/>
      <c r="AA131" s="72"/>
      <c r="AB131" s="72"/>
      <c r="AC131" s="72"/>
      <c r="AD131" s="72"/>
      <c r="AE131" s="72"/>
      <c r="AF131" s="72"/>
      <c r="AG131" s="72"/>
      <c r="AH131" s="72"/>
      <c r="AI131" s="72"/>
      <c r="AJ131" s="72"/>
      <c r="AK131" s="72"/>
      <c r="AL131" s="72"/>
    </row>
    <row r="132" spans="3:38" ht="15.75" customHeight="1">
      <c r="C132" s="50"/>
      <c r="G132" s="50"/>
      <c r="H132" s="72"/>
      <c r="I132" s="72"/>
      <c r="J132" s="72"/>
      <c r="K132" s="72"/>
      <c r="L132" s="72"/>
      <c r="M132" s="72"/>
      <c r="N132" s="72"/>
      <c r="O132" s="72"/>
      <c r="P132" s="72"/>
      <c r="Q132" s="72"/>
      <c r="R132" s="72"/>
      <c r="S132" s="72"/>
      <c r="T132" s="72"/>
      <c r="U132" s="72"/>
      <c r="V132" s="72"/>
      <c r="W132" s="72"/>
      <c r="X132" s="72"/>
      <c r="Y132" s="72"/>
      <c r="Z132" s="72"/>
      <c r="AA132" s="72"/>
      <c r="AB132" s="72"/>
      <c r="AC132" s="72"/>
      <c r="AD132" s="72"/>
      <c r="AE132" s="72"/>
      <c r="AF132" s="72"/>
      <c r="AG132" s="72"/>
      <c r="AH132" s="72"/>
      <c r="AI132" s="72"/>
      <c r="AJ132" s="72"/>
      <c r="AK132" s="72"/>
      <c r="AL132" s="72"/>
    </row>
    <row r="133" spans="3:38" ht="15.75" customHeight="1">
      <c r="C133" s="50"/>
      <c r="G133" s="50"/>
      <c r="H133" s="72"/>
      <c r="I133" s="72"/>
      <c r="J133" s="72"/>
      <c r="K133" s="72"/>
      <c r="L133" s="72"/>
      <c r="M133" s="72"/>
      <c r="N133" s="72"/>
      <c r="O133" s="72"/>
      <c r="P133" s="72"/>
      <c r="Q133" s="72"/>
      <c r="R133" s="72"/>
      <c r="S133" s="72"/>
      <c r="T133" s="72"/>
      <c r="U133" s="72"/>
      <c r="V133" s="72"/>
      <c r="W133" s="72"/>
      <c r="X133" s="72"/>
      <c r="Y133" s="72"/>
      <c r="Z133" s="72"/>
      <c r="AA133" s="72"/>
      <c r="AB133" s="72"/>
      <c r="AC133" s="72"/>
      <c r="AD133" s="72"/>
      <c r="AE133" s="72"/>
      <c r="AF133" s="72"/>
      <c r="AG133" s="72"/>
      <c r="AH133" s="72"/>
      <c r="AI133" s="72"/>
      <c r="AJ133" s="72"/>
      <c r="AK133" s="72"/>
      <c r="AL133" s="72"/>
    </row>
    <row r="134" spans="3:38" ht="15.75" customHeight="1">
      <c r="C134" s="50"/>
      <c r="G134" s="50"/>
      <c r="H134" s="72"/>
      <c r="I134" s="72"/>
      <c r="J134" s="72"/>
      <c r="K134" s="72"/>
      <c r="L134" s="72"/>
      <c r="M134" s="72"/>
      <c r="N134" s="72"/>
      <c r="O134" s="72"/>
      <c r="P134" s="72"/>
      <c r="Q134" s="72"/>
      <c r="R134" s="72"/>
      <c r="S134" s="72"/>
      <c r="T134" s="72"/>
      <c r="U134" s="72"/>
      <c r="V134" s="72"/>
      <c r="W134" s="72"/>
      <c r="X134" s="72"/>
      <c r="Y134" s="72"/>
      <c r="Z134" s="72"/>
      <c r="AA134" s="72"/>
      <c r="AB134" s="72"/>
      <c r="AC134" s="72"/>
      <c r="AD134" s="72"/>
      <c r="AE134" s="72"/>
      <c r="AF134" s="72"/>
      <c r="AG134" s="72"/>
      <c r="AH134" s="72"/>
      <c r="AI134" s="72"/>
      <c r="AJ134" s="72"/>
      <c r="AK134" s="72"/>
      <c r="AL134" s="72"/>
    </row>
    <row r="135" spans="3:38" ht="15.75" customHeight="1">
      <c r="C135" s="50"/>
      <c r="G135" s="50"/>
      <c r="H135" s="72"/>
      <c r="I135" s="72"/>
      <c r="J135" s="72"/>
      <c r="K135" s="72"/>
      <c r="L135" s="72"/>
      <c r="M135" s="72"/>
      <c r="N135" s="72"/>
      <c r="O135" s="72"/>
      <c r="P135" s="72"/>
      <c r="Q135" s="72"/>
      <c r="R135" s="72"/>
      <c r="S135" s="72"/>
      <c r="T135" s="72"/>
      <c r="U135" s="72"/>
      <c r="V135" s="72"/>
      <c r="W135" s="72"/>
      <c r="X135" s="72"/>
      <c r="Y135" s="72"/>
      <c r="Z135" s="72"/>
      <c r="AA135" s="72"/>
      <c r="AB135" s="72"/>
      <c r="AC135" s="72"/>
      <c r="AD135" s="72"/>
      <c r="AE135" s="72"/>
      <c r="AF135" s="72"/>
      <c r="AG135" s="72"/>
      <c r="AH135" s="72"/>
      <c r="AI135" s="72"/>
      <c r="AJ135" s="72"/>
      <c r="AK135" s="72"/>
      <c r="AL135" s="72"/>
    </row>
    <row r="136" spans="3:38" ht="15.75" customHeight="1">
      <c r="C136" s="50"/>
      <c r="G136" s="50"/>
      <c r="H136" s="72"/>
      <c r="I136" s="72"/>
      <c r="J136" s="72"/>
      <c r="K136" s="72"/>
      <c r="L136" s="72"/>
      <c r="M136" s="72"/>
      <c r="N136" s="72"/>
      <c r="O136" s="72"/>
      <c r="P136" s="72"/>
      <c r="Q136" s="72"/>
      <c r="R136" s="72"/>
      <c r="S136" s="72"/>
      <c r="T136" s="72"/>
      <c r="U136" s="72"/>
      <c r="V136" s="72"/>
      <c r="W136" s="72"/>
      <c r="X136" s="72"/>
      <c r="Y136" s="72"/>
      <c r="Z136" s="72"/>
      <c r="AA136" s="72"/>
      <c r="AB136" s="72"/>
      <c r="AC136" s="72"/>
      <c r="AD136" s="72"/>
      <c r="AE136" s="72"/>
      <c r="AF136" s="72"/>
      <c r="AG136" s="72"/>
      <c r="AH136" s="72"/>
      <c r="AI136" s="72"/>
      <c r="AJ136" s="72"/>
      <c r="AK136" s="72"/>
      <c r="AL136" s="72"/>
    </row>
    <row r="137" spans="3:38" ht="15.75" customHeight="1">
      <c r="C137" s="50"/>
      <c r="G137" s="72"/>
      <c r="H137" s="72"/>
      <c r="I137" s="72"/>
      <c r="J137" s="72"/>
      <c r="K137" s="72"/>
      <c r="L137" s="72"/>
      <c r="M137" s="72"/>
      <c r="N137" s="72"/>
      <c r="O137" s="72"/>
      <c r="P137" s="72"/>
      <c r="Q137" s="72"/>
      <c r="R137" s="72"/>
      <c r="S137" s="72"/>
      <c r="T137" s="72"/>
      <c r="U137" s="72"/>
      <c r="V137" s="72"/>
      <c r="W137" s="72"/>
      <c r="X137" s="72"/>
      <c r="Y137" s="72"/>
      <c r="Z137" s="72"/>
      <c r="AA137" s="72"/>
      <c r="AB137" s="72"/>
      <c r="AC137" s="72"/>
      <c r="AD137" s="72"/>
      <c r="AE137" s="72"/>
      <c r="AF137" s="72"/>
      <c r="AG137" s="72"/>
      <c r="AH137" s="72"/>
      <c r="AI137" s="72"/>
      <c r="AJ137" s="72"/>
      <c r="AK137" s="72"/>
      <c r="AL137" s="72"/>
    </row>
    <row r="138" spans="3:38" ht="15.75" customHeight="1">
      <c r="G138" s="72"/>
      <c r="H138" s="72"/>
      <c r="I138" s="72"/>
      <c r="J138" s="72"/>
      <c r="K138" s="72"/>
      <c r="L138" s="72"/>
      <c r="M138" s="72"/>
      <c r="N138" s="72"/>
      <c r="O138" s="72"/>
      <c r="P138" s="72"/>
      <c r="Q138" s="72"/>
      <c r="R138" s="72"/>
      <c r="S138" s="72"/>
      <c r="T138" s="72"/>
      <c r="U138" s="72"/>
      <c r="V138" s="72"/>
      <c r="W138" s="72"/>
      <c r="X138" s="72"/>
      <c r="Y138" s="72"/>
      <c r="Z138" s="72"/>
      <c r="AA138" s="72"/>
      <c r="AB138" s="72"/>
      <c r="AC138" s="72"/>
      <c r="AD138" s="72"/>
      <c r="AE138" s="72"/>
      <c r="AF138" s="72"/>
      <c r="AG138" s="72"/>
      <c r="AH138" s="72"/>
      <c r="AI138" s="72"/>
      <c r="AJ138" s="72"/>
      <c r="AK138" s="72"/>
      <c r="AL138" s="72"/>
    </row>
    <row r="139" spans="3:38" ht="15.75" customHeight="1">
      <c r="G139" s="72"/>
      <c r="H139" s="72"/>
      <c r="I139" s="72"/>
      <c r="J139" s="72"/>
      <c r="K139" s="72"/>
      <c r="L139" s="72"/>
      <c r="M139" s="72"/>
      <c r="N139" s="72"/>
      <c r="O139" s="72"/>
      <c r="P139" s="72"/>
      <c r="Q139" s="72"/>
      <c r="R139" s="72"/>
      <c r="S139" s="72"/>
      <c r="T139" s="72"/>
      <c r="U139" s="72"/>
      <c r="V139" s="72"/>
      <c r="W139" s="72"/>
      <c r="X139" s="72"/>
      <c r="Y139" s="72"/>
      <c r="Z139" s="72"/>
      <c r="AA139" s="72"/>
      <c r="AB139" s="72"/>
      <c r="AC139" s="72"/>
      <c r="AD139" s="72"/>
      <c r="AE139" s="72"/>
      <c r="AF139" s="72"/>
      <c r="AG139" s="72"/>
      <c r="AH139" s="72"/>
      <c r="AI139" s="72"/>
      <c r="AJ139" s="72"/>
      <c r="AK139" s="72"/>
      <c r="AL139" s="72"/>
    </row>
    <row r="140" spans="3:38" ht="15.75" customHeight="1">
      <c r="G140" s="72"/>
      <c r="H140" s="72"/>
      <c r="I140" s="72"/>
      <c r="J140" s="72"/>
      <c r="K140" s="72"/>
      <c r="L140" s="72"/>
      <c r="M140" s="72"/>
      <c r="N140" s="72"/>
      <c r="O140" s="72"/>
      <c r="P140" s="72"/>
      <c r="Q140" s="72"/>
      <c r="R140" s="72"/>
      <c r="S140" s="72"/>
      <c r="T140" s="72"/>
      <c r="U140" s="72"/>
      <c r="V140" s="72"/>
      <c r="W140" s="72"/>
      <c r="X140" s="72"/>
      <c r="Y140" s="72"/>
      <c r="Z140" s="72"/>
      <c r="AA140" s="72"/>
      <c r="AB140" s="72"/>
      <c r="AC140" s="72"/>
      <c r="AD140" s="72"/>
      <c r="AE140" s="72"/>
      <c r="AF140" s="72"/>
      <c r="AG140" s="72"/>
      <c r="AH140" s="72"/>
      <c r="AI140" s="72"/>
      <c r="AJ140" s="72"/>
      <c r="AK140" s="72"/>
      <c r="AL140" s="72"/>
    </row>
    <row r="141" spans="3:38" ht="15.75" customHeight="1">
      <c r="G141" s="72"/>
      <c r="H141" s="72"/>
      <c r="I141" s="72"/>
      <c r="J141" s="72"/>
      <c r="K141" s="72"/>
      <c r="L141" s="72"/>
      <c r="M141" s="72"/>
      <c r="N141" s="72"/>
      <c r="O141" s="72"/>
      <c r="P141" s="72"/>
      <c r="Q141" s="72"/>
      <c r="R141" s="72"/>
      <c r="S141" s="72"/>
      <c r="T141" s="72"/>
      <c r="U141" s="72"/>
      <c r="V141" s="72"/>
      <c r="W141" s="72"/>
      <c r="X141" s="72"/>
      <c r="Y141" s="72"/>
      <c r="Z141" s="72"/>
      <c r="AA141" s="72"/>
      <c r="AB141" s="72"/>
      <c r="AC141" s="72"/>
      <c r="AD141" s="72"/>
      <c r="AE141" s="72"/>
      <c r="AF141" s="72"/>
      <c r="AG141" s="72"/>
      <c r="AH141" s="72"/>
      <c r="AI141" s="72"/>
      <c r="AJ141" s="72"/>
      <c r="AK141" s="72"/>
      <c r="AL141" s="72"/>
    </row>
    <row r="142" spans="3:38" ht="15.75" customHeight="1">
      <c r="G142" s="72"/>
      <c r="H142" s="72"/>
      <c r="I142" s="72"/>
      <c r="J142" s="72"/>
      <c r="K142" s="72"/>
      <c r="L142" s="72"/>
      <c r="M142" s="72"/>
      <c r="N142" s="72"/>
      <c r="O142" s="72"/>
      <c r="P142" s="72"/>
      <c r="Q142" s="72"/>
      <c r="R142" s="72"/>
      <c r="S142" s="72"/>
      <c r="T142" s="72"/>
      <c r="U142" s="72"/>
      <c r="V142" s="72"/>
      <c r="W142" s="72"/>
      <c r="X142" s="72"/>
      <c r="Y142" s="72"/>
      <c r="Z142" s="72"/>
      <c r="AA142" s="72"/>
      <c r="AB142" s="72"/>
      <c r="AC142" s="72"/>
      <c r="AD142" s="72"/>
      <c r="AE142" s="72"/>
      <c r="AF142" s="72"/>
      <c r="AG142" s="72"/>
      <c r="AH142" s="72"/>
      <c r="AI142" s="72"/>
      <c r="AJ142" s="72"/>
      <c r="AK142" s="72"/>
      <c r="AL142" s="72"/>
    </row>
    <row r="143" spans="3:38" ht="15.75" customHeight="1">
      <c r="G143" s="72"/>
      <c r="H143" s="72"/>
      <c r="I143" s="72"/>
      <c r="J143" s="72"/>
      <c r="K143" s="72"/>
      <c r="L143" s="72"/>
      <c r="M143" s="72"/>
      <c r="N143" s="72"/>
      <c r="O143" s="72"/>
      <c r="P143" s="72"/>
      <c r="Q143" s="72"/>
      <c r="R143" s="72"/>
      <c r="S143" s="72"/>
      <c r="T143" s="72"/>
      <c r="U143" s="72"/>
      <c r="V143" s="72"/>
      <c r="W143" s="72"/>
      <c r="X143" s="72"/>
      <c r="Y143" s="72"/>
      <c r="Z143" s="72"/>
      <c r="AA143" s="72"/>
      <c r="AB143" s="72"/>
      <c r="AC143" s="72"/>
      <c r="AD143" s="72"/>
      <c r="AE143" s="72"/>
      <c r="AF143" s="72"/>
      <c r="AG143" s="72"/>
      <c r="AH143" s="72"/>
      <c r="AI143" s="72"/>
      <c r="AJ143" s="72"/>
      <c r="AK143" s="72"/>
      <c r="AL143" s="72"/>
    </row>
    <row r="144" spans="3:38" ht="15.75" customHeight="1">
      <c r="G144" s="72"/>
      <c r="H144" s="72"/>
      <c r="I144" s="72"/>
      <c r="J144" s="72"/>
      <c r="K144" s="72"/>
      <c r="L144" s="72"/>
      <c r="M144" s="72"/>
      <c r="N144" s="72"/>
      <c r="O144" s="72"/>
      <c r="P144" s="72"/>
      <c r="Q144" s="72"/>
      <c r="R144" s="72"/>
      <c r="S144" s="72"/>
      <c r="T144" s="72"/>
      <c r="U144" s="72"/>
      <c r="V144" s="72"/>
      <c r="W144" s="72"/>
      <c r="X144" s="72"/>
      <c r="Y144" s="72"/>
      <c r="Z144" s="72"/>
      <c r="AA144" s="72"/>
      <c r="AB144" s="72"/>
      <c r="AC144" s="72"/>
      <c r="AD144" s="72"/>
      <c r="AE144" s="72"/>
      <c r="AF144" s="72"/>
      <c r="AG144" s="72"/>
      <c r="AH144" s="72"/>
      <c r="AI144" s="72"/>
      <c r="AJ144" s="72"/>
      <c r="AK144" s="72"/>
      <c r="AL144" s="72"/>
    </row>
    <row r="145" spans="7:38" ht="15.75" customHeight="1">
      <c r="G145" s="72"/>
      <c r="H145" s="72"/>
      <c r="I145" s="72"/>
      <c r="J145" s="72"/>
      <c r="K145" s="72"/>
      <c r="L145" s="72"/>
      <c r="M145" s="72"/>
      <c r="N145" s="72"/>
      <c r="O145" s="72"/>
      <c r="P145" s="72"/>
      <c r="Q145" s="72"/>
      <c r="R145" s="72"/>
      <c r="S145" s="72"/>
      <c r="T145" s="72"/>
      <c r="U145" s="72"/>
      <c r="V145" s="72"/>
      <c r="W145" s="72"/>
      <c r="X145" s="72"/>
      <c r="Y145" s="72"/>
      <c r="Z145" s="72"/>
      <c r="AA145" s="72"/>
      <c r="AB145" s="72"/>
      <c r="AC145" s="72"/>
      <c r="AD145" s="72"/>
      <c r="AE145" s="72"/>
      <c r="AF145" s="72"/>
      <c r="AG145" s="72"/>
      <c r="AH145" s="72"/>
      <c r="AI145" s="72"/>
      <c r="AJ145" s="72"/>
      <c r="AK145" s="72"/>
      <c r="AL145" s="72"/>
    </row>
    <row r="146" spans="7:38" ht="15.75" customHeight="1">
      <c r="G146" s="72"/>
      <c r="H146" s="72"/>
      <c r="I146" s="72"/>
      <c r="J146" s="72"/>
      <c r="K146" s="72"/>
      <c r="L146" s="72"/>
      <c r="M146" s="72"/>
      <c r="N146" s="72"/>
      <c r="O146" s="72"/>
      <c r="P146" s="72"/>
      <c r="Q146" s="72"/>
      <c r="R146" s="72"/>
      <c r="S146" s="72"/>
      <c r="T146" s="72"/>
      <c r="U146" s="72"/>
      <c r="V146" s="72"/>
      <c r="W146" s="72"/>
      <c r="X146" s="72"/>
      <c r="Y146" s="72"/>
      <c r="Z146" s="72"/>
      <c r="AA146" s="72"/>
      <c r="AB146" s="72"/>
      <c r="AC146" s="72"/>
      <c r="AD146" s="72"/>
      <c r="AE146" s="72"/>
      <c r="AF146" s="72"/>
      <c r="AG146" s="72"/>
      <c r="AH146" s="72"/>
      <c r="AI146" s="72"/>
      <c r="AJ146" s="72"/>
      <c r="AK146" s="72"/>
      <c r="AL146" s="72"/>
    </row>
    <row r="147" spans="7:38" ht="15.75" customHeight="1">
      <c r="G147" s="72"/>
      <c r="H147" s="72"/>
      <c r="I147" s="72"/>
      <c r="J147" s="72"/>
      <c r="K147" s="72"/>
      <c r="L147" s="72"/>
      <c r="M147" s="72"/>
      <c r="N147" s="72"/>
      <c r="O147" s="72"/>
      <c r="P147" s="72"/>
      <c r="Q147" s="72"/>
      <c r="R147" s="72"/>
      <c r="S147" s="72"/>
      <c r="T147" s="72"/>
      <c r="U147" s="72"/>
      <c r="V147" s="72"/>
      <c r="W147" s="72"/>
      <c r="X147" s="72"/>
      <c r="Y147" s="72"/>
      <c r="Z147" s="72"/>
      <c r="AA147" s="72"/>
      <c r="AB147" s="72"/>
      <c r="AC147" s="72"/>
      <c r="AD147" s="72"/>
      <c r="AE147" s="72"/>
      <c r="AF147" s="72"/>
      <c r="AG147" s="72"/>
      <c r="AH147" s="72"/>
      <c r="AI147" s="72"/>
      <c r="AJ147" s="72"/>
      <c r="AK147" s="72"/>
      <c r="AL147" s="72"/>
    </row>
    <row r="148" spans="7:38" ht="15.75" customHeight="1">
      <c r="G148" s="72"/>
      <c r="H148" s="72"/>
      <c r="I148" s="72"/>
      <c r="J148" s="72"/>
      <c r="K148" s="72"/>
      <c r="L148" s="72"/>
      <c r="M148" s="72"/>
      <c r="N148" s="72"/>
      <c r="O148" s="72"/>
      <c r="P148" s="72"/>
      <c r="Q148" s="72"/>
      <c r="R148" s="72"/>
      <c r="S148" s="72"/>
      <c r="T148" s="72"/>
      <c r="U148" s="72"/>
      <c r="V148" s="72"/>
      <c r="W148" s="72"/>
      <c r="X148" s="72"/>
      <c r="Y148" s="72"/>
      <c r="Z148" s="72"/>
      <c r="AA148" s="72"/>
      <c r="AB148" s="72"/>
      <c r="AC148" s="72"/>
      <c r="AD148" s="72"/>
      <c r="AE148" s="72"/>
      <c r="AF148" s="72"/>
      <c r="AG148" s="72"/>
      <c r="AH148" s="72"/>
      <c r="AI148" s="72"/>
      <c r="AJ148" s="72"/>
      <c r="AK148" s="72"/>
      <c r="AL148" s="72"/>
    </row>
    <row r="149" spans="7:38" ht="15.75" customHeight="1">
      <c r="G149" s="72"/>
      <c r="H149" s="72"/>
      <c r="I149" s="72"/>
      <c r="J149" s="72"/>
      <c r="K149" s="72"/>
      <c r="L149" s="72"/>
      <c r="M149" s="72"/>
      <c r="N149" s="72"/>
      <c r="O149" s="72"/>
      <c r="P149" s="72"/>
      <c r="Q149" s="72"/>
      <c r="R149" s="72"/>
      <c r="S149" s="72"/>
      <c r="T149" s="72"/>
      <c r="U149" s="72"/>
      <c r="V149" s="72"/>
      <c r="W149" s="72"/>
      <c r="X149" s="72"/>
      <c r="Y149" s="72"/>
      <c r="Z149" s="72"/>
      <c r="AA149" s="72"/>
      <c r="AB149" s="72"/>
      <c r="AC149" s="72"/>
      <c r="AD149" s="72"/>
      <c r="AE149" s="72"/>
      <c r="AF149" s="72"/>
      <c r="AG149" s="72"/>
      <c r="AH149" s="72"/>
      <c r="AI149" s="72"/>
      <c r="AJ149" s="72"/>
      <c r="AK149" s="72"/>
      <c r="AL149" s="72"/>
    </row>
    <row r="150" spans="7:38" ht="15.75" customHeight="1">
      <c r="G150" s="72"/>
      <c r="H150" s="72"/>
      <c r="I150" s="72"/>
      <c r="J150" s="72"/>
      <c r="K150" s="72"/>
      <c r="L150" s="72"/>
      <c r="M150" s="72"/>
      <c r="N150" s="72"/>
      <c r="O150" s="72"/>
      <c r="P150" s="72"/>
      <c r="Q150" s="72"/>
      <c r="R150" s="72"/>
      <c r="S150" s="72"/>
      <c r="T150" s="72"/>
      <c r="U150" s="72"/>
      <c r="V150" s="72"/>
      <c r="W150" s="72"/>
      <c r="X150" s="72"/>
      <c r="Y150" s="72"/>
      <c r="Z150" s="72"/>
      <c r="AA150" s="72"/>
      <c r="AB150" s="72"/>
      <c r="AC150" s="72"/>
      <c r="AD150" s="72"/>
      <c r="AE150" s="72"/>
      <c r="AF150" s="72"/>
      <c r="AG150" s="72"/>
      <c r="AH150" s="72"/>
      <c r="AI150" s="72"/>
      <c r="AJ150" s="72"/>
      <c r="AK150" s="72"/>
      <c r="AL150" s="72"/>
    </row>
    <row r="151" spans="7:38" ht="15.75" customHeight="1">
      <c r="G151" s="72"/>
      <c r="H151" s="72"/>
      <c r="I151" s="72"/>
      <c r="J151" s="72"/>
      <c r="K151" s="72"/>
      <c r="L151" s="72"/>
      <c r="M151" s="72"/>
      <c r="N151" s="72"/>
      <c r="O151" s="72"/>
      <c r="P151" s="72"/>
      <c r="Q151" s="72"/>
      <c r="R151" s="72"/>
      <c r="S151" s="72"/>
      <c r="T151" s="72"/>
      <c r="U151" s="72"/>
      <c r="V151" s="72"/>
      <c r="W151" s="72"/>
      <c r="X151" s="72"/>
      <c r="Y151" s="72"/>
      <c r="Z151" s="72"/>
      <c r="AA151" s="72"/>
      <c r="AB151" s="72"/>
      <c r="AC151" s="72"/>
      <c r="AD151" s="72"/>
      <c r="AE151" s="72"/>
      <c r="AF151" s="72"/>
      <c r="AG151" s="72"/>
      <c r="AH151" s="72"/>
      <c r="AI151" s="72"/>
      <c r="AJ151" s="72"/>
      <c r="AK151" s="72"/>
      <c r="AL151" s="72"/>
    </row>
    <row r="152" spans="7:38" ht="15.75" customHeight="1">
      <c r="G152" s="72"/>
      <c r="H152" s="72"/>
      <c r="I152" s="72"/>
      <c r="J152" s="72"/>
      <c r="K152" s="72"/>
      <c r="L152" s="72"/>
      <c r="M152" s="72"/>
      <c r="N152" s="72"/>
      <c r="O152" s="72"/>
      <c r="P152" s="72"/>
      <c r="Q152" s="72"/>
      <c r="R152" s="72"/>
      <c r="S152" s="72"/>
      <c r="T152" s="72"/>
      <c r="U152" s="72"/>
      <c r="V152" s="72"/>
      <c r="W152" s="72"/>
      <c r="X152" s="72"/>
      <c r="Y152" s="72"/>
      <c r="Z152" s="72"/>
      <c r="AA152" s="72"/>
      <c r="AB152" s="72"/>
      <c r="AC152" s="72"/>
      <c r="AD152" s="72"/>
      <c r="AE152" s="72"/>
      <c r="AF152" s="72"/>
      <c r="AG152" s="72"/>
      <c r="AH152" s="72"/>
      <c r="AI152" s="72"/>
      <c r="AJ152" s="72"/>
      <c r="AK152" s="72"/>
      <c r="AL152" s="72"/>
    </row>
    <row r="153" spans="7:38" ht="15.75" customHeight="1">
      <c r="G153" s="72"/>
      <c r="H153" s="72"/>
      <c r="I153" s="72"/>
      <c r="J153" s="72"/>
      <c r="K153" s="72"/>
      <c r="L153" s="72"/>
      <c r="M153" s="72"/>
      <c r="N153" s="72"/>
      <c r="O153" s="72"/>
      <c r="P153" s="72"/>
      <c r="Q153" s="72"/>
      <c r="R153" s="72"/>
      <c r="S153" s="72"/>
      <c r="T153" s="72"/>
      <c r="U153" s="72"/>
      <c r="V153" s="72"/>
      <c r="W153" s="72"/>
      <c r="X153" s="72"/>
      <c r="Y153" s="72"/>
      <c r="Z153" s="72"/>
      <c r="AA153" s="72"/>
      <c r="AB153" s="72"/>
      <c r="AC153" s="72"/>
      <c r="AD153" s="72"/>
      <c r="AE153" s="72"/>
      <c r="AF153" s="72"/>
      <c r="AG153" s="72"/>
      <c r="AH153" s="72"/>
      <c r="AI153" s="72"/>
      <c r="AJ153" s="72"/>
      <c r="AK153" s="72"/>
      <c r="AL153" s="72"/>
    </row>
    <row r="154" spans="7:38" ht="15.75" customHeight="1">
      <c r="G154" s="72"/>
      <c r="H154" s="72"/>
      <c r="I154" s="72"/>
      <c r="J154" s="72"/>
      <c r="K154" s="72"/>
      <c r="L154" s="72"/>
      <c r="M154" s="72"/>
      <c r="N154" s="72"/>
      <c r="O154" s="72"/>
      <c r="P154" s="72"/>
      <c r="Q154" s="72"/>
      <c r="R154" s="72"/>
      <c r="S154" s="72"/>
      <c r="T154" s="72"/>
      <c r="U154" s="72"/>
      <c r="V154" s="72"/>
      <c r="W154" s="72"/>
      <c r="X154" s="72"/>
      <c r="Y154" s="72"/>
      <c r="Z154" s="72"/>
      <c r="AA154" s="72"/>
      <c r="AB154" s="72"/>
      <c r="AC154" s="72"/>
      <c r="AD154" s="72"/>
      <c r="AE154" s="72"/>
      <c r="AF154" s="72"/>
      <c r="AG154" s="72"/>
      <c r="AH154" s="72"/>
      <c r="AI154" s="72"/>
      <c r="AJ154" s="72"/>
      <c r="AK154" s="72"/>
      <c r="AL154" s="72"/>
    </row>
    <row r="155" spans="7:38" ht="15.75" customHeight="1">
      <c r="G155" s="72"/>
      <c r="H155" s="72"/>
      <c r="I155" s="72"/>
      <c r="J155" s="72"/>
      <c r="K155" s="72"/>
      <c r="L155" s="72"/>
      <c r="M155" s="72"/>
      <c r="N155" s="72"/>
      <c r="O155" s="72"/>
      <c r="P155" s="72"/>
      <c r="Q155" s="72"/>
      <c r="R155" s="72"/>
      <c r="S155" s="72"/>
      <c r="T155" s="72"/>
      <c r="U155" s="72"/>
      <c r="V155" s="72"/>
      <c r="W155" s="72"/>
      <c r="X155" s="72"/>
      <c r="Y155" s="72"/>
      <c r="Z155" s="72"/>
      <c r="AA155" s="72"/>
      <c r="AB155" s="72"/>
      <c r="AC155" s="72"/>
      <c r="AD155" s="72"/>
      <c r="AE155" s="72"/>
      <c r="AF155" s="72"/>
      <c r="AG155" s="72"/>
      <c r="AH155" s="72"/>
      <c r="AI155" s="72"/>
      <c r="AJ155" s="72"/>
      <c r="AK155" s="72"/>
      <c r="AL155" s="72"/>
    </row>
    <row r="156" spans="7:38" ht="15.75" customHeight="1">
      <c r="G156" s="72"/>
      <c r="H156" s="72"/>
      <c r="I156" s="72"/>
      <c r="J156" s="72"/>
      <c r="K156" s="72"/>
      <c r="L156" s="72"/>
      <c r="M156" s="72"/>
      <c r="N156" s="72"/>
      <c r="O156" s="72"/>
      <c r="P156" s="72"/>
      <c r="Q156" s="72"/>
      <c r="R156" s="72"/>
      <c r="S156" s="72"/>
      <c r="T156" s="72"/>
      <c r="U156" s="72"/>
      <c r="V156" s="72"/>
      <c r="W156" s="72"/>
      <c r="X156" s="72"/>
      <c r="Y156" s="72"/>
      <c r="Z156" s="72"/>
      <c r="AA156" s="72"/>
      <c r="AB156" s="72"/>
      <c r="AC156" s="72"/>
      <c r="AD156" s="72"/>
      <c r="AE156" s="72"/>
      <c r="AF156" s="72"/>
      <c r="AG156" s="72"/>
      <c r="AH156" s="72"/>
      <c r="AI156" s="72"/>
      <c r="AJ156" s="72"/>
      <c r="AK156" s="72"/>
      <c r="AL156" s="72"/>
    </row>
    <row r="157" spans="7:38" ht="15.75" customHeight="1">
      <c r="G157" s="72"/>
      <c r="H157" s="72"/>
      <c r="I157" s="72"/>
      <c r="J157" s="72"/>
      <c r="K157" s="72"/>
      <c r="L157" s="72"/>
      <c r="M157" s="72"/>
      <c r="N157" s="72"/>
      <c r="O157" s="72"/>
      <c r="P157" s="72"/>
      <c r="Q157" s="72"/>
      <c r="R157" s="72"/>
      <c r="S157" s="72"/>
      <c r="T157" s="72"/>
      <c r="U157" s="72"/>
      <c r="V157" s="72"/>
      <c r="W157" s="72"/>
      <c r="X157" s="72"/>
      <c r="Y157" s="72"/>
      <c r="Z157" s="72"/>
      <c r="AA157" s="72"/>
      <c r="AB157" s="72"/>
      <c r="AC157" s="72"/>
      <c r="AD157" s="72"/>
      <c r="AE157" s="72"/>
      <c r="AF157" s="72"/>
      <c r="AG157" s="72"/>
      <c r="AH157" s="72"/>
      <c r="AI157" s="72"/>
      <c r="AJ157" s="72"/>
      <c r="AK157" s="72"/>
      <c r="AL157" s="72"/>
    </row>
    <row r="158" spans="7:38" ht="15.75" customHeight="1">
      <c r="G158" s="72"/>
      <c r="H158" s="72"/>
      <c r="I158" s="72"/>
      <c r="J158" s="72"/>
      <c r="K158" s="72"/>
      <c r="L158" s="72"/>
      <c r="M158" s="72"/>
      <c r="N158" s="72"/>
      <c r="O158" s="72"/>
      <c r="P158" s="72"/>
      <c r="Q158" s="72"/>
      <c r="R158" s="72"/>
      <c r="S158" s="72"/>
      <c r="T158" s="72"/>
      <c r="U158" s="72"/>
      <c r="V158" s="72"/>
      <c r="W158" s="72"/>
      <c r="X158" s="72"/>
      <c r="Y158" s="72"/>
      <c r="Z158" s="72"/>
      <c r="AA158" s="72"/>
      <c r="AB158" s="72"/>
      <c r="AC158" s="72"/>
      <c r="AD158" s="72"/>
      <c r="AE158" s="72"/>
      <c r="AF158" s="72"/>
      <c r="AG158" s="72"/>
      <c r="AH158" s="72"/>
      <c r="AI158" s="72"/>
      <c r="AJ158" s="72"/>
      <c r="AK158" s="72"/>
      <c r="AL158" s="72"/>
    </row>
    <row r="159" spans="7:38" ht="15.75" customHeight="1">
      <c r="G159" s="72"/>
      <c r="H159" s="72"/>
      <c r="I159" s="72"/>
      <c r="J159" s="72"/>
      <c r="K159" s="72"/>
      <c r="L159" s="72"/>
      <c r="M159" s="72"/>
      <c r="N159" s="72"/>
      <c r="O159" s="72"/>
      <c r="P159" s="72"/>
      <c r="Q159" s="72"/>
      <c r="R159" s="72"/>
      <c r="S159" s="72"/>
      <c r="T159" s="72"/>
      <c r="U159" s="72"/>
      <c r="V159" s="72"/>
      <c r="W159" s="72"/>
      <c r="X159" s="72"/>
      <c r="Y159" s="72"/>
      <c r="Z159" s="72"/>
      <c r="AA159" s="72"/>
      <c r="AB159" s="72"/>
      <c r="AC159" s="72"/>
      <c r="AD159" s="72"/>
      <c r="AE159" s="72"/>
      <c r="AF159" s="72"/>
      <c r="AG159" s="72"/>
      <c r="AH159" s="72"/>
      <c r="AI159" s="72"/>
      <c r="AJ159" s="72"/>
      <c r="AK159" s="72"/>
      <c r="AL159" s="72"/>
    </row>
    <row r="160" spans="7:38" ht="15.75" customHeight="1">
      <c r="G160" s="72"/>
      <c r="H160" s="72"/>
      <c r="I160" s="72"/>
      <c r="J160" s="72"/>
      <c r="K160" s="72"/>
      <c r="L160" s="72"/>
      <c r="M160" s="72"/>
      <c r="N160" s="72"/>
      <c r="O160" s="72"/>
      <c r="P160" s="72"/>
      <c r="Q160" s="72"/>
      <c r="R160" s="72"/>
      <c r="S160" s="72"/>
      <c r="T160" s="72"/>
      <c r="U160" s="72"/>
      <c r="V160" s="72"/>
      <c r="W160" s="72"/>
      <c r="X160" s="72"/>
      <c r="Y160" s="72"/>
      <c r="Z160" s="72"/>
      <c r="AA160" s="72"/>
      <c r="AB160" s="72"/>
      <c r="AC160" s="72"/>
      <c r="AD160" s="72"/>
      <c r="AE160" s="72"/>
      <c r="AF160" s="72"/>
      <c r="AG160" s="72"/>
      <c r="AH160" s="72"/>
      <c r="AI160" s="72"/>
      <c r="AJ160" s="72"/>
      <c r="AK160" s="72"/>
      <c r="AL160" s="72"/>
    </row>
    <row r="161" spans="7:38" ht="15.75" customHeight="1">
      <c r="G161" s="72"/>
      <c r="H161" s="72"/>
      <c r="I161" s="72"/>
      <c r="J161" s="72"/>
      <c r="K161" s="72"/>
      <c r="L161" s="72"/>
      <c r="M161" s="72"/>
      <c r="N161" s="72"/>
      <c r="O161" s="72"/>
      <c r="P161" s="72"/>
      <c r="Q161" s="72"/>
      <c r="R161" s="72"/>
      <c r="S161" s="72"/>
      <c r="T161" s="72"/>
      <c r="U161" s="72"/>
      <c r="V161" s="72"/>
      <c r="W161" s="72"/>
      <c r="X161" s="72"/>
      <c r="Y161" s="72"/>
      <c r="Z161" s="72"/>
      <c r="AA161" s="72"/>
      <c r="AB161" s="72"/>
      <c r="AC161" s="72"/>
      <c r="AD161" s="72"/>
      <c r="AE161" s="72"/>
      <c r="AF161" s="72"/>
      <c r="AG161" s="72"/>
      <c r="AH161" s="72"/>
      <c r="AI161" s="72"/>
      <c r="AJ161" s="72"/>
      <c r="AK161" s="72"/>
      <c r="AL161" s="72"/>
    </row>
    <row r="162" spans="7:38" ht="15.75" customHeight="1">
      <c r="G162" s="72"/>
      <c r="H162" s="72"/>
      <c r="I162" s="72"/>
      <c r="J162" s="72"/>
      <c r="K162" s="72"/>
      <c r="L162" s="72"/>
      <c r="M162" s="72"/>
      <c r="N162" s="72"/>
      <c r="O162" s="72"/>
      <c r="P162" s="72"/>
      <c r="Q162" s="72"/>
      <c r="R162" s="72"/>
      <c r="S162" s="72"/>
      <c r="T162" s="72"/>
      <c r="U162" s="72"/>
      <c r="V162" s="72"/>
      <c r="W162" s="72"/>
      <c r="X162" s="72"/>
      <c r="Y162" s="72"/>
      <c r="Z162" s="72"/>
      <c r="AA162" s="72"/>
      <c r="AB162" s="72"/>
      <c r="AC162" s="72"/>
      <c r="AD162" s="72"/>
      <c r="AE162" s="72"/>
      <c r="AF162" s="72"/>
      <c r="AG162" s="72"/>
      <c r="AH162" s="72"/>
      <c r="AI162" s="72"/>
      <c r="AJ162" s="72"/>
      <c r="AK162" s="72"/>
      <c r="AL162" s="72"/>
    </row>
    <row r="163" spans="7:38" ht="15.75" customHeight="1">
      <c r="G163" s="72"/>
      <c r="H163" s="72"/>
      <c r="I163" s="72"/>
      <c r="J163" s="72"/>
      <c r="K163" s="72"/>
      <c r="L163" s="72"/>
      <c r="M163" s="72"/>
      <c r="N163" s="72"/>
      <c r="O163" s="72"/>
      <c r="P163" s="72"/>
      <c r="Q163" s="72"/>
      <c r="R163" s="72"/>
      <c r="S163" s="72"/>
      <c r="T163" s="72"/>
      <c r="U163" s="72"/>
      <c r="V163" s="72"/>
      <c r="W163" s="72"/>
      <c r="X163" s="72"/>
      <c r="Y163" s="72"/>
      <c r="Z163" s="72"/>
      <c r="AA163" s="72"/>
      <c r="AB163" s="72"/>
      <c r="AC163" s="72"/>
      <c r="AD163" s="72"/>
      <c r="AE163" s="72"/>
      <c r="AF163" s="72"/>
      <c r="AG163" s="72"/>
      <c r="AH163" s="72"/>
      <c r="AI163" s="72"/>
      <c r="AJ163" s="72"/>
      <c r="AK163" s="72"/>
      <c r="AL163" s="72"/>
    </row>
    <row r="164" spans="7:38" ht="15.75" customHeight="1">
      <c r="G164" s="72"/>
      <c r="H164" s="72"/>
      <c r="I164" s="72"/>
      <c r="J164" s="72"/>
      <c r="K164" s="72"/>
      <c r="L164" s="72"/>
      <c r="M164" s="72"/>
      <c r="N164" s="72"/>
      <c r="O164" s="72"/>
      <c r="P164" s="72"/>
      <c r="Q164" s="72"/>
      <c r="R164" s="72"/>
      <c r="S164" s="72"/>
      <c r="T164" s="72"/>
      <c r="U164" s="72"/>
      <c r="V164" s="72"/>
      <c r="W164" s="72"/>
      <c r="X164" s="72"/>
      <c r="Y164" s="72"/>
      <c r="Z164" s="72"/>
      <c r="AA164" s="72"/>
      <c r="AB164" s="72"/>
      <c r="AC164" s="72"/>
      <c r="AD164" s="72"/>
      <c r="AE164" s="72"/>
      <c r="AF164" s="72"/>
      <c r="AG164" s="72"/>
      <c r="AH164" s="72"/>
      <c r="AI164" s="72"/>
      <c r="AJ164" s="72"/>
      <c r="AK164" s="72"/>
      <c r="AL164" s="72"/>
    </row>
    <row r="165" spans="7:38" ht="15.75" customHeight="1">
      <c r="G165" s="72"/>
      <c r="H165" s="72"/>
      <c r="I165" s="72"/>
      <c r="J165" s="72"/>
      <c r="K165" s="72"/>
      <c r="L165" s="72"/>
      <c r="M165" s="72"/>
      <c r="N165" s="72"/>
      <c r="O165" s="72"/>
      <c r="P165" s="72"/>
      <c r="Q165" s="72"/>
      <c r="R165" s="72"/>
      <c r="S165" s="72"/>
      <c r="T165" s="72"/>
      <c r="U165" s="72"/>
      <c r="V165" s="72"/>
      <c r="W165" s="72"/>
      <c r="X165" s="72"/>
      <c r="Y165" s="72"/>
      <c r="Z165" s="72"/>
      <c r="AA165" s="72"/>
      <c r="AB165" s="72"/>
      <c r="AC165" s="72"/>
      <c r="AD165" s="72"/>
      <c r="AE165" s="72"/>
      <c r="AF165" s="72"/>
      <c r="AG165" s="72"/>
      <c r="AH165" s="72"/>
      <c r="AI165" s="72"/>
      <c r="AJ165" s="72"/>
      <c r="AK165" s="72"/>
      <c r="AL165" s="72"/>
    </row>
    <row r="166" spans="7:38" ht="15.75" customHeight="1">
      <c r="G166" s="72"/>
      <c r="H166" s="72"/>
      <c r="I166" s="72"/>
      <c r="J166" s="72"/>
      <c r="K166" s="72"/>
      <c r="L166" s="72"/>
      <c r="M166" s="72"/>
      <c r="N166" s="72"/>
      <c r="O166" s="72"/>
      <c r="P166" s="72"/>
      <c r="Q166" s="72"/>
      <c r="R166" s="72"/>
      <c r="S166" s="72"/>
      <c r="T166" s="72"/>
      <c r="U166" s="72"/>
      <c r="V166" s="72"/>
      <c r="W166" s="72"/>
      <c r="X166" s="72"/>
      <c r="Y166" s="72"/>
      <c r="Z166" s="72"/>
      <c r="AA166" s="72"/>
      <c r="AB166" s="72"/>
      <c r="AC166" s="72"/>
      <c r="AD166" s="72"/>
      <c r="AE166" s="72"/>
      <c r="AF166" s="72"/>
      <c r="AG166" s="72"/>
      <c r="AH166" s="72"/>
      <c r="AI166" s="72"/>
      <c r="AJ166" s="72"/>
      <c r="AK166" s="72"/>
      <c r="AL166" s="72"/>
    </row>
    <row r="167" spans="7:38" ht="15.75" customHeight="1">
      <c r="G167" s="72"/>
      <c r="H167" s="72"/>
      <c r="I167" s="72"/>
      <c r="J167" s="72"/>
      <c r="K167" s="72"/>
      <c r="L167" s="72"/>
      <c r="M167" s="72"/>
      <c r="N167" s="72"/>
      <c r="O167" s="72"/>
      <c r="P167" s="72"/>
      <c r="Q167" s="72"/>
      <c r="R167" s="72"/>
      <c r="S167" s="72"/>
      <c r="T167" s="72"/>
      <c r="U167" s="72"/>
      <c r="V167" s="72"/>
      <c r="W167" s="72"/>
      <c r="X167" s="72"/>
      <c r="Y167" s="72"/>
      <c r="Z167" s="72"/>
      <c r="AA167" s="72"/>
      <c r="AB167" s="72"/>
      <c r="AC167" s="72"/>
      <c r="AD167" s="72"/>
      <c r="AE167" s="72"/>
      <c r="AF167" s="72"/>
      <c r="AG167" s="72"/>
      <c r="AH167" s="72"/>
      <c r="AI167" s="72"/>
      <c r="AJ167" s="72"/>
      <c r="AK167" s="72"/>
      <c r="AL167" s="72"/>
    </row>
    <row r="168" spans="7:38" ht="15.75" customHeight="1">
      <c r="G168" s="72"/>
      <c r="H168" s="72"/>
      <c r="I168" s="72"/>
      <c r="J168" s="72"/>
      <c r="K168" s="72"/>
      <c r="L168" s="72"/>
      <c r="M168" s="72"/>
      <c r="N168" s="72"/>
      <c r="O168" s="72"/>
      <c r="P168" s="72"/>
      <c r="Q168" s="72"/>
      <c r="R168" s="72"/>
      <c r="S168" s="72"/>
      <c r="T168" s="72"/>
      <c r="U168" s="72"/>
      <c r="V168" s="72"/>
      <c r="W168" s="72"/>
      <c r="X168" s="72"/>
      <c r="Y168" s="72"/>
      <c r="Z168" s="72"/>
      <c r="AA168" s="72"/>
      <c r="AB168" s="72"/>
      <c r="AC168" s="72"/>
      <c r="AD168" s="72"/>
      <c r="AE168" s="72"/>
      <c r="AF168" s="72"/>
      <c r="AG168" s="72"/>
      <c r="AH168" s="72"/>
      <c r="AI168" s="72"/>
      <c r="AJ168" s="72"/>
      <c r="AK168" s="72"/>
      <c r="AL168" s="72"/>
    </row>
    <row r="169" spans="7:38" ht="15.75" customHeight="1">
      <c r="G169" s="72"/>
      <c r="H169" s="72"/>
      <c r="I169" s="72"/>
      <c r="J169" s="72"/>
      <c r="K169" s="72"/>
      <c r="L169" s="72"/>
      <c r="M169" s="72"/>
      <c r="N169" s="72"/>
      <c r="O169" s="72"/>
      <c r="P169" s="72"/>
      <c r="Q169" s="72"/>
      <c r="R169" s="72"/>
      <c r="S169" s="72"/>
      <c r="T169" s="72"/>
      <c r="U169" s="72"/>
      <c r="V169" s="72"/>
      <c r="W169" s="72"/>
      <c r="X169" s="72"/>
      <c r="Y169" s="72"/>
      <c r="Z169" s="72"/>
      <c r="AA169" s="72"/>
      <c r="AB169" s="72"/>
      <c r="AC169" s="72"/>
      <c r="AD169" s="72"/>
      <c r="AE169" s="72"/>
      <c r="AF169" s="72"/>
      <c r="AG169" s="72"/>
      <c r="AH169" s="72"/>
      <c r="AI169" s="72"/>
      <c r="AJ169" s="72"/>
      <c r="AK169" s="72"/>
      <c r="AL169" s="72"/>
    </row>
    <row r="170" spans="7:38" ht="15.75" customHeight="1">
      <c r="G170" s="72"/>
      <c r="H170" s="72"/>
      <c r="I170" s="72"/>
      <c r="J170" s="72"/>
      <c r="K170" s="72"/>
      <c r="L170" s="72"/>
      <c r="M170" s="72"/>
      <c r="N170" s="72"/>
      <c r="O170" s="72"/>
      <c r="P170" s="72"/>
      <c r="Q170" s="72"/>
      <c r="R170" s="72"/>
      <c r="S170" s="72"/>
      <c r="T170" s="72"/>
      <c r="U170" s="72"/>
      <c r="V170" s="72"/>
      <c r="W170" s="72"/>
      <c r="X170" s="72"/>
      <c r="Y170" s="72"/>
      <c r="Z170" s="72"/>
      <c r="AA170" s="72"/>
      <c r="AB170" s="72"/>
      <c r="AC170" s="72"/>
      <c r="AD170" s="72"/>
      <c r="AE170" s="72"/>
      <c r="AF170" s="72"/>
      <c r="AG170" s="72"/>
      <c r="AH170" s="72"/>
      <c r="AI170" s="72"/>
      <c r="AJ170" s="72"/>
      <c r="AK170" s="72"/>
      <c r="AL170" s="72"/>
    </row>
    <row r="171" spans="7:38" ht="15.75" customHeight="1">
      <c r="G171" s="72"/>
      <c r="H171" s="72"/>
      <c r="I171" s="72"/>
      <c r="J171" s="72"/>
      <c r="K171" s="72"/>
      <c r="L171" s="72"/>
      <c r="M171" s="72"/>
      <c r="N171" s="72"/>
      <c r="O171" s="72"/>
      <c r="P171" s="72"/>
      <c r="Q171" s="72"/>
      <c r="R171" s="72"/>
      <c r="S171" s="72"/>
      <c r="T171" s="72"/>
      <c r="U171" s="72"/>
      <c r="V171" s="72"/>
      <c r="W171" s="72"/>
      <c r="X171" s="72"/>
      <c r="Y171" s="72"/>
      <c r="Z171" s="72"/>
      <c r="AA171" s="72"/>
      <c r="AB171" s="72"/>
      <c r="AC171" s="72"/>
      <c r="AD171" s="72"/>
      <c r="AE171" s="72"/>
      <c r="AF171" s="72"/>
      <c r="AG171" s="72"/>
      <c r="AH171" s="72"/>
      <c r="AI171" s="72"/>
      <c r="AJ171" s="72"/>
      <c r="AK171" s="72"/>
      <c r="AL171" s="72"/>
    </row>
    <row r="172" spans="7:38" ht="15.75" customHeight="1">
      <c r="G172" s="72"/>
      <c r="H172" s="72"/>
      <c r="I172" s="72"/>
      <c r="J172" s="72"/>
      <c r="K172" s="72"/>
      <c r="L172" s="72"/>
      <c r="M172" s="72"/>
      <c r="N172" s="72"/>
      <c r="O172" s="72"/>
      <c r="P172" s="72"/>
      <c r="Q172" s="72"/>
      <c r="R172" s="72"/>
      <c r="S172" s="72"/>
      <c r="T172" s="72"/>
      <c r="U172" s="72"/>
      <c r="V172" s="72"/>
      <c r="W172" s="72"/>
      <c r="X172" s="72"/>
      <c r="Y172" s="72"/>
      <c r="Z172" s="72"/>
      <c r="AA172" s="72"/>
      <c r="AB172" s="72"/>
      <c r="AC172" s="72"/>
      <c r="AD172" s="72"/>
      <c r="AE172" s="72"/>
      <c r="AF172" s="72"/>
      <c r="AG172" s="72"/>
      <c r="AH172" s="72"/>
      <c r="AI172" s="72"/>
      <c r="AJ172" s="72"/>
      <c r="AK172" s="72"/>
      <c r="AL172" s="72"/>
    </row>
    <row r="173" spans="7:38" ht="15.75" customHeight="1">
      <c r="G173" s="72"/>
      <c r="H173" s="72"/>
      <c r="I173" s="72"/>
      <c r="J173" s="72"/>
      <c r="K173" s="72"/>
      <c r="L173" s="72"/>
      <c r="M173" s="72"/>
      <c r="N173" s="72"/>
      <c r="O173" s="72"/>
      <c r="P173" s="72"/>
      <c r="Q173" s="72"/>
      <c r="R173" s="72"/>
      <c r="S173" s="72"/>
      <c r="T173" s="72"/>
      <c r="U173" s="72"/>
      <c r="V173" s="72"/>
      <c r="W173" s="72"/>
      <c r="X173" s="72"/>
      <c r="Y173" s="72"/>
      <c r="Z173" s="72"/>
      <c r="AA173" s="72"/>
      <c r="AB173" s="72"/>
      <c r="AC173" s="72"/>
      <c r="AD173" s="72"/>
      <c r="AE173" s="72"/>
      <c r="AF173" s="72"/>
      <c r="AG173" s="72"/>
      <c r="AH173" s="72"/>
      <c r="AI173" s="72"/>
      <c r="AJ173" s="72"/>
      <c r="AK173" s="72"/>
      <c r="AL173" s="72"/>
    </row>
    <row r="174" spans="7:38" ht="15.75" customHeight="1">
      <c r="G174" s="72"/>
      <c r="H174" s="72"/>
      <c r="I174" s="72"/>
      <c r="J174" s="72"/>
      <c r="K174" s="72"/>
      <c r="L174" s="72"/>
      <c r="M174" s="72"/>
      <c r="N174" s="72"/>
      <c r="O174" s="72"/>
      <c r="P174" s="72"/>
      <c r="Q174" s="72"/>
      <c r="R174" s="72"/>
      <c r="S174" s="72"/>
      <c r="T174" s="72"/>
      <c r="U174" s="72"/>
      <c r="V174" s="72"/>
      <c r="W174" s="72"/>
      <c r="X174" s="72"/>
      <c r="Y174" s="72"/>
      <c r="Z174" s="72"/>
      <c r="AA174" s="72"/>
      <c r="AB174" s="72"/>
      <c r="AC174" s="72"/>
      <c r="AD174" s="72"/>
      <c r="AE174" s="72"/>
      <c r="AF174" s="72"/>
      <c r="AG174" s="72"/>
      <c r="AH174" s="72"/>
      <c r="AI174" s="72"/>
      <c r="AJ174" s="72"/>
      <c r="AK174" s="72"/>
      <c r="AL174" s="72"/>
    </row>
    <row r="175" spans="7:38" ht="15.75" customHeight="1">
      <c r="G175" s="72"/>
      <c r="H175" s="72"/>
      <c r="I175" s="72"/>
      <c r="J175" s="72"/>
      <c r="K175" s="72"/>
      <c r="L175" s="72"/>
      <c r="M175" s="72"/>
      <c r="N175" s="72"/>
      <c r="O175" s="72"/>
      <c r="P175" s="72"/>
      <c r="Q175" s="72"/>
      <c r="R175" s="72"/>
      <c r="S175" s="72"/>
      <c r="T175" s="72"/>
      <c r="U175" s="72"/>
      <c r="V175" s="72"/>
      <c r="W175" s="72"/>
      <c r="X175" s="72"/>
      <c r="Y175" s="72"/>
      <c r="Z175" s="72"/>
      <c r="AA175" s="72"/>
      <c r="AB175" s="72"/>
      <c r="AC175" s="72"/>
      <c r="AD175" s="72"/>
      <c r="AE175" s="72"/>
      <c r="AF175" s="72"/>
      <c r="AG175" s="72"/>
      <c r="AH175" s="72"/>
      <c r="AI175" s="72"/>
      <c r="AJ175" s="72"/>
      <c r="AK175" s="72"/>
      <c r="AL175" s="72"/>
    </row>
    <row r="176" spans="7:38" ht="15.75" customHeight="1">
      <c r="G176" s="72"/>
      <c r="H176" s="72"/>
      <c r="I176" s="72"/>
      <c r="J176" s="72"/>
      <c r="K176" s="72"/>
      <c r="L176" s="72"/>
      <c r="M176" s="72"/>
      <c r="N176" s="72"/>
      <c r="O176" s="72"/>
      <c r="P176" s="72"/>
      <c r="Q176" s="72"/>
      <c r="R176" s="72"/>
      <c r="S176" s="72"/>
      <c r="T176" s="72"/>
      <c r="U176" s="72"/>
      <c r="V176" s="72"/>
      <c r="W176" s="72"/>
      <c r="X176" s="72"/>
      <c r="Y176" s="72"/>
      <c r="Z176" s="72"/>
      <c r="AA176" s="72"/>
      <c r="AB176" s="72"/>
      <c r="AC176" s="72"/>
      <c r="AD176" s="72"/>
      <c r="AE176" s="72"/>
      <c r="AF176" s="72"/>
      <c r="AG176" s="72"/>
      <c r="AH176" s="72"/>
      <c r="AI176" s="72"/>
      <c r="AJ176" s="72"/>
      <c r="AK176" s="72"/>
      <c r="AL176" s="72"/>
    </row>
    <row r="177" spans="7:38" ht="15.75" customHeight="1">
      <c r="G177" s="72"/>
      <c r="H177" s="72"/>
      <c r="I177" s="72"/>
      <c r="J177" s="72"/>
      <c r="K177" s="72"/>
      <c r="L177" s="72"/>
      <c r="M177" s="72"/>
      <c r="N177" s="72"/>
      <c r="O177" s="72"/>
      <c r="P177" s="72"/>
      <c r="Q177" s="72"/>
      <c r="R177" s="72"/>
      <c r="S177" s="72"/>
      <c r="T177" s="72"/>
      <c r="U177" s="72"/>
      <c r="V177" s="72"/>
      <c r="W177" s="72"/>
      <c r="X177" s="72"/>
      <c r="Y177" s="72"/>
      <c r="Z177" s="72"/>
      <c r="AA177" s="72"/>
      <c r="AB177" s="72"/>
      <c r="AC177" s="72"/>
      <c r="AD177" s="72"/>
      <c r="AE177" s="72"/>
      <c r="AF177" s="72"/>
      <c r="AG177" s="72"/>
      <c r="AH177" s="72"/>
      <c r="AI177" s="72"/>
      <c r="AJ177" s="72"/>
      <c r="AK177" s="72"/>
      <c r="AL177" s="72"/>
    </row>
    <row r="178" spans="7:38" ht="15.75" customHeight="1">
      <c r="G178" s="72"/>
      <c r="H178" s="72"/>
      <c r="I178" s="72"/>
      <c r="J178" s="72"/>
      <c r="K178" s="72"/>
      <c r="L178" s="72"/>
      <c r="M178" s="72"/>
      <c r="N178" s="72"/>
      <c r="O178" s="72"/>
      <c r="P178" s="72"/>
      <c r="Q178" s="72"/>
      <c r="R178" s="72"/>
      <c r="S178" s="72"/>
      <c r="T178" s="72"/>
      <c r="U178" s="72"/>
      <c r="V178" s="72"/>
      <c r="W178" s="72"/>
      <c r="X178" s="72"/>
      <c r="Y178" s="72"/>
      <c r="Z178" s="72"/>
      <c r="AA178" s="72"/>
      <c r="AB178" s="72"/>
      <c r="AC178" s="72"/>
      <c r="AD178" s="72"/>
      <c r="AE178" s="72"/>
      <c r="AF178" s="72"/>
      <c r="AG178" s="72"/>
      <c r="AH178" s="72"/>
      <c r="AI178" s="72"/>
      <c r="AJ178" s="72"/>
      <c r="AK178" s="72"/>
      <c r="AL178" s="72"/>
    </row>
    <row r="179" spans="7:38" ht="15.75" customHeight="1">
      <c r="G179" s="72"/>
      <c r="H179" s="72"/>
      <c r="I179" s="72"/>
      <c r="J179" s="72"/>
      <c r="K179" s="72"/>
      <c r="L179" s="72"/>
      <c r="M179" s="72"/>
      <c r="N179" s="72"/>
      <c r="O179" s="72"/>
      <c r="P179" s="72"/>
      <c r="Q179" s="72"/>
      <c r="R179" s="72"/>
      <c r="S179" s="72"/>
      <c r="T179" s="72"/>
      <c r="U179" s="72"/>
      <c r="V179" s="72"/>
      <c r="W179" s="72"/>
      <c r="X179" s="72"/>
      <c r="Y179" s="72"/>
      <c r="Z179" s="72"/>
      <c r="AA179" s="72"/>
      <c r="AB179" s="72"/>
      <c r="AC179" s="72"/>
      <c r="AD179" s="72"/>
      <c r="AE179" s="72"/>
      <c r="AF179" s="72"/>
      <c r="AG179" s="72"/>
      <c r="AH179" s="72"/>
      <c r="AI179" s="72"/>
      <c r="AJ179" s="72"/>
      <c r="AK179" s="72"/>
      <c r="AL179" s="72"/>
    </row>
    <row r="180" spans="7:38" ht="15.75" customHeight="1">
      <c r="G180" s="72"/>
      <c r="H180" s="72"/>
      <c r="I180" s="72"/>
      <c r="J180" s="72"/>
      <c r="K180" s="72"/>
      <c r="L180" s="72"/>
      <c r="M180" s="72"/>
      <c r="N180" s="72"/>
      <c r="O180" s="72"/>
      <c r="P180" s="72"/>
      <c r="Q180" s="72"/>
      <c r="R180" s="72"/>
      <c r="S180" s="72"/>
      <c r="T180" s="72"/>
      <c r="U180" s="72"/>
      <c r="V180" s="72"/>
      <c r="W180" s="72"/>
      <c r="X180" s="72"/>
      <c r="Y180" s="72"/>
      <c r="Z180" s="72"/>
      <c r="AA180" s="72"/>
      <c r="AB180" s="72"/>
      <c r="AC180" s="72"/>
      <c r="AD180" s="72"/>
      <c r="AE180" s="72"/>
      <c r="AF180" s="72"/>
      <c r="AG180" s="72"/>
      <c r="AH180" s="72"/>
      <c r="AI180" s="72"/>
      <c r="AJ180" s="72"/>
      <c r="AK180" s="72"/>
      <c r="AL180" s="72"/>
    </row>
    <row r="181" spans="7:38" ht="15.75" customHeight="1">
      <c r="G181" s="72"/>
      <c r="H181" s="72"/>
      <c r="I181" s="72"/>
      <c r="J181" s="72"/>
      <c r="K181" s="72"/>
      <c r="L181" s="72"/>
      <c r="M181" s="72"/>
      <c r="N181" s="72"/>
      <c r="O181" s="72"/>
      <c r="P181" s="72"/>
      <c r="Q181" s="72"/>
      <c r="R181" s="72"/>
      <c r="S181" s="72"/>
      <c r="T181" s="72"/>
      <c r="U181" s="72"/>
      <c r="V181" s="72"/>
      <c r="W181" s="72"/>
      <c r="X181" s="72"/>
      <c r="Y181" s="72"/>
      <c r="Z181" s="72"/>
      <c r="AA181" s="72"/>
      <c r="AB181" s="72"/>
      <c r="AC181" s="72"/>
      <c r="AD181" s="72"/>
      <c r="AE181" s="72"/>
      <c r="AF181" s="72"/>
      <c r="AG181" s="72"/>
      <c r="AH181" s="72"/>
      <c r="AI181" s="72"/>
      <c r="AJ181" s="72"/>
      <c r="AK181" s="72"/>
      <c r="AL181" s="72"/>
    </row>
    <row r="182" spans="7:38" ht="15.75" customHeight="1">
      <c r="G182" s="72"/>
      <c r="H182" s="72"/>
      <c r="I182" s="72"/>
      <c r="J182" s="72"/>
      <c r="K182" s="72"/>
      <c r="L182" s="72"/>
      <c r="M182" s="72"/>
      <c r="N182" s="72"/>
      <c r="O182" s="72"/>
      <c r="P182" s="72"/>
      <c r="Q182" s="72"/>
      <c r="R182" s="72"/>
      <c r="S182" s="72"/>
      <c r="T182" s="72"/>
      <c r="U182" s="72"/>
      <c r="V182" s="72"/>
      <c r="W182" s="72"/>
      <c r="X182" s="72"/>
      <c r="Y182" s="72"/>
      <c r="Z182" s="72"/>
      <c r="AA182" s="72"/>
      <c r="AB182" s="72"/>
      <c r="AC182" s="72"/>
      <c r="AD182" s="72"/>
      <c r="AE182" s="72"/>
      <c r="AF182" s="72"/>
      <c r="AG182" s="72"/>
      <c r="AH182" s="72"/>
      <c r="AI182" s="72"/>
      <c r="AJ182" s="72"/>
      <c r="AK182" s="72"/>
      <c r="AL182" s="72"/>
    </row>
    <row r="183" spans="7:38" ht="15.75" customHeight="1">
      <c r="G183" s="72"/>
      <c r="H183" s="72"/>
      <c r="I183" s="72"/>
      <c r="J183" s="72"/>
      <c r="K183" s="72"/>
      <c r="L183" s="72"/>
      <c r="M183" s="72"/>
      <c r="N183" s="72"/>
      <c r="O183" s="72"/>
      <c r="P183" s="72"/>
      <c r="Q183" s="72"/>
      <c r="R183" s="72"/>
      <c r="S183" s="72"/>
      <c r="T183" s="72"/>
      <c r="U183" s="72"/>
      <c r="V183" s="72"/>
      <c r="W183" s="72"/>
      <c r="X183" s="72"/>
      <c r="Y183" s="72"/>
      <c r="Z183" s="72"/>
      <c r="AA183" s="72"/>
      <c r="AB183" s="72"/>
      <c r="AC183" s="72"/>
      <c r="AD183" s="72"/>
      <c r="AE183" s="72"/>
      <c r="AF183" s="72"/>
      <c r="AG183" s="72"/>
      <c r="AH183" s="72"/>
      <c r="AI183" s="72"/>
      <c r="AJ183" s="72"/>
      <c r="AK183" s="72"/>
      <c r="AL183" s="72"/>
    </row>
    <row r="184" spans="7:38" ht="15.75" customHeight="1">
      <c r="G184" s="72"/>
      <c r="H184" s="72"/>
      <c r="I184" s="72"/>
      <c r="J184" s="72"/>
      <c r="K184" s="72"/>
      <c r="L184" s="72"/>
      <c r="M184" s="72"/>
      <c r="N184" s="72"/>
      <c r="O184" s="72"/>
      <c r="P184" s="72"/>
      <c r="Q184" s="72"/>
      <c r="R184" s="72"/>
      <c r="S184" s="72"/>
      <c r="T184" s="72"/>
      <c r="U184" s="72"/>
      <c r="V184" s="72"/>
      <c r="W184" s="72"/>
      <c r="X184" s="72"/>
      <c r="Y184" s="72"/>
      <c r="Z184" s="72"/>
      <c r="AA184" s="72"/>
      <c r="AB184" s="72"/>
      <c r="AC184" s="72"/>
      <c r="AD184" s="72"/>
      <c r="AE184" s="72"/>
      <c r="AF184" s="72"/>
      <c r="AG184" s="72"/>
      <c r="AH184" s="72"/>
      <c r="AI184" s="72"/>
      <c r="AJ184" s="72"/>
      <c r="AK184" s="72"/>
      <c r="AL184" s="72"/>
    </row>
    <row r="185" spans="7:38" ht="15.75" customHeight="1">
      <c r="G185" s="72"/>
      <c r="H185" s="72"/>
      <c r="I185" s="72"/>
      <c r="J185" s="72"/>
      <c r="K185" s="72"/>
      <c r="L185" s="72"/>
      <c r="M185" s="72"/>
      <c r="N185" s="72"/>
      <c r="O185" s="72"/>
      <c r="P185" s="72"/>
      <c r="Q185" s="72"/>
      <c r="R185" s="72"/>
      <c r="S185" s="72"/>
      <c r="T185" s="72"/>
      <c r="U185" s="72"/>
      <c r="V185" s="72"/>
      <c r="W185" s="72"/>
      <c r="X185" s="72"/>
      <c r="Y185" s="72"/>
      <c r="Z185" s="72"/>
      <c r="AA185" s="72"/>
      <c r="AB185" s="72"/>
      <c r="AC185" s="72"/>
      <c r="AD185" s="72"/>
      <c r="AE185" s="72"/>
      <c r="AF185" s="72"/>
      <c r="AG185" s="72"/>
      <c r="AH185" s="72"/>
      <c r="AI185" s="72"/>
      <c r="AJ185" s="72"/>
      <c r="AK185" s="72"/>
      <c r="AL185" s="72"/>
    </row>
    <row r="186" spans="7:38" ht="15.75" customHeight="1">
      <c r="G186" s="72"/>
      <c r="H186" s="72"/>
      <c r="I186" s="72"/>
      <c r="J186" s="72"/>
      <c r="K186" s="72"/>
      <c r="L186" s="72"/>
      <c r="M186" s="72"/>
      <c r="N186" s="72"/>
      <c r="O186" s="72"/>
      <c r="P186" s="72"/>
      <c r="Q186" s="72"/>
      <c r="R186" s="72"/>
      <c r="S186" s="72"/>
      <c r="T186" s="72"/>
      <c r="U186" s="72"/>
      <c r="V186" s="72"/>
      <c r="W186" s="72"/>
      <c r="X186" s="72"/>
      <c r="Y186" s="72"/>
      <c r="Z186" s="72"/>
      <c r="AA186" s="72"/>
      <c r="AB186" s="72"/>
      <c r="AC186" s="72"/>
      <c r="AD186" s="72"/>
      <c r="AE186" s="72"/>
      <c r="AF186" s="72"/>
      <c r="AG186" s="72"/>
      <c r="AH186" s="72"/>
      <c r="AI186" s="72"/>
      <c r="AJ186" s="72"/>
      <c r="AK186" s="72"/>
      <c r="AL186" s="72"/>
    </row>
    <row r="187" spans="7:38" ht="15.75" customHeight="1">
      <c r="G187" s="72"/>
      <c r="H187" s="72"/>
      <c r="I187" s="72"/>
      <c r="J187" s="72"/>
      <c r="K187" s="72"/>
      <c r="L187" s="72"/>
      <c r="M187" s="72"/>
      <c r="N187" s="72"/>
      <c r="O187" s="72"/>
      <c r="P187" s="72"/>
      <c r="Q187" s="72"/>
      <c r="R187" s="72"/>
      <c r="S187" s="72"/>
      <c r="T187" s="72"/>
      <c r="U187" s="72"/>
      <c r="V187" s="72"/>
      <c r="W187" s="72"/>
      <c r="X187" s="72"/>
      <c r="Y187" s="72"/>
      <c r="Z187" s="72"/>
      <c r="AA187" s="72"/>
      <c r="AB187" s="72"/>
      <c r="AC187" s="72"/>
      <c r="AD187" s="72"/>
      <c r="AE187" s="72"/>
      <c r="AF187" s="72"/>
      <c r="AG187" s="72"/>
      <c r="AH187" s="72"/>
      <c r="AI187" s="72"/>
      <c r="AJ187" s="72"/>
      <c r="AK187" s="72"/>
      <c r="AL187" s="72"/>
    </row>
    <row r="188" spans="7:38" ht="15.75" customHeight="1">
      <c r="G188" s="72"/>
      <c r="H188" s="72"/>
      <c r="I188" s="72"/>
      <c r="J188" s="72"/>
      <c r="K188" s="72"/>
      <c r="L188" s="72"/>
      <c r="M188" s="72"/>
      <c r="N188" s="72"/>
      <c r="O188" s="72"/>
      <c r="P188" s="72"/>
      <c r="Q188" s="72"/>
      <c r="R188" s="72"/>
      <c r="S188" s="72"/>
      <c r="T188" s="72"/>
      <c r="U188" s="72"/>
      <c r="V188" s="72"/>
      <c r="W188" s="72"/>
      <c r="X188" s="72"/>
      <c r="Y188" s="72"/>
      <c r="Z188" s="72"/>
      <c r="AA188" s="72"/>
      <c r="AB188" s="72"/>
      <c r="AC188" s="72"/>
      <c r="AD188" s="72"/>
      <c r="AE188" s="72"/>
      <c r="AF188" s="72"/>
      <c r="AG188" s="72"/>
      <c r="AH188" s="72"/>
      <c r="AI188" s="72"/>
      <c r="AJ188" s="72"/>
      <c r="AK188" s="72"/>
      <c r="AL188" s="72"/>
    </row>
    <row r="189" spans="7:38" ht="15.75" customHeight="1">
      <c r="G189" s="72"/>
      <c r="H189" s="72"/>
      <c r="I189" s="72"/>
      <c r="J189" s="72"/>
      <c r="K189" s="72"/>
      <c r="L189" s="72"/>
      <c r="M189" s="72"/>
      <c r="N189" s="72"/>
      <c r="O189" s="72"/>
      <c r="P189" s="72"/>
      <c r="Q189" s="72"/>
      <c r="R189" s="72"/>
      <c r="S189" s="72"/>
      <c r="T189" s="72"/>
      <c r="U189" s="72"/>
      <c r="V189" s="72"/>
      <c r="W189" s="72"/>
      <c r="X189" s="72"/>
      <c r="Y189" s="72"/>
      <c r="Z189" s="72"/>
      <c r="AA189" s="72"/>
      <c r="AB189" s="72"/>
      <c r="AC189" s="72"/>
      <c r="AD189" s="72"/>
      <c r="AE189" s="72"/>
      <c r="AF189" s="72"/>
      <c r="AG189" s="72"/>
      <c r="AH189" s="72"/>
      <c r="AI189" s="72"/>
      <c r="AJ189" s="72"/>
      <c r="AK189" s="72"/>
      <c r="AL189" s="72"/>
    </row>
    <row r="190" spans="7:38" ht="15.75" customHeight="1">
      <c r="G190" s="72"/>
      <c r="H190" s="72"/>
      <c r="I190" s="72"/>
      <c r="J190" s="72"/>
      <c r="K190" s="72"/>
      <c r="L190" s="72"/>
      <c r="M190" s="72"/>
      <c r="N190" s="72"/>
      <c r="O190" s="72"/>
      <c r="P190" s="72"/>
      <c r="Q190" s="72"/>
      <c r="R190" s="72"/>
      <c r="S190" s="72"/>
      <c r="T190" s="72"/>
      <c r="U190" s="72"/>
      <c r="V190" s="72"/>
      <c r="W190" s="72"/>
      <c r="X190" s="72"/>
      <c r="Y190" s="72"/>
      <c r="Z190" s="72"/>
      <c r="AA190" s="72"/>
      <c r="AB190" s="72"/>
      <c r="AC190" s="72"/>
      <c r="AD190" s="72"/>
      <c r="AE190" s="72"/>
      <c r="AF190" s="72"/>
      <c r="AG190" s="72"/>
      <c r="AH190" s="72"/>
      <c r="AI190" s="72"/>
      <c r="AJ190" s="72"/>
      <c r="AK190" s="72"/>
      <c r="AL190" s="72"/>
    </row>
    <row r="191" spans="7:38" ht="15.75" customHeight="1">
      <c r="G191" s="72"/>
      <c r="H191" s="72"/>
      <c r="I191" s="72"/>
      <c r="J191" s="72"/>
      <c r="K191" s="72"/>
      <c r="L191" s="72"/>
      <c r="M191" s="72"/>
      <c r="N191" s="72"/>
      <c r="O191" s="72"/>
      <c r="P191" s="72"/>
      <c r="Q191" s="72"/>
      <c r="R191" s="72"/>
      <c r="S191" s="72"/>
      <c r="T191" s="72"/>
      <c r="U191" s="72"/>
      <c r="V191" s="72"/>
      <c r="W191" s="72"/>
      <c r="X191" s="72"/>
      <c r="Y191" s="72"/>
      <c r="Z191" s="72"/>
      <c r="AA191" s="72"/>
      <c r="AB191" s="72"/>
      <c r="AC191" s="72"/>
      <c r="AD191" s="72"/>
      <c r="AE191" s="72"/>
      <c r="AF191" s="72"/>
      <c r="AG191" s="72"/>
      <c r="AH191" s="72"/>
      <c r="AI191" s="72"/>
      <c r="AJ191" s="72"/>
      <c r="AK191" s="72"/>
      <c r="AL191" s="72"/>
    </row>
    <row r="192" spans="7:38" ht="15.75" customHeight="1">
      <c r="G192" s="72"/>
      <c r="H192" s="72"/>
      <c r="I192" s="72"/>
      <c r="J192" s="72"/>
      <c r="K192" s="72"/>
      <c r="L192" s="72"/>
      <c r="M192" s="72"/>
      <c r="N192" s="72"/>
      <c r="O192" s="72"/>
      <c r="P192" s="72"/>
      <c r="Q192" s="72"/>
      <c r="R192" s="72"/>
      <c r="S192" s="72"/>
      <c r="T192" s="72"/>
      <c r="U192" s="72"/>
      <c r="V192" s="72"/>
      <c r="W192" s="72"/>
      <c r="X192" s="72"/>
      <c r="Y192" s="72"/>
      <c r="Z192" s="72"/>
      <c r="AA192" s="72"/>
      <c r="AB192" s="72"/>
      <c r="AC192" s="72"/>
      <c r="AD192" s="72"/>
      <c r="AE192" s="72"/>
      <c r="AF192" s="72"/>
      <c r="AG192" s="72"/>
      <c r="AH192" s="72"/>
      <c r="AI192" s="72"/>
      <c r="AJ192" s="72"/>
      <c r="AK192" s="72"/>
      <c r="AL192" s="72"/>
    </row>
    <row r="193" spans="7:38" ht="15.75" customHeight="1">
      <c r="G193" s="72"/>
      <c r="H193" s="72"/>
      <c r="I193" s="72"/>
      <c r="J193" s="72"/>
      <c r="K193" s="72"/>
      <c r="L193" s="72"/>
      <c r="M193" s="72"/>
      <c r="N193" s="72"/>
      <c r="O193" s="72"/>
      <c r="P193" s="72"/>
      <c r="Q193" s="72"/>
      <c r="R193" s="72"/>
      <c r="S193" s="72"/>
      <c r="T193" s="72"/>
      <c r="U193" s="72"/>
      <c r="V193" s="72"/>
      <c r="W193" s="72"/>
      <c r="X193" s="72"/>
      <c r="Y193" s="72"/>
      <c r="Z193" s="72"/>
      <c r="AA193" s="72"/>
      <c r="AB193" s="72"/>
      <c r="AC193" s="72"/>
      <c r="AD193" s="72"/>
      <c r="AE193" s="72"/>
      <c r="AF193" s="72"/>
      <c r="AG193" s="72"/>
      <c r="AH193" s="72"/>
      <c r="AI193" s="72"/>
      <c r="AJ193" s="72"/>
      <c r="AK193" s="72"/>
      <c r="AL193" s="72"/>
    </row>
    <row r="194" spans="7:38" ht="15.75" customHeight="1">
      <c r="G194" s="72"/>
      <c r="H194" s="72"/>
      <c r="I194" s="72"/>
      <c r="J194" s="72"/>
      <c r="K194" s="72"/>
      <c r="L194" s="72"/>
      <c r="M194" s="72"/>
      <c r="N194" s="72"/>
      <c r="O194" s="72"/>
      <c r="P194" s="72"/>
      <c r="Q194" s="72"/>
      <c r="R194" s="72"/>
      <c r="S194" s="72"/>
      <c r="T194" s="72"/>
      <c r="U194" s="72"/>
      <c r="V194" s="72"/>
      <c r="W194" s="72"/>
      <c r="X194" s="72"/>
      <c r="Y194" s="72"/>
      <c r="Z194" s="72"/>
      <c r="AA194" s="72"/>
      <c r="AB194" s="72"/>
      <c r="AC194" s="72"/>
      <c r="AD194" s="72"/>
      <c r="AE194" s="72"/>
      <c r="AF194" s="72"/>
      <c r="AG194" s="72"/>
      <c r="AH194" s="72"/>
      <c r="AI194" s="72"/>
      <c r="AJ194" s="72"/>
      <c r="AK194" s="72"/>
      <c r="AL194" s="72"/>
    </row>
    <row r="195" spans="7:38" ht="15.75" customHeight="1">
      <c r="G195" s="72"/>
      <c r="H195" s="72"/>
      <c r="I195" s="72"/>
      <c r="J195" s="72"/>
      <c r="K195" s="72"/>
      <c r="L195" s="72"/>
      <c r="M195" s="72"/>
      <c r="N195" s="72"/>
      <c r="O195" s="72"/>
      <c r="P195" s="72"/>
      <c r="Q195" s="72"/>
      <c r="R195" s="72"/>
      <c r="S195" s="72"/>
      <c r="T195" s="72"/>
      <c r="U195" s="72"/>
      <c r="V195" s="72"/>
      <c r="W195" s="72"/>
      <c r="X195" s="72"/>
      <c r="Y195" s="72"/>
      <c r="Z195" s="72"/>
      <c r="AA195" s="72"/>
      <c r="AB195" s="72"/>
      <c r="AC195" s="72"/>
      <c r="AD195" s="72"/>
      <c r="AE195" s="72"/>
      <c r="AF195" s="72"/>
      <c r="AG195" s="72"/>
      <c r="AH195" s="72"/>
      <c r="AI195" s="72"/>
      <c r="AJ195" s="72"/>
      <c r="AK195" s="72"/>
      <c r="AL195" s="72"/>
    </row>
    <row r="196" spans="7:38" ht="15.75" customHeight="1">
      <c r="G196" s="72"/>
      <c r="H196" s="72"/>
      <c r="I196" s="72"/>
      <c r="J196" s="72"/>
      <c r="K196" s="72"/>
      <c r="L196" s="72"/>
      <c r="M196" s="72"/>
      <c r="N196" s="72"/>
      <c r="O196" s="72"/>
      <c r="P196" s="72"/>
      <c r="Q196" s="72"/>
      <c r="R196" s="72"/>
      <c r="S196" s="72"/>
      <c r="T196" s="72"/>
      <c r="U196" s="72"/>
      <c r="V196" s="72"/>
      <c r="W196" s="72"/>
      <c r="X196" s="72"/>
      <c r="Y196" s="72"/>
      <c r="Z196" s="72"/>
      <c r="AA196" s="72"/>
      <c r="AB196" s="72"/>
      <c r="AC196" s="72"/>
      <c r="AD196" s="72"/>
      <c r="AE196" s="72"/>
      <c r="AF196" s="72"/>
      <c r="AG196" s="72"/>
      <c r="AH196" s="72"/>
      <c r="AI196" s="72"/>
      <c r="AJ196" s="72"/>
      <c r="AK196" s="72"/>
      <c r="AL196" s="72"/>
    </row>
    <row r="197" spans="7:38" ht="15.75" customHeight="1">
      <c r="G197" s="72"/>
      <c r="H197" s="72"/>
      <c r="I197" s="72"/>
      <c r="J197" s="72"/>
      <c r="K197" s="72"/>
      <c r="L197" s="72"/>
      <c r="M197" s="72"/>
      <c r="N197" s="72"/>
      <c r="O197" s="72"/>
      <c r="P197" s="72"/>
      <c r="Q197" s="72"/>
      <c r="R197" s="72"/>
      <c r="S197" s="72"/>
      <c r="T197" s="72"/>
      <c r="U197" s="72"/>
      <c r="V197" s="72"/>
      <c r="W197" s="72"/>
      <c r="X197" s="72"/>
      <c r="Y197" s="72"/>
      <c r="Z197" s="72"/>
      <c r="AA197" s="72"/>
      <c r="AB197" s="72"/>
      <c r="AC197" s="72"/>
      <c r="AD197" s="72"/>
      <c r="AE197" s="72"/>
      <c r="AF197" s="72"/>
      <c r="AG197" s="72"/>
      <c r="AH197" s="72"/>
      <c r="AI197" s="72"/>
      <c r="AJ197" s="72"/>
      <c r="AK197" s="72"/>
      <c r="AL197" s="72"/>
    </row>
    <row r="198" spans="7:38" ht="15.75" customHeight="1">
      <c r="G198" s="72"/>
      <c r="H198" s="72"/>
      <c r="I198" s="72"/>
      <c r="J198" s="72"/>
      <c r="K198" s="72"/>
      <c r="L198" s="72"/>
      <c r="M198" s="72"/>
      <c r="N198" s="72"/>
      <c r="O198" s="72"/>
      <c r="P198" s="72"/>
      <c r="Q198" s="72"/>
      <c r="R198" s="72"/>
      <c r="S198" s="72"/>
      <c r="T198" s="72"/>
      <c r="U198" s="72"/>
      <c r="V198" s="72"/>
      <c r="W198" s="72"/>
      <c r="X198" s="72"/>
      <c r="Y198" s="72"/>
      <c r="Z198" s="72"/>
      <c r="AA198" s="72"/>
      <c r="AB198" s="72"/>
      <c r="AC198" s="72"/>
      <c r="AD198" s="72"/>
      <c r="AE198" s="72"/>
      <c r="AF198" s="72"/>
      <c r="AG198" s="72"/>
      <c r="AH198" s="72"/>
      <c r="AI198" s="72"/>
      <c r="AJ198" s="72"/>
      <c r="AK198" s="72"/>
      <c r="AL198" s="72"/>
    </row>
    <row r="199" spans="7:38" ht="15.75" customHeight="1">
      <c r="G199" s="72"/>
      <c r="H199" s="72"/>
      <c r="I199" s="72"/>
      <c r="J199" s="72"/>
      <c r="K199" s="72"/>
      <c r="L199" s="72"/>
      <c r="M199" s="72"/>
      <c r="N199" s="72"/>
      <c r="O199" s="72"/>
      <c r="P199" s="72"/>
      <c r="Q199" s="72"/>
      <c r="R199" s="72"/>
      <c r="S199" s="72"/>
      <c r="T199" s="72"/>
      <c r="U199" s="72"/>
      <c r="V199" s="72"/>
      <c r="W199" s="72"/>
      <c r="X199" s="72"/>
      <c r="Y199" s="72"/>
      <c r="Z199" s="72"/>
      <c r="AA199" s="72"/>
      <c r="AB199" s="72"/>
      <c r="AC199" s="72"/>
      <c r="AD199" s="72"/>
      <c r="AE199" s="72"/>
      <c r="AF199" s="72"/>
      <c r="AG199" s="72"/>
      <c r="AH199" s="72"/>
      <c r="AI199" s="72"/>
      <c r="AJ199" s="72"/>
      <c r="AK199" s="72"/>
      <c r="AL199" s="72"/>
    </row>
    <row r="200" spans="7:38" ht="15.75" customHeight="1">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row>
    <row r="201" spans="7:38" ht="15.75" customHeight="1">
      <c r="G201" s="72"/>
      <c r="H201" s="72"/>
      <c r="I201" s="72"/>
      <c r="J201" s="72"/>
      <c r="K201" s="72"/>
      <c r="L201" s="72"/>
      <c r="M201" s="72"/>
      <c r="N201" s="72"/>
      <c r="O201" s="72"/>
      <c r="P201" s="72"/>
      <c r="Q201" s="72"/>
      <c r="R201" s="72"/>
      <c r="S201" s="72"/>
      <c r="T201" s="72"/>
      <c r="U201" s="72"/>
      <c r="V201" s="72"/>
      <c r="W201" s="72"/>
      <c r="X201" s="72"/>
      <c r="Y201" s="72"/>
      <c r="Z201" s="72"/>
      <c r="AA201" s="72"/>
      <c r="AB201" s="72"/>
      <c r="AC201" s="72"/>
      <c r="AD201" s="72"/>
      <c r="AE201" s="72"/>
      <c r="AF201" s="72"/>
      <c r="AG201" s="72"/>
      <c r="AH201" s="72"/>
      <c r="AI201" s="72"/>
      <c r="AJ201" s="72"/>
      <c r="AK201" s="72"/>
      <c r="AL201" s="72"/>
    </row>
    <row r="202" spans="7:38" ht="15.75" customHeight="1">
      <c r="G202" s="72"/>
      <c r="H202" s="72"/>
      <c r="I202" s="72"/>
      <c r="J202" s="72"/>
      <c r="K202" s="72"/>
      <c r="L202" s="72"/>
      <c r="M202" s="72"/>
      <c r="N202" s="72"/>
      <c r="O202" s="72"/>
      <c r="P202" s="72"/>
      <c r="Q202" s="72"/>
      <c r="R202" s="72"/>
      <c r="S202" s="72"/>
      <c r="T202" s="72"/>
      <c r="U202" s="72"/>
      <c r="V202" s="72"/>
      <c r="W202" s="72"/>
      <c r="X202" s="72"/>
      <c r="Y202" s="72"/>
      <c r="Z202" s="72"/>
      <c r="AA202" s="72"/>
      <c r="AB202" s="72"/>
      <c r="AC202" s="72"/>
      <c r="AD202" s="72"/>
      <c r="AE202" s="72"/>
      <c r="AF202" s="72"/>
      <c r="AG202" s="72"/>
      <c r="AH202" s="72"/>
      <c r="AI202" s="72"/>
      <c r="AJ202" s="72"/>
      <c r="AK202" s="72"/>
      <c r="AL202" s="72"/>
    </row>
    <row r="203" spans="7:38" ht="15.75" customHeight="1">
      <c r="G203" s="72"/>
      <c r="H203" s="72"/>
      <c r="I203" s="72"/>
      <c r="J203" s="72"/>
      <c r="K203" s="72"/>
      <c r="L203" s="72"/>
      <c r="M203" s="72"/>
      <c r="N203" s="72"/>
      <c r="O203" s="72"/>
      <c r="P203" s="72"/>
      <c r="Q203" s="72"/>
      <c r="R203" s="72"/>
      <c r="S203" s="72"/>
      <c r="T203" s="72"/>
      <c r="U203" s="72"/>
      <c r="V203" s="72"/>
      <c r="W203" s="72"/>
      <c r="X203" s="72"/>
      <c r="Y203" s="72"/>
      <c r="Z203" s="72"/>
      <c r="AA203" s="72"/>
      <c r="AB203" s="72"/>
      <c r="AC203" s="72"/>
      <c r="AD203" s="72"/>
      <c r="AE203" s="72"/>
      <c r="AF203" s="72"/>
      <c r="AG203" s="72"/>
      <c r="AH203" s="72"/>
      <c r="AI203" s="72"/>
      <c r="AJ203" s="72"/>
      <c r="AK203" s="72"/>
      <c r="AL203" s="72"/>
    </row>
    <row r="204" spans="7:38" ht="15.75" customHeight="1">
      <c r="G204" s="72"/>
      <c r="H204" s="72"/>
      <c r="I204" s="72"/>
      <c r="J204" s="72"/>
      <c r="K204" s="72"/>
      <c r="L204" s="72"/>
      <c r="M204" s="72"/>
      <c r="N204" s="72"/>
      <c r="O204" s="72"/>
      <c r="P204" s="72"/>
      <c r="Q204" s="72"/>
      <c r="R204" s="72"/>
      <c r="S204" s="72"/>
      <c r="T204" s="72"/>
      <c r="U204" s="72"/>
      <c r="V204" s="72"/>
      <c r="W204" s="72"/>
      <c r="X204" s="72"/>
      <c r="Y204" s="72"/>
      <c r="Z204" s="72"/>
      <c r="AA204" s="72"/>
      <c r="AB204" s="72"/>
      <c r="AC204" s="72"/>
      <c r="AD204" s="72"/>
      <c r="AE204" s="72"/>
      <c r="AF204" s="72"/>
      <c r="AG204" s="72"/>
      <c r="AH204" s="72"/>
      <c r="AI204" s="72"/>
      <c r="AJ204" s="72"/>
      <c r="AK204" s="72"/>
      <c r="AL204" s="72"/>
    </row>
    <row r="205" spans="7:38" ht="15.75" customHeight="1">
      <c r="G205" s="72"/>
      <c r="H205" s="72"/>
      <c r="I205" s="72"/>
      <c r="J205" s="72"/>
      <c r="K205" s="72"/>
      <c r="L205" s="72"/>
      <c r="M205" s="72"/>
      <c r="N205" s="72"/>
      <c r="O205" s="72"/>
      <c r="P205" s="72"/>
      <c r="Q205" s="72"/>
      <c r="R205" s="72"/>
      <c r="S205" s="72"/>
      <c r="T205" s="72"/>
      <c r="U205" s="72"/>
      <c r="V205" s="72"/>
      <c r="W205" s="72"/>
      <c r="X205" s="72"/>
      <c r="Y205" s="72"/>
      <c r="Z205" s="72"/>
      <c r="AA205" s="72"/>
      <c r="AB205" s="72"/>
      <c r="AC205" s="72"/>
      <c r="AD205" s="72"/>
      <c r="AE205" s="72"/>
      <c r="AF205" s="72"/>
      <c r="AG205" s="72"/>
      <c r="AH205" s="72"/>
      <c r="AI205" s="72"/>
      <c r="AJ205" s="72"/>
      <c r="AK205" s="72"/>
      <c r="AL205" s="72"/>
    </row>
    <row r="206" spans="7:38" ht="15.75" customHeight="1">
      <c r="G206" s="72"/>
      <c r="H206" s="72"/>
      <c r="I206" s="72"/>
      <c r="J206" s="72"/>
      <c r="K206" s="72"/>
      <c r="L206" s="72"/>
      <c r="M206" s="72"/>
      <c r="N206" s="72"/>
      <c r="O206" s="72"/>
      <c r="P206" s="72"/>
      <c r="Q206" s="72"/>
      <c r="R206" s="72"/>
      <c r="S206" s="72"/>
      <c r="T206" s="72"/>
      <c r="U206" s="72"/>
      <c r="V206" s="72"/>
      <c r="W206" s="72"/>
      <c r="X206" s="72"/>
      <c r="Y206" s="72"/>
      <c r="Z206" s="72"/>
      <c r="AA206" s="72"/>
      <c r="AB206" s="72"/>
      <c r="AC206" s="72"/>
      <c r="AD206" s="72"/>
      <c r="AE206" s="72"/>
      <c r="AF206" s="72"/>
      <c r="AG206" s="72"/>
      <c r="AH206" s="72"/>
      <c r="AI206" s="72"/>
      <c r="AJ206" s="72"/>
      <c r="AK206" s="72"/>
      <c r="AL206" s="72"/>
    </row>
    <row r="207" spans="7:38" ht="15.75" customHeight="1">
      <c r="G207" s="72"/>
      <c r="H207" s="72"/>
      <c r="I207" s="72"/>
      <c r="J207" s="72"/>
      <c r="K207" s="72"/>
      <c r="L207" s="72"/>
      <c r="M207" s="72"/>
      <c r="N207" s="72"/>
      <c r="O207" s="72"/>
      <c r="P207" s="72"/>
      <c r="Q207" s="72"/>
      <c r="R207" s="72"/>
      <c r="S207" s="72"/>
      <c r="T207" s="72"/>
      <c r="U207" s="72"/>
      <c r="V207" s="72"/>
      <c r="W207" s="72"/>
      <c r="X207" s="72"/>
      <c r="Y207" s="72"/>
      <c r="Z207" s="72"/>
      <c r="AA207" s="72"/>
      <c r="AB207" s="72"/>
      <c r="AC207" s="72"/>
      <c r="AD207" s="72"/>
      <c r="AE207" s="72"/>
      <c r="AF207" s="72"/>
      <c r="AG207" s="72"/>
      <c r="AH207" s="72"/>
      <c r="AI207" s="72"/>
      <c r="AJ207" s="72"/>
      <c r="AK207" s="72"/>
      <c r="AL207" s="72"/>
    </row>
    <row r="208" spans="7:38" ht="15.75" customHeight="1">
      <c r="G208" s="72"/>
      <c r="H208" s="72"/>
      <c r="I208" s="72"/>
      <c r="J208" s="72"/>
      <c r="K208" s="72"/>
      <c r="L208" s="72"/>
      <c r="M208" s="72"/>
      <c r="N208" s="72"/>
      <c r="O208" s="72"/>
      <c r="P208" s="72"/>
      <c r="Q208" s="72"/>
      <c r="R208" s="72"/>
      <c r="S208" s="72"/>
      <c r="T208" s="72"/>
      <c r="U208" s="72"/>
      <c r="V208" s="72"/>
      <c r="W208" s="72"/>
      <c r="X208" s="72"/>
      <c r="Y208" s="72"/>
      <c r="Z208" s="72"/>
      <c r="AA208" s="72"/>
      <c r="AB208" s="72"/>
      <c r="AC208" s="72"/>
      <c r="AD208" s="72"/>
      <c r="AE208" s="72"/>
      <c r="AF208" s="72"/>
      <c r="AG208" s="72"/>
      <c r="AH208" s="72"/>
      <c r="AI208" s="72"/>
      <c r="AJ208" s="72"/>
      <c r="AK208" s="72"/>
      <c r="AL208" s="72"/>
    </row>
    <row r="209" spans="7:38" ht="15.75" customHeight="1">
      <c r="G209" s="72"/>
      <c r="H209" s="72"/>
      <c r="I209" s="72"/>
      <c r="J209" s="72"/>
      <c r="K209" s="72"/>
      <c r="L209" s="72"/>
      <c r="M209" s="72"/>
      <c r="N209" s="72"/>
      <c r="O209" s="72"/>
      <c r="P209" s="72"/>
      <c r="Q209" s="72"/>
      <c r="R209" s="72"/>
      <c r="S209" s="72"/>
      <c r="T209" s="72"/>
      <c r="U209" s="72"/>
      <c r="V209" s="72"/>
      <c r="W209" s="72"/>
      <c r="X209" s="72"/>
      <c r="Y209" s="72"/>
      <c r="Z209" s="72"/>
      <c r="AA209" s="72"/>
      <c r="AB209" s="72"/>
      <c r="AC209" s="72"/>
      <c r="AD209" s="72"/>
      <c r="AE209" s="72"/>
      <c r="AF209" s="72"/>
      <c r="AG209" s="72"/>
      <c r="AH209" s="72"/>
      <c r="AI209" s="72"/>
      <c r="AJ209" s="72"/>
      <c r="AK209" s="72"/>
      <c r="AL209" s="72"/>
    </row>
    <row r="210" spans="7:38" ht="15.75" customHeight="1">
      <c r="G210" s="72"/>
      <c r="H210" s="72"/>
      <c r="I210" s="72"/>
      <c r="J210" s="72"/>
      <c r="K210" s="72"/>
      <c r="L210" s="72"/>
      <c r="M210" s="72"/>
      <c r="N210" s="72"/>
      <c r="O210" s="72"/>
      <c r="P210" s="72"/>
      <c r="Q210" s="72"/>
      <c r="R210" s="72"/>
      <c r="S210" s="72"/>
      <c r="T210" s="72"/>
      <c r="U210" s="72"/>
      <c r="V210" s="72"/>
      <c r="W210" s="72"/>
      <c r="X210" s="72"/>
      <c r="Y210" s="72"/>
      <c r="Z210" s="72"/>
      <c r="AA210" s="72"/>
      <c r="AB210" s="72"/>
      <c r="AC210" s="72"/>
      <c r="AD210" s="72"/>
      <c r="AE210" s="72"/>
      <c r="AF210" s="72"/>
      <c r="AG210" s="72"/>
      <c r="AH210" s="72"/>
      <c r="AI210" s="72"/>
      <c r="AJ210" s="72"/>
      <c r="AK210" s="72"/>
      <c r="AL210" s="72"/>
    </row>
    <row r="211" spans="7:38" ht="15.75" customHeight="1">
      <c r="G211" s="72"/>
      <c r="H211" s="72"/>
      <c r="I211" s="72"/>
      <c r="J211" s="72"/>
      <c r="K211" s="72"/>
      <c r="L211" s="72"/>
      <c r="M211" s="72"/>
      <c r="N211" s="72"/>
      <c r="O211" s="72"/>
      <c r="P211" s="72"/>
      <c r="Q211" s="72"/>
      <c r="R211" s="72"/>
      <c r="S211" s="72"/>
      <c r="T211" s="72"/>
      <c r="U211" s="72"/>
      <c r="V211" s="72"/>
      <c r="W211" s="72"/>
      <c r="X211" s="72"/>
      <c r="Y211" s="72"/>
      <c r="Z211" s="72"/>
      <c r="AA211" s="72"/>
      <c r="AB211" s="72"/>
      <c r="AC211" s="72"/>
      <c r="AD211" s="72"/>
      <c r="AE211" s="72"/>
      <c r="AF211" s="72"/>
      <c r="AG211" s="72"/>
      <c r="AH211" s="72"/>
      <c r="AI211" s="72"/>
      <c r="AJ211" s="72"/>
      <c r="AK211" s="72"/>
      <c r="AL211" s="72"/>
    </row>
    <row r="212" spans="7:38" ht="15.75" customHeight="1">
      <c r="G212" s="72"/>
      <c r="H212" s="72"/>
      <c r="I212" s="72"/>
      <c r="J212" s="72"/>
      <c r="K212" s="72"/>
      <c r="L212" s="72"/>
      <c r="M212" s="72"/>
      <c r="N212" s="72"/>
      <c r="O212" s="72"/>
      <c r="P212" s="72"/>
      <c r="Q212" s="72"/>
      <c r="R212" s="72"/>
      <c r="S212" s="72"/>
      <c r="T212" s="72"/>
      <c r="U212" s="72"/>
      <c r="V212" s="72"/>
      <c r="W212" s="72"/>
      <c r="X212" s="72"/>
      <c r="Y212" s="72"/>
      <c r="Z212" s="72"/>
      <c r="AA212" s="72"/>
      <c r="AB212" s="72"/>
      <c r="AC212" s="72"/>
      <c r="AD212" s="72"/>
      <c r="AE212" s="72"/>
      <c r="AF212" s="72"/>
      <c r="AG212" s="72"/>
      <c r="AH212" s="72"/>
      <c r="AI212" s="72"/>
      <c r="AJ212" s="72"/>
      <c r="AK212" s="72"/>
      <c r="AL212" s="72"/>
    </row>
    <row r="213" spans="7:38" ht="15.75" customHeight="1">
      <c r="G213" s="72"/>
      <c r="H213" s="72"/>
      <c r="I213" s="72"/>
      <c r="J213" s="72"/>
      <c r="K213" s="72"/>
      <c r="L213" s="72"/>
      <c r="M213" s="72"/>
      <c r="N213" s="72"/>
      <c r="O213" s="72"/>
      <c r="P213" s="72"/>
      <c r="Q213" s="72"/>
      <c r="R213" s="72"/>
      <c r="S213" s="72"/>
      <c r="T213" s="72"/>
      <c r="U213" s="72"/>
      <c r="V213" s="72"/>
      <c r="W213" s="72"/>
      <c r="X213" s="72"/>
      <c r="Y213" s="72"/>
      <c r="Z213" s="72"/>
      <c r="AA213" s="72"/>
      <c r="AB213" s="72"/>
      <c r="AC213" s="72"/>
      <c r="AD213" s="72"/>
      <c r="AE213" s="72"/>
      <c r="AF213" s="72"/>
      <c r="AG213" s="72"/>
      <c r="AH213" s="72"/>
      <c r="AI213" s="72"/>
      <c r="AJ213" s="72"/>
      <c r="AK213" s="72"/>
      <c r="AL213" s="72"/>
    </row>
    <row r="214" spans="7:38" ht="15.75" customHeight="1">
      <c r="G214" s="72"/>
      <c r="H214" s="72"/>
      <c r="I214" s="72"/>
      <c r="J214" s="72"/>
      <c r="K214" s="72"/>
      <c r="L214" s="72"/>
      <c r="M214" s="72"/>
      <c r="N214" s="72"/>
      <c r="O214" s="72"/>
      <c r="P214" s="72"/>
      <c r="Q214" s="72"/>
      <c r="R214" s="72"/>
      <c r="S214" s="72"/>
      <c r="T214" s="72"/>
      <c r="U214" s="72"/>
      <c r="V214" s="72"/>
      <c r="W214" s="72"/>
      <c r="X214" s="72"/>
      <c r="Y214" s="72"/>
      <c r="Z214" s="72"/>
      <c r="AA214" s="72"/>
      <c r="AB214" s="72"/>
      <c r="AC214" s="72"/>
      <c r="AD214" s="72"/>
      <c r="AE214" s="72"/>
      <c r="AF214" s="72"/>
      <c r="AG214" s="72"/>
      <c r="AH214" s="72"/>
      <c r="AI214" s="72"/>
      <c r="AJ214" s="72"/>
      <c r="AK214" s="72"/>
      <c r="AL214" s="72"/>
    </row>
    <row r="215" spans="7:38" ht="15.75" customHeight="1">
      <c r="G215" s="72"/>
      <c r="H215" s="72"/>
      <c r="I215" s="72"/>
      <c r="J215" s="72"/>
      <c r="K215" s="72"/>
      <c r="L215" s="72"/>
      <c r="M215" s="72"/>
      <c r="N215" s="72"/>
      <c r="O215" s="72"/>
      <c r="P215" s="72"/>
      <c r="Q215" s="72"/>
      <c r="R215" s="72"/>
      <c r="S215" s="72"/>
      <c r="T215" s="72"/>
      <c r="U215" s="72"/>
      <c r="V215" s="72"/>
      <c r="W215" s="72"/>
      <c r="X215" s="72"/>
      <c r="Y215" s="72"/>
      <c r="Z215" s="72"/>
      <c r="AA215" s="72"/>
      <c r="AB215" s="72"/>
      <c r="AC215" s="72"/>
      <c r="AD215" s="72"/>
      <c r="AE215" s="72"/>
      <c r="AF215" s="72"/>
      <c r="AG215" s="72"/>
      <c r="AH215" s="72"/>
      <c r="AI215" s="72"/>
      <c r="AJ215" s="72"/>
      <c r="AK215" s="72"/>
      <c r="AL215" s="72"/>
    </row>
    <row r="216" spans="7:38" ht="15.75" customHeight="1">
      <c r="G216" s="72"/>
      <c r="H216" s="72"/>
      <c r="I216" s="72"/>
      <c r="J216" s="72"/>
      <c r="K216" s="72"/>
      <c r="L216" s="72"/>
      <c r="M216" s="72"/>
      <c r="N216" s="72"/>
      <c r="O216" s="72"/>
      <c r="P216" s="72"/>
      <c r="Q216" s="72"/>
      <c r="R216" s="72"/>
      <c r="S216" s="72"/>
      <c r="T216" s="72"/>
      <c r="U216" s="72"/>
      <c r="V216" s="72"/>
      <c r="W216" s="72"/>
      <c r="X216" s="72"/>
      <c r="Y216" s="72"/>
      <c r="Z216" s="72"/>
      <c r="AA216" s="72"/>
      <c r="AB216" s="72"/>
      <c r="AC216" s="72"/>
      <c r="AD216" s="72"/>
      <c r="AE216" s="72"/>
      <c r="AF216" s="72"/>
      <c r="AG216" s="72"/>
      <c r="AH216" s="72"/>
      <c r="AI216" s="72"/>
      <c r="AJ216" s="72"/>
      <c r="AK216" s="72"/>
      <c r="AL216" s="72"/>
    </row>
    <row r="217" spans="7:38" ht="15.75" customHeight="1">
      <c r="G217" s="72"/>
      <c r="H217" s="72"/>
      <c r="I217" s="72"/>
      <c r="J217" s="72"/>
      <c r="K217" s="72"/>
      <c r="L217" s="72"/>
      <c r="M217" s="72"/>
      <c r="N217" s="72"/>
      <c r="O217" s="72"/>
      <c r="P217" s="72"/>
      <c r="Q217" s="72"/>
      <c r="R217" s="72"/>
      <c r="S217" s="72"/>
      <c r="T217" s="72"/>
      <c r="U217" s="72"/>
      <c r="V217" s="72"/>
      <c r="W217" s="72"/>
      <c r="X217" s="72"/>
      <c r="Y217" s="72"/>
      <c r="Z217" s="72"/>
      <c r="AA217" s="72"/>
      <c r="AB217" s="72"/>
      <c r="AC217" s="72"/>
      <c r="AD217" s="72"/>
      <c r="AE217" s="72"/>
      <c r="AF217" s="72"/>
      <c r="AG217" s="72"/>
      <c r="AH217" s="72"/>
      <c r="AI217" s="72"/>
      <c r="AJ217" s="72"/>
      <c r="AK217" s="72"/>
      <c r="AL217" s="72"/>
    </row>
    <row r="218" spans="7:38" ht="15.75" customHeight="1">
      <c r="G218" s="72"/>
      <c r="H218" s="72"/>
      <c r="I218" s="72"/>
      <c r="J218" s="72"/>
      <c r="K218" s="72"/>
      <c r="L218" s="72"/>
      <c r="M218" s="72"/>
      <c r="N218" s="72"/>
      <c r="O218" s="72"/>
      <c r="P218" s="72"/>
      <c r="Q218" s="72"/>
      <c r="R218" s="72"/>
      <c r="S218" s="72"/>
      <c r="T218" s="72"/>
      <c r="U218" s="72"/>
      <c r="V218" s="72"/>
      <c r="W218" s="72"/>
      <c r="X218" s="72"/>
      <c r="Y218" s="72"/>
      <c r="Z218" s="72"/>
      <c r="AA218" s="72"/>
      <c r="AB218" s="72"/>
      <c r="AC218" s="72"/>
      <c r="AD218" s="72"/>
      <c r="AE218" s="72"/>
      <c r="AF218" s="72"/>
      <c r="AG218" s="72"/>
      <c r="AH218" s="72"/>
      <c r="AI218" s="72"/>
      <c r="AJ218" s="72"/>
      <c r="AK218" s="72"/>
      <c r="AL218" s="72"/>
    </row>
    <row r="219" spans="7:38" ht="15.75" customHeight="1">
      <c r="G219" s="72"/>
      <c r="H219" s="72"/>
      <c r="I219" s="72"/>
      <c r="J219" s="72"/>
      <c r="K219" s="72"/>
      <c r="L219" s="72"/>
      <c r="M219" s="72"/>
      <c r="N219" s="72"/>
      <c r="O219" s="72"/>
      <c r="P219" s="72"/>
      <c r="Q219" s="72"/>
      <c r="R219" s="72"/>
      <c r="S219" s="72"/>
      <c r="T219" s="72"/>
      <c r="U219" s="72"/>
      <c r="V219" s="72"/>
      <c r="W219" s="72"/>
      <c r="X219" s="72"/>
      <c r="Y219" s="72"/>
      <c r="Z219" s="72"/>
      <c r="AA219" s="72"/>
      <c r="AB219" s="72"/>
      <c r="AC219" s="72"/>
      <c r="AD219" s="72"/>
      <c r="AE219" s="72"/>
      <c r="AF219" s="72"/>
      <c r="AG219" s="72"/>
      <c r="AH219" s="72"/>
      <c r="AI219" s="72"/>
      <c r="AJ219" s="72"/>
      <c r="AK219" s="72"/>
      <c r="AL219" s="72"/>
    </row>
    <row r="220" spans="7:38" ht="15.75" customHeight="1">
      <c r="G220" s="72"/>
      <c r="H220" s="72"/>
      <c r="I220" s="72"/>
      <c r="J220" s="72"/>
      <c r="K220" s="72"/>
      <c r="L220" s="72"/>
      <c r="M220" s="72"/>
      <c r="N220" s="72"/>
      <c r="O220" s="72"/>
      <c r="P220" s="72"/>
      <c r="Q220" s="72"/>
      <c r="R220" s="72"/>
      <c r="S220" s="72"/>
      <c r="T220" s="72"/>
      <c r="U220" s="72"/>
      <c r="V220" s="72"/>
      <c r="W220" s="72"/>
      <c r="X220" s="72"/>
      <c r="Y220" s="72"/>
      <c r="Z220" s="72"/>
      <c r="AA220" s="72"/>
      <c r="AB220" s="72"/>
      <c r="AC220" s="72"/>
      <c r="AD220" s="72"/>
      <c r="AE220" s="72"/>
      <c r="AF220" s="72"/>
      <c r="AG220" s="72"/>
      <c r="AH220" s="72"/>
      <c r="AI220" s="72"/>
      <c r="AJ220" s="72"/>
      <c r="AK220" s="72"/>
      <c r="AL220" s="72"/>
    </row>
    <row r="221" spans="7:38" ht="15.75" customHeight="1">
      <c r="G221" s="72"/>
      <c r="H221" s="72"/>
      <c r="I221" s="72"/>
      <c r="J221" s="72"/>
      <c r="K221" s="72"/>
      <c r="L221" s="72"/>
      <c r="M221" s="72"/>
      <c r="N221" s="72"/>
      <c r="O221" s="72"/>
      <c r="P221" s="72"/>
      <c r="Q221" s="72"/>
      <c r="R221" s="72"/>
      <c r="S221" s="72"/>
      <c r="T221" s="72"/>
      <c r="U221" s="72"/>
      <c r="V221" s="72"/>
      <c r="W221" s="72"/>
      <c r="X221" s="72"/>
      <c r="Y221" s="72"/>
      <c r="Z221" s="72"/>
      <c r="AA221" s="72"/>
      <c r="AB221" s="72"/>
      <c r="AC221" s="72"/>
      <c r="AD221" s="72"/>
      <c r="AE221" s="72"/>
      <c r="AF221" s="72"/>
      <c r="AG221" s="72"/>
      <c r="AH221" s="72"/>
      <c r="AI221" s="72"/>
      <c r="AJ221" s="72"/>
      <c r="AK221" s="72"/>
      <c r="AL221" s="72"/>
    </row>
    <row r="222" spans="7:38" ht="15.75" customHeight="1">
      <c r="G222" s="72"/>
      <c r="H222" s="72"/>
      <c r="I222" s="72"/>
      <c r="J222" s="72"/>
      <c r="K222" s="72"/>
      <c r="L222" s="72"/>
      <c r="M222" s="72"/>
      <c r="N222" s="72"/>
      <c r="O222" s="72"/>
      <c r="P222" s="72"/>
      <c r="Q222" s="72"/>
      <c r="R222" s="72"/>
      <c r="S222" s="72"/>
      <c r="T222" s="72"/>
      <c r="U222" s="72"/>
      <c r="V222" s="72"/>
      <c r="W222" s="72"/>
      <c r="X222" s="72"/>
      <c r="Y222" s="72"/>
      <c r="Z222" s="72"/>
      <c r="AA222" s="72"/>
      <c r="AB222" s="72"/>
      <c r="AC222" s="72"/>
      <c r="AD222" s="72"/>
      <c r="AE222" s="72"/>
      <c r="AF222" s="72"/>
      <c r="AG222" s="72"/>
      <c r="AH222" s="72"/>
      <c r="AI222" s="72"/>
      <c r="AJ222" s="72"/>
      <c r="AK222" s="72"/>
      <c r="AL222" s="72"/>
    </row>
    <row r="223" spans="7:38" ht="15.75" customHeight="1">
      <c r="G223" s="72"/>
      <c r="H223" s="72"/>
      <c r="I223" s="72"/>
      <c r="J223" s="72"/>
      <c r="K223" s="72"/>
      <c r="L223" s="72"/>
      <c r="M223" s="72"/>
      <c r="N223" s="72"/>
      <c r="O223" s="72"/>
      <c r="P223" s="72"/>
      <c r="Q223" s="72"/>
      <c r="R223" s="72"/>
      <c r="S223" s="72"/>
      <c r="T223" s="72"/>
      <c r="U223" s="72"/>
      <c r="V223" s="72"/>
      <c r="W223" s="72"/>
      <c r="X223" s="72"/>
      <c r="Y223" s="72"/>
      <c r="Z223" s="72"/>
      <c r="AA223" s="72"/>
      <c r="AB223" s="72"/>
      <c r="AC223" s="72"/>
      <c r="AD223" s="72"/>
      <c r="AE223" s="72"/>
      <c r="AF223" s="72"/>
      <c r="AG223" s="72"/>
      <c r="AH223" s="72"/>
      <c r="AI223" s="72"/>
      <c r="AJ223" s="72"/>
      <c r="AK223" s="72"/>
      <c r="AL223" s="72"/>
    </row>
    <row r="224" spans="7:38" ht="15.75" customHeight="1">
      <c r="G224" s="72"/>
      <c r="H224" s="72"/>
      <c r="I224" s="72"/>
      <c r="J224" s="72"/>
      <c r="K224" s="72"/>
      <c r="L224" s="72"/>
      <c r="M224" s="72"/>
      <c r="N224" s="72"/>
      <c r="O224" s="72"/>
      <c r="P224" s="72"/>
      <c r="Q224" s="72"/>
      <c r="R224" s="72"/>
      <c r="S224" s="72"/>
      <c r="T224" s="72"/>
      <c r="U224" s="72"/>
      <c r="V224" s="72"/>
      <c r="W224" s="72"/>
      <c r="X224" s="72"/>
      <c r="Y224" s="72"/>
      <c r="Z224" s="72"/>
      <c r="AA224" s="72"/>
      <c r="AB224" s="72"/>
      <c r="AC224" s="72"/>
      <c r="AD224" s="72"/>
      <c r="AE224" s="72"/>
      <c r="AF224" s="72"/>
      <c r="AG224" s="72"/>
      <c r="AH224" s="72"/>
      <c r="AI224" s="72"/>
      <c r="AJ224" s="72"/>
      <c r="AK224" s="72"/>
      <c r="AL224" s="72"/>
    </row>
    <row r="225" spans="7:38" ht="15.75" customHeight="1">
      <c r="G225" s="72"/>
      <c r="H225" s="72"/>
      <c r="I225" s="72"/>
      <c r="J225" s="72"/>
      <c r="K225" s="72"/>
      <c r="L225" s="72"/>
      <c r="M225" s="72"/>
      <c r="N225" s="72"/>
      <c r="O225" s="72"/>
      <c r="P225" s="72"/>
      <c r="Q225" s="72"/>
      <c r="R225" s="72"/>
      <c r="S225" s="72"/>
      <c r="T225" s="72"/>
      <c r="U225" s="72"/>
      <c r="V225" s="72"/>
      <c r="W225" s="72"/>
      <c r="X225" s="72"/>
      <c r="Y225" s="72"/>
      <c r="Z225" s="72"/>
      <c r="AA225" s="72"/>
      <c r="AB225" s="72"/>
      <c r="AC225" s="72"/>
      <c r="AD225" s="72"/>
      <c r="AE225" s="72"/>
      <c r="AF225" s="72"/>
      <c r="AG225" s="72"/>
      <c r="AH225" s="72"/>
      <c r="AI225" s="72"/>
      <c r="AJ225" s="72"/>
      <c r="AK225" s="72"/>
      <c r="AL225" s="72"/>
    </row>
    <row r="226" spans="7:38" ht="15.75" customHeight="1">
      <c r="G226" s="72"/>
      <c r="H226" s="72"/>
      <c r="I226" s="72"/>
      <c r="J226" s="72"/>
      <c r="K226" s="72"/>
      <c r="L226" s="72"/>
      <c r="M226" s="72"/>
      <c r="N226" s="72"/>
      <c r="O226" s="72"/>
      <c r="P226" s="72"/>
      <c r="Q226" s="72"/>
      <c r="R226" s="72"/>
      <c r="S226" s="72"/>
      <c r="T226" s="72"/>
      <c r="U226" s="72"/>
      <c r="V226" s="72"/>
      <c r="W226" s="72"/>
      <c r="X226" s="72"/>
      <c r="Y226" s="72"/>
      <c r="Z226" s="72"/>
      <c r="AA226" s="72"/>
      <c r="AB226" s="72"/>
      <c r="AC226" s="72"/>
      <c r="AD226" s="72"/>
      <c r="AE226" s="72"/>
      <c r="AF226" s="72"/>
      <c r="AG226" s="72"/>
      <c r="AH226" s="72"/>
      <c r="AI226" s="72"/>
      <c r="AJ226" s="72"/>
      <c r="AK226" s="72"/>
      <c r="AL226" s="72"/>
    </row>
    <row r="227" spans="7:38" ht="15.75" customHeight="1">
      <c r="G227" s="72"/>
      <c r="H227" s="72"/>
      <c r="I227" s="72"/>
      <c r="J227" s="72"/>
      <c r="K227" s="72"/>
      <c r="L227" s="72"/>
      <c r="M227" s="72"/>
      <c r="N227" s="72"/>
      <c r="O227" s="72"/>
      <c r="P227" s="72"/>
      <c r="Q227" s="72"/>
      <c r="R227" s="72"/>
      <c r="S227" s="72"/>
      <c r="T227" s="72"/>
      <c r="U227" s="72"/>
      <c r="V227" s="72"/>
      <c r="W227" s="72"/>
      <c r="X227" s="72"/>
      <c r="Y227" s="72"/>
      <c r="Z227" s="72"/>
      <c r="AA227" s="72"/>
      <c r="AB227" s="72"/>
      <c r="AC227" s="72"/>
      <c r="AD227" s="72"/>
      <c r="AE227" s="72"/>
      <c r="AF227" s="72"/>
      <c r="AG227" s="72"/>
      <c r="AH227" s="72"/>
      <c r="AI227" s="72"/>
      <c r="AJ227" s="72"/>
      <c r="AK227" s="72"/>
      <c r="AL227" s="72"/>
    </row>
    <row r="228" spans="7:38" ht="15.75" customHeight="1">
      <c r="G228" s="72"/>
      <c r="H228" s="72"/>
      <c r="I228" s="72"/>
      <c r="J228" s="72"/>
      <c r="K228" s="72"/>
      <c r="L228" s="72"/>
      <c r="M228" s="72"/>
      <c r="N228" s="72"/>
      <c r="O228" s="72"/>
      <c r="P228" s="72"/>
      <c r="Q228" s="72"/>
      <c r="R228" s="72"/>
      <c r="S228" s="72"/>
      <c r="T228" s="72"/>
      <c r="U228" s="72"/>
      <c r="V228" s="72"/>
      <c r="W228" s="72"/>
      <c r="X228" s="72"/>
      <c r="Y228" s="72"/>
      <c r="Z228" s="72"/>
      <c r="AA228" s="72"/>
      <c r="AB228" s="72"/>
      <c r="AC228" s="72"/>
      <c r="AD228" s="72"/>
      <c r="AE228" s="72"/>
      <c r="AF228" s="72"/>
      <c r="AG228" s="72"/>
      <c r="AH228" s="72"/>
      <c r="AI228" s="72"/>
      <c r="AJ228" s="72"/>
      <c r="AK228" s="72"/>
      <c r="AL228" s="72"/>
    </row>
    <row r="229" spans="7:38" ht="15.75" customHeight="1">
      <c r="G229" s="72"/>
      <c r="H229" s="72"/>
      <c r="I229" s="72"/>
      <c r="J229" s="72"/>
      <c r="K229" s="72"/>
      <c r="L229" s="72"/>
      <c r="M229" s="72"/>
      <c r="N229" s="72"/>
      <c r="O229" s="72"/>
      <c r="P229" s="72"/>
      <c r="Q229" s="72"/>
      <c r="R229" s="72"/>
      <c r="S229" s="72"/>
      <c r="T229" s="72"/>
      <c r="U229" s="72"/>
      <c r="V229" s="72"/>
      <c r="W229" s="72"/>
      <c r="X229" s="72"/>
      <c r="Y229" s="72"/>
      <c r="Z229" s="72"/>
      <c r="AA229" s="72"/>
      <c r="AB229" s="72"/>
      <c r="AC229" s="72"/>
      <c r="AD229" s="72"/>
      <c r="AE229" s="72"/>
      <c r="AF229" s="72"/>
      <c r="AG229" s="72"/>
      <c r="AH229" s="72"/>
      <c r="AI229" s="72"/>
      <c r="AJ229" s="72"/>
      <c r="AK229" s="72"/>
      <c r="AL229" s="72"/>
    </row>
    <row r="230" spans="7:38" ht="15.75" customHeight="1">
      <c r="G230" s="72"/>
      <c r="H230" s="72"/>
      <c r="I230" s="72"/>
      <c r="J230" s="72"/>
      <c r="K230" s="72"/>
      <c r="L230" s="72"/>
      <c r="M230" s="72"/>
      <c r="N230" s="72"/>
      <c r="O230" s="72"/>
      <c r="P230" s="72"/>
      <c r="Q230" s="72"/>
      <c r="R230" s="72"/>
      <c r="S230" s="72"/>
      <c r="T230" s="72"/>
      <c r="U230" s="72"/>
      <c r="V230" s="72"/>
      <c r="W230" s="72"/>
      <c r="X230" s="72"/>
      <c r="Y230" s="72"/>
      <c r="Z230" s="72"/>
      <c r="AA230" s="72"/>
      <c r="AB230" s="72"/>
      <c r="AC230" s="72"/>
      <c r="AD230" s="72"/>
      <c r="AE230" s="72"/>
      <c r="AF230" s="72"/>
      <c r="AG230" s="72"/>
      <c r="AH230" s="72"/>
      <c r="AI230" s="72"/>
      <c r="AJ230" s="72"/>
      <c r="AK230" s="72"/>
      <c r="AL230" s="72"/>
    </row>
    <row r="231" spans="7:38" ht="15.75" customHeight="1">
      <c r="G231" s="72"/>
      <c r="H231" s="72"/>
      <c r="I231" s="72"/>
      <c r="J231" s="72"/>
      <c r="K231" s="72"/>
      <c r="L231" s="72"/>
      <c r="M231" s="72"/>
      <c r="N231" s="72"/>
      <c r="O231" s="72"/>
      <c r="P231" s="72"/>
      <c r="Q231" s="72"/>
      <c r="R231" s="72"/>
      <c r="S231" s="72"/>
      <c r="T231" s="72"/>
      <c r="U231" s="72"/>
      <c r="V231" s="72"/>
      <c r="W231" s="72"/>
      <c r="X231" s="72"/>
      <c r="Y231" s="72"/>
      <c r="Z231" s="72"/>
      <c r="AA231" s="72"/>
      <c r="AB231" s="72"/>
      <c r="AC231" s="72"/>
      <c r="AD231" s="72"/>
      <c r="AE231" s="72"/>
      <c r="AF231" s="72"/>
      <c r="AG231" s="72"/>
      <c r="AH231" s="72"/>
      <c r="AI231" s="72"/>
      <c r="AJ231" s="72"/>
      <c r="AK231" s="72"/>
      <c r="AL231" s="72"/>
    </row>
    <row r="232" spans="7:38" ht="15.75" customHeight="1">
      <c r="G232" s="72"/>
      <c r="H232" s="72"/>
      <c r="I232" s="72"/>
      <c r="J232" s="72"/>
      <c r="K232" s="72"/>
      <c r="L232" s="72"/>
      <c r="M232" s="72"/>
      <c r="N232" s="72"/>
      <c r="O232" s="72"/>
      <c r="P232" s="72"/>
      <c r="Q232" s="72"/>
      <c r="R232" s="72"/>
      <c r="S232" s="72"/>
      <c r="T232" s="72"/>
      <c r="U232" s="72"/>
      <c r="V232" s="72"/>
      <c r="W232" s="72"/>
      <c r="X232" s="72"/>
      <c r="Y232" s="72"/>
      <c r="Z232" s="72"/>
      <c r="AA232" s="72"/>
      <c r="AB232" s="72"/>
      <c r="AC232" s="72"/>
      <c r="AD232" s="72"/>
      <c r="AE232" s="72"/>
      <c r="AF232" s="72"/>
      <c r="AG232" s="72"/>
      <c r="AH232" s="72"/>
      <c r="AI232" s="72"/>
      <c r="AJ232" s="72"/>
      <c r="AK232" s="72"/>
      <c r="AL232" s="72"/>
    </row>
    <row r="233" spans="7:38" ht="15.75" customHeight="1">
      <c r="G233" s="72"/>
      <c r="H233" s="72"/>
      <c r="I233" s="72"/>
      <c r="J233" s="72"/>
      <c r="K233" s="72"/>
      <c r="L233" s="72"/>
      <c r="M233" s="72"/>
      <c r="N233" s="72"/>
      <c r="O233" s="72"/>
      <c r="P233" s="72"/>
      <c r="Q233" s="72"/>
      <c r="R233" s="72"/>
      <c r="S233" s="72"/>
      <c r="T233" s="72"/>
      <c r="U233" s="72"/>
      <c r="V233" s="72"/>
      <c r="W233" s="72"/>
      <c r="X233" s="72"/>
      <c r="Y233" s="72"/>
      <c r="Z233" s="72"/>
      <c r="AA233" s="72"/>
      <c r="AB233" s="72"/>
      <c r="AC233" s="72"/>
      <c r="AD233" s="72"/>
      <c r="AE233" s="72"/>
      <c r="AF233" s="72"/>
      <c r="AG233" s="72"/>
      <c r="AH233" s="72"/>
      <c r="AI233" s="72"/>
      <c r="AJ233" s="72"/>
      <c r="AK233" s="72"/>
      <c r="AL233" s="72"/>
    </row>
    <row r="234" spans="7:38" ht="15.75" customHeight="1">
      <c r="G234" s="72"/>
      <c r="H234" s="72"/>
      <c r="I234" s="72"/>
      <c r="J234" s="72"/>
      <c r="K234" s="72"/>
      <c r="L234" s="72"/>
      <c r="M234" s="72"/>
      <c r="N234" s="72"/>
      <c r="O234" s="72"/>
      <c r="P234" s="72"/>
      <c r="Q234" s="72"/>
      <c r="R234" s="72"/>
      <c r="S234" s="72"/>
      <c r="T234" s="72"/>
      <c r="U234" s="72"/>
      <c r="V234" s="72"/>
      <c r="W234" s="72"/>
      <c r="X234" s="72"/>
      <c r="Y234" s="72"/>
      <c r="Z234" s="72"/>
      <c r="AA234" s="72"/>
      <c r="AB234" s="72"/>
      <c r="AC234" s="72"/>
      <c r="AD234" s="72"/>
      <c r="AE234" s="72"/>
      <c r="AF234" s="72"/>
      <c r="AG234" s="72"/>
      <c r="AH234" s="72"/>
      <c r="AI234" s="72"/>
      <c r="AJ234" s="72"/>
      <c r="AK234" s="72"/>
      <c r="AL234" s="72"/>
    </row>
    <row r="235" spans="7:38" ht="15.75" customHeight="1">
      <c r="G235" s="72"/>
      <c r="H235" s="72"/>
      <c r="I235" s="72"/>
      <c r="J235" s="72"/>
      <c r="K235" s="72"/>
      <c r="L235" s="72"/>
      <c r="M235" s="72"/>
      <c r="N235" s="72"/>
      <c r="O235" s="72"/>
      <c r="P235" s="72"/>
      <c r="Q235" s="72"/>
      <c r="R235" s="72"/>
      <c r="S235" s="72"/>
      <c r="T235" s="72"/>
      <c r="U235" s="72"/>
      <c r="V235" s="72"/>
      <c r="W235" s="72"/>
      <c r="X235" s="72"/>
      <c r="Y235" s="72"/>
      <c r="Z235" s="72"/>
      <c r="AA235" s="72"/>
      <c r="AB235" s="72"/>
      <c r="AC235" s="72"/>
      <c r="AD235" s="72"/>
      <c r="AE235" s="72"/>
      <c r="AF235" s="72"/>
      <c r="AG235" s="72"/>
      <c r="AH235" s="72"/>
      <c r="AI235" s="72"/>
      <c r="AJ235" s="72"/>
      <c r="AK235" s="72"/>
      <c r="AL235" s="72"/>
    </row>
    <row r="236" spans="7:38" ht="15.75" customHeight="1">
      <c r="G236" s="72"/>
      <c r="H236" s="72"/>
      <c r="I236" s="72"/>
      <c r="J236" s="72"/>
      <c r="K236" s="72"/>
      <c r="L236" s="72"/>
      <c r="M236" s="72"/>
      <c r="N236" s="72"/>
      <c r="O236" s="72"/>
      <c r="P236" s="72"/>
      <c r="Q236" s="72"/>
      <c r="R236" s="72"/>
      <c r="S236" s="72"/>
      <c r="T236" s="72"/>
      <c r="U236" s="72"/>
      <c r="V236" s="72"/>
      <c r="W236" s="72"/>
      <c r="X236" s="72"/>
      <c r="Y236" s="72"/>
      <c r="Z236" s="72"/>
      <c r="AA236" s="72"/>
      <c r="AB236" s="72"/>
      <c r="AC236" s="72"/>
      <c r="AD236" s="72"/>
      <c r="AE236" s="72"/>
      <c r="AF236" s="72"/>
      <c r="AG236" s="72"/>
      <c r="AH236" s="72"/>
      <c r="AI236" s="72"/>
      <c r="AJ236" s="72"/>
      <c r="AK236" s="72"/>
      <c r="AL236" s="72"/>
    </row>
    <row r="237" spans="7:38" ht="15.75" customHeight="1">
      <c r="G237" s="72"/>
      <c r="H237" s="72"/>
      <c r="I237" s="72"/>
      <c r="J237" s="72"/>
      <c r="K237" s="72"/>
      <c r="L237" s="72"/>
      <c r="M237" s="72"/>
      <c r="N237" s="72"/>
      <c r="O237" s="72"/>
      <c r="P237" s="72"/>
      <c r="Q237" s="72"/>
      <c r="R237" s="72"/>
      <c r="S237" s="72"/>
      <c r="T237" s="72"/>
      <c r="U237" s="72"/>
      <c r="V237" s="72"/>
      <c r="W237" s="72"/>
      <c r="X237" s="72"/>
      <c r="Y237" s="72"/>
      <c r="Z237" s="72"/>
      <c r="AA237" s="72"/>
      <c r="AB237" s="72"/>
      <c r="AC237" s="72"/>
      <c r="AD237" s="72"/>
      <c r="AE237" s="72"/>
      <c r="AF237" s="72"/>
      <c r="AG237" s="72"/>
      <c r="AH237" s="72"/>
      <c r="AI237" s="72"/>
      <c r="AJ237" s="72"/>
      <c r="AK237" s="72"/>
      <c r="AL237" s="72"/>
    </row>
    <row r="238" spans="7:38" ht="15.75" customHeight="1">
      <c r="G238" s="72"/>
      <c r="H238" s="72"/>
      <c r="I238" s="72"/>
      <c r="J238" s="72"/>
      <c r="K238" s="72"/>
      <c r="L238" s="72"/>
      <c r="M238" s="72"/>
      <c r="N238" s="72"/>
      <c r="O238" s="72"/>
      <c r="P238" s="72"/>
      <c r="Q238" s="72"/>
      <c r="R238" s="72"/>
      <c r="S238" s="72"/>
      <c r="T238" s="72"/>
      <c r="U238" s="72"/>
      <c r="V238" s="72"/>
      <c r="W238" s="72"/>
      <c r="X238" s="72"/>
      <c r="Y238" s="72"/>
      <c r="Z238" s="72"/>
      <c r="AA238" s="72"/>
      <c r="AB238" s="72"/>
      <c r="AC238" s="72"/>
      <c r="AD238" s="72"/>
      <c r="AE238" s="72"/>
      <c r="AF238" s="72"/>
      <c r="AG238" s="72"/>
      <c r="AH238" s="72"/>
      <c r="AI238" s="72"/>
      <c r="AJ238" s="72"/>
      <c r="AK238" s="72"/>
      <c r="AL238" s="72"/>
    </row>
    <row r="239" spans="7:38" ht="15.75" customHeight="1">
      <c r="G239" s="72"/>
      <c r="H239" s="72"/>
      <c r="I239" s="72"/>
      <c r="J239" s="72"/>
      <c r="K239" s="72"/>
      <c r="L239" s="72"/>
      <c r="M239" s="72"/>
      <c r="N239" s="72"/>
      <c r="O239" s="72"/>
      <c r="P239" s="72"/>
      <c r="Q239" s="72"/>
      <c r="R239" s="72"/>
      <c r="S239" s="72"/>
      <c r="T239" s="72"/>
      <c r="U239" s="72"/>
      <c r="V239" s="72"/>
      <c r="W239" s="72"/>
      <c r="X239" s="72"/>
      <c r="Y239" s="72"/>
      <c r="Z239" s="72"/>
      <c r="AA239" s="72"/>
      <c r="AB239" s="72"/>
      <c r="AC239" s="72"/>
      <c r="AD239" s="72"/>
      <c r="AE239" s="72"/>
      <c r="AF239" s="72"/>
      <c r="AG239" s="72"/>
      <c r="AH239" s="72"/>
      <c r="AI239" s="72"/>
      <c r="AJ239" s="72"/>
      <c r="AK239" s="72"/>
      <c r="AL239" s="72"/>
    </row>
    <row r="240" spans="7:38" ht="15.75" customHeight="1">
      <c r="G240" s="72"/>
      <c r="H240" s="72"/>
      <c r="I240" s="72"/>
      <c r="J240" s="72"/>
      <c r="K240" s="72"/>
      <c r="L240" s="72"/>
      <c r="M240" s="72"/>
      <c r="N240" s="72"/>
      <c r="O240" s="72"/>
      <c r="P240" s="72"/>
      <c r="Q240" s="72"/>
      <c r="R240" s="72"/>
      <c r="S240" s="72"/>
      <c r="T240" s="72"/>
      <c r="U240" s="72"/>
      <c r="V240" s="72"/>
      <c r="W240" s="72"/>
      <c r="X240" s="72"/>
      <c r="Y240" s="72"/>
      <c r="Z240" s="72"/>
      <c r="AA240" s="72"/>
      <c r="AB240" s="72"/>
      <c r="AC240" s="72"/>
      <c r="AD240" s="72"/>
      <c r="AE240" s="72"/>
      <c r="AF240" s="72"/>
      <c r="AG240" s="72"/>
      <c r="AH240" s="72"/>
      <c r="AI240" s="72"/>
      <c r="AJ240" s="72"/>
      <c r="AK240" s="72"/>
      <c r="AL240" s="72"/>
    </row>
    <row r="241" spans="7:38" ht="15.75" customHeight="1">
      <c r="G241" s="72"/>
      <c r="H241" s="72"/>
      <c r="I241" s="72"/>
      <c r="J241" s="72"/>
      <c r="K241" s="72"/>
      <c r="L241" s="72"/>
      <c r="M241" s="72"/>
      <c r="N241" s="72"/>
      <c r="O241" s="72"/>
      <c r="P241" s="72"/>
      <c r="Q241" s="72"/>
      <c r="R241" s="72"/>
      <c r="S241" s="72"/>
      <c r="T241" s="72"/>
      <c r="U241" s="72"/>
      <c r="V241" s="72"/>
      <c r="W241" s="72"/>
      <c r="X241" s="72"/>
      <c r="Y241" s="72"/>
      <c r="Z241" s="72"/>
      <c r="AA241" s="72"/>
      <c r="AB241" s="72"/>
      <c r="AC241" s="72"/>
      <c r="AD241" s="72"/>
      <c r="AE241" s="72"/>
      <c r="AF241" s="72"/>
      <c r="AG241" s="72"/>
      <c r="AH241" s="72"/>
      <c r="AI241" s="72"/>
      <c r="AJ241" s="72"/>
      <c r="AK241" s="72"/>
      <c r="AL241" s="72"/>
    </row>
    <row r="242" spans="7:38" ht="15.75" customHeight="1">
      <c r="G242" s="72"/>
      <c r="H242" s="72"/>
      <c r="I242" s="72"/>
      <c r="J242" s="72"/>
      <c r="K242" s="72"/>
      <c r="L242" s="72"/>
      <c r="M242" s="72"/>
      <c r="N242" s="72"/>
      <c r="O242" s="72"/>
      <c r="P242" s="72"/>
      <c r="Q242" s="72"/>
      <c r="R242" s="72"/>
      <c r="S242" s="72"/>
      <c r="T242" s="72"/>
      <c r="U242" s="72"/>
      <c r="V242" s="72"/>
      <c r="W242" s="72"/>
      <c r="X242" s="72"/>
      <c r="Y242" s="72"/>
      <c r="Z242" s="72"/>
      <c r="AA242" s="72"/>
      <c r="AB242" s="72"/>
      <c r="AC242" s="72"/>
      <c r="AD242" s="72"/>
      <c r="AE242" s="72"/>
      <c r="AF242" s="72"/>
      <c r="AG242" s="72"/>
      <c r="AH242" s="72"/>
      <c r="AI242" s="72"/>
      <c r="AJ242" s="72"/>
      <c r="AK242" s="72"/>
      <c r="AL242" s="72"/>
    </row>
    <row r="243" spans="7:38" ht="15.75" customHeight="1">
      <c r="G243" s="72"/>
      <c r="H243" s="72"/>
      <c r="I243" s="72"/>
      <c r="J243" s="72"/>
      <c r="K243" s="72"/>
      <c r="L243" s="72"/>
      <c r="M243" s="72"/>
      <c r="N243" s="72"/>
      <c r="O243" s="72"/>
      <c r="P243" s="72"/>
      <c r="Q243" s="72"/>
      <c r="R243" s="72"/>
      <c r="S243" s="72"/>
      <c r="T243" s="72"/>
      <c r="U243" s="72"/>
      <c r="V243" s="72"/>
      <c r="W243" s="72"/>
      <c r="X243" s="72"/>
      <c r="Y243" s="72"/>
      <c r="Z243" s="72"/>
      <c r="AA243" s="72"/>
      <c r="AB243" s="72"/>
      <c r="AC243" s="72"/>
      <c r="AD243" s="72"/>
      <c r="AE243" s="72"/>
      <c r="AF243" s="72"/>
      <c r="AG243" s="72"/>
      <c r="AH243" s="72"/>
      <c r="AI243" s="72"/>
      <c r="AJ243" s="72"/>
      <c r="AK243" s="72"/>
      <c r="AL243" s="72"/>
    </row>
    <row r="244" spans="7:38" ht="15.75" customHeight="1">
      <c r="G244" s="72"/>
      <c r="H244" s="72"/>
      <c r="I244" s="72"/>
      <c r="J244" s="72"/>
      <c r="K244" s="72"/>
      <c r="L244" s="72"/>
      <c r="M244" s="72"/>
      <c r="N244" s="72"/>
      <c r="O244" s="72"/>
      <c r="P244" s="72"/>
      <c r="Q244" s="72"/>
      <c r="R244" s="72"/>
      <c r="S244" s="72"/>
      <c r="T244" s="72"/>
      <c r="U244" s="72"/>
      <c r="V244" s="72"/>
      <c r="W244" s="72"/>
      <c r="X244" s="72"/>
      <c r="Y244" s="72"/>
      <c r="Z244" s="72"/>
      <c r="AA244" s="72"/>
      <c r="AB244" s="72"/>
      <c r="AC244" s="72"/>
      <c r="AD244" s="72"/>
      <c r="AE244" s="72"/>
      <c r="AF244" s="72"/>
      <c r="AG244" s="72"/>
      <c r="AH244" s="72"/>
      <c r="AI244" s="72"/>
      <c r="AJ244" s="72"/>
      <c r="AK244" s="72"/>
      <c r="AL244" s="72"/>
    </row>
    <row r="245" spans="7:38" ht="15.75" customHeight="1">
      <c r="G245" s="72"/>
      <c r="H245" s="72"/>
      <c r="I245" s="72"/>
      <c r="J245" s="72"/>
      <c r="K245" s="72"/>
      <c r="L245" s="72"/>
      <c r="M245" s="72"/>
      <c r="N245" s="72"/>
      <c r="O245" s="72"/>
      <c r="P245" s="72"/>
      <c r="Q245" s="72"/>
      <c r="R245" s="72"/>
      <c r="S245" s="72"/>
      <c r="T245" s="72"/>
      <c r="U245" s="72"/>
      <c r="V245" s="72"/>
      <c r="W245" s="72"/>
      <c r="X245" s="72"/>
      <c r="Y245" s="72"/>
      <c r="Z245" s="72"/>
      <c r="AA245" s="72"/>
      <c r="AB245" s="72"/>
      <c r="AC245" s="72"/>
      <c r="AD245" s="72"/>
      <c r="AE245" s="72"/>
      <c r="AF245" s="72"/>
      <c r="AG245" s="72"/>
      <c r="AH245" s="72"/>
      <c r="AI245" s="72"/>
      <c r="AJ245" s="72"/>
      <c r="AK245" s="72"/>
      <c r="AL245" s="72"/>
    </row>
    <row r="246" spans="7:38" ht="15.75" customHeight="1">
      <c r="G246" s="72"/>
      <c r="H246" s="72"/>
      <c r="I246" s="72"/>
      <c r="J246" s="72"/>
      <c r="K246" s="72"/>
      <c r="L246" s="72"/>
      <c r="M246" s="72"/>
      <c r="N246" s="72"/>
      <c r="O246" s="72"/>
      <c r="P246" s="72"/>
      <c r="Q246" s="72"/>
      <c r="R246" s="72"/>
      <c r="S246" s="72"/>
      <c r="T246" s="72"/>
      <c r="U246" s="72"/>
      <c r="V246" s="72"/>
      <c r="W246" s="72"/>
      <c r="X246" s="72"/>
      <c r="Y246" s="72"/>
      <c r="Z246" s="72"/>
      <c r="AA246" s="72"/>
      <c r="AB246" s="72"/>
      <c r="AC246" s="72"/>
      <c r="AD246" s="72"/>
      <c r="AE246" s="72"/>
      <c r="AF246" s="72"/>
      <c r="AG246" s="72"/>
      <c r="AH246" s="72"/>
      <c r="AI246" s="72"/>
      <c r="AJ246" s="72"/>
      <c r="AK246" s="72"/>
      <c r="AL246" s="72"/>
    </row>
    <row r="247" spans="7:38" ht="15.75" customHeight="1">
      <c r="G247" s="72"/>
      <c r="H247" s="72"/>
      <c r="I247" s="72"/>
      <c r="J247" s="72"/>
      <c r="K247" s="72"/>
      <c r="L247" s="72"/>
      <c r="M247" s="72"/>
      <c r="N247" s="72"/>
      <c r="O247" s="72"/>
      <c r="P247" s="72"/>
      <c r="Q247" s="72"/>
      <c r="R247" s="72"/>
      <c r="S247" s="72"/>
      <c r="T247" s="72"/>
      <c r="U247" s="72"/>
      <c r="V247" s="72"/>
      <c r="W247" s="72"/>
      <c r="X247" s="72"/>
      <c r="Y247" s="72"/>
      <c r="Z247" s="72"/>
      <c r="AA247" s="72"/>
      <c r="AB247" s="72"/>
      <c r="AC247" s="72"/>
      <c r="AD247" s="72"/>
      <c r="AE247" s="72"/>
      <c r="AF247" s="72"/>
      <c r="AG247" s="72"/>
      <c r="AH247" s="72"/>
      <c r="AI247" s="72"/>
      <c r="AJ247" s="72"/>
      <c r="AK247" s="72"/>
      <c r="AL247" s="72"/>
    </row>
    <row r="248" spans="7:38" ht="15.75" customHeight="1">
      <c r="G248" s="72"/>
      <c r="H248" s="72"/>
      <c r="I248" s="72"/>
      <c r="J248" s="72"/>
      <c r="K248" s="72"/>
      <c r="L248" s="72"/>
      <c r="M248" s="72"/>
      <c r="N248" s="72"/>
      <c r="O248" s="72"/>
      <c r="P248" s="72"/>
      <c r="Q248" s="72"/>
      <c r="R248" s="72"/>
      <c r="S248" s="72"/>
      <c r="T248" s="72"/>
      <c r="U248" s="72"/>
      <c r="V248" s="72"/>
      <c r="W248" s="72"/>
      <c r="X248" s="72"/>
      <c r="Y248" s="72"/>
      <c r="Z248" s="72"/>
      <c r="AA248" s="72"/>
      <c r="AB248" s="72"/>
      <c r="AC248" s="72"/>
      <c r="AD248" s="72"/>
      <c r="AE248" s="72"/>
      <c r="AF248" s="72"/>
      <c r="AG248" s="72"/>
      <c r="AH248" s="72"/>
      <c r="AI248" s="72"/>
      <c r="AJ248" s="72"/>
      <c r="AK248" s="72"/>
      <c r="AL248" s="72"/>
    </row>
    <row r="249" spans="7:38" ht="15.75" customHeight="1">
      <c r="G249" s="72"/>
      <c r="H249" s="72"/>
      <c r="I249" s="72"/>
      <c r="J249" s="72"/>
      <c r="K249" s="72"/>
      <c r="L249" s="72"/>
      <c r="M249" s="72"/>
      <c r="N249" s="72"/>
      <c r="O249" s="72"/>
      <c r="P249" s="72"/>
      <c r="Q249" s="72"/>
      <c r="R249" s="72"/>
      <c r="S249" s="72"/>
      <c r="T249" s="72"/>
      <c r="U249" s="72"/>
      <c r="V249" s="72"/>
      <c r="W249" s="72"/>
      <c r="X249" s="72"/>
      <c r="Y249" s="72"/>
      <c r="Z249" s="72"/>
      <c r="AA249" s="72"/>
      <c r="AB249" s="72"/>
      <c r="AC249" s="72"/>
      <c r="AD249" s="72"/>
      <c r="AE249" s="72"/>
      <c r="AF249" s="72"/>
      <c r="AG249" s="72"/>
      <c r="AH249" s="72"/>
      <c r="AI249" s="72"/>
      <c r="AJ249" s="72"/>
      <c r="AK249" s="72"/>
      <c r="AL249" s="72"/>
    </row>
    <row r="250" spans="7:38" ht="15.75" customHeight="1">
      <c r="G250" s="72"/>
      <c r="H250" s="72"/>
      <c r="I250" s="72"/>
      <c r="J250" s="72"/>
      <c r="K250" s="72"/>
      <c r="L250" s="72"/>
      <c r="M250" s="72"/>
      <c r="N250" s="72"/>
      <c r="O250" s="72"/>
      <c r="P250" s="72"/>
      <c r="Q250" s="72"/>
      <c r="R250" s="72"/>
      <c r="S250" s="72"/>
      <c r="T250" s="72"/>
      <c r="U250" s="72"/>
      <c r="V250" s="72"/>
      <c r="W250" s="72"/>
      <c r="X250" s="72"/>
      <c r="Y250" s="72"/>
      <c r="Z250" s="72"/>
      <c r="AA250" s="72"/>
      <c r="AB250" s="72"/>
      <c r="AC250" s="72"/>
      <c r="AD250" s="72"/>
      <c r="AE250" s="72"/>
      <c r="AF250" s="72"/>
      <c r="AG250" s="72"/>
      <c r="AH250" s="72"/>
      <c r="AI250" s="72"/>
      <c r="AJ250" s="72"/>
      <c r="AK250" s="72"/>
      <c r="AL250" s="72"/>
    </row>
    <row r="251" spans="7:38" ht="15.75" customHeight="1">
      <c r="G251" s="72"/>
      <c r="H251" s="72"/>
      <c r="I251" s="72"/>
      <c r="J251" s="72"/>
      <c r="K251" s="72"/>
      <c r="L251" s="72"/>
      <c r="M251" s="72"/>
      <c r="N251" s="72"/>
      <c r="O251" s="72"/>
      <c r="P251" s="72"/>
      <c r="Q251" s="72"/>
      <c r="R251" s="72"/>
      <c r="S251" s="72"/>
      <c r="T251" s="72"/>
      <c r="U251" s="72"/>
      <c r="V251" s="72"/>
      <c r="W251" s="72"/>
      <c r="X251" s="72"/>
      <c r="Y251" s="72"/>
      <c r="Z251" s="72"/>
      <c r="AA251" s="72"/>
      <c r="AB251" s="72"/>
      <c r="AC251" s="72"/>
      <c r="AD251" s="72"/>
      <c r="AE251" s="72"/>
      <c r="AF251" s="72"/>
      <c r="AG251" s="72"/>
      <c r="AH251" s="72"/>
      <c r="AI251" s="72"/>
      <c r="AJ251" s="72"/>
      <c r="AK251" s="72"/>
      <c r="AL251" s="72"/>
    </row>
    <row r="252" spans="7:38" ht="15.75" customHeight="1">
      <c r="G252" s="72"/>
      <c r="H252" s="72"/>
      <c r="I252" s="72"/>
      <c r="J252" s="72"/>
      <c r="K252" s="72"/>
      <c r="L252" s="72"/>
      <c r="M252" s="72"/>
      <c r="N252" s="72"/>
      <c r="O252" s="72"/>
      <c r="P252" s="72"/>
      <c r="Q252" s="72"/>
      <c r="R252" s="72"/>
      <c r="S252" s="72"/>
      <c r="T252" s="72"/>
      <c r="U252" s="72"/>
      <c r="V252" s="72"/>
      <c r="W252" s="72"/>
      <c r="X252" s="72"/>
      <c r="Y252" s="72"/>
      <c r="Z252" s="72"/>
      <c r="AA252" s="72"/>
      <c r="AB252" s="72"/>
      <c r="AC252" s="72"/>
      <c r="AD252" s="72"/>
      <c r="AE252" s="72"/>
      <c r="AF252" s="72"/>
      <c r="AG252" s="72"/>
      <c r="AH252" s="72"/>
      <c r="AI252" s="72"/>
      <c r="AJ252" s="72"/>
      <c r="AK252" s="72"/>
      <c r="AL252" s="72"/>
    </row>
    <row r="253" spans="7:38" ht="15.75" customHeight="1">
      <c r="G253" s="72"/>
      <c r="H253" s="72"/>
      <c r="I253" s="72"/>
      <c r="J253" s="72"/>
      <c r="K253" s="72"/>
      <c r="L253" s="72"/>
      <c r="M253" s="72"/>
      <c r="N253" s="72"/>
      <c r="O253" s="72"/>
      <c r="P253" s="72"/>
      <c r="Q253" s="72"/>
      <c r="R253" s="72"/>
      <c r="S253" s="72"/>
      <c r="T253" s="72"/>
      <c r="U253" s="72"/>
      <c r="V253" s="72"/>
      <c r="W253" s="72"/>
      <c r="X253" s="72"/>
      <c r="Y253" s="72"/>
      <c r="Z253" s="72"/>
      <c r="AA253" s="72"/>
      <c r="AB253" s="72"/>
      <c r="AC253" s="72"/>
      <c r="AD253" s="72"/>
      <c r="AE253" s="72"/>
      <c r="AF253" s="72"/>
      <c r="AG253" s="72"/>
      <c r="AH253" s="72"/>
      <c r="AI253" s="72"/>
      <c r="AJ253" s="72"/>
      <c r="AK253" s="72"/>
      <c r="AL253" s="72"/>
    </row>
    <row r="254" spans="7:38" ht="15.75" customHeight="1">
      <c r="G254" s="72"/>
      <c r="H254" s="72"/>
      <c r="I254" s="72"/>
      <c r="J254" s="72"/>
      <c r="K254" s="72"/>
      <c r="L254" s="72"/>
      <c r="M254" s="72"/>
      <c r="N254" s="72"/>
      <c r="O254" s="72"/>
      <c r="P254" s="72"/>
      <c r="Q254" s="72"/>
      <c r="R254" s="72"/>
      <c r="S254" s="72"/>
      <c r="T254" s="72"/>
      <c r="U254" s="72"/>
      <c r="V254" s="72"/>
      <c r="W254" s="72"/>
      <c r="X254" s="72"/>
      <c r="Y254" s="72"/>
      <c r="Z254" s="72"/>
      <c r="AA254" s="72"/>
      <c r="AB254" s="72"/>
      <c r="AC254" s="72"/>
      <c r="AD254" s="72"/>
      <c r="AE254" s="72"/>
      <c r="AF254" s="72"/>
      <c r="AG254" s="72"/>
      <c r="AH254" s="72"/>
      <c r="AI254" s="72"/>
      <c r="AJ254" s="72"/>
      <c r="AK254" s="72"/>
      <c r="AL254" s="72"/>
    </row>
    <row r="255" spans="7:38" ht="15.75" customHeight="1">
      <c r="G255" s="72"/>
      <c r="H255" s="72"/>
      <c r="I255" s="72"/>
      <c r="J255" s="72"/>
      <c r="K255" s="72"/>
      <c r="L255" s="72"/>
      <c r="M255" s="72"/>
      <c r="N255" s="72"/>
      <c r="O255" s="72"/>
      <c r="P255" s="72"/>
      <c r="Q255" s="72"/>
      <c r="R255" s="72"/>
      <c r="S255" s="72"/>
      <c r="T255" s="72"/>
      <c r="U255" s="72"/>
      <c r="V255" s="72"/>
      <c r="W255" s="72"/>
      <c r="X255" s="72"/>
      <c r="Y255" s="72"/>
      <c r="Z255" s="72"/>
      <c r="AA255" s="72"/>
      <c r="AB255" s="72"/>
      <c r="AC255" s="72"/>
      <c r="AD255" s="72"/>
      <c r="AE255" s="72"/>
      <c r="AF255" s="72"/>
      <c r="AG255" s="72"/>
      <c r="AH255" s="72"/>
      <c r="AI255" s="72"/>
      <c r="AJ255" s="72"/>
      <c r="AK255" s="72"/>
      <c r="AL255" s="72"/>
    </row>
    <row r="256" spans="7:38" ht="15.75" customHeight="1">
      <c r="G256" s="72"/>
      <c r="H256" s="72"/>
      <c r="I256" s="72"/>
      <c r="J256" s="72"/>
      <c r="K256" s="72"/>
      <c r="L256" s="72"/>
      <c r="M256" s="72"/>
      <c r="N256" s="72"/>
      <c r="O256" s="72"/>
      <c r="P256" s="72"/>
      <c r="Q256" s="72"/>
      <c r="R256" s="72"/>
      <c r="S256" s="72"/>
      <c r="T256" s="72"/>
      <c r="U256" s="72"/>
      <c r="V256" s="72"/>
      <c r="W256" s="72"/>
      <c r="X256" s="72"/>
      <c r="Y256" s="72"/>
      <c r="Z256" s="72"/>
      <c r="AA256" s="72"/>
      <c r="AB256" s="72"/>
      <c r="AC256" s="72"/>
      <c r="AD256" s="72"/>
      <c r="AE256" s="72"/>
      <c r="AF256" s="72"/>
      <c r="AG256" s="72"/>
      <c r="AH256" s="72"/>
      <c r="AI256" s="72"/>
      <c r="AJ256" s="72"/>
      <c r="AK256" s="72"/>
      <c r="AL256" s="72"/>
    </row>
    <row r="257" spans="7:38" ht="15.75" customHeight="1">
      <c r="G257" s="72"/>
      <c r="H257" s="72"/>
      <c r="I257" s="72"/>
      <c r="J257" s="72"/>
      <c r="K257" s="72"/>
      <c r="L257" s="72"/>
      <c r="M257" s="72"/>
      <c r="N257" s="72"/>
      <c r="O257" s="72"/>
      <c r="P257" s="72"/>
      <c r="Q257" s="72"/>
      <c r="R257" s="72"/>
      <c r="S257" s="72"/>
      <c r="T257" s="72"/>
      <c r="U257" s="72"/>
      <c r="V257" s="72"/>
      <c r="W257" s="72"/>
      <c r="X257" s="72"/>
      <c r="Y257" s="72"/>
      <c r="Z257" s="72"/>
      <c r="AA257" s="72"/>
      <c r="AB257" s="72"/>
      <c r="AC257" s="72"/>
      <c r="AD257" s="72"/>
      <c r="AE257" s="72"/>
      <c r="AF257" s="72"/>
      <c r="AG257" s="72"/>
      <c r="AH257" s="72"/>
      <c r="AI257" s="72"/>
      <c r="AJ257" s="72"/>
      <c r="AK257" s="72"/>
      <c r="AL257" s="72"/>
    </row>
    <row r="258" spans="7:38" ht="15.75" customHeight="1">
      <c r="G258" s="72"/>
      <c r="H258" s="72"/>
      <c r="I258" s="72"/>
      <c r="J258" s="72"/>
      <c r="K258" s="72"/>
      <c r="L258" s="72"/>
      <c r="M258" s="72"/>
      <c r="N258" s="72"/>
      <c r="O258" s="72"/>
      <c r="P258" s="72"/>
      <c r="Q258" s="72"/>
      <c r="R258" s="72"/>
      <c r="S258" s="72"/>
      <c r="T258" s="72"/>
      <c r="U258" s="72"/>
      <c r="V258" s="72"/>
      <c r="W258" s="72"/>
      <c r="X258" s="72"/>
      <c r="Y258" s="72"/>
      <c r="Z258" s="72"/>
      <c r="AA258" s="72"/>
      <c r="AB258" s="72"/>
      <c r="AC258" s="72"/>
      <c r="AD258" s="72"/>
      <c r="AE258" s="72"/>
      <c r="AF258" s="72"/>
      <c r="AG258" s="72"/>
      <c r="AH258" s="72"/>
      <c r="AI258" s="72"/>
      <c r="AJ258" s="72"/>
      <c r="AK258" s="72"/>
      <c r="AL258" s="72"/>
    </row>
    <row r="259" spans="7:38" ht="15.75" customHeight="1">
      <c r="G259" s="72"/>
      <c r="H259" s="72"/>
      <c r="I259" s="72"/>
      <c r="J259" s="72"/>
      <c r="K259" s="72"/>
      <c r="L259" s="72"/>
      <c r="M259" s="72"/>
      <c r="N259" s="72"/>
      <c r="O259" s="72"/>
      <c r="P259" s="72"/>
      <c r="Q259" s="72"/>
      <c r="R259" s="72"/>
      <c r="S259" s="72"/>
      <c r="T259" s="72"/>
      <c r="U259" s="72"/>
      <c r="V259" s="72"/>
      <c r="W259" s="72"/>
      <c r="X259" s="72"/>
      <c r="Y259" s="72"/>
      <c r="Z259" s="72"/>
      <c r="AA259" s="72"/>
      <c r="AB259" s="72"/>
      <c r="AC259" s="72"/>
      <c r="AD259" s="72"/>
      <c r="AE259" s="72"/>
      <c r="AF259" s="72"/>
      <c r="AG259" s="72"/>
      <c r="AH259" s="72"/>
      <c r="AI259" s="72"/>
      <c r="AJ259" s="72"/>
      <c r="AK259" s="72"/>
      <c r="AL259" s="72"/>
    </row>
    <row r="260" spans="7:38" ht="15.75" customHeight="1">
      <c r="G260" s="72"/>
      <c r="H260" s="72"/>
      <c r="I260" s="72"/>
      <c r="J260" s="72"/>
      <c r="K260" s="72"/>
      <c r="L260" s="72"/>
      <c r="M260" s="72"/>
      <c r="N260" s="72"/>
      <c r="O260" s="72"/>
      <c r="P260" s="72"/>
      <c r="Q260" s="72"/>
      <c r="R260" s="72"/>
      <c r="S260" s="72"/>
      <c r="T260" s="72"/>
      <c r="U260" s="72"/>
      <c r="V260" s="72"/>
      <c r="W260" s="72"/>
      <c r="X260" s="72"/>
      <c r="Y260" s="72"/>
      <c r="Z260" s="72"/>
      <c r="AA260" s="72"/>
      <c r="AB260" s="72"/>
      <c r="AC260" s="72"/>
      <c r="AD260" s="72"/>
      <c r="AE260" s="72"/>
      <c r="AF260" s="72"/>
      <c r="AG260" s="72"/>
      <c r="AH260" s="72"/>
      <c r="AI260" s="72"/>
      <c r="AJ260" s="72"/>
      <c r="AK260" s="72"/>
      <c r="AL260" s="72"/>
    </row>
    <row r="261" spans="7:38" ht="15.75" customHeight="1">
      <c r="G261" s="72"/>
      <c r="H261" s="72"/>
      <c r="I261" s="72"/>
      <c r="J261" s="72"/>
      <c r="K261" s="72"/>
      <c r="L261" s="72"/>
      <c r="M261" s="72"/>
      <c r="N261" s="72"/>
      <c r="O261" s="72"/>
      <c r="P261" s="72"/>
      <c r="Q261" s="72"/>
      <c r="R261" s="72"/>
      <c r="S261" s="72"/>
      <c r="T261" s="72"/>
      <c r="U261" s="72"/>
      <c r="V261" s="72"/>
      <c r="W261" s="72"/>
      <c r="X261" s="72"/>
      <c r="Y261" s="72"/>
      <c r="Z261" s="72"/>
      <c r="AA261" s="72"/>
      <c r="AB261" s="72"/>
      <c r="AC261" s="72"/>
      <c r="AD261" s="72"/>
      <c r="AE261" s="72"/>
      <c r="AF261" s="72"/>
      <c r="AG261" s="72"/>
      <c r="AH261" s="72"/>
      <c r="AI261" s="72"/>
      <c r="AJ261" s="72"/>
      <c r="AK261" s="72"/>
      <c r="AL261" s="72"/>
    </row>
    <row r="262" spans="7:38" ht="15.75" customHeight="1">
      <c r="G262" s="72"/>
      <c r="H262" s="72"/>
      <c r="I262" s="72"/>
      <c r="J262" s="72"/>
      <c r="K262" s="72"/>
      <c r="L262" s="72"/>
      <c r="M262" s="72"/>
      <c r="N262" s="72"/>
      <c r="O262" s="72"/>
      <c r="P262" s="72"/>
      <c r="Q262" s="72"/>
      <c r="R262" s="72"/>
      <c r="S262" s="72"/>
      <c r="T262" s="72"/>
      <c r="U262" s="72"/>
      <c r="V262" s="72"/>
      <c r="W262" s="72"/>
      <c r="X262" s="72"/>
      <c r="Y262" s="72"/>
      <c r="Z262" s="72"/>
      <c r="AA262" s="72"/>
      <c r="AB262" s="72"/>
      <c r="AC262" s="72"/>
      <c r="AD262" s="72"/>
      <c r="AE262" s="72"/>
      <c r="AF262" s="72"/>
      <c r="AG262" s="72"/>
      <c r="AH262" s="72"/>
      <c r="AI262" s="72"/>
      <c r="AJ262" s="72"/>
      <c r="AK262" s="72"/>
      <c r="AL262" s="72"/>
    </row>
    <row r="263" spans="7:38" ht="15.75" customHeight="1">
      <c r="G263" s="72"/>
      <c r="H263" s="72"/>
      <c r="I263" s="72"/>
      <c r="J263" s="72"/>
      <c r="K263" s="72"/>
      <c r="L263" s="72"/>
      <c r="M263" s="72"/>
      <c r="N263" s="72"/>
      <c r="O263" s="72"/>
      <c r="P263" s="72"/>
      <c r="Q263" s="72"/>
      <c r="R263" s="72"/>
      <c r="S263" s="72"/>
      <c r="T263" s="72"/>
      <c r="U263" s="72"/>
      <c r="V263" s="72"/>
      <c r="W263" s="72"/>
      <c r="X263" s="72"/>
      <c r="Y263" s="72"/>
      <c r="Z263" s="72"/>
      <c r="AA263" s="72"/>
      <c r="AB263" s="72"/>
      <c r="AC263" s="72"/>
      <c r="AD263" s="72"/>
      <c r="AE263" s="72"/>
      <c r="AF263" s="72"/>
      <c r="AG263" s="72"/>
      <c r="AH263" s="72"/>
      <c r="AI263" s="72"/>
      <c r="AJ263" s="72"/>
      <c r="AK263" s="72"/>
      <c r="AL263" s="72"/>
    </row>
    <row r="264" spans="7:38" ht="15.75" customHeight="1">
      <c r="G264" s="72"/>
      <c r="H264" s="72"/>
      <c r="I264" s="72"/>
      <c r="J264" s="72"/>
      <c r="K264" s="72"/>
      <c r="L264" s="72"/>
      <c r="M264" s="72"/>
      <c r="N264" s="72"/>
      <c r="O264" s="72"/>
      <c r="P264" s="72"/>
      <c r="Q264" s="72"/>
      <c r="R264" s="72"/>
      <c r="S264" s="72"/>
      <c r="T264" s="72"/>
      <c r="U264" s="72"/>
      <c r="V264" s="72"/>
      <c r="W264" s="72"/>
      <c r="X264" s="72"/>
      <c r="Y264" s="72"/>
      <c r="Z264" s="72"/>
      <c r="AA264" s="72"/>
      <c r="AB264" s="72"/>
      <c r="AC264" s="72"/>
      <c r="AD264" s="72"/>
      <c r="AE264" s="72"/>
      <c r="AF264" s="72"/>
      <c r="AG264" s="72"/>
      <c r="AH264" s="72"/>
      <c r="AI264" s="72"/>
      <c r="AJ264" s="72"/>
      <c r="AK264" s="72"/>
      <c r="AL264" s="72"/>
    </row>
    <row r="265" spans="7:38" ht="15.75" customHeight="1">
      <c r="G265" s="72"/>
      <c r="H265" s="72"/>
      <c r="I265" s="72"/>
      <c r="J265" s="72"/>
      <c r="K265" s="72"/>
      <c r="L265" s="72"/>
      <c r="M265" s="72"/>
      <c r="N265" s="72"/>
      <c r="O265" s="72"/>
      <c r="P265" s="72"/>
      <c r="Q265" s="72"/>
      <c r="R265" s="72"/>
      <c r="S265" s="72"/>
      <c r="T265" s="72"/>
      <c r="U265" s="72"/>
      <c r="V265" s="72"/>
      <c r="W265" s="72"/>
      <c r="X265" s="72"/>
      <c r="Y265" s="72"/>
      <c r="Z265" s="72"/>
      <c r="AA265" s="72"/>
      <c r="AB265" s="72"/>
      <c r="AC265" s="72"/>
      <c r="AD265" s="72"/>
      <c r="AE265" s="72"/>
      <c r="AF265" s="72"/>
      <c r="AG265" s="72"/>
      <c r="AH265" s="72"/>
      <c r="AI265" s="72"/>
      <c r="AJ265" s="72"/>
      <c r="AK265" s="72"/>
      <c r="AL265" s="72"/>
    </row>
    <row r="266" spans="7:38" ht="15.75" customHeight="1">
      <c r="G266" s="72"/>
      <c r="H266" s="72"/>
      <c r="I266" s="72"/>
      <c r="J266" s="72"/>
      <c r="K266" s="72"/>
      <c r="L266" s="72"/>
      <c r="M266" s="72"/>
      <c r="N266" s="72"/>
      <c r="O266" s="72"/>
      <c r="P266" s="72"/>
      <c r="Q266" s="72"/>
      <c r="R266" s="72"/>
      <c r="S266" s="72"/>
      <c r="T266" s="72"/>
      <c r="U266" s="72"/>
      <c r="V266" s="72"/>
      <c r="W266" s="72"/>
      <c r="X266" s="72"/>
      <c r="Y266" s="72"/>
      <c r="Z266" s="72"/>
      <c r="AA266" s="72"/>
      <c r="AB266" s="72"/>
      <c r="AC266" s="72"/>
      <c r="AD266" s="72"/>
      <c r="AE266" s="72"/>
      <c r="AF266" s="72"/>
      <c r="AG266" s="72"/>
      <c r="AH266" s="72"/>
      <c r="AI266" s="72"/>
      <c r="AJ266" s="72"/>
      <c r="AK266" s="72"/>
      <c r="AL266" s="72"/>
    </row>
    <row r="267" spans="7:38" ht="15.75" customHeight="1">
      <c r="G267" s="72"/>
      <c r="H267" s="72"/>
      <c r="I267" s="72"/>
      <c r="J267" s="72"/>
      <c r="K267" s="72"/>
      <c r="L267" s="72"/>
      <c r="M267" s="72"/>
      <c r="N267" s="72"/>
      <c r="O267" s="72"/>
      <c r="P267" s="72"/>
      <c r="Q267" s="72"/>
      <c r="R267" s="72"/>
      <c r="S267" s="72"/>
      <c r="T267" s="72"/>
      <c r="U267" s="72"/>
      <c r="V267" s="72"/>
      <c r="W267" s="72"/>
      <c r="X267" s="72"/>
      <c r="Y267" s="72"/>
      <c r="Z267" s="72"/>
      <c r="AA267" s="72"/>
      <c r="AB267" s="72"/>
      <c r="AC267" s="72"/>
      <c r="AD267" s="72"/>
      <c r="AE267" s="72"/>
      <c r="AF267" s="72"/>
      <c r="AG267" s="72"/>
      <c r="AH267" s="72"/>
      <c r="AI267" s="72"/>
      <c r="AJ267" s="72"/>
      <c r="AK267" s="72"/>
      <c r="AL267" s="72"/>
    </row>
    <row r="268" spans="7:38" ht="15.75" customHeight="1">
      <c r="G268" s="72"/>
      <c r="H268" s="72"/>
      <c r="I268" s="72"/>
      <c r="J268" s="72"/>
      <c r="K268" s="72"/>
      <c r="L268" s="72"/>
      <c r="M268" s="72"/>
      <c r="N268" s="72"/>
      <c r="O268" s="72"/>
      <c r="P268" s="72"/>
      <c r="Q268" s="72"/>
      <c r="R268" s="72"/>
      <c r="S268" s="72"/>
      <c r="T268" s="72"/>
      <c r="U268" s="72"/>
      <c r="V268" s="72"/>
      <c r="W268" s="72"/>
      <c r="X268" s="72"/>
      <c r="Y268" s="72"/>
      <c r="Z268" s="72"/>
      <c r="AA268" s="72"/>
      <c r="AB268" s="72"/>
      <c r="AC268" s="72"/>
      <c r="AD268" s="72"/>
      <c r="AE268" s="72"/>
      <c r="AF268" s="72"/>
      <c r="AG268" s="72"/>
      <c r="AH268" s="72"/>
      <c r="AI268" s="72"/>
      <c r="AJ268" s="72"/>
      <c r="AK268" s="72"/>
      <c r="AL268" s="72"/>
    </row>
    <row r="269" spans="7:38" ht="15.75" customHeight="1">
      <c r="G269" s="72"/>
      <c r="H269" s="72"/>
      <c r="I269" s="72"/>
      <c r="J269" s="72"/>
      <c r="K269" s="72"/>
      <c r="L269" s="72"/>
      <c r="M269" s="72"/>
      <c r="N269" s="72"/>
      <c r="O269" s="72"/>
      <c r="P269" s="72"/>
      <c r="Q269" s="72"/>
      <c r="R269" s="72"/>
      <c r="S269" s="72"/>
      <c r="T269" s="72"/>
      <c r="U269" s="72"/>
      <c r="V269" s="72"/>
      <c r="W269" s="72"/>
      <c r="X269" s="72"/>
      <c r="Y269" s="72"/>
      <c r="Z269" s="72"/>
      <c r="AA269" s="72"/>
      <c r="AB269" s="72"/>
      <c r="AC269" s="72"/>
      <c r="AD269" s="72"/>
      <c r="AE269" s="72"/>
      <c r="AF269" s="72"/>
      <c r="AG269" s="72"/>
      <c r="AH269" s="72"/>
      <c r="AI269" s="72"/>
      <c r="AJ269" s="72"/>
      <c r="AK269" s="72"/>
      <c r="AL269" s="72"/>
    </row>
    <row r="270" spans="7:38" ht="15.75" customHeight="1">
      <c r="G270" s="72"/>
      <c r="H270" s="72"/>
      <c r="I270" s="72"/>
      <c r="J270" s="72"/>
      <c r="K270" s="72"/>
      <c r="L270" s="72"/>
      <c r="M270" s="72"/>
      <c r="N270" s="72"/>
      <c r="O270" s="72"/>
      <c r="P270" s="72"/>
      <c r="Q270" s="72"/>
      <c r="R270" s="72"/>
      <c r="S270" s="72"/>
      <c r="T270" s="72"/>
      <c r="U270" s="72"/>
      <c r="V270" s="72"/>
      <c r="W270" s="72"/>
      <c r="X270" s="72"/>
      <c r="Y270" s="72"/>
      <c r="Z270" s="72"/>
      <c r="AA270" s="72"/>
      <c r="AB270" s="72"/>
      <c r="AC270" s="72"/>
      <c r="AD270" s="72"/>
      <c r="AE270" s="72"/>
      <c r="AF270" s="72"/>
      <c r="AG270" s="72"/>
      <c r="AH270" s="72"/>
      <c r="AI270" s="72"/>
      <c r="AJ270" s="72"/>
      <c r="AK270" s="72"/>
      <c r="AL270" s="72"/>
    </row>
    <row r="271" spans="7:38" ht="15.75" customHeight="1">
      <c r="G271" s="72"/>
      <c r="H271" s="72"/>
      <c r="I271" s="72"/>
      <c r="J271" s="72"/>
      <c r="K271" s="72"/>
      <c r="L271" s="72"/>
      <c r="M271" s="72"/>
      <c r="N271" s="72"/>
      <c r="O271" s="72"/>
      <c r="P271" s="72"/>
      <c r="Q271" s="72"/>
      <c r="R271" s="72"/>
      <c r="S271" s="72"/>
      <c r="T271" s="72"/>
      <c r="U271" s="72"/>
      <c r="V271" s="72"/>
      <c r="W271" s="72"/>
      <c r="X271" s="72"/>
      <c r="Y271" s="72"/>
      <c r="Z271" s="72"/>
      <c r="AA271" s="72"/>
      <c r="AB271" s="72"/>
      <c r="AC271" s="72"/>
      <c r="AD271" s="72"/>
      <c r="AE271" s="72"/>
      <c r="AF271" s="72"/>
      <c r="AG271" s="72"/>
      <c r="AH271" s="72"/>
      <c r="AI271" s="72"/>
      <c r="AJ271" s="72"/>
      <c r="AK271" s="72"/>
      <c r="AL271" s="72"/>
    </row>
    <row r="272" spans="7:38" ht="15.75" customHeight="1">
      <c r="G272" s="72"/>
      <c r="H272" s="72"/>
      <c r="I272" s="72"/>
      <c r="J272" s="72"/>
      <c r="K272" s="72"/>
      <c r="L272" s="72"/>
      <c r="M272" s="72"/>
      <c r="N272" s="72"/>
      <c r="O272" s="72"/>
      <c r="P272" s="72"/>
      <c r="Q272" s="72"/>
      <c r="R272" s="72"/>
      <c r="S272" s="72"/>
      <c r="T272" s="72"/>
      <c r="U272" s="72"/>
      <c r="V272" s="72"/>
      <c r="W272" s="72"/>
      <c r="X272" s="72"/>
      <c r="Y272" s="72"/>
      <c r="Z272" s="72"/>
      <c r="AA272" s="72"/>
      <c r="AB272" s="72"/>
      <c r="AC272" s="72"/>
      <c r="AD272" s="72"/>
      <c r="AE272" s="72"/>
      <c r="AF272" s="72"/>
      <c r="AG272" s="72"/>
      <c r="AH272" s="72"/>
      <c r="AI272" s="72"/>
      <c r="AJ272" s="72"/>
      <c r="AK272" s="72"/>
      <c r="AL272" s="72"/>
    </row>
    <row r="273" spans="7:38" ht="15.75" customHeight="1">
      <c r="G273" s="72"/>
      <c r="H273" s="72"/>
      <c r="I273" s="72"/>
      <c r="J273" s="72"/>
      <c r="K273" s="72"/>
      <c r="L273" s="72"/>
      <c r="M273" s="72"/>
      <c r="N273" s="72"/>
      <c r="O273" s="72"/>
      <c r="P273" s="72"/>
      <c r="Q273" s="72"/>
      <c r="R273" s="72"/>
      <c r="S273" s="72"/>
      <c r="T273" s="72"/>
      <c r="U273" s="72"/>
      <c r="V273" s="72"/>
      <c r="W273" s="72"/>
      <c r="X273" s="72"/>
      <c r="Y273" s="72"/>
      <c r="Z273" s="72"/>
      <c r="AA273" s="72"/>
      <c r="AB273" s="72"/>
      <c r="AC273" s="72"/>
      <c r="AD273" s="72"/>
      <c r="AE273" s="72"/>
      <c r="AF273" s="72"/>
      <c r="AG273" s="72"/>
      <c r="AH273" s="72"/>
      <c r="AI273" s="72"/>
      <c r="AJ273" s="72"/>
      <c r="AK273" s="72"/>
      <c r="AL273" s="72"/>
    </row>
    <row r="274" spans="7:38" ht="15.75" customHeight="1">
      <c r="G274" s="72"/>
      <c r="H274" s="72"/>
      <c r="I274" s="72"/>
      <c r="J274" s="72"/>
      <c r="K274" s="72"/>
      <c r="L274" s="72"/>
      <c r="M274" s="72"/>
      <c r="N274" s="72"/>
      <c r="O274" s="72"/>
      <c r="P274" s="72"/>
      <c r="Q274" s="72"/>
      <c r="R274" s="72"/>
      <c r="S274" s="72"/>
      <c r="T274" s="72"/>
      <c r="U274" s="72"/>
      <c r="V274" s="72"/>
      <c r="W274" s="72"/>
      <c r="X274" s="72"/>
      <c r="Y274" s="72"/>
      <c r="Z274" s="72"/>
      <c r="AA274" s="72"/>
      <c r="AB274" s="72"/>
      <c r="AC274" s="72"/>
      <c r="AD274" s="72"/>
      <c r="AE274" s="72"/>
      <c r="AF274" s="72"/>
      <c r="AG274" s="72"/>
      <c r="AH274" s="72"/>
      <c r="AI274" s="72"/>
      <c r="AJ274" s="72"/>
      <c r="AK274" s="72"/>
      <c r="AL274" s="72"/>
    </row>
    <row r="275" spans="7:38" ht="15.75" customHeight="1">
      <c r="G275" s="72"/>
      <c r="H275" s="72"/>
      <c r="I275" s="72"/>
      <c r="J275" s="72"/>
      <c r="K275" s="72"/>
      <c r="L275" s="72"/>
      <c r="M275" s="72"/>
      <c r="N275" s="72"/>
      <c r="O275" s="72"/>
      <c r="P275" s="72"/>
      <c r="Q275" s="72"/>
      <c r="R275" s="72"/>
      <c r="S275" s="72"/>
      <c r="T275" s="72"/>
      <c r="U275" s="72"/>
      <c r="V275" s="72"/>
      <c r="W275" s="72"/>
      <c r="X275" s="72"/>
      <c r="Y275" s="72"/>
      <c r="Z275" s="72"/>
      <c r="AA275" s="72"/>
      <c r="AB275" s="72"/>
      <c r="AC275" s="72"/>
      <c r="AD275" s="72"/>
      <c r="AE275" s="72"/>
      <c r="AF275" s="72"/>
      <c r="AG275" s="72"/>
      <c r="AH275" s="72"/>
      <c r="AI275" s="72"/>
      <c r="AJ275" s="72"/>
      <c r="AK275" s="72"/>
      <c r="AL275" s="72"/>
    </row>
    <row r="276" spans="7:38" ht="15.75" customHeight="1">
      <c r="G276" s="72"/>
      <c r="H276" s="72"/>
      <c r="I276" s="72"/>
      <c r="J276" s="72"/>
      <c r="K276" s="72"/>
      <c r="L276" s="72"/>
      <c r="M276" s="72"/>
      <c r="N276" s="72"/>
      <c r="O276" s="72"/>
      <c r="P276" s="72"/>
      <c r="Q276" s="72"/>
      <c r="R276" s="72"/>
      <c r="S276" s="72"/>
      <c r="T276" s="72"/>
      <c r="U276" s="72"/>
      <c r="V276" s="72"/>
      <c r="W276" s="72"/>
      <c r="X276" s="72"/>
      <c r="Y276" s="72"/>
      <c r="Z276" s="72"/>
      <c r="AA276" s="72"/>
      <c r="AB276" s="72"/>
      <c r="AC276" s="72"/>
      <c r="AD276" s="72"/>
      <c r="AE276" s="72"/>
      <c r="AF276" s="72"/>
      <c r="AG276" s="72"/>
      <c r="AH276" s="72"/>
      <c r="AI276" s="72"/>
      <c r="AJ276" s="72"/>
      <c r="AK276" s="72"/>
      <c r="AL276" s="72"/>
    </row>
    <row r="277" spans="7:38" ht="15.75" customHeight="1">
      <c r="G277" s="72"/>
      <c r="H277" s="72"/>
      <c r="I277" s="72"/>
      <c r="J277" s="72"/>
      <c r="K277" s="72"/>
      <c r="L277" s="72"/>
      <c r="M277" s="72"/>
      <c r="N277" s="72"/>
      <c r="O277" s="72"/>
      <c r="P277" s="72"/>
      <c r="Q277" s="72"/>
      <c r="R277" s="72"/>
      <c r="S277" s="72"/>
      <c r="T277" s="72"/>
      <c r="U277" s="72"/>
      <c r="V277" s="72"/>
      <c r="W277" s="72"/>
      <c r="X277" s="72"/>
      <c r="Y277" s="72"/>
      <c r="Z277" s="72"/>
      <c r="AA277" s="72"/>
      <c r="AB277" s="72"/>
      <c r="AC277" s="72"/>
      <c r="AD277" s="72"/>
      <c r="AE277" s="72"/>
      <c r="AF277" s="72"/>
      <c r="AG277" s="72"/>
      <c r="AH277" s="72"/>
      <c r="AI277" s="72"/>
      <c r="AJ277" s="72"/>
      <c r="AK277" s="72"/>
      <c r="AL277" s="72"/>
    </row>
    <row r="278" spans="7:38" ht="15.75" customHeight="1">
      <c r="G278" s="72"/>
      <c r="H278" s="72"/>
      <c r="I278" s="72"/>
      <c r="J278" s="72"/>
      <c r="K278" s="72"/>
      <c r="L278" s="72"/>
      <c r="M278" s="72"/>
      <c r="N278" s="72"/>
      <c r="O278" s="72"/>
      <c r="P278" s="72"/>
      <c r="Q278" s="72"/>
      <c r="R278" s="72"/>
      <c r="S278" s="72"/>
      <c r="T278" s="72"/>
      <c r="U278" s="72"/>
      <c r="V278" s="72"/>
      <c r="W278" s="72"/>
      <c r="X278" s="72"/>
      <c r="Y278" s="72"/>
      <c r="Z278" s="72"/>
      <c r="AA278" s="72"/>
      <c r="AB278" s="72"/>
      <c r="AC278" s="72"/>
      <c r="AD278" s="72"/>
      <c r="AE278" s="72"/>
      <c r="AF278" s="72"/>
      <c r="AG278" s="72"/>
      <c r="AH278" s="72"/>
      <c r="AI278" s="72"/>
      <c r="AJ278" s="72"/>
      <c r="AK278" s="72"/>
      <c r="AL278" s="72"/>
    </row>
    <row r="279" spans="7:38" ht="15.75" customHeight="1">
      <c r="G279" s="72"/>
      <c r="H279" s="72"/>
      <c r="I279" s="72"/>
      <c r="J279" s="72"/>
      <c r="K279" s="72"/>
      <c r="L279" s="72"/>
      <c r="M279" s="72"/>
      <c r="N279" s="72"/>
      <c r="O279" s="72"/>
      <c r="P279" s="72"/>
      <c r="Q279" s="72"/>
      <c r="R279" s="72"/>
      <c r="S279" s="72"/>
      <c r="T279" s="72"/>
      <c r="U279" s="72"/>
      <c r="V279" s="72"/>
      <c r="W279" s="72"/>
      <c r="X279" s="72"/>
      <c r="Y279" s="72"/>
      <c r="Z279" s="72"/>
      <c r="AA279" s="72"/>
      <c r="AB279" s="72"/>
      <c r="AC279" s="72"/>
      <c r="AD279" s="72"/>
      <c r="AE279" s="72"/>
      <c r="AF279" s="72"/>
      <c r="AG279" s="72"/>
      <c r="AH279" s="72"/>
      <c r="AI279" s="72"/>
      <c r="AJ279" s="72"/>
      <c r="AK279" s="72"/>
      <c r="AL279" s="72"/>
    </row>
    <row r="280" spans="7:38" ht="15.75" customHeight="1">
      <c r="G280" s="72"/>
      <c r="H280" s="72"/>
      <c r="I280" s="72"/>
      <c r="J280" s="72"/>
      <c r="K280" s="72"/>
      <c r="L280" s="72"/>
      <c r="M280" s="72"/>
      <c r="N280" s="72"/>
      <c r="O280" s="72"/>
      <c r="P280" s="72"/>
      <c r="Q280" s="72"/>
      <c r="R280" s="72"/>
      <c r="S280" s="72"/>
      <c r="T280" s="72"/>
      <c r="U280" s="72"/>
      <c r="V280" s="72"/>
      <c r="W280" s="72"/>
      <c r="X280" s="72"/>
      <c r="Y280" s="72"/>
      <c r="Z280" s="72"/>
      <c r="AA280" s="72"/>
      <c r="AB280" s="72"/>
      <c r="AC280" s="72"/>
      <c r="AD280" s="72"/>
      <c r="AE280" s="72"/>
      <c r="AF280" s="72"/>
      <c r="AG280" s="72"/>
      <c r="AH280" s="72"/>
      <c r="AI280" s="72"/>
      <c r="AJ280" s="72"/>
      <c r="AK280" s="72"/>
      <c r="AL280" s="72"/>
    </row>
    <row r="281" spans="7:38" ht="15.75" customHeight="1">
      <c r="G281" s="72"/>
      <c r="H281" s="72"/>
      <c r="I281" s="72"/>
      <c r="J281" s="72"/>
      <c r="K281" s="72"/>
      <c r="L281" s="72"/>
      <c r="M281" s="72"/>
      <c r="N281" s="72"/>
      <c r="O281" s="72"/>
      <c r="P281" s="72"/>
      <c r="Q281" s="72"/>
      <c r="R281" s="72"/>
      <c r="S281" s="72"/>
      <c r="T281" s="72"/>
      <c r="U281" s="72"/>
      <c r="V281" s="72"/>
      <c r="W281" s="72"/>
      <c r="X281" s="72"/>
      <c r="Y281" s="72"/>
      <c r="Z281" s="72"/>
      <c r="AA281" s="72"/>
      <c r="AB281" s="72"/>
      <c r="AC281" s="72"/>
      <c r="AD281" s="72"/>
      <c r="AE281" s="72"/>
      <c r="AF281" s="72"/>
      <c r="AG281" s="72"/>
      <c r="AH281" s="72"/>
      <c r="AI281" s="72"/>
      <c r="AJ281" s="72"/>
      <c r="AK281" s="72"/>
      <c r="AL281" s="72"/>
    </row>
    <row r="282" spans="7:38" ht="15.75" customHeight="1">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row>
    <row r="283" spans="7:38" ht="15.75" customHeight="1">
      <c r="G283" s="72"/>
      <c r="H283" s="72"/>
      <c r="I283" s="72"/>
      <c r="J283" s="72"/>
      <c r="K283" s="72"/>
      <c r="L283" s="72"/>
      <c r="M283" s="72"/>
      <c r="N283" s="72"/>
      <c r="O283" s="72"/>
      <c r="P283" s="72"/>
      <c r="Q283" s="72"/>
      <c r="R283" s="72"/>
      <c r="S283" s="72"/>
      <c r="T283" s="72"/>
      <c r="U283" s="72"/>
      <c r="V283" s="72"/>
      <c r="W283" s="72"/>
      <c r="X283" s="72"/>
      <c r="Y283" s="72"/>
      <c r="Z283" s="72"/>
      <c r="AA283" s="72"/>
      <c r="AB283" s="72"/>
      <c r="AC283" s="72"/>
      <c r="AD283" s="72"/>
      <c r="AE283" s="72"/>
      <c r="AF283" s="72"/>
      <c r="AG283" s="72"/>
      <c r="AH283" s="72"/>
      <c r="AI283" s="72"/>
      <c r="AJ283" s="72"/>
      <c r="AK283" s="72"/>
      <c r="AL283" s="72"/>
    </row>
    <row r="284" spans="7:38" ht="15.75" customHeight="1">
      <c r="G284" s="72"/>
      <c r="H284" s="72"/>
      <c r="I284" s="72"/>
      <c r="J284" s="72"/>
      <c r="K284" s="72"/>
      <c r="L284" s="72"/>
      <c r="M284" s="72"/>
      <c r="N284" s="72"/>
      <c r="O284" s="72"/>
      <c r="P284" s="72"/>
      <c r="Q284" s="72"/>
      <c r="R284" s="72"/>
      <c r="S284" s="72"/>
      <c r="T284" s="72"/>
      <c r="U284" s="72"/>
      <c r="V284" s="72"/>
      <c r="W284" s="72"/>
      <c r="X284" s="72"/>
      <c r="Y284" s="72"/>
      <c r="Z284" s="72"/>
      <c r="AA284" s="72"/>
      <c r="AB284" s="72"/>
      <c r="AC284" s="72"/>
      <c r="AD284" s="72"/>
      <c r="AE284" s="72"/>
      <c r="AF284" s="72"/>
      <c r="AG284" s="72"/>
      <c r="AH284" s="72"/>
      <c r="AI284" s="72"/>
      <c r="AJ284" s="72"/>
      <c r="AK284" s="72"/>
      <c r="AL284" s="72"/>
    </row>
    <row r="285" spans="7:38" ht="15.75" customHeight="1">
      <c r="G285" s="72"/>
      <c r="H285" s="72"/>
      <c r="I285" s="72"/>
      <c r="J285" s="72"/>
      <c r="K285" s="72"/>
      <c r="L285" s="72"/>
      <c r="M285" s="72"/>
      <c r="N285" s="72"/>
      <c r="O285" s="72"/>
      <c r="P285" s="72"/>
      <c r="Q285" s="72"/>
      <c r="R285" s="72"/>
      <c r="S285" s="72"/>
      <c r="T285" s="72"/>
      <c r="U285" s="72"/>
      <c r="V285" s="72"/>
      <c r="W285" s="72"/>
      <c r="X285" s="72"/>
      <c r="Y285" s="72"/>
      <c r="Z285" s="72"/>
      <c r="AA285" s="72"/>
      <c r="AB285" s="72"/>
      <c r="AC285" s="72"/>
      <c r="AD285" s="72"/>
      <c r="AE285" s="72"/>
      <c r="AF285" s="72"/>
      <c r="AG285" s="72"/>
      <c r="AH285" s="72"/>
      <c r="AI285" s="72"/>
      <c r="AJ285" s="72"/>
      <c r="AK285" s="72"/>
      <c r="AL285" s="72"/>
    </row>
    <row r="286" spans="7:38" ht="15.75" customHeight="1">
      <c r="G286" s="72"/>
      <c r="H286" s="72"/>
      <c r="I286" s="72"/>
      <c r="J286" s="72"/>
      <c r="K286" s="72"/>
      <c r="L286" s="72"/>
      <c r="M286" s="72"/>
      <c r="N286" s="72"/>
      <c r="O286" s="72"/>
      <c r="P286" s="72"/>
      <c r="Q286" s="72"/>
      <c r="R286" s="72"/>
      <c r="S286" s="72"/>
      <c r="T286" s="72"/>
      <c r="U286" s="72"/>
      <c r="V286" s="72"/>
      <c r="W286" s="72"/>
      <c r="X286" s="72"/>
      <c r="Y286" s="72"/>
      <c r="Z286" s="72"/>
      <c r="AA286" s="72"/>
      <c r="AB286" s="72"/>
      <c r="AC286" s="72"/>
      <c r="AD286" s="72"/>
      <c r="AE286" s="72"/>
      <c r="AF286" s="72"/>
      <c r="AG286" s="72"/>
      <c r="AH286" s="72"/>
      <c r="AI286" s="72"/>
      <c r="AJ286" s="72"/>
      <c r="AK286" s="72"/>
      <c r="AL286" s="72"/>
    </row>
    <row r="287" spans="7:38" ht="15.75" customHeight="1">
      <c r="G287" s="72"/>
      <c r="H287" s="72"/>
      <c r="I287" s="72"/>
      <c r="J287" s="72"/>
      <c r="K287" s="72"/>
      <c r="L287" s="72"/>
      <c r="M287" s="72"/>
      <c r="N287" s="72"/>
      <c r="O287" s="72"/>
      <c r="P287" s="72"/>
      <c r="Q287" s="72"/>
      <c r="R287" s="72"/>
      <c r="S287" s="72"/>
      <c r="T287" s="72"/>
      <c r="U287" s="72"/>
      <c r="V287" s="72"/>
      <c r="W287" s="72"/>
      <c r="X287" s="72"/>
      <c r="Y287" s="72"/>
      <c r="Z287" s="72"/>
      <c r="AA287" s="72"/>
      <c r="AB287" s="72"/>
      <c r="AC287" s="72"/>
      <c r="AD287" s="72"/>
      <c r="AE287" s="72"/>
      <c r="AF287" s="72"/>
      <c r="AG287" s="72"/>
      <c r="AH287" s="72"/>
      <c r="AI287" s="72"/>
      <c r="AJ287" s="72"/>
      <c r="AK287" s="72"/>
      <c r="AL287" s="72"/>
    </row>
    <row r="288" spans="7:38" ht="15.75" customHeight="1">
      <c r="G288" s="72"/>
      <c r="H288" s="72"/>
      <c r="I288" s="72"/>
      <c r="J288" s="72"/>
      <c r="K288" s="72"/>
      <c r="L288" s="72"/>
      <c r="M288" s="72"/>
      <c r="N288" s="72"/>
      <c r="O288" s="72"/>
      <c r="P288" s="72"/>
      <c r="Q288" s="72"/>
      <c r="R288" s="72"/>
      <c r="S288" s="72"/>
      <c r="T288" s="72"/>
      <c r="U288" s="72"/>
      <c r="V288" s="72"/>
      <c r="W288" s="72"/>
      <c r="X288" s="72"/>
      <c r="Y288" s="72"/>
      <c r="Z288" s="72"/>
      <c r="AA288" s="72"/>
      <c r="AB288" s="72"/>
      <c r="AC288" s="72"/>
      <c r="AD288" s="72"/>
      <c r="AE288" s="72"/>
      <c r="AF288" s="72"/>
      <c r="AG288" s="72"/>
      <c r="AH288" s="72"/>
      <c r="AI288" s="72"/>
      <c r="AJ288" s="72"/>
      <c r="AK288" s="72"/>
      <c r="AL288" s="72"/>
    </row>
    <row r="289" spans="7:38" ht="15.75" customHeight="1">
      <c r="G289" s="72"/>
      <c r="H289" s="72"/>
      <c r="I289" s="72"/>
      <c r="J289" s="72"/>
      <c r="K289" s="72"/>
      <c r="L289" s="72"/>
      <c r="M289" s="72"/>
      <c r="N289" s="72"/>
      <c r="O289" s="72"/>
      <c r="P289" s="72"/>
      <c r="Q289" s="72"/>
      <c r="R289" s="72"/>
      <c r="S289" s="72"/>
      <c r="T289" s="72"/>
      <c r="U289" s="72"/>
      <c r="V289" s="72"/>
      <c r="W289" s="72"/>
      <c r="X289" s="72"/>
      <c r="Y289" s="72"/>
      <c r="Z289" s="72"/>
      <c r="AA289" s="72"/>
      <c r="AB289" s="72"/>
      <c r="AC289" s="72"/>
      <c r="AD289" s="72"/>
      <c r="AE289" s="72"/>
      <c r="AF289" s="72"/>
      <c r="AG289" s="72"/>
      <c r="AH289" s="72"/>
      <c r="AI289" s="72"/>
      <c r="AJ289" s="72"/>
      <c r="AK289" s="72"/>
      <c r="AL289" s="72"/>
    </row>
    <row r="290" spans="7:38" ht="15.75" customHeight="1">
      <c r="G290" s="72"/>
      <c r="H290" s="72"/>
      <c r="I290" s="72"/>
      <c r="J290" s="72"/>
      <c r="K290" s="72"/>
      <c r="L290" s="72"/>
      <c r="M290" s="72"/>
      <c r="N290" s="72"/>
      <c r="O290" s="72"/>
      <c r="P290" s="72"/>
      <c r="Q290" s="72"/>
      <c r="R290" s="72"/>
      <c r="S290" s="72"/>
      <c r="T290" s="72"/>
      <c r="U290" s="72"/>
      <c r="V290" s="72"/>
      <c r="W290" s="72"/>
      <c r="X290" s="72"/>
      <c r="Y290" s="72"/>
      <c r="Z290" s="72"/>
      <c r="AA290" s="72"/>
      <c r="AB290" s="72"/>
      <c r="AC290" s="72"/>
      <c r="AD290" s="72"/>
      <c r="AE290" s="72"/>
      <c r="AF290" s="72"/>
      <c r="AG290" s="72"/>
      <c r="AH290" s="72"/>
      <c r="AI290" s="72"/>
      <c r="AJ290" s="72"/>
      <c r="AK290" s="72"/>
      <c r="AL290" s="72"/>
    </row>
    <row r="291" spans="7:38" ht="15.75" customHeight="1">
      <c r="G291" s="72"/>
      <c r="H291" s="72"/>
      <c r="I291" s="72"/>
      <c r="J291" s="72"/>
      <c r="K291" s="72"/>
      <c r="L291" s="72"/>
      <c r="M291" s="72"/>
      <c r="N291" s="72"/>
      <c r="O291" s="72"/>
      <c r="P291" s="72"/>
      <c r="Q291" s="72"/>
      <c r="R291" s="72"/>
      <c r="S291" s="72"/>
      <c r="T291" s="72"/>
      <c r="U291" s="72"/>
      <c r="V291" s="72"/>
      <c r="W291" s="72"/>
      <c r="X291" s="72"/>
      <c r="Y291" s="72"/>
      <c r="Z291" s="72"/>
      <c r="AA291" s="72"/>
      <c r="AB291" s="72"/>
      <c r="AC291" s="72"/>
      <c r="AD291" s="72"/>
      <c r="AE291" s="72"/>
      <c r="AF291" s="72"/>
      <c r="AG291" s="72"/>
      <c r="AH291" s="72"/>
      <c r="AI291" s="72"/>
      <c r="AJ291" s="72"/>
      <c r="AK291" s="72"/>
      <c r="AL291" s="72"/>
    </row>
    <row r="292" spans="7:38" ht="15.75" customHeight="1">
      <c r="G292" s="72"/>
      <c r="H292" s="72"/>
      <c r="I292" s="72"/>
      <c r="J292" s="72"/>
      <c r="K292" s="72"/>
      <c r="L292" s="72"/>
      <c r="M292" s="72"/>
      <c r="N292" s="72"/>
      <c r="O292" s="72"/>
      <c r="P292" s="72"/>
      <c r="Q292" s="72"/>
      <c r="R292" s="72"/>
      <c r="S292" s="72"/>
      <c r="T292" s="72"/>
      <c r="U292" s="72"/>
      <c r="V292" s="72"/>
      <c r="W292" s="72"/>
      <c r="X292" s="72"/>
      <c r="Y292" s="72"/>
      <c r="Z292" s="72"/>
      <c r="AA292" s="72"/>
      <c r="AB292" s="72"/>
      <c r="AC292" s="72"/>
      <c r="AD292" s="72"/>
      <c r="AE292" s="72"/>
      <c r="AF292" s="72"/>
      <c r="AG292" s="72"/>
      <c r="AH292" s="72"/>
      <c r="AI292" s="72"/>
      <c r="AJ292" s="72"/>
      <c r="AK292" s="72"/>
      <c r="AL292" s="72"/>
    </row>
    <row r="293" spans="7:38" ht="15.75" customHeight="1"/>
    <row r="294" spans="7:38" ht="15.75" customHeight="1"/>
    <row r="295" spans="7:38" ht="15.75" customHeight="1"/>
    <row r="296" spans="7:38" ht="15.75" customHeight="1"/>
    <row r="297" spans="7:38" ht="15.75" customHeight="1"/>
    <row r="298" spans="7:38" ht="15.75" customHeight="1"/>
    <row r="299" spans="7:38" ht="15.75" customHeight="1"/>
    <row r="300" spans="7:38" ht="15.75" customHeight="1"/>
    <row r="301" spans="7:38" ht="15.75" customHeight="1"/>
    <row r="302" spans="7:38" ht="15.75" customHeight="1"/>
    <row r="303" spans="7:38" ht="15.75" customHeight="1"/>
    <row r="304" spans="7:38"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E1"/>
  </mergeCells>
  <phoneticPr fontId="30"/>
  <conditionalFormatting sqref="A3:B44">
    <cfRule type="cellIs" dxfId="1" priority="1" operator="lessThan">
      <formula>11</formula>
    </cfRule>
  </conditionalFormatting>
  <conditionalFormatting sqref="A63:C63 E63 D63:D106 A107:C108 E107:AQ108">
    <cfRule type="notContainsBlanks" dxfId="0" priority="2">
      <formula>LEN(TRIM(A63))&gt;0</formula>
    </cfRule>
  </conditionalFormatting>
  <pageMargins left="0.7" right="0.7" top="0.75" bottom="0.75" header="0" footer="0"/>
  <pageSetup paperSize="9"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000"/>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14.5" defaultRowHeight="15" customHeight="1"/>
  <cols>
    <col min="1" max="2" width="10.6640625" customWidth="1"/>
    <col min="3" max="3" width="8.6640625" customWidth="1"/>
    <col min="4" max="4" width="20.6640625" customWidth="1"/>
    <col min="5" max="5" width="8.6640625" customWidth="1"/>
    <col min="6" max="6" width="20.6640625" customWidth="1"/>
    <col min="7" max="7" width="8.6640625" customWidth="1"/>
    <col min="8" max="8" width="20.6640625" customWidth="1"/>
    <col min="9" max="10" width="15.6640625" customWidth="1"/>
  </cols>
  <sheetData>
    <row r="1" spans="1:10" ht="18">
      <c r="A1" s="112"/>
      <c r="B1" s="112"/>
      <c r="C1" s="256" t="s">
        <v>107</v>
      </c>
      <c r="D1" s="257"/>
      <c r="E1" s="260" t="s">
        <v>108</v>
      </c>
      <c r="F1" s="257"/>
      <c r="G1" s="262" t="s">
        <v>109</v>
      </c>
      <c r="H1" s="257"/>
      <c r="I1" s="263" t="s">
        <v>110</v>
      </c>
      <c r="J1" s="264"/>
    </row>
    <row r="2" spans="1:10">
      <c r="A2" s="266"/>
      <c r="B2" s="254"/>
      <c r="C2" s="258"/>
      <c r="D2" s="259"/>
      <c r="E2" s="261"/>
      <c r="F2" s="259"/>
      <c r="G2" s="261"/>
      <c r="H2" s="259"/>
      <c r="I2" s="261"/>
      <c r="J2" s="265"/>
    </row>
    <row r="3" spans="1:10" ht="20">
      <c r="A3" s="267" t="s">
        <v>111</v>
      </c>
      <c r="B3" s="254"/>
      <c r="C3" s="113" t="s">
        <v>112</v>
      </c>
      <c r="D3" s="114" t="s">
        <v>51</v>
      </c>
      <c r="E3" s="115" t="s">
        <v>112</v>
      </c>
      <c r="F3" s="115" t="s">
        <v>51</v>
      </c>
      <c r="G3" s="116" t="s">
        <v>112</v>
      </c>
      <c r="H3" s="116" t="s">
        <v>51</v>
      </c>
      <c r="I3" s="117" t="s">
        <v>113</v>
      </c>
      <c r="J3" s="118" t="s">
        <v>114</v>
      </c>
    </row>
    <row r="4" spans="1:10" ht="19.5" customHeight="1">
      <c r="A4" s="119">
        <v>46082</v>
      </c>
      <c r="B4" s="120" t="s">
        <v>115</v>
      </c>
      <c r="C4" s="121">
        <f>あべの!AA4+上本町!AA4+東大阪!AA4+橿原!AA4+京都!AA4+洛西!AA4+和歌山!AA4+守口!AA4+枚方!AA4+なんば!AA4+堺!AA4+泉北!AA4+岡山!AA4+うめ阪!AA4+宝塚!AA4+神戸阪!AA4+千里!AA4+京橋!AA4+川西!AA4+須磨!AA4+名古屋!AA4+小倉!AA4+くずは!AA4+流山!AA4+新宿!AA4+川崎!AA4+松山!AA4+東京!AA4+池東武!AA4+西宮!AA4+横浜!AA4+あまが!AA4+梅大丸!AA4+柏!AA4+神大丸!AA4+栄!AA4+上野!AA4+はか阪!AA4+高槻!AA4+梅阪神!AA4</f>
        <v>1154</v>
      </c>
      <c r="D4" s="122">
        <f>あべの!AB4+上本町!AB4+東大阪!AB4+橿原!AB4+京都!AB4+洛西!AB4+和歌山!AB4+守口!AB4+枚方!AB4+なんば!AB4+堺!AB4+泉北!AB4+岡山!AB4+うめ阪!AB4+宝塚!AB4+神戸阪!AB4+千里!AB4+京橋!AB4+川西!AB4+須磨!AB4+名古屋!AB4+小倉!AB4+くずは!AB4+流山!AB4+新宿!AB4+川崎!AB4+松山!AB4+東京!AB4+池東武!AB4+西宮!AB4+横浜!AB4+あまが!AB4+梅大丸!AB4+柏!AB4+神大丸!AB4+栄!AB4+上野!AB4+はか阪!AB4+高槻!AB4+梅阪神!AB4</f>
        <v>1309286</v>
      </c>
      <c r="E4" s="122">
        <f>あべの!AC4+上本町!AC4+東大阪!AC4+橿原!AC4+京都!AC4+洛西!AC4+和歌山!AC4+守口!AC4+枚方!AC4+なんば!AC4+堺!AC4+泉北!AC4+岡山!AC4+うめ阪!AC4+宝塚!AC4+神戸阪!AC4+千里!AC4+京橋!AC4+川西!AC4+須磨!AC4+名古屋!AC4+小倉!AC4+くずは!AC4+流山!AC4+新宿!AC4+川崎!AC4+松山!AC4+東京!AC4+池東武!AC4+西宮!AC4+横浜!AC4+あまが!AC4+梅大丸!AC4+柏!AC4+神大丸!AC4+栄!AC4+上野!AC4+はか阪!AC4+高槻!AC4+梅阪神!AC4</f>
        <v>2970</v>
      </c>
      <c r="F4" s="122">
        <f>あべの!AD4+上本町!AD4+東大阪!AD4+橿原!AD4+京都!AD4+洛西!AD4+和歌山!AD4+守口!AD4+枚方!AD4+なんば!AD4+堺!AD4+泉北!AD4+岡山!AD4+うめ阪!AD4+宝塚!AD4+神戸阪!AD4+千里!AD4+京橋!AD4+川西!AD4+須磨!AD4+名古屋!AD4+小倉!AD4+くずは!AD4+流山!AD4+新宿!AD4+川崎!AD4+松山!AD4+東京!AD4+池東武!AD4+西宮!AD4+横浜!AD4+あまが!AD4+梅大丸!AD4+柏!AD4+神大丸!AD4+栄!AD4+上野!AD4+はか阪!AD4+高槻!AD4+梅阪神!AD4</f>
        <v>3321853</v>
      </c>
      <c r="G4" s="122">
        <f>あべの!AE4+上本町!AE4+東大阪!AE4+橿原!AE4+京都!AE4+洛西!AE4+和歌山!AE4+守口!AE4+枚方!AE4+なんば!AE4+堺!AE4+泉北!AE4+岡山!AE4+うめ阪!AE4+宝塚!AE4+神戸阪!AE4+千里!AE4+京橋!AE4+川西!AE4+須磨!AE4+名古屋!AE4+小倉!AE4+くずは!AE4+流山!AE4+新宿!AE4+川崎!AE4+松山!AE4+東京!AE4+池東武!AE4+西宮!AE4+横浜!AE4+あまが!AE4+梅大丸!AE4+柏!AE4+神大丸!AE4+栄!AE4+上野!AE4+はか阪!AE4+高槻!AE4+梅阪神!AE4</f>
        <v>4090</v>
      </c>
      <c r="H4" s="122">
        <f>あべの!AF4+上本町!AF4+東大阪!AF4+橿原!AF4+京都!AF4+洛西!AF4+和歌山!AF4+守口!AF4+枚方!AF4+なんば!AF4+堺!AF4+泉北!AF4+岡山!AF4+うめ阪!AF4+宝塚!AF4+神戸阪!AF4+千里!AF4+京橋!AF4+川西!AF4+須磨!AF4+名古屋!AF4+小倉!AF4+くずは!AF4+流山!AF4+新宿!AF4+川崎!AF4+松山!AF4+東京!AF4+池東武!AF4+西宮!AF4+横浜!AF4+あまが!AF4+梅大丸!AF4+柏!AF4+神大丸!AF4+栄!AF4+上野!AF4+はか阪!AF4+高槻!AF4+梅阪神!AF4</f>
        <v>4581774</v>
      </c>
      <c r="I4" s="122">
        <f>あべの!AG4+上本町!AG4+東大阪!AG4+橿原!AG4+京都!AG4+洛西!AG4+和歌山!AG4+守口!AG4+枚方!AG4+なんば!AG4+堺!AG4+泉北!AG4+岡山!AG4+うめ阪!AG4+宝塚!AG4+神戸阪!AG4+千里!AG4+京橋!AG4+川西!AG4+須磨!AG4+名古屋!AG4+小倉!AG4+くずは!AG4+流山!AG4+新宿!AG4+川崎!AG4+松山!AG4+東京!AG4+池東武!AG4+西宮!AG4+横浜!AG4+あまが!AG4+梅大丸!AG4+柏!AG4+神大丸!AG4+栄!AG4+上野!AG4+はか阪!AG4+高槻!AG4+梅阪神!AG4</f>
        <v>593</v>
      </c>
      <c r="J4" s="123">
        <f>あべの!AH4+上本町!AH4+東大阪!AH4+橿原!AH4+京都!AH4+洛西!AH4+和歌山!AH4+守口!AH4+枚方!AH4+なんば!AH4+堺!AH4+泉北!AH4+岡山!AH4+うめ阪!AH4+宝塚!AH4+神戸阪!AH4+千里!AH4+京橋!AH4+川西!AH4+須磨!AH4+名古屋!AH4+小倉!AH4+くずは!AH4+流山!AH4+新宿!AH4+川崎!AH4+松山!AH4+東京!AH4+池東武!AH4+西宮!AH4+横浜!AH4+あまが!AH4+梅大丸!AH4+柏!AH4+神大丸!AH4+栄!AH4+上野!AH4+はか阪!AH4+高槻!AH4+梅阪神!AH4</f>
        <v>13</v>
      </c>
    </row>
    <row r="5" spans="1:10" ht="19.5" customHeight="1">
      <c r="A5" s="119">
        <v>46083</v>
      </c>
      <c r="B5" s="120" t="s">
        <v>116</v>
      </c>
      <c r="C5" s="121">
        <f>あべの!AA5+上本町!AA5+東大阪!AA5+橿原!AA5+京都!AA5+洛西!AA5+和歌山!AA5+守口!AA5+枚方!AA5+なんば!AA5+堺!AA5+泉北!AA5+岡山!AA5+うめ阪!AA5+宝塚!AA5+神戸阪!AA5+千里!AA5+京橋!AA5+川西!AA5+須磨!AA5+名古屋!AA5+小倉!AA5+くずは!AA5+流山!AA5+新宿!AA5+川崎!AA5+松山!AA5+東京!AA5+池東武!AA5+西宮!AA5+横浜!AA5+あまが!AA5+梅大丸!AA5+柏!AA5+神大丸!AA5+栄!AA5+上野!AA5+はか阪!AA5+高槻!AA5+梅阪神!AA5</f>
        <v>1055</v>
      </c>
      <c r="D5" s="122">
        <f>あべの!AB5+上本町!AB5+東大阪!AB5+橿原!AB5+京都!AB5+洛西!AB5+和歌山!AB5+守口!AB5+枚方!AB5+なんば!AB5+堺!AB5+泉北!AB5+岡山!AB5+うめ阪!AB5+宝塚!AB5+神戸阪!AB5+千里!AB5+京橋!AB5+川西!AB5+須磨!AB5+名古屋!AB5+小倉!AB5+くずは!AB5+流山!AB5+新宿!AB5+川崎!AB5+松山!AB5+東京!AB5+池東武!AB5+西宮!AB5+横浜!AB5+あまが!AB5+梅大丸!AB5+柏!AB5+神大丸!AB5+栄!AB5+上野!AB5+はか阪!AB5+高槻!AB5+梅阪神!AB5</f>
        <v>1119583</v>
      </c>
      <c r="E5" s="122">
        <f>あべの!AC5+上本町!AC5+東大阪!AC5+橿原!AC5+京都!AC5+洛西!AC5+和歌山!AC5+守口!AC5+枚方!AC5+なんば!AC5+堺!AC5+泉北!AC5+岡山!AC5+うめ阪!AC5+宝塚!AC5+神戸阪!AC5+千里!AC5+京橋!AC5+川西!AC5+須磨!AC5+名古屋!AC5+小倉!AC5+くずは!AC5+流山!AC5+新宿!AC5+川崎!AC5+松山!AC5+東京!AC5+池東武!AC5+西宮!AC5+横浜!AC5+あまが!AC5+梅大丸!AC5+柏!AC5+神大丸!AC5+栄!AC5+上野!AC5+はか阪!AC5+高槻!AC5+梅阪神!AC5</f>
        <v>2816</v>
      </c>
      <c r="F5" s="122">
        <f>あべの!AD5+上本町!AD5+東大阪!AD5+橿原!AD5+京都!AD5+洛西!AD5+和歌山!AD5+守口!AD5+枚方!AD5+なんば!AD5+堺!AD5+泉北!AD5+岡山!AD5+うめ阪!AD5+宝塚!AD5+神戸阪!AD5+千里!AD5+京橋!AD5+川西!AD5+須磨!AD5+名古屋!AD5+小倉!AD5+くずは!AD5+流山!AD5+新宿!AD5+川崎!AD5+松山!AD5+東京!AD5+池東武!AD5+西宮!AD5+横浜!AD5+あまが!AD5+梅大丸!AD5+柏!AD5+神大丸!AD5+栄!AD5+上野!AD5+はか阪!AD5+高槻!AD5+梅阪神!AD5</f>
        <v>2998021</v>
      </c>
      <c r="G5" s="122">
        <f>あべの!AE5+上本町!AE5+東大阪!AE5+橿原!AE5+京都!AE5+洛西!AE5+和歌山!AE5+守口!AE5+枚方!AE5+なんば!AE5+堺!AE5+泉北!AE5+岡山!AE5+うめ阪!AE5+宝塚!AE5+神戸阪!AE5+千里!AE5+京橋!AE5+川西!AE5+須磨!AE5+名古屋!AE5+小倉!AE5+くずは!AE5+流山!AE5+新宿!AE5+川崎!AE5+松山!AE5+東京!AE5+池東武!AE5+西宮!AE5+横浜!AE5+あまが!AE5+梅大丸!AE5+柏!AE5+神大丸!AE5+栄!AE5+上野!AE5+はか阪!AE5+高槻!AE5+梅阪神!AE5</f>
        <v>4020</v>
      </c>
      <c r="H5" s="122">
        <f>あべの!AF5+上本町!AF5+東大阪!AF5+橿原!AF5+京都!AF5+洛西!AF5+和歌山!AF5+守口!AF5+枚方!AF5+なんば!AF5+堺!AF5+泉北!AF5+岡山!AF5+うめ阪!AF5+宝塚!AF5+神戸阪!AF5+千里!AF5+京橋!AF5+川西!AF5+須磨!AF5+名古屋!AF5+小倉!AF5+くずは!AF5+流山!AF5+新宿!AF5+川崎!AF5+松山!AF5+東京!AF5+池東武!AF5+西宮!AF5+横浜!AF5+あまが!AF5+梅大丸!AF5+柏!AF5+神大丸!AF5+栄!AF5+上野!AF5+はか阪!AF5+高槻!AF5+梅阪神!AF5</f>
        <v>4216633</v>
      </c>
      <c r="I5" s="122">
        <f>あべの!AG5+上本町!AG5+東大阪!AG5+橿原!AG5+京都!AG5+洛西!AG5+和歌山!AG5+守口!AG5+枚方!AG5+なんば!AG5+堺!AG5+泉北!AG5+岡山!AG5+うめ阪!AG5+宝塚!AG5+神戸阪!AG5+千里!AG5+京橋!AG5+川西!AG5+須磨!AG5+名古屋!AG5+小倉!AG5+くずは!AG5+流山!AG5+新宿!AG5+川崎!AG5+松山!AG5+東京!AG5+池東武!AG5+西宮!AG5+横浜!AG5+あまが!AG5+梅大丸!AG5+柏!AG5+神大丸!AG5+栄!AG5+上野!AG5+はか阪!AG5+高槻!AG5+梅阪神!AG5</f>
        <v>574</v>
      </c>
      <c r="J5" s="123">
        <f>あべの!AH5+上本町!AH5+東大阪!AH5+橿原!AH5+京都!AH5+洛西!AH5+和歌山!AH5+守口!AH5+枚方!AH5+なんば!AH5+堺!AH5+泉北!AH5+岡山!AH5+うめ阪!AH5+宝塚!AH5+神戸阪!AH5+千里!AH5+京橋!AH5+川西!AH5+須磨!AH5+名古屋!AH5+小倉!AH5+くずは!AH5+流山!AH5+新宿!AH5+川崎!AH5+松山!AH5+東京!AH5+池東武!AH5+西宮!AH5+横浜!AH5+あまが!AH5+梅大丸!AH5+柏!AH5+神大丸!AH5+栄!AH5+上野!AH5+はか阪!AH5+高槻!AH5+梅阪神!AH5</f>
        <v>21</v>
      </c>
    </row>
    <row r="6" spans="1:10" ht="19.5" customHeight="1">
      <c r="A6" s="119">
        <v>46084</v>
      </c>
      <c r="B6" s="120" t="s">
        <v>117</v>
      </c>
      <c r="C6" s="121">
        <f>あべの!AA6+上本町!AA6+東大阪!AA6+橿原!AA6+京都!AA6+洛西!AA6+和歌山!AA6+守口!AA6+枚方!AA6+なんば!AA6+堺!AA6+泉北!AA6+岡山!AA6+うめ阪!AA6+宝塚!AA6+神戸阪!AA6+千里!AA6+京橋!AA6+川西!AA6+須磨!AA6+名古屋!AA6+小倉!AA6+くずは!AA6+流山!AA6+新宿!AA6+川崎!AA6+松山!AA6+東京!AA6+池東武!AA6+西宮!AA6+横浜!AA6+あまが!AA6+梅大丸!AA6+柏!AA6+神大丸!AA6+栄!AA6+上野!AA6+はか阪!AA6+高槻!AA6+梅阪神!AA6</f>
        <v>828</v>
      </c>
      <c r="D6" s="122">
        <f>あべの!AB6+上本町!AB6+東大阪!AB6+橿原!AB6+京都!AB6+洛西!AB6+和歌山!AB6+守口!AB6+枚方!AB6+なんば!AB6+堺!AB6+泉北!AB6+岡山!AB6+うめ阪!AB6+宝塚!AB6+神戸阪!AB6+千里!AB6+京橋!AB6+川西!AB6+須磨!AB6+名古屋!AB6+小倉!AB6+くずは!AB6+流山!AB6+新宿!AB6+川崎!AB6+松山!AB6+東京!AB6+池東武!AB6+西宮!AB6+横浜!AB6+あまが!AB6+梅大丸!AB6+柏!AB6+神大丸!AB6+栄!AB6+上野!AB6+はか阪!AB6+高槻!AB6+梅阪神!AB6</f>
        <v>901792</v>
      </c>
      <c r="E6" s="122">
        <f>あべの!AC6+上本町!AC6+東大阪!AC6+橿原!AC6+京都!AC6+洛西!AC6+和歌山!AC6+守口!AC6+枚方!AC6+なんば!AC6+堺!AC6+泉北!AC6+岡山!AC6+うめ阪!AC6+宝塚!AC6+神戸阪!AC6+千里!AC6+京橋!AC6+川西!AC6+須磨!AC6+名古屋!AC6+小倉!AC6+くずは!AC6+流山!AC6+新宿!AC6+川崎!AC6+松山!AC6+東京!AC6+池東武!AC6+西宮!AC6+横浜!AC6+あまが!AC6+梅大丸!AC6+柏!AC6+神大丸!AC6+栄!AC6+上野!AC6+はか阪!AC6+高槻!AC6+梅阪神!AC6</f>
        <v>2394</v>
      </c>
      <c r="F6" s="122">
        <f>あべの!AD6+上本町!AD6+東大阪!AD6+橿原!AD6+京都!AD6+洛西!AD6+和歌山!AD6+守口!AD6+枚方!AD6+なんば!AD6+堺!AD6+泉北!AD6+岡山!AD6+うめ阪!AD6+宝塚!AD6+神戸阪!AD6+千里!AD6+京橋!AD6+川西!AD6+須磨!AD6+名古屋!AD6+小倉!AD6+くずは!AD6+流山!AD6+新宿!AD6+川崎!AD6+松山!AD6+東京!AD6+池東武!AD6+西宮!AD6+横浜!AD6+あまが!AD6+梅大丸!AD6+柏!AD6+神大丸!AD6+栄!AD6+上野!AD6+はか阪!AD6+高槻!AD6+梅阪神!AD6</f>
        <v>2604890</v>
      </c>
      <c r="G6" s="122">
        <f>あべの!AE6+上本町!AE6+東大阪!AE6+橿原!AE6+京都!AE6+洛西!AE6+和歌山!AE6+守口!AE6+枚方!AE6+なんば!AE6+堺!AE6+泉北!AE6+岡山!AE6+うめ阪!AE6+宝塚!AE6+神戸阪!AE6+千里!AE6+京橋!AE6+川西!AE6+須磨!AE6+名古屋!AE6+小倉!AE6+くずは!AE6+流山!AE6+新宿!AE6+川崎!AE6+松山!AE6+東京!AE6+池東武!AE6+西宮!AE6+横浜!AE6+あまが!AE6+梅大丸!AE6+柏!AE6+神大丸!AE6+栄!AE6+上野!AE6+はか阪!AE6+高槻!AE6+梅阪神!AE6</f>
        <v>3516</v>
      </c>
      <c r="H6" s="122">
        <f>あべの!AF6+上本町!AF6+東大阪!AF6+橿原!AF6+京都!AF6+洛西!AF6+和歌山!AF6+守口!AF6+枚方!AF6+なんば!AF6+堺!AF6+泉北!AF6+岡山!AF6+うめ阪!AF6+宝塚!AF6+神戸阪!AF6+千里!AF6+京橋!AF6+川西!AF6+須磨!AF6+名古屋!AF6+小倉!AF6+くずは!AF6+流山!AF6+新宿!AF6+川崎!AF6+松山!AF6+東京!AF6+池東武!AF6+西宮!AF6+横浜!AF6+あまが!AF6+梅大丸!AF6+柏!AF6+神大丸!AF6+栄!AF6+上野!AF6+はか阪!AF6+高槻!AF6+梅阪神!AF6</f>
        <v>3739632</v>
      </c>
      <c r="I6" s="122">
        <f>あべの!AG6+上本町!AG6+東大阪!AG6+橿原!AG6+京都!AG6+洛西!AG6+和歌山!AG6+守口!AG6+枚方!AG6+なんば!AG6+堺!AG6+泉北!AG6+岡山!AG6+うめ阪!AG6+宝塚!AG6+神戸阪!AG6+千里!AG6+京橋!AG6+川西!AG6+須磨!AG6+名古屋!AG6+小倉!AG6+くずは!AG6+流山!AG6+新宿!AG6+川崎!AG6+松山!AG6+東京!AG6+池東武!AG6+西宮!AG6+横浜!AG6+あまが!AG6+梅大丸!AG6+柏!AG6+神大丸!AG6+栄!AG6+上野!AG6+はか阪!AG6+高槻!AG6+梅阪神!AG6</f>
        <v>559</v>
      </c>
      <c r="J6" s="123">
        <f>あべの!AH6+上本町!AH6+東大阪!AH6+橿原!AH6+京都!AH6+洛西!AH6+和歌山!AH6+守口!AH6+枚方!AH6+なんば!AH6+堺!AH6+泉北!AH6+岡山!AH6+うめ阪!AH6+宝塚!AH6+神戸阪!AH6+千里!AH6+京橋!AH6+川西!AH6+須磨!AH6+名古屋!AH6+小倉!AH6+くずは!AH6+流山!AH6+新宿!AH6+川崎!AH6+松山!AH6+東京!AH6+池東武!AH6+西宮!AH6+横浜!AH6+あまが!AH6+梅大丸!AH6+柏!AH6+神大丸!AH6+栄!AH6+上野!AH6+はか阪!AH6+高槻!AH6+梅阪神!AH6</f>
        <v>30</v>
      </c>
    </row>
    <row r="7" spans="1:10" ht="19.5" customHeight="1">
      <c r="A7" s="119">
        <v>46085</v>
      </c>
      <c r="B7" s="120" t="s">
        <v>118</v>
      </c>
      <c r="C7" s="121">
        <f>あべの!AA7+上本町!AA7+東大阪!AA7+橿原!AA7+京都!AA7+洛西!AA7+和歌山!AA7+守口!AA7+枚方!AA7+なんば!AA7+堺!AA7+泉北!AA7+岡山!AA7+うめ阪!AA7+宝塚!AA7+神戸阪!AA7+千里!AA7+京橋!AA7+川西!AA7+須磨!AA7+名古屋!AA7+小倉!AA7+くずは!AA7+流山!AA7+新宿!AA7+川崎!AA7+松山!AA7+東京!AA7+池東武!AA7+西宮!AA7+横浜!AA7+あまが!AA7+梅大丸!AA7+柏!AA7+神大丸!AA7+栄!AA7+上野!AA7+はか阪!AA7+高槻!AA7+梅阪神!AA7</f>
        <v>992</v>
      </c>
      <c r="D7" s="122">
        <f>あべの!AB7+上本町!AB7+東大阪!AB7+橿原!AB7+京都!AB7+洛西!AB7+和歌山!AB7+守口!AB7+枚方!AB7+なんば!AB7+堺!AB7+泉北!AB7+岡山!AB7+うめ阪!AB7+宝塚!AB7+神戸阪!AB7+千里!AB7+京橋!AB7+川西!AB7+須磨!AB7+名古屋!AB7+小倉!AB7+くずは!AB7+流山!AB7+新宿!AB7+川崎!AB7+松山!AB7+東京!AB7+池東武!AB7+西宮!AB7+横浜!AB7+あまが!AB7+梅大丸!AB7+柏!AB7+神大丸!AB7+栄!AB7+上野!AB7+はか阪!AB7+高槻!AB7+梅阪神!AB7</f>
        <v>1093221</v>
      </c>
      <c r="E7" s="122">
        <f>あべの!AC7+上本町!AC7+東大阪!AC7+橿原!AC7+京都!AC7+洛西!AC7+和歌山!AC7+守口!AC7+枚方!AC7+なんば!AC7+堺!AC7+泉北!AC7+岡山!AC7+うめ阪!AC7+宝塚!AC7+神戸阪!AC7+千里!AC7+京橋!AC7+川西!AC7+須磨!AC7+名古屋!AC7+小倉!AC7+くずは!AC7+流山!AC7+新宿!AC7+川崎!AC7+松山!AC7+東京!AC7+池東武!AC7+西宮!AC7+横浜!AC7+あまが!AC7+梅大丸!AC7+柏!AC7+神大丸!AC7+栄!AC7+上野!AC7+はか阪!AC7+高槻!AC7+梅阪神!AC7</f>
        <v>2756</v>
      </c>
      <c r="F7" s="122">
        <f>あべの!AD7+上本町!AD7+東大阪!AD7+橿原!AD7+京都!AD7+洛西!AD7+和歌山!AD7+守口!AD7+枚方!AD7+なんば!AD7+堺!AD7+泉北!AD7+岡山!AD7+うめ阪!AD7+宝塚!AD7+神戸阪!AD7+千里!AD7+京橋!AD7+川西!AD7+須磨!AD7+名古屋!AD7+小倉!AD7+くずは!AD7+流山!AD7+新宿!AD7+川崎!AD7+松山!AD7+東京!AD7+池東武!AD7+西宮!AD7+横浜!AD7+あまが!AD7+梅大丸!AD7+柏!AD7+神大丸!AD7+栄!AD7+上野!AD7+はか阪!AD7+高槻!AD7+梅阪神!AD7</f>
        <v>3039723</v>
      </c>
      <c r="G7" s="122">
        <f>あべの!AE7+上本町!AE7+東大阪!AE7+橿原!AE7+京都!AE7+洛西!AE7+和歌山!AE7+守口!AE7+枚方!AE7+なんば!AE7+堺!AE7+泉北!AE7+岡山!AE7+うめ阪!AE7+宝塚!AE7+神戸阪!AE7+千里!AE7+京橋!AE7+川西!AE7+須磨!AE7+名古屋!AE7+小倉!AE7+くずは!AE7+流山!AE7+新宿!AE7+川崎!AE7+松山!AE7+東京!AE7+池東武!AE7+西宮!AE7+横浜!AE7+あまが!AE7+梅大丸!AE7+柏!AE7+神大丸!AE7+栄!AE7+上野!AE7+はか阪!AE7+高槻!AE7+梅阪神!AE7</f>
        <v>4084</v>
      </c>
      <c r="H7" s="122">
        <f>あべの!AF7+上本町!AF7+東大阪!AF7+橿原!AF7+京都!AF7+洛西!AF7+和歌山!AF7+守口!AF7+枚方!AF7+なんば!AF7+堺!AF7+泉北!AF7+岡山!AF7+うめ阪!AF7+宝塚!AF7+神戸阪!AF7+千里!AF7+京橋!AF7+川西!AF7+須磨!AF7+名古屋!AF7+小倉!AF7+くずは!AF7+流山!AF7+新宿!AF7+川崎!AF7+松山!AF7+東京!AF7+池東武!AF7+西宮!AF7+横浜!AF7+あまが!AF7+梅大丸!AF7+柏!AF7+神大丸!AF7+栄!AF7+上野!AF7+はか阪!AF7+高槻!AF7+梅阪神!AF7</f>
        <v>4372739</v>
      </c>
      <c r="I7" s="122">
        <f>あべの!AG7+上本町!AG7+東大阪!AG7+橿原!AG7+京都!AG7+洛西!AG7+和歌山!AG7+守口!AG7+枚方!AG7+なんば!AG7+堺!AG7+泉北!AG7+岡山!AG7+うめ阪!AG7+宝塚!AG7+神戸阪!AG7+千里!AG7+京橋!AG7+川西!AG7+須磨!AG7+名古屋!AG7+小倉!AG7+くずは!AG7+流山!AG7+新宿!AG7+川崎!AG7+松山!AG7+東京!AG7+池東武!AG7+西宮!AG7+横浜!AG7+あまが!AG7+梅大丸!AG7+柏!AG7+神大丸!AG7+栄!AG7+上野!AG7+はか阪!AG7+高槻!AG7+梅阪神!AG7</f>
        <v>627</v>
      </c>
      <c r="J7" s="123">
        <f>あべの!AH7+上本町!AH7+東大阪!AH7+橿原!AH7+京都!AH7+洛西!AH7+和歌山!AH7+守口!AH7+枚方!AH7+なんば!AH7+堺!AH7+泉北!AH7+岡山!AH7+うめ阪!AH7+宝塚!AH7+神戸阪!AH7+千里!AH7+京橋!AH7+川西!AH7+須磨!AH7+名古屋!AH7+小倉!AH7+くずは!AH7+流山!AH7+新宿!AH7+川崎!AH7+松山!AH7+東京!AH7+池東武!AH7+西宮!AH7+横浜!AH7+あまが!AH7+梅大丸!AH7+柏!AH7+神大丸!AH7+栄!AH7+上野!AH7+はか阪!AH7+高槻!AH7+梅阪神!AH7</f>
        <v>18</v>
      </c>
    </row>
    <row r="8" spans="1:10" ht="19.5" customHeight="1">
      <c r="A8" s="119">
        <v>46086</v>
      </c>
      <c r="B8" s="120" t="s">
        <v>119</v>
      </c>
      <c r="C8" s="121">
        <f>あべの!AA8+上本町!AA8+東大阪!AA8+橿原!AA8+京都!AA8+洛西!AA8+和歌山!AA8+守口!AA8+枚方!AA8+なんば!AA8+堺!AA8+泉北!AA8+岡山!AA8+うめ阪!AA8+宝塚!AA8+神戸阪!AA8+千里!AA8+京橋!AA8+川西!AA8+須磨!AA8+名古屋!AA8+小倉!AA8+くずは!AA8+流山!AA8+新宿!AA8+川崎!AA8+松山!AA8+東京!AA8+池東武!AA8+西宮!AA8+横浜!AA8+あまが!AA8+梅大丸!AA8+柏!AA8+神大丸!AA8+栄!AA8+上野!AA8+はか阪!AA8+高槻!AA8+梅阪神!AA8</f>
        <v>1080</v>
      </c>
      <c r="D8" s="122">
        <f>あべの!AB8+上本町!AB8+東大阪!AB8+橿原!AB8+京都!AB8+洛西!AB8+和歌山!AB8+守口!AB8+枚方!AB8+なんば!AB8+堺!AB8+泉北!AB8+岡山!AB8+うめ阪!AB8+宝塚!AB8+神戸阪!AB8+千里!AB8+京橋!AB8+川西!AB8+須磨!AB8+名古屋!AB8+小倉!AB8+くずは!AB8+流山!AB8+新宿!AB8+川崎!AB8+松山!AB8+東京!AB8+池東武!AB8+西宮!AB8+横浜!AB8+あまが!AB8+梅大丸!AB8+柏!AB8+神大丸!AB8+栄!AB8+上野!AB8+はか阪!AB8+高槻!AB8+梅阪神!AB8</f>
        <v>1142816</v>
      </c>
      <c r="E8" s="122">
        <f>あべの!AC8+上本町!AC8+東大阪!AC8+橿原!AC8+京都!AC8+洛西!AC8+和歌山!AC8+守口!AC8+枚方!AC8+なんば!AC8+堺!AC8+泉北!AC8+岡山!AC8+うめ阪!AC8+宝塚!AC8+神戸阪!AC8+千里!AC8+京橋!AC8+川西!AC8+須磨!AC8+名古屋!AC8+小倉!AC8+くずは!AC8+流山!AC8+新宿!AC8+川崎!AC8+松山!AC8+東京!AC8+池東武!AC8+西宮!AC8+横浜!AC8+あまが!AC8+梅大丸!AC8+柏!AC8+神大丸!AC8+栄!AC8+上野!AC8+はか阪!AC8+高槻!AC8+梅阪神!AC8</f>
        <v>2972</v>
      </c>
      <c r="F8" s="122">
        <f>あべの!AD8+上本町!AD8+東大阪!AD8+橿原!AD8+京都!AD8+洛西!AD8+和歌山!AD8+守口!AD8+枚方!AD8+なんば!AD8+堺!AD8+泉北!AD8+岡山!AD8+うめ阪!AD8+宝塚!AD8+神戸阪!AD8+千里!AD8+京橋!AD8+川西!AD8+須磨!AD8+名古屋!AD8+小倉!AD8+くずは!AD8+流山!AD8+新宿!AD8+川崎!AD8+松山!AD8+東京!AD8+池東武!AD8+西宮!AD8+横浜!AD8+あまが!AD8+梅大丸!AD8+柏!AD8+神大丸!AD8+栄!AD8+上野!AD8+はか阪!AD8+高槻!AD8+梅阪神!AD8</f>
        <v>3249831</v>
      </c>
      <c r="G8" s="122">
        <f>あべの!AE8+上本町!AE8+東大阪!AE8+橿原!AE8+京都!AE8+洛西!AE8+和歌山!AE8+守口!AE8+枚方!AE8+なんば!AE8+堺!AE8+泉北!AE8+岡山!AE8+うめ阪!AE8+宝塚!AE8+神戸阪!AE8+千里!AE8+京橋!AE8+川西!AE8+須磨!AE8+名古屋!AE8+小倉!AE8+くずは!AE8+流山!AE8+新宿!AE8+川崎!AE8+松山!AE8+東京!AE8+池東武!AE8+西宮!AE8+横浜!AE8+あまが!AE8+梅大丸!AE8+柏!AE8+神大丸!AE8+栄!AE8+上野!AE8+はか阪!AE8+高槻!AE8+梅阪神!AE8</f>
        <v>4429</v>
      </c>
      <c r="H8" s="122">
        <f>あべの!AF8+上本町!AF8+東大阪!AF8+橿原!AF8+京都!AF8+洛西!AF8+和歌山!AF8+守口!AF8+枚方!AF8+なんば!AF8+堺!AF8+泉北!AF8+岡山!AF8+うめ阪!AF8+宝塚!AF8+神戸阪!AF8+千里!AF8+京橋!AF8+川西!AF8+須磨!AF8+名古屋!AF8+小倉!AF8+くずは!AF8+流山!AF8+新宿!AF8+川崎!AF8+松山!AF8+東京!AF8+池東武!AF8+西宮!AF8+横浜!AF8+あまが!AF8+梅大丸!AF8+柏!AF8+神大丸!AF8+栄!AF8+上野!AF8+はか阪!AF8+高槻!AF8+梅阪神!AF8</f>
        <v>4732109</v>
      </c>
      <c r="I8" s="122">
        <f>あべの!AG8+上本町!AG8+東大阪!AG8+橿原!AG8+京都!AG8+洛西!AG8+和歌山!AG8+守口!AG8+枚方!AG8+なんば!AG8+堺!AG8+泉北!AG8+岡山!AG8+うめ阪!AG8+宝塚!AG8+神戸阪!AG8+千里!AG8+京橋!AG8+川西!AG8+須磨!AG8+名古屋!AG8+小倉!AG8+くずは!AG8+流山!AG8+新宿!AG8+川崎!AG8+松山!AG8+東京!AG8+池東武!AG8+西宮!AG8+横浜!AG8+あまが!AG8+梅大丸!AG8+柏!AG8+神大丸!AG8+栄!AG8+上野!AG8+はか阪!AG8+高槻!AG8+梅阪神!AG8</f>
        <v>590</v>
      </c>
      <c r="J8" s="123">
        <f>あべの!AH8+上本町!AH8+東大阪!AH8+橿原!AH8+京都!AH8+洛西!AH8+和歌山!AH8+守口!AH8+枚方!AH8+なんば!AH8+堺!AH8+泉北!AH8+岡山!AH8+うめ阪!AH8+宝塚!AH8+神戸阪!AH8+千里!AH8+京橋!AH8+川西!AH8+須磨!AH8+名古屋!AH8+小倉!AH8+くずは!AH8+流山!AH8+新宿!AH8+川崎!AH8+松山!AH8+東京!AH8+池東武!AH8+西宮!AH8+横浜!AH8+あまが!AH8+梅大丸!AH8+柏!AH8+神大丸!AH8+栄!AH8+上野!AH8+はか阪!AH8+高槻!AH8+梅阪神!AH8</f>
        <v>2</v>
      </c>
    </row>
    <row r="9" spans="1:10" ht="19.5" customHeight="1">
      <c r="A9" s="119">
        <v>46087</v>
      </c>
      <c r="B9" s="120" t="s">
        <v>120</v>
      </c>
      <c r="C9" s="121">
        <f>あべの!AA9+上本町!AA9+東大阪!AA9+橿原!AA9+京都!AA9+洛西!AA9+和歌山!AA9+守口!AA9+枚方!AA9+なんば!AA9+堺!AA9+泉北!AA9+岡山!AA9+うめ阪!AA9+宝塚!AA9+神戸阪!AA9+千里!AA9+京橋!AA9+川西!AA9+須磨!AA9+名古屋!AA9+小倉!AA9+くずは!AA9+流山!AA9+新宿!AA9+川崎!AA9+松山!AA9+東京!AA9+池東武!AA9+西宮!AA9+横浜!AA9+あまが!AA9+梅大丸!AA9+柏!AA9+神大丸!AA9+栄!AA9+上野!AA9+はか阪!AA9+高槻!AA9+梅阪神!AA9</f>
        <v>1088</v>
      </c>
      <c r="D9" s="122">
        <f>あべの!AB9+上本町!AB9+東大阪!AB9+橿原!AB9+京都!AB9+洛西!AB9+和歌山!AB9+守口!AB9+枚方!AB9+なんば!AB9+堺!AB9+泉北!AB9+岡山!AB9+うめ阪!AB9+宝塚!AB9+神戸阪!AB9+千里!AB9+京橋!AB9+川西!AB9+須磨!AB9+名古屋!AB9+小倉!AB9+くずは!AB9+流山!AB9+新宿!AB9+川崎!AB9+松山!AB9+東京!AB9+池東武!AB9+西宮!AB9+横浜!AB9+あまが!AB9+梅大丸!AB9+柏!AB9+神大丸!AB9+栄!AB9+上野!AB9+はか阪!AB9+高槻!AB9+梅阪神!AB9</f>
        <v>1205636</v>
      </c>
      <c r="E9" s="122">
        <f>あべの!AC9+上本町!AC9+東大阪!AC9+橿原!AC9+京都!AC9+洛西!AC9+和歌山!AC9+守口!AC9+枚方!AC9+なんば!AC9+堺!AC9+泉北!AC9+岡山!AC9+うめ阪!AC9+宝塚!AC9+神戸阪!AC9+千里!AC9+京橋!AC9+川西!AC9+須磨!AC9+名古屋!AC9+小倉!AC9+くずは!AC9+流山!AC9+新宿!AC9+川崎!AC9+松山!AC9+東京!AC9+池東武!AC9+西宮!AC9+横浜!AC9+あまが!AC9+梅大丸!AC9+柏!AC9+神大丸!AC9+栄!AC9+上野!AC9+はか阪!AC9+高槻!AC9+梅阪神!AC9</f>
        <v>2806</v>
      </c>
      <c r="F9" s="122">
        <f>あべの!AD9+上本町!AD9+東大阪!AD9+橿原!AD9+京都!AD9+洛西!AD9+和歌山!AD9+守口!AD9+枚方!AD9+なんば!AD9+堺!AD9+泉北!AD9+岡山!AD9+うめ阪!AD9+宝塚!AD9+神戸阪!AD9+千里!AD9+京橋!AD9+川西!AD9+須磨!AD9+名古屋!AD9+小倉!AD9+くずは!AD9+流山!AD9+新宿!AD9+川崎!AD9+松山!AD9+東京!AD9+池東武!AD9+西宮!AD9+横浜!AD9+あまが!AD9+梅大丸!AD9+柏!AD9+神大丸!AD9+栄!AD9+上野!AD9+はか阪!AD9+高槻!AD9+梅阪神!AD9</f>
        <v>3071527</v>
      </c>
      <c r="G9" s="122">
        <f>あべの!AE9+上本町!AE9+東大阪!AE9+橿原!AE9+京都!AE9+洛西!AE9+和歌山!AE9+守口!AE9+枚方!AE9+なんば!AE9+堺!AE9+泉北!AE9+岡山!AE9+うめ阪!AE9+宝塚!AE9+神戸阪!AE9+千里!AE9+京橋!AE9+川西!AE9+須磨!AE9+名古屋!AE9+小倉!AE9+くずは!AE9+流山!AE9+新宿!AE9+川崎!AE9+松山!AE9+東京!AE9+池東武!AE9+西宮!AE9+横浜!AE9+あまが!AE9+梅大丸!AE9+柏!AE9+神大丸!AE9+栄!AE9+上野!AE9+はか阪!AE9+高槻!AE9+梅阪神!AE9</f>
        <v>4185</v>
      </c>
      <c r="H9" s="122">
        <f>あべの!AF9+上本町!AF9+東大阪!AF9+橿原!AF9+京都!AF9+洛西!AF9+和歌山!AF9+守口!AF9+枚方!AF9+なんば!AF9+堺!AF9+泉北!AF9+岡山!AF9+うめ阪!AF9+宝塚!AF9+神戸阪!AF9+千里!AF9+京橋!AF9+川西!AF9+須磨!AF9+名古屋!AF9+小倉!AF9+くずは!AF9+流山!AF9+新宿!AF9+川崎!AF9+松山!AF9+東京!AF9+池東武!AF9+西宮!AF9+横浜!AF9+あまが!AF9+梅大丸!AF9+柏!AF9+神大丸!AF9+栄!AF9+上野!AF9+はか阪!AF9+高槻!AF9+梅阪神!AF9</f>
        <v>4498489</v>
      </c>
      <c r="I9" s="122">
        <f>あべの!AG9+上本町!AG9+東大阪!AG9+橿原!AG9+京都!AG9+洛西!AG9+和歌山!AG9+守口!AG9+枚方!AG9+なんば!AG9+堺!AG9+泉北!AG9+岡山!AG9+うめ阪!AG9+宝塚!AG9+神戸阪!AG9+千里!AG9+京橋!AG9+川西!AG9+須磨!AG9+名古屋!AG9+小倉!AG9+くずは!AG9+流山!AG9+新宿!AG9+川崎!AG9+松山!AG9+東京!AG9+池東武!AG9+西宮!AG9+横浜!AG9+あまが!AG9+梅大丸!AG9+柏!AG9+神大丸!AG9+栄!AG9+上野!AG9+はか阪!AG9+高槻!AG9+梅阪神!AG9</f>
        <v>603</v>
      </c>
      <c r="J9" s="123">
        <f>あべの!AH9+上本町!AH9+東大阪!AH9+橿原!AH9+京都!AH9+洛西!AH9+和歌山!AH9+守口!AH9+枚方!AH9+なんば!AH9+堺!AH9+泉北!AH9+岡山!AH9+うめ阪!AH9+宝塚!AH9+神戸阪!AH9+千里!AH9+京橋!AH9+川西!AH9+須磨!AH9+名古屋!AH9+小倉!AH9+くずは!AH9+流山!AH9+新宿!AH9+川崎!AH9+松山!AH9+東京!AH9+池東武!AH9+西宮!AH9+横浜!AH9+あまが!AH9+梅大丸!AH9+柏!AH9+神大丸!AH9+栄!AH9+上野!AH9+はか阪!AH9+高槻!AH9+梅阪神!AH9</f>
        <v>8</v>
      </c>
    </row>
    <row r="10" spans="1:10" ht="19.5" customHeight="1">
      <c r="A10" s="119">
        <v>46088</v>
      </c>
      <c r="B10" s="120" t="s">
        <v>121</v>
      </c>
      <c r="C10" s="121">
        <f>あべの!AA10+上本町!AA10+東大阪!AA10+橿原!AA10+京都!AA10+洛西!AA10+和歌山!AA10+守口!AA10+枚方!AA10+なんば!AA10+堺!AA10+泉北!AA10+岡山!AA10+うめ阪!AA10+宝塚!AA10+神戸阪!AA10+千里!AA10+京橋!AA10+川西!AA10+須磨!AA10+名古屋!AA10+小倉!AA10+くずは!AA10+流山!AA10+新宿!AA10+川崎!AA10+松山!AA10+東京!AA10+池東武!AA10+西宮!AA10+横浜!AA10+あまが!AA10+梅大丸!AA10+柏!AA10+神大丸!AA10+栄!AA10+上野!AA10+はか阪!AA10+高槻!AA10+梅阪神!AA10</f>
        <v>1126</v>
      </c>
      <c r="D10" s="122">
        <f>あべの!AB10+上本町!AB10+東大阪!AB10+橿原!AB10+京都!AB10+洛西!AB10+和歌山!AB10+守口!AB10+枚方!AB10+なんば!AB10+堺!AB10+泉北!AB10+岡山!AB10+うめ阪!AB10+宝塚!AB10+神戸阪!AB10+千里!AB10+京橋!AB10+川西!AB10+須磨!AB10+名古屋!AB10+小倉!AB10+くずは!AB10+流山!AB10+新宿!AB10+川崎!AB10+松山!AB10+東京!AB10+池東武!AB10+西宮!AB10+横浜!AB10+あまが!AB10+梅大丸!AB10+柏!AB10+神大丸!AB10+栄!AB10+上野!AB10+はか阪!AB10+高槻!AB10+梅阪神!AB10</f>
        <v>1287229</v>
      </c>
      <c r="E10" s="122">
        <f>あべの!AC10+上本町!AC10+東大阪!AC10+橿原!AC10+京都!AC10+洛西!AC10+和歌山!AC10+守口!AC10+枚方!AC10+なんば!AC10+堺!AC10+泉北!AC10+岡山!AC10+うめ阪!AC10+宝塚!AC10+神戸阪!AC10+千里!AC10+京橋!AC10+川西!AC10+須磨!AC10+名古屋!AC10+小倉!AC10+くずは!AC10+流山!AC10+新宿!AC10+川崎!AC10+松山!AC10+東京!AC10+池東武!AC10+西宮!AC10+横浜!AC10+あまが!AC10+梅大丸!AC10+柏!AC10+神大丸!AC10+栄!AC10+上野!AC10+はか阪!AC10+高槻!AC10+梅阪神!AC10</f>
        <v>2977</v>
      </c>
      <c r="F10" s="122">
        <f>あべの!AD10+上本町!AD10+東大阪!AD10+橿原!AD10+京都!AD10+洛西!AD10+和歌山!AD10+守口!AD10+枚方!AD10+なんば!AD10+堺!AD10+泉北!AD10+岡山!AD10+うめ阪!AD10+宝塚!AD10+神戸阪!AD10+千里!AD10+京橋!AD10+川西!AD10+須磨!AD10+名古屋!AD10+小倉!AD10+くずは!AD10+流山!AD10+新宿!AD10+川崎!AD10+松山!AD10+東京!AD10+池東武!AD10+西宮!AD10+横浜!AD10+あまが!AD10+梅大丸!AD10+柏!AD10+神大丸!AD10+栄!AD10+上野!AD10+はか阪!AD10+高槻!AD10+梅阪神!AD10</f>
        <v>3310099</v>
      </c>
      <c r="G10" s="122">
        <f>あべの!AE10+上本町!AE10+東大阪!AE10+橿原!AE10+京都!AE10+洛西!AE10+和歌山!AE10+守口!AE10+枚方!AE10+なんば!AE10+堺!AE10+泉北!AE10+岡山!AE10+うめ阪!AE10+宝塚!AE10+神戸阪!AE10+千里!AE10+京橋!AE10+川西!AE10+須磨!AE10+名古屋!AE10+小倉!AE10+くずは!AE10+流山!AE10+新宿!AE10+川崎!AE10+松山!AE10+東京!AE10+池東武!AE10+西宮!AE10+横浜!AE10+あまが!AE10+梅大丸!AE10+柏!AE10+神大丸!AE10+栄!AE10+上野!AE10+はか阪!AE10+高槻!AE10+梅阪神!AE10</f>
        <v>4544</v>
      </c>
      <c r="H10" s="122">
        <f>あべの!AF10+上本町!AF10+東大阪!AF10+橿原!AF10+京都!AF10+洛西!AF10+和歌山!AF10+守口!AF10+枚方!AF10+なんば!AF10+堺!AF10+泉北!AF10+岡山!AF10+うめ阪!AF10+宝塚!AF10+神戸阪!AF10+千里!AF10+京橋!AF10+川西!AF10+須磨!AF10+名古屋!AF10+小倉!AF10+くずは!AF10+流山!AF10+新宿!AF10+川崎!AF10+松山!AF10+東京!AF10+池東武!AF10+西宮!AF10+横浜!AF10+あまが!AF10+梅大丸!AF10+柏!AF10+神大丸!AF10+栄!AF10+上野!AF10+はか阪!AF10+高槻!AF10+梅阪神!AF10</f>
        <v>4971995</v>
      </c>
      <c r="I10" s="122">
        <f>あべの!AG10+上本町!AG10+東大阪!AG10+橿原!AG10+京都!AG10+洛西!AG10+和歌山!AG10+守口!AG10+枚方!AG10+なんば!AG10+堺!AG10+泉北!AG10+岡山!AG10+うめ阪!AG10+宝塚!AG10+神戸阪!AG10+千里!AG10+京橋!AG10+川西!AG10+須磨!AG10+名古屋!AG10+小倉!AG10+くずは!AG10+流山!AG10+新宿!AG10+川崎!AG10+松山!AG10+東京!AG10+池東武!AG10+西宮!AG10+横浜!AG10+あまが!AG10+梅大丸!AG10+柏!AG10+神大丸!AG10+栄!AG10+上野!AG10+はか阪!AG10+高槻!AG10+梅阪神!AG10</f>
        <v>586</v>
      </c>
      <c r="J10" s="123">
        <f>あべの!AH10+上本町!AH10+東大阪!AH10+橿原!AH10+京都!AH10+洛西!AH10+和歌山!AH10+守口!AH10+枚方!AH10+なんば!AH10+堺!AH10+泉北!AH10+岡山!AH10+うめ阪!AH10+宝塚!AH10+神戸阪!AH10+千里!AH10+京橋!AH10+川西!AH10+須磨!AH10+名古屋!AH10+小倉!AH10+くずは!AH10+流山!AH10+新宿!AH10+川崎!AH10+松山!AH10+東京!AH10+池東武!AH10+西宮!AH10+横浜!AH10+あまが!AH10+梅大丸!AH10+柏!AH10+神大丸!AH10+栄!AH10+上野!AH10+はか阪!AH10+高槻!AH10+梅阪神!AH10</f>
        <v>15</v>
      </c>
    </row>
    <row r="11" spans="1:10" ht="19.5" customHeight="1">
      <c r="A11" s="119">
        <v>46089</v>
      </c>
      <c r="B11" s="120" t="s">
        <v>115</v>
      </c>
      <c r="C11" s="121">
        <f>あべの!AA11+上本町!AA11+東大阪!AA11+橿原!AA11+京都!AA11+洛西!AA11+和歌山!AA11+守口!AA11+枚方!AA11+なんば!AA11+堺!AA11+泉北!AA11+岡山!AA11+うめ阪!AA11+宝塚!AA11+神戸阪!AA11+千里!AA11+京橋!AA11+川西!AA11+須磨!AA11+名古屋!AA11+小倉!AA11+くずは!AA11+流山!AA11+新宿!AA11+川崎!AA11+松山!AA11+東京!AA11+池東武!AA11+西宮!AA11+横浜!AA11+あまが!AA11+梅大丸!AA11+柏!AA11+神大丸!AA11+栄!AA11+上野!AA11+はか阪!AA11+高槻!AA11+梅阪神!AA11</f>
        <v>1207</v>
      </c>
      <c r="D11" s="122">
        <f>あべの!AB11+上本町!AB11+東大阪!AB11+橿原!AB11+京都!AB11+洛西!AB11+和歌山!AB11+守口!AB11+枚方!AB11+なんば!AB11+堺!AB11+泉北!AB11+岡山!AB11+うめ阪!AB11+宝塚!AB11+神戸阪!AB11+千里!AB11+京橋!AB11+川西!AB11+須磨!AB11+名古屋!AB11+小倉!AB11+くずは!AB11+流山!AB11+新宿!AB11+川崎!AB11+松山!AB11+東京!AB11+池東武!AB11+西宮!AB11+横浜!AB11+あまが!AB11+梅大丸!AB11+柏!AB11+神大丸!AB11+栄!AB11+上野!AB11+はか阪!AB11+高槻!AB11+梅阪神!AB11</f>
        <v>1323456</v>
      </c>
      <c r="E11" s="122">
        <f>あべの!AC11+上本町!AC11+東大阪!AC11+橿原!AC11+京都!AC11+洛西!AC11+和歌山!AC11+守口!AC11+枚方!AC11+なんば!AC11+堺!AC11+泉北!AC11+岡山!AC11+うめ阪!AC11+宝塚!AC11+神戸阪!AC11+千里!AC11+京橋!AC11+川西!AC11+須磨!AC11+名古屋!AC11+小倉!AC11+くずは!AC11+流山!AC11+新宿!AC11+川崎!AC11+松山!AC11+東京!AC11+池東武!AC11+西宮!AC11+横浜!AC11+あまが!AC11+梅大丸!AC11+柏!AC11+神大丸!AC11+栄!AC11+上野!AC11+はか阪!AC11+高槻!AC11+梅阪神!AC11</f>
        <v>3141</v>
      </c>
      <c r="F11" s="122">
        <f>あべの!AD11+上本町!AD11+東大阪!AD11+橿原!AD11+京都!AD11+洛西!AD11+和歌山!AD11+守口!AD11+枚方!AD11+なんば!AD11+堺!AD11+泉北!AD11+岡山!AD11+うめ阪!AD11+宝塚!AD11+神戸阪!AD11+千里!AD11+京橋!AD11+川西!AD11+須磨!AD11+名古屋!AD11+小倉!AD11+くずは!AD11+流山!AD11+新宿!AD11+川崎!AD11+松山!AD11+東京!AD11+池東武!AD11+西宮!AD11+横浜!AD11+あまが!AD11+梅大丸!AD11+柏!AD11+神大丸!AD11+栄!AD11+上野!AD11+はか阪!AD11+高槻!AD11+梅阪神!AD11</f>
        <v>3435592</v>
      </c>
      <c r="G11" s="122">
        <f>あべの!AE11+上本町!AE11+東大阪!AE11+橿原!AE11+京都!AE11+洛西!AE11+和歌山!AE11+守口!AE11+枚方!AE11+なんば!AE11+堺!AE11+泉北!AE11+岡山!AE11+うめ阪!AE11+宝塚!AE11+神戸阪!AE11+千里!AE11+京橋!AE11+川西!AE11+須磨!AE11+名古屋!AE11+小倉!AE11+くずは!AE11+流山!AE11+新宿!AE11+川崎!AE11+松山!AE11+東京!AE11+池東武!AE11+西宮!AE11+横浜!AE11+あまが!AE11+梅大丸!AE11+柏!AE11+神大丸!AE11+栄!AE11+上野!AE11+はか阪!AE11+高槻!AE11+梅阪神!AE11</f>
        <v>4646</v>
      </c>
      <c r="H11" s="122">
        <f>あべの!AF11+上本町!AF11+東大阪!AF11+橿原!AF11+京都!AF11+洛西!AF11+和歌山!AF11+守口!AF11+枚方!AF11+なんば!AF11+堺!AF11+泉北!AF11+岡山!AF11+うめ阪!AF11+宝塚!AF11+神戸阪!AF11+千里!AF11+京橋!AF11+川西!AF11+須磨!AF11+名古屋!AF11+小倉!AF11+くずは!AF11+流山!AF11+新宿!AF11+川崎!AF11+松山!AF11+東京!AF11+池東武!AF11+西宮!AF11+横浜!AF11+あまが!AF11+梅大丸!AF11+柏!AF11+神大丸!AF11+栄!AF11+上野!AF11+はか阪!AF11+高槻!AF11+梅阪神!AF11</f>
        <v>5061326</v>
      </c>
      <c r="I11" s="122">
        <f>あべの!AG11+上本町!AG11+東大阪!AG11+橿原!AG11+京都!AG11+洛西!AG11+和歌山!AG11+守口!AG11+枚方!AG11+なんば!AG11+堺!AG11+泉北!AG11+岡山!AG11+うめ阪!AG11+宝塚!AG11+神戸阪!AG11+千里!AG11+京橋!AG11+川西!AG11+須磨!AG11+名古屋!AG11+小倉!AG11+くずは!AG11+流山!AG11+新宿!AG11+川崎!AG11+松山!AG11+東京!AG11+池東武!AG11+西宮!AG11+横浜!AG11+あまが!AG11+梅大丸!AG11+柏!AG11+神大丸!AG11+栄!AG11+上野!AG11+はか阪!AG11+高槻!AG11+梅阪神!AG11</f>
        <v>628</v>
      </c>
      <c r="J11" s="123">
        <f>あべの!AH11+上本町!AH11+東大阪!AH11+橿原!AH11+京都!AH11+洛西!AH11+和歌山!AH11+守口!AH11+枚方!AH11+なんば!AH11+堺!AH11+泉北!AH11+岡山!AH11+うめ阪!AH11+宝塚!AH11+神戸阪!AH11+千里!AH11+京橋!AH11+川西!AH11+須磨!AH11+名古屋!AH11+小倉!AH11+くずは!AH11+流山!AH11+新宿!AH11+川崎!AH11+松山!AH11+東京!AH11+池東武!AH11+西宮!AH11+横浜!AH11+あまが!AH11+梅大丸!AH11+柏!AH11+神大丸!AH11+栄!AH11+上野!AH11+はか阪!AH11+高槻!AH11+梅阪神!AH11</f>
        <v>9</v>
      </c>
    </row>
    <row r="12" spans="1:10" ht="19.5" customHeight="1">
      <c r="A12" s="119">
        <v>46090</v>
      </c>
      <c r="B12" s="120" t="s">
        <v>116</v>
      </c>
      <c r="C12" s="121">
        <f>あべの!AA12+上本町!AA12+東大阪!AA12+橿原!AA12+京都!AA12+洛西!AA12+和歌山!AA12+守口!AA12+枚方!AA12+なんば!AA12+堺!AA12+泉北!AA12+岡山!AA12+うめ阪!AA12+宝塚!AA12+神戸阪!AA12+千里!AA12+京橋!AA12+川西!AA12+須磨!AA12+名古屋!AA12+小倉!AA12+くずは!AA12+流山!AA12+新宿!AA12+川崎!AA12+松山!AA12+東京!AA12+池東武!AA12+西宮!AA12+横浜!AA12+あまが!AA12+梅大丸!AA12+柏!AA12+神大丸!AA12+栄!AA12+上野!AA12+はか阪!AA12+高槻!AA12+梅阪神!AA12</f>
        <v>979</v>
      </c>
      <c r="D12" s="122">
        <f>あべの!AB12+上本町!AB12+東大阪!AB12+橿原!AB12+京都!AB12+洛西!AB12+和歌山!AB12+守口!AB12+枚方!AB12+なんば!AB12+堺!AB12+泉北!AB12+岡山!AB12+うめ阪!AB12+宝塚!AB12+神戸阪!AB12+千里!AB12+京橋!AB12+川西!AB12+須磨!AB12+名古屋!AB12+小倉!AB12+くずは!AB12+流山!AB12+新宿!AB12+川崎!AB12+松山!AB12+東京!AB12+池東武!AB12+西宮!AB12+横浜!AB12+あまが!AB12+梅大丸!AB12+柏!AB12+神大丸!AB12+栄!AB12+上野!AB12+はか阪!AB12+高槻!AB12+梅阪神!AB12</f>
        <v>1070892</v>
      </c>
      <c r="E12" s="122">
        <f>あべの!AC12+上本町!AC12+東大阪!AC12+橿原!AC12+京都!AC12+洛西!AC12+和歌山!AC12+守口!AC12+枚方!AC12+なんば!AC12+堺!AC12+泉北!AC12+岡山!AC12+うめ阪!AC12+宝塚!AC12+神戸阪!AC12+千里!AC12+京橋!AC12+川西!AC12+須磨!AC12+名古屋!AC12+小倉!AC12+くずは!AC12+流山!AC12+新宿!AC12+川崎!AC12+松山!AC12+東京!AC12+池東武!AC12+西宮!AC12+横浜!AC12+あまが!AC12+梅大丸!AC12+柏!AC12+神大丸!AC12+栄!AC12+上野!AC12+はか阪!AC12+高槻!AC12+梅阪神!AC12</f>
        <v>2717</v>
      </c>
      <c r="F12" s="122">
        <f>あべの!AD12+上本町!AD12+東大阪!AD12+橿原!AD12+京都!AD12+洛西!AD12+和歌山!AD12+守口!AD12+枚方!AD12+なんば!AD12+堺!AD12+泉北!AD12+岡山!AD12+うめ阪!AD12+宝塚!AD12+神戸阪!AD12+千里!AD12+京橋!AD12+川西!AD12+須磨!AD12+名古屋!AD12+小倉!AD12+くずは!AD12+流山!AD12+新宿!AD12+川崎!AD12+松山!AD12+東京!AD12+池東武!AD12+西宮!AD12+横浜!AD12+あまが!AD12+梅大丸!AD12+柏!AD12+神大丸!AD12+栄!AD12+上野!AD12+はか阪!AD12+高槻!AD12+梅阪神!AD12</f>
        <v>2927617</v>
      </c>
      <c r="G12" s="122">
        <f>あべの!AE12+上本町!AE12+東大阪!AE12+橿原!AE12+京都!AE12+洛西!AE12+和歌山!AE12+守口!AE12+枚方!AE12+なんば!AE12+堺!AE12+泉北!AE12+岡山!AE12+うめ阪!AE12+宝塚!AE12+神戸阪!AE12+千里!AE12+京橋!AE12+川西!AE12+須磨!AE12+名古屋!AE12+小倉!AE12+くずは!AE12+流山!AE12+新宿!AE12+川崎!AE12+松山!AE12+東京!AE12+池東武!AE12+西宮!AE12+横浜!AE12+あまが!AE12+梅大丸!AE12+柏!AE12+神大丸!AE12+栄!AE12+上野!AE12+はか阪!AE12+高槻!AE12+梅阪神!AE12</f>
        <v>3895</v>
      </c>
      <c r="H12" s="122">
        <f>あべの!AF12+上本町!AF12+東大阪!AF12+橿原!AF12+京都!AF12+洛西!AF12+和歌山!AF12+守口!AF12+枚方!AF12+なんば!AF12+堺!AF12+泉北!AF12+岡山!AF12+うめ阪!AF12+宝塚!AF12+神戸阪!AF12+千里!AF12+京橋!AF12+川西!AF12+須磨!AF12+名古屋!AF12+小倉!AF12+くずは!AF12+流山!AF12+新宿!AF12+川崎!AF12+松山!AF12+東京!AF12+池東武!AF12+西宮!AF12+横浜!AF12+あまが!AF12+梅大丸!AF12+柏!AF12+神大丸!AF12+栄!AF12+上野!AF12+はか阪!AF12+高槻!AF12+梅阪神!AF12</f>
        <v>4196368</v>
      </c>
      <c r="I12" s="122">
        <f>あべの!AG12+上本町!AG12+東大阪!AG12+橿原!AG12+京都!AG12+洛西!AG12+和歌山!AG12+守口!AG12+枚方!AG12+なんば!AG12+堺!AG12+泉北!AG12+岡山!AG12+うめ阪!AG12+宝塚!AG12+神戸阪!AG12+千里!AG12+京橋!AG12+川西!AG12+須磨!AG12+名古屋!AG12+小倉!AG12+くずは!AG12+流山!AG12+新宿!AG12+川崎!AG12+松山!AG12+東京!AG12+池東武!AG12+西宮!AG12+横浜!AG12+あまが!AG12+梅大丸!AG12+柏!AG12+神大丸!AG12+栄!AG12+上野!AG12+はか阪!AG12+高槻!AG12+梅阪神!AG12</f>
        <v>620</v>
      </c>
      <c r="J12" s="123">
        <f>あべの!AH12+上本町!AH12+東大阪!AH12+橿原!AH12+京都!AH12+洛西!AH12+和歌山!AH12+守口!AH12+枚方!AH12+なんば!AH12+堺!AH12+泉北!AH12+岡山!AH12+うめ阪!AH12+宝塚!AH12+神戸阪!AH12+千里!AH12+京橋!AH12+川西!AH12+須磨!AH12+名古屋!AH12+小倉!AH12+くずは!AH12+流山!AH12+新宿!AH12+川崎!AH12+松山!AH12+東京!AH12+池東武!AH12+西宮!AH12+横浜!AH12+あまが!AH12+梅大丸!AH12+柏!AH12+神大丸!AH12+栄!AH12+上野!AH12+はか阪!AH12+高槻!AH12+梅阪神!AH12</f>
        <v>13</v>
      </c>
    </row>
    <row r="13" spans="1:10" ht="19.5" customHeight="1">
      <c r="A13" s="119">
        <v>46091</v>
      </c>
      <c r="B13" s="120" t="s">
        <v>117</v>
      </c>
      <c r="C13" s="121">
        <f>あべの!AA13+上本町!AA13+東大阪!AA13+橿原!AA13+京都!AA13+洛西!AA13+和歌山!AA13+守口!AA13+枚方!AA13+なんば!AA13+堺!AA13+泉北!AA13+岡山!AA13+うめ阪!AA13+宝塚!AA13+神戸阪!AA13+千里!AA13+京橋!AA13+川西!AA13+須磨!AA13+名古屋!AA13+小倉!AA13+くずは!AA13+流山!AA13+新宿!AA13+川崎!AA13+松山!AA13+東京!AA13+池東武!AA13+西宮!AA13+横浜!AA13+あまが!AA13+梅大丸!AA13+柏!AA13+神大丸!AA13+栄!AA13+上野!AA13+はか阪!AA13+高槻!AA13+梅阪神!AA13</f>
        <v>1113</v>
      </c>
      <c r="D13" s="122">
        <f>あべの!AB13+上本町!AB13+東大阪!AB13+橿原!AB13+京都!AB13+洛西!AB13+和歌山!AB13+守口!AB13+枚方!AB13+なんば!AB13+堺!AB13+泉北!AB13+岡山!AB13+うめ阪!AB13+宝塚!AB13+神戸阪!AB13+千里!AB13+京橋!AB13+川西!AB13+須磨!AB13+名古屋!AB13+小倉!AB13+くずは!AB13+流山!AB13+新宿!AB13+川崎!AB13+松山!AB13+東京!AB13+池東武!AB13+西宮!AB13+横浜!AB13+あまが!AB13+梅大丸!AB13+柏!AB13+神大丸!AB13+栄!AB13+上野!AB13+はか阪!AB13+高槻!AB13+梅阪神!AB13</f>
        <v>1217241</v>
      </c>
      <c r="E13" s="122">
        <f>あべの!AC13+上本町!AC13+東大阪!AC13+橿原!AC13+京都!AC13+洛西!AC13+和歌山!AC13+守口!AC13+枚方!AC13+なんば!AC13+堺!AC13+泉北!AC13+岡山!AC13+うめ阪!AC13+宝塚!AC13+神戸阪!AC13+千里!AC13+京橋!AC13+川西!AC13+須磨!AC13+名古屋!AC13+小倉!AC13+くずは!AC13+流山!AC13+新宿!AC13+川崎!AC13+松山!AC13+東京!AC13+池東武!AC13+西宮!AC13+横浜!AC13+あまが!AC13+梅大丸!AC13+柏!AC13+神大丸!AC13+栄!AC13+上野!AC13+はか阪!AC13+高槻!AC13+梅阪神!AC13</f>
        <v>2936</v>
      </c>
      <c r="F13" s="122">
        <f>あべの!AD13+上本町!AD13+東大阪!AD13+橿原!AD13+京都!AD13+洛西!AD13+和歌山!AD13+守口!AD13+枚方!AD13+なんば!AD13+堺!AD13+泉北!AD13+岡山!AD13+うめ阪!AD13+宝塚!AD13+神戸阪!AD13+千里!AD13+京橋!AD13+川西!AD13+須磨!AD13+名古屋!AD13+小倉!AD13+くずは!AD13+流山!AD13+新宿!AD13+川崎!AD13+松山!AD13+東京!AD13+池東武!AD13+西宮!AD13+横浜!AD13+あまが!AD13+梅大丸!AD13+柏!AD13+神大丸!AD13+栄!AD13+上野!AD13+はか阪!AD13+高槻!AD13+梅阪神!AD13</f>
        <v>3347216</v>
      </c>
      <c r="G13" s="122">
        <f>あべの!AE13+上本町!AE13+東大阪!AE13+橿原!AE13+京都!AE13+洛西!AE13+和歌山!AE13+守口!AE13+枚方!AE13+なんば!AE13+堺!AE13+泉北!AE13+岡山!AE13+うめ阪!AE13+宝塚!AE13+神戸阪!AE13+千里!AE13+京橋!AE13+川西!AE13+須磨!AE13+名古屋!AE13+小倉!AE13+くずは!AE13+流山!AE13+新宿!AE13+川崎!AE13+松山!AE13+東京!AE13+池東武!AE13+西宮!AE13+横浜!AE13+あまが!AE13+梅大丸!AE13+柏!AE13+神大丸!AE13+栄!AE13+上野!AE13+はか阪!AE13+高槻!AE13+梅阪神!AE13</f>
        <v>4258</v>
      </c>
      <c r="H13" s="122">
        <f>あべの!AF13+上本町!AF13+東大阪!AF13+橿原!AF13+京都!AF13+洛西!AF13+和歌山!AF13+守口!AF13+枚方!AF13+なんば!AF13+堺!AF13+泉北!AF13+岡山!AF13+うめ阪!AF13+宝塚!AF13+神戸阪!AF13+千里!AF13+京橋!AF13+川西!AF13+須磨!AF13+名古屋!AF13+小倉!AF13+くずは!AF13+流山!AF13+新宿!AF13+川崎!AF13+松山!AF13+東京!AF13+池東武!AF13+西宮!AF13+横浜!AF13+あまが!AF13+梅大丸!AF13+柏!AF13+神大丸!AF13+栄!AF13+上野!AF13+はか阪!AF13+高槻!AF13+梅阪神!AF13</f>
        <v>4601623</v>
      </c>
      <c r="I13" s="122">
        <f>あべの!AG13+上本町!AG13+東大阪!AG13+橿原!AG13+京都!AG13+洛西!AG13+和歌山!AG13+守口!AG13+枚方!AG13+なんば!AG13+堺!AG13+泉北!AG13+岡山!AG13+うめ阪!AG13+宝塚!AG13+神戸阪!AG13+千里!AG13+京橋!AG13+川西!AG13+須磨!AG13+名古屋!AG13+小倉!AG13+くずは!AG13+流山!AG13+新宿!AG13+川崎!AG13+松山!AG13+東京!AG13+池東武!AG13+西宮!AG13+横浜!AG13+あまが!AG13+梅大丸!AG13+柏!AG13+神大丸!AG13+栄!AG13+上野!AG13+はか阪!AG13+高槻!AG13+梅阪神!AG13</f>
        <v>658</v>
      </c>
      <c r="J13" s="123">
        <f>あべの!AH13+上本町!AH13+東大阪!AH13+橿原!AH13+京都!AH13+洛西!AH13+和歌山!AH13+守口!AH13+枚方!AH13+なんば!AH13+堺!AH13+泉北!AH13+岡山!AH13+うめ阪!AH13+宝塚!AH13+神戸阪!AH13+千里!AH13+京橋!AH13+川西!AH13+須磨!AH13+名古屋!AH13+小倉!AH13+くずは!AH13+流山!AH13+新宿!AH13+川崎!AH13+松山!AH13+東京!AH13+池東武!AH13+西宮!AH13+横浜!AH13+あまが!AH13+梅大丸!AH13+柏!AH13+神大丸!AH13+栄!AH13+上野!AH13+はか阪!AH13+高槻!AH13+梅阪神!AH13</f>
        <v>17</v>
      </c>
    </row>
    <row r="14" spans="1:10" ht="19.5" customHeight="1">
      <c r="A14" s="119">
        <v>46092</v>
      </c>
      <c r="B14" s="120" t="s">
        <v>118</v>
      </c>
      <c r="C14" s="121">
        <f>あべの!AA14+上本町!AA14+東大阪!AA14+橿原!AA14+京都!AA14+洛西!AA14+和歌山!AA14+守口!AA14+枚方!AA14+なんば!AA14+堺!AA14+泉北!AA14+岡山!AA14+うめ阪!AA14+宝塚!AA14+神戸阪!AA14+千里!AA14+京橋!AA14+川西!AA14+須磨!AA14+名古屋!AA14+小倉!AA14+くずは!AA14+流山!AA14+新宿!AA14+川崎!AA14+松山!AA14+東京!AA14+池東武!AA14+西宮!AA14+横浜!AA14+あまが!AA14+梅大丸!AA14+柏!AA14+神大丸!AA14+栄!AA14+上野!AA14+はか阪!AA14+高槻!AA14+梅阪神!AA14</f>
        <v>1148</v>
      </c>
      <c r="D14" s="122">
        <f>あべの!AB14+上本町!AB14+東大阪!AB14+橿原!AB14+京都!AB14+洛西!AB14+和歌山!AB14+守口!AB14+枚方!AB14+なんば!AB14+堺!AB14+泉北!AB14+岡山!AB14+うめ阪!AB14+宝塚!AB14+神戸阪!AB14+千里!AB14+京橋!AB14+川西!AB14+須磨!AB14+名古屋!AB14+小倉!AB14+くずは!AB14+流山!AB14+新宿!AB14+川崎!AB14+松山!AB14+東京!AB14+池東武!AB14+西宮!AB14+横浜!AB14+あまが!AB14+梅大丸!AB14+柏!AB14+神大丸!AB14+栄!AB14+上野!AB14+はか阪!AB14+高槻!AB14+梅阪神!AB14</f>
        <v>1285580</v>
      </c>
      <c r="E14" s="122">
        <f>あべの!AC14+上本町!AC14+東大阪!AC14+橿原!AC14+京都!AC14+洛西!AC14+和歌山!AC14+守口!AC14+枚方!AC14+なんば!AC14+堺!AC14+泉北!AC14+岡山!AC14+うめ阪!AC14+宝塚!AC14+神戸阪!AC14+千里!AC14+京橋!AC14+川西!AC14+須磨!AC14+名古屋!AC14+小倉!AC14+くずは!AC14+流山!AC14+新宿!AC14+川崎!AC14+松山!AC14+東京!AC14+池東武!AC14+西宮!AC14+横浜!AC14+あまが!AC14+梅大丸!AC14+柏!AC14+神大丸!AC14+栄!AC14+上野!AC14+はか阪!AC14+高槻!AC14+梅阪神!AC14</f>
        <v>3089</v>
      </c>
      <c r="F14" s="122">
        <f>あべの!AD14+上本町!AD14+東大阪!AD14+橿原!AD14+京都!AD14+洛西!AD14+和歌山!AD14+守口!AD14+枚方!AD14+なんば!AD14+堺!AD14+泉北!AD14+岡山!AD14+うめ阪!AD14+宝塚!AD14+神戸阪!AD14+千里!AD14+京橋!AD14+川西!AD14+須磨!AD14+名古屋!AD14+小倉!AD14+くずは!AD14+流山!AD14+新宿!AD14+川崎!AD14+松山!AD14+東京!AD14+池東武!AD14+西宮!AD14+横浜!AD14+あまが!AD14+梅大丸!AD14+柏!AD14+神大丸!AD14+栄!AD14+上野!AD14+はか阪!AD14+高槻!AD14+梅阪神!AD14</f>
        <v>3327014</v>
      </c>
      <c r="G14" s="122">
        <f>あべの!AE14+上本町!AE14+東大阪!AE14+橿原!AE14+京都!AE14+洛西!AE14+和歌山!AE14+守口!AE14+枚方!AE14+なんば!AE14+堺!AE14+泉北!AE14+岡山!AE14+うめ阪!AE14+宝塚!AE14+神戸阪!AE14+千里!AE14+京橋!AE14+川西!AE14+須磨!AE14+名古屋!AE14+小倉!AE14+くずは!AE14+流山!AE14+新宿!AE14+川崎!AE14+松山!AE14+東京!AE14+池東武!AE14+西宮!AE14+横浜!AE14+あまが!AE14+梅大丸!AE14+柏!AE14+神大丸!AE14+栄!AE14+上野!AE14+はか阪!AE14+高槻!AE14+梅阪神!AE14</f>
        <v>4393</v>
      </c>
      <c r="H14" s="122">
        <f>あべの!AF14+上本町!AF14+東大阪!AF14+橿原!AF14+京都!AF14+洛西!AF14+和歌山!AF14+守口!AF14+枚方!AF14+なんば!AF14+堺!AF14+泉北!AF14+岡山!AF14+うめ阪!AF14+宝塚!AF14+神戸阪!AF14+千里!AF14+京橋!AF14+川西!AF14+須磨!AF14+名古屋!AF14+小倉!AF14+くずは!AF14+流山!AF14+新宿!AF14+川崎!AF14+松山!AF14+東京!AF14+池東武!AF14+西宮!AF14+横浜!AF14+あまが!AF14+梅大丸!AF14+柏!AF14+神大丸!AF14+栄!AF14+上野!AF14+はか阪!AF14+高槻!AF14+梅阪神!AF14</f>
        <v>4682298</v>
      </c>
      <c r="I14" s="122">
        <f>あべの!AG14+上本町!AG14+東大阪!AG14+橿原!AG14+京都!AG14+洛西!AG14+和歌山!AG14+守口!AG14+枚方!AG14+なんば!AG14+堺!AG14+泉北!AG14+岡山!AG14+うめ阪!AG14+宝塚!AG14+神戸阪!AG14+千里!AG14+京橋!AG14+川西!AG14+須磨!AG14+名古屋!AG14+小倉!AG14+くずは!AG14+流山!AG14+新宿!AG14+川崎!AG14+松山!AG14+東京!AG14+池東武!AG14+西宮!AG14+横浜!AG14+あまが!AG14+梅大丸!AG14+柏!AG14+神大丸!AG14+栄!AG14+上野!AG14+はか阪!AG14+高槻!AG14+梅阪神!AG14</f>
        <v>645</v>
      </c>
      <c r="J14" s="123">
        <f>あべの!AH14+上本町!AH14+東大阪!AH14+橿原!AH14+京都!AH14+洛西!AH14+和歌山!AH14+守口!AH14+枚方!AH14+なんば!AH14+堺!AH14+泉北!AH14+岡山!AH14+うめ阪!AH14+宝塚!AH14+神戸阪!AH14+千里!AH14+京橋!AH14+川西!AH14+須磨!AH14+名古屋!AH14+小倉!AH14+くずは!AH14+流山!AH14+新宿!AH14+川崎!AH14+松山!AH14+東京!AH14+池東武!AH14+西宮!AH14+横浜!AH14+あまが!AH14+梅大丸!AH14+柏!AH14+神大丸!AH14+栄!AH14+上野!AH14+はか阪!AH14+高槻!AH14+梅阪神!AH14</f>
        <v>12</v>
      </c>
    </row>
    <row r="15" spans="1:10" ht="19.5" customHeight="1">
      <c r="A15" s="119">
        <v>46093</v>
      </c>
      <c r="B15" s="120" t="s">
        <v>119</v>
      </c>
      <c r="C15" s="121">
        <f>あべの!AA15+上本町!AA15+東大阪!AA15+橿原!AA15+京都!AA15+洛西!AA15+和歌山!AA15+守口!AA15+枚方!AA15+なんば!AA15+堺!AA15+泉北!AA15+岡山!AA15+うめ阪!AA15+宝塚!AA15+神戸阪!AA15+千里!AA15+京橋!AA15+川西!AA15+須磨!AA15+名古屋!AA15+小倉!AA15+くずは!AA15+流山!AA15+新宿!AA15+川崎!AA15+松山!AA15+東京!AA15+池東武!AA15+西宮!AA15+横浜!AA15+あまが!AA15+梅大丸!AA15+柏!AA15+神大丸!AA15+栄!AA15+上野!AA15+はか阪!AA15+高槻!AA15+梅阪神!AA15</f>
        <v>1034</v>
      </c>
      <c r="D15" s="122">
        <f>あべの!AB15+上本町!AB15+東大阪!AB15+橿原!AB15+京都!AB15+洛西!AB15+和歌山!AB15+守口!AB15+枚方!AB15+なんば!AB15+堺!AB15+泉北!AB15+岡山!AB15+うめ阪!AB15+宝塚!AB15+神戸阪!AB15+千里!AB15+京橋!AB15+川西!AB15+須磨!AB15+名古屋!AB15+小倉!AB15+くずは!AB15+流山!AB15+新宿!AB15+川崎!AB15+松山!AB15+東京!AB15+池東武!AB15+西宮!AB15+横浜!AB15+あまが!AB15+梅大丸!AB15+柏!AB15+神大丸!AB15+栄!AB15+上野!AB15+はか阪!AB15+高槻!AB15+梅阪神!AB15</f>
        <v>1166317</v>
      </c>
      <c r="E15" s="122">
        <f>あべの!AC15+上本町!AC15+東大阪!AC15+橿原!AC15+京都!AC15+洛西!AC15+和歌山!AC15+守口!AC15+枚方!AC15+なんば!AC15+堺!AC15+泉北!AC15+岡山!AC15+うめ阪!AC15+宝塚!AC15+神戸阪!AC15+千里!AC15+京橋!AC15+川西!AC15+須磨!AC15+名古屋!AC15+小倉!AC15+くずは!AC15+流山!AC15+新宿!AC15+川崎!AC15+松山!AC15+東京!AC15+池東武!AC15+西宮!AC15+横浜!AC15+あまが!AC15+梅大丸!AC15+柏!AC15+神大丸!AC15+栄!AC15+上野!AC15+はか阪!AC15+高槻!AC15+梅阪神!AC15</f>
        <v>2916</v>
      </c>
      <c r="F15" s="122">
        <f>あべの!AD15+上本町!AD15+東大阪!AD15+橿原!AD15+京都!AD15+洛西!AD15+和歌山!AD15+守口!AD15+枚方!AD15+なんば!AD15+堺!AD15+泉北!AD15+岡山!AD15+うめ阪!AD15+宝塚!AD15+神戸阪!AD15+千里!AD15+京橋!AD15+川西!AD15+須磨!AD15+名古屋!AD15+小倉!AD15+くずは!AD15+流山!AD15+新宿!AD15+川崎!AD15+松山!AD15+東京!AD15+池東武!AD15+西宮!AD15+横浜!AD15+あまが!AD15+梅大丸!AD15+柏!AD15+神大丸!AD15+栄!AD15+上野!AD15+はか阪!AD15+高槻!AD15+梅阪神!AD15</f>
        <v>3178136</v>
      </c>
      <c r="G15" s="122">
        <f>あべの!AE15+上本町!AE15+東大阪!AE15+橿原!AE15+京都!AE15+洛西!AE15+和歌山!AE15+守口!AE15+枚方!AE15+なんば!AE15+堺!AE15+泉北!AE15+岡山!AE15+うめ阪!AE15+宝塚!AE15+神戸阪!AE15+千里!AE15+京橋!AE15+川西!AE15+須磨!AE15+名古屋!AE15+小倉!AE15+くずは!AE15+流山!AE15+新宿!AE15+川崎!AE15+松山!AE15+東京!AE15+池東武!AE15+西宮!AE15+横浜!AE15+あまが!AE15+梅大丸!AE15+柏!AE15+神大丸!AE15+栄!AE15+上野!AE15+はか阪!AE15+高槻!AE15+梅阪神!AE15</f>
        <v>4323</v>
      </c>
      <c r="H15" s="122">
        <f>あべの!AF15+上本町!AF15+東大阪!AF15+橿原!AF15+京都!AF15+洛西!AF15+和歌山!AF15+守口!AF15+枚方!AF15+なんば!AF15+堺!AF15+泉北!AF15+岡山!AF15+うめ阪!AF15+宝塚!AF15+神戸阪!AF15+千里!AF15+京橋!AF15+川西!AF15+須磨!AF15+名古屋!AF15+小倉!AF15+くずは!AF15+流山!AF15+新宿!AF15+川崎!AF15+松山!AF15+東京!AF15+池東武!AF15+西宮!AF15+横浜!AF15+あまが!AF15+梅大丸!AF15+柏!AF15+神大丸!AF15+栄!AF15+上野!AF15+はか阪!AF15+高槻!AF15+梅阪神!AF15</f>
        <v>4663628</v>
      </c>
      <c r="I15" s="122">
        <f>あべの!AG15+上本町!AG15+東大阪!AG15+橿原!AG15+京都!AG15+洛西!AG15+和歌山!AG15+守口!AG15+枚方!AG15+なんば!AG15+堺!AG15+泉北!AG15+岡山!AG15+うめ阪!AG15+宝塚!AG15+神戸阪!AG15+千里!AG15+京橋!AG15+川西!AG15+須磨!AG15+名古屋!AG15+小倉!AG15+くずは!AG15+流山!AG15+新宿!AG15+川崎!AG15+松山!AG15+東京!AG15+池東武!AG15+西宮!AG15+横浜!AG15+あまが!AG15+梅大丸!AG15+柏!AG15+神大丸!AG15+栄!AG15+上野!AG15+はか阪!AG15+高槻!AG15+梅阪神!AG15</f>
        <v>583</v>
      </c>
      <c r="J15" s="123">
        <f>あべの!AH15+上本町!AH15+東大阪!AH15+橿原!AH15+京都!AH15+洛西!AH15+和歌山!AH15+守口!AH15+枚方!AH15+なんば!AH15+堺!AH15+泉北!AH15+岡山!AH15+うめ阪!AH15+宝塚!AH15+神戸阪!AH15+千里!AH15+京橋!AH15+川西!AH15+須磨!AH15+名古屋!AH15+小倉!AH15+くずは!AH15+流山!AH15+新宿!AH15+川崎!AH15+松山!AH15+東京!AH15+池東武!AH15+西宮!AH15+横浜!AH15+あまが!AH15+梅大丸!AH15+柏!AH15+神大丸!AH15+栄!AH15+上野!AH15+はか阪!AH15+高槻!AH15+梅阪神!AH15</f>
        <v>21</v>
      </c>
    </row>
    <row r="16" spans="1:10" ht="19.5" customHeight="1">
      <c r="A16" s="119">
        <v>46094</v>
      </c>
      <c r="B16" s="120" t="s">
        <v>120</v>
      </c>
      <c r="C16" s="121">
        <f>あべの!AA16+上本町!AA16+東大阪!AA16+橿原!AA16+京都!AA16+洛西!AA16+和歌山!AA16+守口!AA16+枚方!AA16+なんば!AA16+堺!AA16+泉北!AA16+岡山!AA16+うめ阪!AA16+宝塚!AA16+神戸阪!AA16+千里!AA16+京橋!AA16+川西!AA16+須磨!AA16+名古屋!AA16+小倉!AA16+くずは!AA16+流山!AA16+新宿!AA16+川崎!AA16+松山!AA16+東京!AA16+池東武!AA16+西宮!AA16+横浜!AA16+あまが!AA16+梅大丸!AA16+柏!AA16+神大丸!AA16+栄!AA16+上野!AA16+はか阪!AA16+高槻!AA16+梅阪神!AA16</f>
        <v>1032</v>
      </c>
      <c r="D16" s="122">
        <f>あべの!AB16+上本町!AB16+東大阪!AB16+橿原!AB16+京都!AB16+洛西!AB16+和歌山!AB16+守口!AB16+枚方!AB16+なんば!AB16+堺!AB16+泉北!AB16+岡山!AB16+うめ阪!AB16+宝塚!AB16+神戸阪!AB16+千里!AB16+京橋!AB16+川西!AB16+須磨!AB16+名古屋!AB16+小倉!AB16+くずは!AB16+流山!AB16+新宿!AB16+川崎!AB16+松山!AB16+東京!AB16+池東武!AB16+西宮!AB16+横浜!AB16+あまが!AB16+梅大丸!AB16+柏!AB16+神大丸!AB16+栄!AB16+上野!AB16+はか阪!AB16+高槻!AB16+梅阪神!AB16</f>
        <v>1136697</v>
      </c>
      <c r="E16" s="122">
        <f>あべの!AC16+上本町!AC16+東大阪!AC16+橿原!AC16+京都!AC16+洛西!AC16+和歌山!AC16+守口!AC16+枚方!AC16+なんば!AC16+堺!AC16+泉北!AC16+岡山!AC16+うめ阪!AC16+宝塚!AC16+神戸阪!AC16+千里!AC16+京橋!AC16+川西!AC16+須磨!AC16+名古屋!AC16+小倉!AC16+くずは!AC16+流山!AC16+新宿!AC16+川崎!AC16+松山!AC16+東京!AC16+池東武!AC16+西宮!AC16+横浜!AC16+あまが!AC16+梅大丸!AC16+柏!AC16+神大丸!AC16+栄!AC16+上野!AC16+はか阪!AC16+高槻!AC16+梅阪神!AC16</f>
        <v>2870</v>
      </c>
      <c r="F16" s="122">
        <f>あべの!AD16+上本町!AD16+東大阪!AD16+橿原!AD16+京都!AD16+洛西!AD16+和歌山!AD16+守口!AD16+枚方!AD16+なんば!AD16+堺!AD16+泉北!AD16+岡山!AD16+うめ阪!AD16+宝塚!AD16+神戸阪!AD16+千里!AD16+京橋!AD16+川西!AD16+須磨!AD16+名古屋!AD16+小倉!AD16+くずは!AD16+流山!AD16+新宿!AD16+川崎!AD16+松山!AD16+東京!AD16+池東武!AD16+西宮!AD16+横浜!AD16+あまが!AD16+梅大丸!AD16+柏!AD16+神大丸!AD16+栄!AD16+上野!AD16+はか阪!AD16+高槻!AD16+梅阪神!AD16</f>
        <v>3147628</v>
      </c>
      <c r="G16" s="122">
        <f>あべの!AE16+上本町!AE16+東大阪!AE16+橿原!AE16+京都!AE16+洛西!AE16+和歌山!AE16+守口!AE16+枚方!AE16+なんば!AE16+堺!AE16+泉北!AE16+岡山!AE16+うめ阪!AE16+宝塚!AE16+神戸阪!AE16+千里!AE16+京橋!AE16+川西!AE16+須磨!AE16+名古屋!AE16+小倉!AE16+くずは!AE16+流山!AE16+新宿!AE16+川崎!AE16+松山!AE16+東京!AE16+池東武!AE16+西宮!AE16+横浜!AE16+あまが!AE16+梅大丸!AE16+柏!AE16+神大丸!AE16+栄!AE16+上野!AE16+はか阪!AE16+高槻!AE16+梅阪神!AE16</f>
        <v>4239</v>
      </c>
      <c r="H16" s="122">
        <f>あべの!AF16+上本町!AF16+東大阪!AF16+橿原!AF16+京都!AF16+洛西!AF16+和歌山!AF16+守口!AF16+枚方!AF16+なんば!AF16+堺!AF16+泉北!AF16+岡山!AF16+うめ阪!AF16+宝塚!AF16+神戸阪!AF16+千里!AF16+京橋!AF16+川西!AF16+須磨!AF16+名古屋!AF16+小倉!AF16+くずは!AF16+流山!AF16+新宿!AF16+川崎!AF16+松山!AF16+東京!AF16+池東武!AF16+西宮!AF16+横浜!AF16+あまが!AF16+梅大丸!AF16+柏!AF16+神大丸!AF16+栄!AF16+上野!AF16+はか阪!AF16+高槻!AF16+梅阪神!AF16</f>
        <v>4608678</v>
      </c>
      <c r="I16" s="122">
        <f>あべの!AG16+上本町!AG16+東大阪!AG16+橿原!AG16+京都!AG16+洛西!AG16+和歌山!AG16+守口!AG16+枚方!AG16+なんば!AG16+堺!AG16+泉北!AG16+岡山!AG16+うめ阪!AG16+宝塚!AG16+神戸阪!AG16+千里!AG16+京橋!AG16+川西!AG16+須磨!AG16+名古屋!AG16+小倉!AG16+くずは!AG16+流山!AG16+新宿!AG16+川崎!AG16+松山!AG16+東京!AG16+池東武!AG16+西宮!AG16+横浜!AG16+あまが!AG16+梅大丸!AG16+柏!AG16+神大丸!AG16+栄!AG16+上野!AG16+はか阪!AG16+高槻!AG16+梅阪神!AG16</f>
        <v>632</v>
      </c>
      <c r="J16" s="123">
        <f>あべの!AH16+上本町!AH16+東大阪!AH16+橿原!AH16+京都!AH16+洛西!AH16+和歌山!AH16+守口!AH16+枚方!AH16+なんば!AH16+堺!AH16+泉北!AH16+岡山!AH16+うめ阪!AH16+宝塚!AH16+神戸阪!AH16+千里!AH16+京橋!AH16+川西!AH16+須磨!AH16+名古屋!AH16+小倉!AH16+くずは!AH16+流山!AH16+新宿!AH16+川崎!AH16+松山!AH16+東京!AH16+池東武!AH16+西宮!AH16+横浜!AH16+あまが!AH16+梅大丸!AH16+柏!AH16+神大丸!AH16+栄!AH16+上野!AH16+はか阪!AH16+高槻!AH16+梅阪神!AH16</f>
        <v>7</v>
      </c>
    </row>
    <row r="17" spans="1:10" ht="19.5" customHeight="1">
      <c r="A17" s="119">
        <v>46095</v>
      </c>
      <c r="B17" s="120" t="s">
        <v>121</v>
      </c>
      <c r="C17" s="121">
        <f>あべの!AA17+上本町!AA17+東大阪!AA17+橿原!AA17+京都!AA17+洛西!AA17+和歌山!AA17+守口!AA17+枚方!AA17+なんば!AA17+堺!AA17+泉北!AA17+岡山!AA17+うめ阪!AA17+宝塚!AA17+神戸阪!AA17+千里!AA17+京橋!AA17+川西!AA17+須磨!AA17+名古屋!AA17+小倉!AA17+くずは!AA17+流山!AA17+新宿!AA17+川崎!AA17+松山!AA17+東京!AA17+池東武!AA17+西宮!AA17+横浜!AA17+あまが!AA17+梅大丸!AA17+柏!AA17+神大丸!AA17+栄!AA17+上野!AA17+はか阪!AA17+高槻!AA17+梅阪神!AA17</f>
        <v>1264</v>
      </c>
      <c r="D17" s="122">
        <f>あべの!AB17+上本町!AB17+東大阪!AB17+橿原!AB17+京都!AB17+洛西!AB17+和歌山!AB17+守口!AB17+枚方!AB17+なんば!AB17+堺!AB17+泉北!AB17+岡山!AB17+うめ阪!AB17+宝塚!AB17+神戸阪!AB17+千里!AB17+京橋!AB17+川西!AB17+須磨!AB17+名古屋!AB17+小倉!AB17+くずは!AB17+流山!AB17+新宿!AB17+川崎!AB17+松山!AB17+東京!AB17+池東武!AB17+西宮!AB17+横浜!AB17+あまが!AB17+梅大丸!AB17+柏!AB17+神大丸!AB17+栄!AB17+上野!AB17+はか阪!AB17+高槻!AB17+梅阪神!AB17</f>
        <v>1338483</v>
      </c>
      <c r="E17" s="122">
        <f>あべの!AC17+上本町!AC17+東大阪!AC17+橿原!AC17+京都!AC17+洛西!AC17+和歌山!AC17+守口!AC17+枚方!AC17+なんば!AC17+堺!AC17+泉北!AC17+岡山!AC17+うめ阪!AC17+宝塚!AC17+神戸阪!AC17+千里!AC17+京橋!AC17+川西!AC17+須磨!AC17+名古屋!AC17+小倉!AC17+くずは!AC17+流山!AC17+新宿!AC17+川崎!AC17+松山!AC17+東京!AC17+池東武!AC17+西宮!AC17+横浜!AC17+あまが!AC17+梅大丸!AC17+柏!AC17+神大丸!AC17+栄!AC17+上野!AC17+はか阪!AC17+高槻!AC17+梅阪神!AC17</f>
        <v>3161</v>
      </c>
      <c r="F17" s="122">
        <f>あべの!AD17+上本町!AD17+東大阪!AD17+橿原!AD17+京都!AD17+洛西!AD17+和歌山!AD17+守口!AD17+枚方!AD17+なんば!AD17+堺!AD17+泉北!AD17+岡山!AD17+うめ阪!AD17+宝塚!AD17+神戸阪!AD17+千里!AD17+京橋!AD17+川西!AD17+須磨!AD17+名古屋!AD17+小倉!AD17+くずは!AD17+流山!AD17+新宿!AD17+川崎!AD17+松山!AD17+東京!AD17+池東武!AD17+西宮!AD17+横浜!AD17+あまが!AD17+梅大丸!AD17+柏!AD17+神大丸!AD17+栄!AD17+上野!AD17+はか阪!AD17+高槻!AD17+梅阪神!AD17</f>
        <v>3438747</v>
      </c>
      <c r="G17" s="122">
        <f>あべの!AE17+上本町!AE17+東大阪!AE17+橿原!AE17+京都!AE17+洛西!AE17+和歌山!AE17+守口!AE17+枚方!AE17+なんば!AE17+堺!AE17+泉北!AE17+岡山!AE17+うめ阪!AE17+宝塚!AE17+神戸阪!AE17+千里!AE17+京橋!AE17+川西!AE17+須磨!AE17+名古屋!AE17+小倉!AE17+くずは!AE17+流山!AE17+新宿!AE17+川崎!AE17+松山!AE17+東京!AE17+池東武!AE17+西宮!AE17+横浜!AE17+あまが!AE17+梅大丸!AE17+柏!AE17+神大丸!AE17+栄!AE17+上野!AE17+はか阪!AE17+高槻!AE17+梅阪神!AE17</f>
        <v>4629</v>
      </c>
      <c r="H17" s="122">
        <f>あべの!AF17+上本町!AF17+東大阪!AF17+橿原!AF17+京都!AF17+洛西!AF17+和歌山!AF17+守口!AF17+枚方!AF17+なんば!AF17+堺!AF17+泉北!AF17+岡山!AF17+うめ阪!AF17+宝塚!AF17+神戸阪!AF17+千里!AF17+京橋!AF17+川西!AF17+須磨!AF17+名古屋!AF17+小倉!AF17+くずは!AF17+流山!AF17+新宿!AF17+川崎!AF17+松山!AF17+東京!AF17+池東武!AF17+西宮!AF17+横浜!AF17+あまが!AF17+梅大丸!AF17+柏!AF17+神大丸!AF17+栄!AF17+上野!AF17+はか阪!AF17+高槻!AF17+梅阪神!AF17</f>
        <v>5042361</v>
      </c>
      <c r="I17" s="122">
        <f>あべの!AG17+上本町!AG17+東大阪!AG17+橿原!AG17+京都!AG17+洛西!AG17+和歌山!AG17+守口!AG17+枚方!AG17+なんば!AG17+堺!AG17+泉北!AG17+岡山!AG17+うめ阪!AG17+宝塚!AG17+神戸阪!AG17+千里!AG17+京橋!AG17+川西!AG17+須磨!AG17+名古屋!AG17+小倉!AG17+くずは!AG17+流山!AG17+新宿!AG17+川崎!AG17+松山!AG17+東京!AG17+池東武!AG17+西宮!AG17+横浜!AG17+あまが!AG17+梅大丸!AG17+柏!AG17+神大丸!AG17+栄!AG17+上野!AG17+はか阪!AG17+高槻!AG17+梅阪神!AG17</f>
        <v>665</v>
      </c>
      <c r="J17" s="123">
        <f>あべの!AH17+上本町!AH17+東大阪!AH17+橿原!AH17+京都!AH17+洛西!AH17+和歌山!AH17+守口!AH17+枚方!AH17+なんば!AH17+堺!AH17+泉北!AH17+岡山!AH17+うめ阪!AH17+宝塚!AH17+神戸阪!AH17+千里!AH17+京橋!AH17+川西!AH17+須磨!AH17+名古屋!AH17+小倉!AH17+くずは!AH17+流山!AH17+新宿!AH17+川崎!AH17+松山!AH17+東京!AH17+池東武!AH17+西宮!AH17+横浜!AH17+あまが!AH17+梅大丸!AH17+柏!AH17+神大丸!AH17+栄!AH17+上野!AH17+はか阪!AH17+高槻!AH17+梅阪神!AH17</f>
        <v>12</v>
      </c>
    </row>
    <row r="18" spans="1:10" ht="19.5" customHeight="1">
      <c r="A18" s="119">
        <v>46096</v>
      </c>
      <c r="B18" s="120" t="s">
        <v>115</v>
      </c>
      <c r="C18" s="121">
        <f>あべの!AA18+上本町!AA18+東大阪!AA18+橿原!AA18+京都!AA18+洛西!AA18+和歌山!AA18+守口!AA18+枚方!AA18+なんば!AA18+堺!AA18+泉北!AA18+岡山!AA18+うめ阪!AA18+宝塚!AA18+神戸阪!AA18+千里!AA18+京橋!AA18+川西!AA18+須磨!AA18+名古屋!AA18+小倉!AA18+くずは!AA18+流山!AA18+新宿!AA18+川崎!AA18+松山!AA18+東京!AA18+池東武!AA18+西宮!AA18+横浜!AA18+あまが!AA18+梅大丸!AA18+柏!AA18+神大丸!AA18+栄!AA18+上野!AA18+はか阪!AA18+高槻!AA18+梅阪神!AA18</f>
        <v>1044</v>
      </c>
      <c r="D18" s="122">
        <f>あべの!AB18+上本町!AB18+東大阪!AB18+橿原!AB18+京都!AB18+洛西!AB18+和歌山!AB18+守口!AB18+枚方!AB18+なんば!AB18+堺!AB18+泉北!AB18+岡山!AB18+うめ阪!AB18+宝塚!AB18+神戸阪!AB18+千里!AB18+京橋!AB18+川西!AB18+須磨!AB18+名古屋!AB18+小倉!AB18+くずは!AB18+流山!AB18+新宿!AB18+川崎!AB18+松山!AB18+東京!AB18+池東武!AB18+西宮!AB18+横浜!AB18+あまが!AB18+梅大丸!AB18+柏!AB18+神大丸!AB18+栄!AB18+上野!AB18+はか阪!AB18+高槻!AB18+梅阪神!AB18</f>
        <v>1207445</v>
      </c>
      <c r="E18" s="122">
        <f>あべの!AC18+上本町!AC18+東大阪!AC18+橿原!AC18+京都!AC18+洛西!AC18+和歌山!AC18+守口!AC18+枚方!AC18+なんば!AC18+堺!AC18+泉北!AC18+岡山!AC18+うめ阪!AC18+宝塚!AC18+神戸阪!AC18+千里!AC18+京橋!AC18+川西!AC18+須磨!AC18+名古屋!AC18+小倉!AC18+くずは!AC18+流山!AC18+新宿!AC18+川崎!AC18+松山!AC18+東京!AC18+池東武!AC18+西宮!AC18+横浜!AC18+あまが!AC18+梅大丸!AC18+柏!AC18+神大丸!AC18+栄!AC18+上野!AC18+はか阪!AC18+高槻!AC18+梅阪神!AC18</f>
        <v>2810</v>
      </c>
      <c r="F18" s="122">
        <f>あべの!AD18+上本町!AD18+東大阪!AD18+橿原!AD18+京都!AD18+洛西!AD18+和歌山!AD18+守口!AD18+枚方!AD18+なんば!AD18+堺!AD18+泉北!AD18+岡山!AD18+うめ阪!AD18+宝塚!AD18+神戸阪!AD18+千里!AD18+京橋!AD18+川西!AD18+須磨!AD18+名古屋!AD18+小倉!AD18+くずは!AD18+流山!AD18+新宿!AD18+川崎!AD18+松山!AD18+東京!AD18+池東武!AD18+西宮!AD18+横浜!AD18+あまが!AD18+梅大丸!AD18+柏!AD18+神大丸!AD18+栄!AD18+上野!AD18+はか阪!AD18+高槻!AD18+梅阪神!AD18</f>
        <v>3109780</v>
      </c>
      <c r="G18" s="122">
        <f>あべの!AE18+上本町!AE18+東大阪!AE18+橿原!AE18+京都!AE18+洛西!AE18+和歌山!AE18+守口!AE18+枚方!AE18+なんば!AE18+堺!AE18+泉北!AE18+岡山!AE18+うめ阪!AE18+宝塚!AE18+神戸阪!AE18+千里!AE18+京橋!AE18+川西!AE18+須磨!AE18+名古屋!AE18+小倉!AE18+くずは!AE18+流山!AE18+新宿!AE18+川崎!AE18+松山!AE18+東京!AE18+池東武!AE18+西宮!AE18+横浜!AE18+あまが!AE18+梅大丸!AE18+柏!AE18+神大丸!AE18+栄!AE18+上野!AE18+はか阪!AE18+高槻!AE18+梅阪神!AE18</f>
        <v>4382</v>
      </c>
      <c r="H18" s="122">
        <f>あべの!AF18+上本町!AF18+東大阪!AF18+橿原!AF18+京都!AF18+洛西!AF18+和歌山!AF18+守口!AF18+枚方!AF18+なんば!AF18+堺!AF18+泉北!AF18+岡山!AF18+うめ阪!AF18+宝塚!AF18+神戸阪!AF18+千里!AF18+京橋!AF18+川西!AF18+須磨!AF18+名古屋!AF18+小倉!AF18+くずは!AF18+流山!AF18+新宿!AF18+川崎!AF18+松山!AF18+東京!AF18+池東武!AF18+西宮!AF18+横浜!AF18+あまが!AF18+梅大丸!AF18+柏!AF18+神大丸!AF18+栄!AF18+上野!AF18+はか阪!AF18+高槻!AF18+梅阪神!AF18</f>
        <v>4816601</v>
      </c>
      <c r="I18" s="122">
        <f>あべの!AG18+上本町!AG18+東大阪!AG18+橿原!AG18+京都!AG18+洛西!AG18+和歌山!AG18+守口!AG18+枚方!AG18+なんば!AG18+堺!AG18+泉北!AG18+岡山!AG18+うめ阪!AG18+宝塚!AG18+神戸阪!AG18+千里!AG18+京橋!AG18+川西!AG18+須磨!AG18+名古屋!AG18+小倉!AG18+くずは!AG18+流山!AG18+新宿!AG18+川崎!AG18+松山!AG18+東京!AG18+池東武!AG18+西宮!AG18+横浜!AG18+あまが!AG18+梅大丸!AG18+柏!AG18+神大丸!AG18+栄!AG18+上野!AG18+はか阪!AG18+高槻!AG18+梅阪神!AG18</f>
        <v>633</v>
      </c>
      <c r="J18" s="123">
        <f>あべの!AH18+上本町!AH18+東大阪!AH18+橿原!AH18+京都!AH18+洛西!AH18+和歌山!AH18+守口!AH18+枚方!AH18+なんば!AH18+堺!AH18+泉北!AH18+岡山!AH18+うめ阪!AH18+宝塚!AH18+神戸阪!AH18+千里!AH18+京橋!AH18+川西!AH18+須磨!AH18+名古屋!AH18+小倉!AH18+くずは!AH18+流山!AH18+新宿!AH18+川崎!AH18+松山!AH18+東京!AH18+池東武!AH18+西宮!AH18+横浜!AH18+あまが!AH18+梅大丸!AH18+柏!AH18+神大丸!AH18+栄!AH18+上野!AH18+はか阪!AH18+高槻!AH18+梅阪神!AH18</f>
        <v>29</v>
      </c>
    </row>
    <row r="19" spans="1:10" ht="19.5" customHeight="1">
      <c r="A19" s="119">
        <v>46097</v>
      </c>
      <c r="B19" s="120" t="s">
        <v>116</v>
      </c>
      <c r="C19" s="121">
        <f>あべの!AA19+上本町!AA19+東大阪!AA19+橿原!AA19+京都!AA19+洛西!AA19+和歌山!AA19+守口!AA19+枚方!AA19+なんば!AA19+堺!AA19+泉北!AA19+岡山!AA19+うめ阪!AA19+宝塚!AA19+神戸阪!AA19+千里!AA19+京橋!AA19+川西!AA19+須磨!AA19+名古屋!AA19+小倉!AA19+くずは!AA19+流山!AA19+新宿!AA19+川崎!AA19+松山!AA19+東京!AA19+池東武!AA19+西宮!AA19+横浜!AA19+あまが!AA19+梅大丸!AA19+柏!AA19+神大丸!AA19+栄!AA19+上野!AA19+はか阪!AA19+高槻!AA19+梅阪神!AA19</f>
        <v>988</v>
      </c>
      <c r="D19" s="122">
        <f>あべの!AB19+上本町!AB19+東大阪!AB19+橿原!AB19+京都!AB19+洛西!AB19+和歌山!AB19+守口!AB19+枚方!AB19+なんば!AB19+堺!AB19+泉北!AB19+岡山!AB19+うめ阪!AB19+宝塚!AB19+神戸阪!AB19+千里!AB19+京橋!AB19+川西!AB19+須磨!AB19+名古屋!AB19+小倉!AB19+くずは!AB19+流山!AB19+新宿!AB19+川崎!AB19+松山!AB19+東京!AB19+池東武!AB19+西宮!AB19+横浜!AB19+あまが!AB19+梅大丸!AB19+柏!AB19+神大丸!AB19+栄!AB19+上野!AB19+はか阪!AB19+高槻!AB19+梅阪神!AB19</f>
        <v>1086981</v>
      </c>
      <c r="E19" s="122">
        <f>あべの!AC19+上本町!AC19+東大阪!AC19+橿原!AC19+京都!AC19+洛西!AC19+和歌山!AC19+守口!AC19+枚方!AC19+なんば!AC19+堺!AC19+泉北!AC19+岡山!AC19+うめ阪!AC19+宝塚!AC19+神戸阪!AC19+千里!AC19+京橋!AC19+川西!AC19+須磨!AC19+名古屋!AC19+小倉!AC19+くずは!AC19+流山!AC19+新宿!AC19+川崎!AC19+松山!AC19+東京!AC19+池東武!AC19+西宮!AC19+横浜!AC19+あまが!AC19+梅大丸!AC19+柏!AC19+神大丸!AC19+栄!AC19+上野!AC19+はか阪!AC19+高槻!AC19+梅阪神!AC19</f>
        <v>2803</v>
      </c>
      <c r="F19" s="122">
        <f>あべの!AD19+上本町!AD19+東大阪!AD19+橿原!AD19+京都!AD19+洛西!AD19+和歌山!AD19+守口!AD19+枚方!AD19+なんば!AD19+堺!AD19+泉北!AD19+岡山!AD19+うめ阪!AD19+宝塚!AD19+神戸阪!AD19+千里!AD19+京橋!AD19+川西!AD19+須磨!AD19+名古屋!AD19+小倉!AD19+くずは!AD19+流山!AD19+新宿!AD19+川崎!AD19+松山!AD19+東京!AD19+池東武!AD19+西宮!AD19+横浜!AD19+あまが!AD19+梅大丸!AD19+柏!AD19+神大丸!AD19+栄!AD19+上野!AD19+はか阪!AD19+高槻!AD19+梅阪神!AD19</f>
        <v>3019739</v>
      </c>
      <c r="G19" s="122">
        <f>あべの!AE19+上本町!AE19+東大阪!AE19+橿原!AE19+京都!AE19+洛西!AE19+和歌山!AE19+守口!AE19+枚方!AE19+なんば!AE19+堺!AE19+泉北!AE19+岡山!AE19+うめ阪!AE19+宝塚!AE19+神戸阪!AE19+千里!AE19+京橋!AE19+川西!AE19+須磨!AE19+名古屋!AE19+小倉!AE19+くずは!AE19+流山!AE19+新宿!AE19+川崎!AE19+松山!AE19+東京!AE19+池東武!AE19+西宮!AE19+横浜!AE19+あまが!AE19+梅大丸!AE19+柏!AE19+神大丸!AE19+栄!AE19+上野!AE19+はか阪!AE19+高槻!AE19+梅阪神!AE19</f>
        <v>4061</v>
      </c>
      <c r="H19" s="122">
        <f>あべの!AF19+上本町!AF19+東大阪!AF19+橿原!AF19+京都!AF19+洛西!AF19+和歌山!AF19+守口!AF19+枚方!AF19+なんば!AF19+堺!AF19+泉北!AF19+岡山!AF19+うめ阪!AF19+宝塚!AF19+神戸阪!AF19+千里!AF19+京橋!AF19+川西!AF19+須磨!AF19+名古屋!AF19+小倉!AF19+くずは!AF19+流山!AF19+新宿!AF19+川崎!AF19+松山!AF19+東京!AF19+池東武!AF19+西宮!AF19+横浜!AF19+あまが!AF19+梅大丸!AF19+柏!AF19+神大丸!AF19+栄!AF19+上野!AF19+はか阪!AF19+高槻!AF19+梅阪神!AF19</f>
        <v>4307988</v>
      </c>
      <c r="I19" s="122">
        <f>あべの!AG19+上本町!AG19+東大阪!AG19+橿原!AG19+京都!AG19+洛西!AG19+和歌山!AG19+守口!AG19+枚方!AG19+なんば!AG19+堺!AG19+泉北!AG19+岡山!AG19+うめ阪!AG19+宝塚!AG19+神戸阪!AG19+千里!AG19+京橋!AG19+川西!AG19+須磨!AG19+名古屋!AG19+小倉!AG19+くずは!AG19+流山!AG19+新宿!AG19+川崎!AG19+松山!AG19+東京!AG19+池東武!AG19+西宮!AG19+横浜!AG19+あまが!AG19+梅大丸!AG19+柏!AG19+神大丸!AG19+栄!AG19+上野!AG19+はか阪!AG19+高槻!AG19+梅阪神!AG19</f>
        <v>611</v>
      </c>
      <c r="J19" s="123">
        <f>あべの!AH19+上本町!AH19+東大阪!AH19+橿原!AH19+京都!AH19+洛西!AH19+和歌山!AH19+守口!AH19+枚方!AH19+なんば!AH19+堺!AH19+泉北!AH19+岡山!AH19+うめ阪!AH19+宝塚!AH19+神戸阪!AH19+千里!AH19+京橋!AH19+川西!AH19+須磨!AH19+名古屋!AH19+小倉!AH19+くずは!AH19+流山!AH19+新宿!AH19+川崎!AH19+松山!AH19+東京!AH19+池東武!AH19+西宮!AH19+横浜!AH19+あまが!AH19+梅大丸!AH19+柏!AH19+神大丸!AH19+栄!AH19+上野!AH19+はか阪!AH19+高槻!AH19+梅阪神!AH19</f>
        <v>27</v>
      </c>
    </row>
    <row r="20" spans="1:10" ht="19.5" customHeight="1">
      <c r="A20" s="119">
        <v>46098</v>
      </c>
      <c r="B20" s="120" t="s">
        <v>117</v>
      </c>
      <c r="C20" s="121">
        <f>あべの!AA20+上本町!AA20+東大阪!AA20+橿原!AA20+京都!AA20+洛西!AA20+和歌山!AA20+守口!AA20+枚方!AA20+なんば!AA20+堺!AA20+泉北!AA20+岡山!AA20+うめ阪!AA20+宝塚!AA20+神戸阪!AA20+千里!AA20+京橋!AA20+川西!AA20+須磨!AA20+名古屋!AA20+小倉!AA20+くずは!AA20+流山!AA20+新宿!AA20+川崎!AA20+松山!AA20+東京!AA20+池東武!AA20+西宮!AA20+横浜!AA20+あまが!AA20+梅大丸!AA20+柏!AA20+神大丸!AA20+栄!AA20+上野!AA20+はか阪!AA20+高槻!AA20+梅阪神!AA20</f>
        <v>1095</v>
      </c>
      <c r="D20" s="122">
        <f>あべの!AB20+上本町!AB20+東大阪!AB20+橿原!AB20+京都!AB20+洛西!AB20+和歌山!AB20+守口!AB20+枚方!AB20+なんば!AB20+堺!AB20+泉北!AB20+岡山!AB20+うめ阪!AB20+宝塚!AB20+神戸阪!AB20+千里!AB20+京橋!AB20+川西!AB20+須磨!AB20+名古屋!AB20+小倉!AB20+くずは!AB20+流山!AB20+新宿!AB20+川崎!AB20+松山!AB20+東京!AB20+池東武!AB20+西宮!AB20+横浜!AB20+あまが!AB20+梅大丸!AB20+柏!AB20+神大丸!AB20+栄!AB20+上野!AB20+はか阪!AB20+高槻!AB20+梅阪神!AB20</f>
        <v>1241897</v>
      </c>
      <c r="E20" s="122">
        <f>あべの!AC20+上本町!AC20+東大阪!AC20+橿原!AC20+京都!AC20+洛西!AC20+和歌山!AC20+守口!AC20+枚方!AC20+なんば!AC20+堺!AC20+泉北!AC20+岡山!AC20+うめ阪!AC20+宝塚!AC20+神戸阪!AC20+千里!AC20+京橋!AC20+川西!AC20+須磨!AC20+名古屋!AC20+小倉!AC20+くずは!AC20+流山!AC20+新宿!AC20+川崎!AC20+松山!AC20+東京!AC20+池東武!AC20+西宮!AC20+横浜!AC20+あまが!AC20+梅大丸!AC20+柏!AC20+神大丸!AC20+栄!AC20+上野!AC20+はか阪!AC20+高槻!AC20+梅阪神!AC20</f>
        <v>2890</v>
      </c>
      <c r="F20" s="122">
        <f>あべの!AD20+上本町!AD20+東大阪!AD20+橿原!AD20+京都!AD20+洛西!AD20+和歌山!AD20+守口!AD20+枚方!AD20+なんば!AD20+堺!AD20+泉北!AD20+岡山!AD20+うめ阪!AD20+宝塚!AD20+神戸阪!AD20+千里!AD20+京橋!AD20+川西!AD20+須磨!AD20+名古屋!AD20+小倉!AD20+くずは!AD20+流山!AD20+新宿!AD20+川崎!AD20+松山!AD20+東京!AD20+池東武!AD20+西宮!AD20+横浜!AD20+あまが!AD20+梅大丸!AD20+柏!AD20+神大丸!AD20+栄!AD20+上野!AD20+はか阪!AD20+高槻!AD20+梅阪神!AD20</f>
        <v>3150179</v>
      </c>
      <c r="G20" s="122">
        <f>あべの!AE20+上本町!AE20+東大阪!AE20+橿原!AE20+京都!AE20+洛西!AE20+和歌山!AE20+守口!AE20+枚方!AE20+なんば!AE20+堺!AE20+泉北!AE20+岡山!AE20+うめ阪!AE20+宝塚!AE20+神戸阪!AE20+千里!AE20+京橋!AE20+川西!AE20+須磨!AE20+名古屋!AE20+小倉!AE20+くずは!AE20+流山!AE20+新宿!AE20+川崎!AE20+松山!AE20+東京!AE20+池東武!AE20+西宮!AE20+横浜!AE20+あまが!AE20+梅大丸!AE20+柏!AE20+神大丸!AE20+栄!AE20+上野!AE20+はか阪!AE20+高槻!AE20+梅阪神!AE20</f>
        <v>4255</v>
      </c>
      <c r="H20" s="122">
        <f>あべの!AF20+上本町!AF20+東大阪!AF20+橿原!AF20+京都!AF20+洛西!AF20+和歌山!AF20+守口!AF20+枚方!AF20+なんば!AF20+堺!AF20+泉北!AF20+岡山!AF20+うめ阪!AF20+宝塚!AF20+神戸阪!AF20+千里!AF20+京橋!AF20+川西!AF20+須磨!AF20+名古屋!AF20+小倉!AF20+くずは!AF20+流山!AF20+新宿!AF20+川崎!AF20+松山!AF20+東京!AF20+池東武!AF20+西宮!AF20+横浜!AF20+あまが!AF20+梅大丸!AF20+柏!AF20+神大丸!AF20+栄!AF20+上野!AF20+はか阪!AF20+高槻!AF20+梅阪神!AF20</f>
        <v>4553987</v>
      </c>
      <c r="I20" s="122">
        <f>あべの!AG20+上本町!AG20+東大阪!AG20+橿原!AG20+京都!AG20+洛西!AG20+和歌山!AG20+守口!AG20+枚方!AG20+なんば!AG20+堺!AG20+泉北!AG20+岡山!AG20+うめ阪!AG20+宝塚!AG20+神戸阪!AG20+千里!AG20+京橋!AG20+川西!AG20+須磨!AG20+名古屋!AG20+小倉!AG20+くずは!AG20+流山!AG20+新宿!AG20+川崎!AG20+松山!AG20+東京!AG20+池東武!AG20+西宮!AG20+横浜!AG20+あまが!AG20+梅大丸!AG20+柏!AG20+神大丸!AG20+栄!AG20+上野!AG20+はか阪!AG20+高槻!AG20+梅阪神!AG20</f>
        <v>580</v>
      </c>
      <c r="J20" s="123">
        <f>あべの!AH20+上本町!AH20+東大阪!AH20+橿原!AH20+京都!AH20+洛西!AH20+和歌山!AH20+守口!AH20+枚方!AH20+なんば!AH20+堺!AH20+泉北!AH20+岡山!AH20+うめ阪!AH20+宝塚!AH20+神戸阪!AH20+千里!AH20+京橋!AH20+川西!AH20+須磨!AH20+名古屋!AH20+小倉!AH20+くずは!AH20+流山!AH20+新宿!AH20+川崎!AH20+松山!AH20+東京!AH20+池東武!AH20+西宮!AH20+横浜!AH20+あまが!AH20+梅大丸!AH20+柏!AH20+神大丸!AH20+栄!AH20+上野!AH20+はか阪!AH20+高槻!AH20+梅阪神!AH20</f>
        <v>10</v>
      </c>
    </row>
    <row r="21" spans="1:10" ht="19.5" customHeight="1">
      <c r="A21" s="119">
        <v>46099</v>
      </c>
      <c r="B21" s="120" t="s">
        <v>118</v>
      </c>
      <c r="C21" s="121">
        <f>あべの!AA21+上本町!AA21+東大阪!AA21+橿原!AA21+京都!AA21+洛西!AA21+和歌山!AA21+守口!AA21+枚方!AA21+なんば!AA21+堺!AA21+泉北!AA21+岡山!AA21+うめ阪!AA21+宝塚!AA21+神戸阪!AA21+千里!AA21+京橋!AA21+川西!AA21+須磨!AA21+名古屋!AA21+小倉!AA21+くずは!AA21+流山!AA21+新宿!AA21+川崎!AA21+松山!AA21+東京!AA21+池東武!AA21+西宮!AA21+横浜!AA21+あまが!AA21+梅大丸!AA21+柏!AA21+神大丸!AA21+栄!AA21+上野!AA21+はか阪!AA21+高槻!AA21+梅阪神!AA21</f>
        <v>1117</v>
      </c>
      <c r="D21" s="122">
        <f>あべの!AB21+上本町!AB21+東大阪!AB21+橿原!AB21+京都!AB21+洛西!AB21+和歌山!AB21+守口!AB21+枚方!AB21+なんば!AB21+堺!AB21+泉北!AB21+岡山!AB21+うめ阪!AB21+宝塚!AB21+神戸阪!AB21+千里!AB21+京橋!AB21+川西!AB21+須磨!AB21+名古屋!AB21+小倉!AB21+くずは!AB21+流山!AB21+新宿!AB21+川崎!AB21+松山!AB21+東京!AB21+池東武!AB21+西宮!AB21+横浜!AB21+あまが!AB21+梅大丸!AB21+柏!AB21+神大丸!AB21+栄!AB21+上野!AB21+はか阪!AB21+高槻!AB21+梅阪神!AB21</f>
        <v>1185320</v>
      </c>
      <c r="E21" s="122">
        <f>あべの!AC21+上本町!AC21+東大阪!AC21+橿原!AC21+京都!AC21+洛西!AC21+和歌山!AC21+守口!AC21+枚方!AC21+なんば!AC21+堺!AC21+泉北!AC21+岡山!AC21+うめ阪!AC21+宝塚!AC21+神戸阪!AC21+千里!AC21+京橋!AC21+川西!AC21+須磨!AC21+名古屋!AC21+小倉!AC21+くずは!AC21+流山!AC21+新宿!AC21+川崎!AC21+松山!AC21+東京!AC21+池東武!AC21+西宮!AC21+横浜!AC21+あまが!AC21+梅大丸!AC21+柏!AC21+神大丸!AC21+栄!AC21+上野!AC21+はか阪!AC21+高槻!AC21+梅阪神!AC21</f>
        <v>2833</v>
      </c>
      <c r="F21" s="122">
        <f>あべの!AD21+上本町!AD21+東大阪!AD21+橿原!AD21+京都!AD21+洛西!AD21+和歌山!AD21+守口!AD21+枚方!AD21+なんば!AD21+堺!AD21+泉北!AD21+岡山!AD21+うめ阪!AD21+宝塚!AD21+神戸阪!AD21+千里!AD21+京橋!AD21+川西!AD21+須磨!AD21+名古屋!AD21+小倉!AD21+くずは!AD21+流山!AD21+新宿!AD21+川崎!AD21+松山!AD21+東京!AD21+池東武!AD21+西宮!AD21+横浜!AD21+あまが!AD21+梅大丸!AD21+柏!AD21+神大丸!AD21+栄!AD21+上野!AD21+はか阪!AD21+高槻!AD21+梅阪神!AD21</f>
        <v>2979252</v>
      </c>
      <c r="G21" s="122">
        <f>あべの!AE21+上本町!AE21+東大阪!AE21+橿原!AE21+京都!AE21+洛西!AE21+和歌山!AE21+守口!AE21+枚方!AE21+なんば!AE21+堺!AE21+泉北!AE21+岡山!AE21+うめ阪!AE21+宝塚!AE21+神戸阪!AE21+千里!AE21+京橋!AE21+川西!AE21+須磨!AE21+名古屋!AE21+小倉!AE21+くずは!AE21+流山!AE21+新宿!AE21+川崎!AE21+松山!AE21+東京!AE21+池東武!AE21+西宮!AE21+横浜!AE21+あまが!AE21+梅大丸!AE21+柏!AE21+神大丸!AE21+栄!AE21+上野!AE21+はか阪!AE21+高槻!AE21+梅阪神!AE21</f>
        <v>4041</v>
      </c>
      <c r="H21" s="122">
        <f>あべの!AF21+上本町!AF21+東大阪!AF21+橿原!AF21+京都!AF21+洛西!AF21+和歌山!AF21+守口!AF21+枚方!AF21+なんば!AF21+堺!AF21+泉北!AF21+岡山!AF21+うめ阪!AF21+宝塚!AF21+神戸阪!AF21+千里!AF21+京橋!AF21+川西!AF21+須磨!AF21+名古屋!AF21+小倉!AF21+くずは!AF21+流山!AF21+新宿!AF21+川崎!AF21+松山!AF21+東京!AF21+池東武!AF21+西宮!AF21+横浜!AF21+あまが!AF21+梅大丸!AF21+柏!AF21+神大丸!AF21+栄!AF21+上野!AF21+はか阪!AF21+高槻!AF21+梅阪神!AF21</f>
        <v>4236298</v>
      </c>
      <c r="I21" s="122">
        <f>あべの!AG21+上本町!AG21+東大阪!AG21+橿原!AG21+京都!AG21+洛西!AG21+和歌山!AG21+守口!AG21+枚方!AG21+なんば!AG21+堺!AG21+泉北!AG21+岡山!AG21+うめ阪!AG21+宝塚!AG21+神戸阪!AG21+千里!AG21+京橋!AG21+川西!AG21+須磨!AG21+名古屋!AG21+小倉!AG21+くずは!AG21+流山!AG21+新宿!AG21+川崎!AG21+松山!AG21+東京!AG21+池東武!AG21+西宮!AG21+横浜!AG21+あまが!AG21+梅大丸!AG21+柏!AG21+神大丸!AG21+栄!AG21+上野!AG21+はか阪!AG21+高槻!AG21+梅阪神!AG21</f>
        <v>591</v>
      </c>
      <c r="J21" s="123">
        <f>あべの!AH21+上本町!AH21+東大阪!AH21+橿原!AH21+京都!AH21+洛西!AH21+和歌山!AH21+守口!AH21+枚方!AH21+なんば!AH21+堺!AH21+泉北!AH21+岡山!AH21+うめ阪!AH21+宝塚!AH21+神戸阪!AH21+千里!AH21+京橋!AH21+川西!AH21+須磨!AH21+名古屋!AH21+小倉!AH21+くずは!AH21+流山!AH21+新宿!AH21+川崎!AH21+松山!AH21+東京!AH21+池東武!AH21+西宮!AH21+横浜!AH21+あまが!AH21+梅大丸!AH21+柏!AH21+神大丸!AH21+栄!AH21+上野!AH21+はか阪!AH21+高槻!AH21+梅阪神!AH21</f>
        <v>20</v>
      </c>
    </row>
    <row r="22" spans="1:10" ht="19.5" customHeight="1">
      <c r="A22" s="119">
        <v>46100</v>
      </c>
      <c r="B22" s="120" t="s">
        <v>119</v>
      </c>
      <c r="C22" s="121">
        <f>あべの!AA22+上本町!AA22+東大阪!AA22+橿原!AA22+京都!AA22+洛西!AA22+和歌山!AA22+守口!AA22+枚方!AA22+なんば!AA22+堺!AA22+泉北!AA22+岡山!AA22+うめ阪!AA22+宝塚!AA22+神戸阪!AA22+千里!AA22+京橋!AA22+川西!AA22+須磨!AA22+名古屋!AA22+小倉!AA22+くずは!AA22+流山!AA22+新宿!AA22+川崎!AA22+松山!AA22+東京!AA22+池東武!AA22+西宮!AA22+横浜!AA22+あまが!AA22+梅大丸!AA22+柏!AA22+神大丸!AA22+栄!AA22+上野!AA22+はか阪!AA22+高槻!AA22+梅阪神!AA22</f>
        <v>1034</v>
      </c>
      <c r="D22" s="122">
        <f>あべの!AB22+上本町!AB22+東大阪!AB22+橿原!AB22+京都!AB22+洛西!AB22+和歌山!AB22+守口!AB22+枚方!AB22+なんば!AB22+堺!AB22+泉北!AB22+岡山!AB22+うめ阪!AB22+宝塚!AB22+神戸阪!AB22+千里!AB22+京橋!AB22+川西!AB22+須磨!AB22+名古屋!AB22+小倉!AB22+くずは!AB22+流山!AB22+新宿!AB22+川崎!AB22+松山!AB22+東京!AB22+池東武!AB22+西宮!AB22+横浜!AB22+あまが!AB22+梅大丸!AB22+柏!AB22+神大丸!AB22+栄!AB22+上野!AB22+はか阪!AB22+高槻!AB22+梅阪神!AB22</f>
        <v>1189166</v>
      </c>
      <c r="E22" s="122">
        <f>あべの!AC22+上本町!AC22+東大阪!AC22+橿原!AC22+京都!AC22+洛西!AC22+和歌山!AC22+守口!AC22+枚方!AC22+なんば!AC22+堺!AC22+泉北!AC22+岡山!AC22+うめ阪!AC22+宝塚!AC22+神戸阪!AC22+千里!AC22+京橋!AC22+川西!AC22+須磨!AC22+名古屋!AC22+小倉!AC22+くずは!AC22+流山!AC22+新宿!AC22+川崎!AC22+松山!AC22+東京!AC22+池東武!AC22+西宮!AC22+横浜!AC22+あまが!AC22+梅大丸!AC22+柏!AC22+神大丸!AC22+栄!AC22+上野!AC22+はか阪!AC22+高槻!AC22+梅阪神!AC22</f>
        <v>2825</v>
      </c>
      <c r="F22" s="122">
        <f>あべの!AD22+上本町!AD22+東大阪!AD22+橿原!AD22+京都!AD22+洛西!AD22+和歌山!AD22+守口!AD22+枚方!AD22+なんば!AD22+堺!AD22+泉北!AD22+岡山!AD22+うめ阪!AD22+宝塚!AD22+神戸阪!AD22+千里!AD22+京橋!AD22+川西!AD22+須磨!AD22+名古屋!AD22+小倉!AD22+くずは!AD22+流山!AD22+新宿!AD22+川崎!AD22+松山!AD22+東京!AD22+池東武!AD22+西宮!AD22+横浜!AD22+あまが!AD22+梅大丸!AD22+柏!AD22+神大丸!AD22+栄!AD22+上野!AD22+はか阪!AD22+高槻!AD22+梅阪神!AD22</f>
        <v>3100019</v>
      </c>
      <c r="G22" s="122">
        <f>あべの!AE22+上本町!AE22+東大阪!AE22+橿原!AE22+京都!AE22+洛西!AE22+和歌山!AE22+守口!AE22+枚方!AE22+なんば!AE22+堺!AE22+泉北!AE22+岡山!AE22+うめ阪!AE22+宝塚!AE22+神戸阪!AE22+千里!AE22+京橋!AE22+川西!AE22+須磨!AE22+名古屋!AE22+小倉!AE22+くずは!AE22+流山!AE22+新宿!AE22+川崎!AE22+松山!AE22+東京!AE22+池東武!AE22+西宮!AE22+横浜!AE22+あまが!AE22+梅大丸!AE22+柏!AE22+神大丸!AE22+栄!AE22+上野!AE22+はか阪!AE22+高槻!AE22+梅阪神!AE22</f>
        <v>4149</v>
      </c>
      <c r="H22" s="122">
        <f>あべの!AF22+上本町!AF22+東大阪!AF22+橿原!AF22+京都!AF22+洛西!AF22+和歌山!AF22+守口!AF22+枚方!AF22+なんば!AF22+堺!AF22+泉北!AF22+岡山!AF22+うめ阪!AF22+宝塚!AF22+神戸阪!AF22+千里!AF22+京橋!AF22+川西!AF22+須磨!AF22+名古屋!AF22+小倉!AF22+くずは!AF22+流山!AF22+新宿!AF22+川崎!AF22+松山!AF22+東京!AF22+池東武!AF22+西宮!AF22+横浜!AF22+あまが!AF22+梅大丸!AF22+柏!AF22+神大丸!AF22+栄!AF22+上野!AF22+はか阪!AF22+高槻!AF22+梅阪神!AF22</f>
        <v>4468077</v>
      </c>
      <c r="I22" s="122">
        <f>あべの!AG22+上本町!AG22+東大阪!AG22+橿原!AG22+京都!AG22+洛西!AG22+和歌山!AG22+守口!AG22+枚方!AG22+なんば!AG22+堺!AG22+泉北!AG22+岡山!AG22+うめ阪!AG22+宝塚!AG22+神戸阪!AG22+千里!AG22+京橋!AG22+川西!AG22+須磨!AG22+名古屋!AG22+小倉!AG22+くずは!AG22+流山!AG22+新宿!AG22+川崎!AG22+松山!AG22+東京!AG22+池東武!AG22+西宮!AG22+横浜!AG22+あまが!AG22+梅大丸!AG22+柏!AG22+神大丸!AG22+栄!AG22+上野!AG22+はか阪!AG22+高槻!AG22+梅阪神!AG22</f>
        <v>603</v>
      </c>
      <c r="J22" s="123">
        <f>あべの!AH22+上本町!AH22+東大阪!AH22+橿原!AH22+京都!AH22+洛西!AH22+和歌山!AH22+守口!AH22+枚方!AH22+なんば!AH22+堺!AH22+泉北!AH22+岡山!AH22+うめ阪!AH22+宝塚!AH22+神戸阪!AH22+千里!AH22+京橋!AH22+川西!AH22+須磨!AH22+名古屋!AH22+小倉!AH22+くずは!AH22+流山!AH22+新宿!AH22+川崎!AH22+松山!AH22+東京!AH22+池東武!AH22+西宮!AH22+横浜!AH22+あまが!AH22+梅大丸!AH22+柏!AH22+神大丸!AH22+栄!AH22+上野!AH22+はか阪!AH22+高槻!AH22+梅阪神!AH22</f>
        <v>4</v>
      </c>
    </row>
    <row r="23" spans="1:10" ht="19.5" customHeight="1">
      <c r="A23" s="119">
        <v>46101</v>
      </c>
      <c r="B23" s="120" t="s">
        <v>120</v>
      </c>
      <c r="C23" s="121">
        <f>あべの!AA23+上本町!AA23+東大阪!AA23+橿原!AA23+京都!AA23+洛西!AA23+和歌山!AA23+守口!AA23+枚方!AA23+なんば!AA23+堺!AA23+泉北!AA23+岡山!AA23+うめ阪!AA23+宝塚!AA23+神戸阪!AA23+千里!AA23+京橋!AA23+川西!AA23+須磨!AA23+名古屋!AA23+小倉!AA23+くずは!AA23+流山!AA23+新宿!AA23+川崎!AA23+松山!AA23+東京!AA23+池東武!AA23+西宮!AA23+横浜!AA23+あまが!AA23+梅大丸!AA23+柏!AA23+神大丸!AA23+栄!AA23+上野!AA23+はか阪!AA23+高槻!AA23+梅阪神!AA23</f>
        <v>1211</v>
      </c>
      <c r="D23" s="122">
        <f>あべの!AB23+上本町!AB23+東大阪!AB23+橿原!AB23+京都!AB23+洛西!AB23+和歌山!AB23+守口!AB23+枚方!AB23+なんば!AB23+堺!AB23+泉北!AB23+岡山!AB23+うめ阪!AB23+宝塚!AB23+神戸阪!AB23+千里!AB23+京橋!AB23+川西!AB23+須磨!AB23+名古屋!AB23+小倉!AB23+くずは!AB23+流山!AB23+新宿!AB23+川崎!AB23+松山!AB23+東京!AB23+池東武!AB23+西宮!AB23+横浜!AB23+あまが!AB23+梅大丸!AB23+柏!AB23+神大丸!AB23+栄!AB23+上野!AB23+はか阪!AB23+高槻!AB23+梅阪神!AB23</f>
        <v>1381976</v>
      </c>
      <c r="E23" s="122">
        <f>あべの!AC23+上本町!AC23+東大阪!AC23+橿原!AC23+京都!AC23+洛西!AC23+和歌山!AC23+守口!AC23+枚方!AC23+なんば!AC23+堺!AC23+泉北!AC23+岡山!AC23+うめ阪!AC23+宝塚!AC23+神戸阪!AC23+千里!AC23+京橋!AC23+川西!AC23+須磨!AC23+名古屋!AC23+小倉!AC23+くずは!AC23+流山!AC23+新宿!AC23+川崎!AC23+松山!AC23+東京!AC23+池東武!AC23+西宮!AC23+横浜!AC23+あまが!AC23+梅大丸!AC23+柏!AC23+神大丸!AC23+栄!AC23+上野!AC23+はか阪!AC23+高槻!AC23+梅阪神!AC23</f>
        <v>3244</v>
      </c>
      <c r="F23" s="122">
        <f>あべの!AD23+上本町!AD23+東大阪!AD23+橿原!AD23+京都!AD23+洛西!AD23+和歌山!AD23+守口!AD23+枚方!AD23+なんば!AD23+堺!AD23+泉北!AD23+岡山!AD23+うめ阪!AD23+宝塚!AD23+神戸阪!AD23+千里!AD23+京橋!AD23+川西!AD23+須磨!AD23+名古屋!AD23+小倉!AD23+くずは!AD23+流山!AD23+新宿!AD23+川崎!AD23+松山!AD23+東京!AD23+池東武!AD23+西宮!AD23+横浜!AD23+あまが!AD23+梅大丸!AD23+柏!AD23+神大丸!AD23+栄!AD23+上野!AD23+はか阪!AD23+高槻!AD23+梅阪神!AD23</f>
        <v>3563506</v>
      </c>
      <c r="G23" s="122">
        <f>あべの!AE23+上本町!AE23+東大阪!AE23+橿原!AE23+京都!AE23+洛西!AE23+和歌山!AE23+守口!AE23+枚方!AE23+なんば!AE23+堺!AE23+泉北!AE23+岡山!AE23+うめ阪!AE23+宝塚!AE23+神戸阪!AE23+千里!AE23+京橋!AE23+川西!AE23+須磨!AE23+名古屋!AE23+小倉!AE23+くずは!AE23+流山!AE23+新宿!AE23+川崎!AE23+松山!AE23+東京!AE23+池東武!AE23+西宮!AE23+横浜!AE23+あまが!AE23+梅大丸!AE23+柏!AE23+神大丸!AE23+栄!AE23+上野!AE23+はか阪!AE23+高槻!AE23+梅阪神!AE23</f>
        <v>4793</v>
      </c>
      <c r="H23" s="122">
        <f>あべの!AF23+上本町!AF23+東大阪!AF23+橿原!AF23+京都!AF23+洛西!AF23+和歌山!AF23+守口!AF23+枚方!AF23+なんば!AF23+堺!AF23+泉北!AF23+岡山!AF23+うめ阪!AF23+宝塚!AF23+神戸阪!AF23+千里!AF23+京橋!AF23+川西!AF23+須磨!AF23+名古屋!AF23+小倉!AF23+くずは!AF23+流山!AF23+新宿!AF23+川崎!AF23+松山!AF23+東京!AF23+池東武!AF23+西宮!AF23+横浜!AF23+あまが!AF23+梅大丸!AF23+柏!AF23+神大丸!AF23+栄!AF23+上野!AF23+はか阪!AF23+高槻!AF23+梅阪神!AF23</f>
        <v>5196391</v>
      </c>
      <c r="I23" s="122">
        <f>あべの!AG23+上本町!AG23+東大阪!AG23+橿原!AG23+京都!AG23+洛西!AG23+和歌山!AG23+守口!AG23+枚方!AG23+なんば!AG23+堺!AG23+泉北!AG23+岡山!AG23+うめ阪!AG23+宝塚!AG23+神戸阪!AG23+千里!AG23+京橋!AG23+川西!AG23+須磨!AG23+名古屋!AG23+小倉!AG23+くずは!AG23+流山!AG23+新宿!AG23+川崎!AG23+松山!AG23+東京!AG23+池東武!AG23+西宮!AG23+横浜!AG23+あまが!AG23+梅大丸!AG23+柏!AG23+神大丸!AG23+栄!AG23+上野!AG23+はか阪!AG23+高槻!AG23+梅阪神!AG23</f>
        <v>634</v>
      </c>
      <c r="J23" s="123">
        <f>あべの!AH23+上本町!AH23+東大阪!AH23+橿原!AH23+京都!AH23+洛西!AH23+和歌山!AH23+守口!AH23+枚方!AH23+なんば!AH23+堺!AH23+泉北!AH23+岡山!AH23+うめ阪!AH23+宝塚!AH23+神戸阪!AH23+千里!AH23+京橋!AH23+川西!AH23+須磨!AH23+名古屋!AH23+小倉!AH23+くずは!AH23+流山!AH23+新宿!AH23+川崎!AH23+松山!AH23+東京!AH23+池東武!AH23+西宮!AH23+横浜!AH23+あまが!AH23+梅大丸!AH23+柏!AH23+神大丸!AH23+栄!AH23+上野!AH23+はか阪!AH23+高槻!AH23+梅阪神!AH23</f>
        <v>36</v>
      </c>
    </row>
    <row r="24" spans="1:10" ht="19.5" customHeight="1">
      <c r="A24" s="119">
        <v>46102</v>
      </c>
      <c r="B24" s="120" t="s">
        <v>121</v>
      </c>
      <c r="C24" s="121">
        <f>あべの!AA24+上本町!AA24+東大阪!AA24+橿原!AA24+京都!AA24+洛西!AA24+和歌山!AA24+守口!AA24+枚方!AA24+なんば!AA24+堺!AA24+泉北!AA24+岡山!AA24+うめ阪!AA24+宝塚!AA24+神戸阪!AA24+千里!AA24+京橋!AA24+川西!AA24+須磨!AA24+名古屋!AA24+小倉!AA24+くずは!AA24+流山!AA24+新宿!AA24+川崎!AA24+松山!AA24+東京!AA24+池東武!AA24+西宮!AA24+横浜!AA24+あまが!AA24+梅大丸!AA24+柏!AA24+神大丸!AA24+栄!AA24+上野!AA24+はか阪!AA24+高槻!AA24+梅阪神!AA24</f>
        <v>1151</v>
      </c>
      <c r="D24" s="122">
        <f>あべの!AB24+上本町!AB24+東大阪!AB24+橿原!AB24+京都!AB24+洛西!AB24+和歌山!AB24+守口!AB24+枚方!AB24+なんば!AB24+堺!AB24+泉北!AB24+岡山!AB24+うめ阪!AB24+宝塚!AB24+神戸阪!AB24+千里!AB24+京橋!AB24+川西!AB24+須磨!AB24+名古屋!AB24+小倉!AB24+くずは!AB24+流山!AB24+新宿!AB24+川崎!AB24+松山!AB24+東京!AB24+池東武!AB24+西宮!AB24+横浜!AB24+あまが!AB24+梅大丸!AB24+柏!AB24+神大丸!AB24+栄!AB24+上野!AB24+はか阪!AB24+高槻!AB24+梅阪神!AB24</f>
        <v>1256264</v>
      </c>
      <c r="E24" s="122">
        <f>あべの!AC24+上本町!AC24+東大阪!AC24+橿原!AC24+京都!AC24+洛西!AC24+和歌山!AC24+守口!AC24+枚方!AC24+なんば!AC24+堺!AC24+泉北!AC24+岡山!AC24+うめ阪!AC24+宝塚!AC24+神戸阪!AC24+千里!AC24+京橋!AC24+川西!AC24+須磨!AC24+名古屋!AC24+小倉!AC24+くずは!AC24+流山!AC24+新宿!AC24+川崎!AC24+松山!AC24+東京!AC24+池東武!AC24+西宮!AC24+横浜!AC24+あまが!AC24+梅大丸!AC24+柏!AC24+神大丸!AC24+栄!AC24+上野!AC24+はか阪!AC24+高槻!AC24+梅阪神!AC24</f>
        <v>3094</v>
      </c>
      <c r="F24" s="122">
        <f>あべの!AD24+上本町!AD24+東大阪!AD24+橿原!AD24+京都!AD24+洛西!AD24+和歌山!AD24+守口!AD24+枚方!AD24+なんば!AD24+堺!AD24+泉北!AD24+岡山!AD24+うめ阪!AD24+宝塚!AD24+神戸阪!AD24+千里!AD24+京橋!AD24+川西!AD24+須磨!AD24+名古屋!AD24+小倉!AD24+くずは!AD24+流山!AD24+新宿!AD24+川崎!AD24+松山!AD24+東京!AD24+池東武!AD24+西宮!AD24+横浜!AD24+あまが!AD24+梅大丸!AD24+柏!AD24+神大丸!AD24+栄!AD24+上野!AD24+はか阪!AD24+高槻!AD24+梅阪神!AD24</f>
        <v>3348753</v>
      </c>
      <c r="G24" s="122">
        <f>あべの!AE24+上本町!AE24+東大阪!AE24+橿原!AE24+京都!AE24+洛西!AE24+和歌山!AE24+守口!AE24+枚方!AE24+なんば!AE24+堺!AE24+泉北!AE24+岡山!AE24+うめ阪!AE24+宝塚!AE24+神戸阪!AE24+千里!AE24+京橋!AE24+川西!AE24+須磨!AE24+名古屋!AE24+小倉!AE24+くずは!AE24+流山!AE24+新宿!AE24+川崎!AE24+松山!AE24+東京!AE24+池東武!AE24+西宮!AE24+横浜!AE24+あまが!AE24+梅大丸!AE24+柏!AE24+神大丸!AE24+栄!AE24+上野!AE24+はか阪!AE24+高槻!AE24+梅阪神!AE24</f>
        <v>4713</v>
      </c>
      <c r="H24" s="122">
        <f>あべの!AF24+上本町!AF24+東大阪!AF24+橿原!AF24+京都!AF24+洛西!AF24+和歌山!AF24+守口!AF24+枚方!AF24+なんば!AF24+堺!AF24+泉北!AF24+岡山!AF24+うめ阪!AF24+宝塚!AF24+神戸阪!AF24+千里!AF24+京橋!AF24+川西!AF24+須磨!AF24+名古屋!AF24+小倉!AF24+くずは!AF24+流山!AF24+新宿!AF24+川崎!AF24+松山!AF24+東京!AF24+池東武!AF24+西宮!AF24+横浜!AF24+あまが!AF24+梅大丸!AF24+柏!AF24+神大丸!AF24+栄!AF24+上野!AF24+はか阪!AF24+高槻!AF24+梅阪神!AF24</f>
        <v>4887161</v>
      </c>
      <c r="I24" s="122">
        <f>あべの!AG24+上本町!AG24+東大阪!AG24+橿原!AG24+京都!AG24+洛西!AG24+和歌山!AG24+守口!AG24+枚方!AG24+なんば!AG24+堺!AG24+泉北!AG24+岡山!AG24+うめ阪!AG24+宝塚!AG24+神戸阪!AG24+千里!AG24+京橋!AG24+川西!AG24+須磨!AG24+名古屋!AG24+小倉!AG24+くずは!AG24+流山!AG24+新宿!AG24+川崎!AG24+松山!AG24+東京!AG24+池東武!AG24+西宮!AG24+横浜!AG24+あまが!AG24+梅大丸!AG24+柏!AG24+神大丸!AG24+栄!AG24+上野!AG24+はか阪!AG24+高槻!AG24+梅阪神!AG24</f>
        <v>613</v>
      </c>
      <c r="J24" s="123">
        <f>あべの!AH24+上本町!AH24+東大阪!AH24+橿原!AH24+京都!AH24+洛西!AH24+和歌山!AH24+守口!AH24+枚方!AH24+なんば!AH24+堺!AH24+泉北!AH24+岡山!AH24+うめ阪!AH24+宝塚!AH24+神戸阪!AH24+千里!AH24+京橋!AH24+川西!AH24+須磨!AH24+名古屋!AH24+小倉!AH24+くずは!AH24+流山!AH24+新宿!AH24+川崎!AH24+松山!AH24+東京!AH24+池東武!AH24+西宮!AH24+横浜!AH24+あまが!AH24+梅大丸!AH24+柏!AH24+神大丸!AH24+栄!AH24+上野!AH24+はか阪!AH24+高槻!AH24+梅阪神!AH24</f>
        <v>26</v>
      </c>
    </row>
    <row r="25" spans="1:10" ht="19.5" customHeight="1">
      <c r="A25" s="119">
        <v>46103</v>
      </c>
      <c r="B25" s="120" t="s">
        <v>115</v>
      </c>
      <c r="C25" s="121">
        <f>あべの!AA25+上本町!AA25+東大阪!AA25+橿原!AA25+京都!AA25+洛西!AA25+和歌山!AA25+守口!AA25+枚方!AA25+なんば!AA25+堺!AA25+泉北!AA25+岡山!AA25+うめ阪!AA25+宝塚!AA25+神戸阪!AA25+千里!AA25+京橋!AA25+川西!AA25+須磨!AA25+名古屋!AA25+小倉!AA25+くずは!AA25+流山!AA25+新宿!AA25+川崎!AA25+松山!AA25+東京!AA25+池東武!AA25+西宮!AA25+横浜!AA25+あまが!AA25+梅大丸!AA25+柏!AA25+神大丸!AA25+栄!AA25+上野!AA25+はか阪!AA25+高槻!AA25+梅阪神!AA25</f>
        <v>1192</v>
      </c>
      <c r="D25" s="122">
        <f>あべの!AB25+上本町!AB25+東大阪!AB25+橿原!AB25+京都!AB25+洛西!AB25+和歌山!AB25+守口!AB25+枚方!AB25+なんば!AB25+堺!AB25+泉北!AB25+岡山!AB25+うめ阪!AB25+宝塚!AB25+神戸阪!AB25+千里!AB25+京橋!AB25+川西!AB25+須磨!AB25+名古屋!AB25+小倉!AB25+くずは!AB25+流山!AB25+新宿!AB25+川崎!AB25+松山!AB25+東京!AB25+池東武!AB25+西宮!AB25+横浜!AB25+あまが!AB25+梅大丸!AB25+柏!AB25+神大丸!AB25+栄!AB25+上野!AB25+はか阪!AB25+高槻!AB25+梅阪神!AB25</f>
        <v>1354603</v>
      </c>
      <c r="E25" s="122">
        <f>あべの!AC25+上本町!AC25+東大阪!AC25+橿原!AC25+京都!AC25+洛西!AC25+和歌山!AC25+守口!AC25+枚方!AC25+なんば!AC25+堺!AC25+泉北!AC25+岡山!AC25+うめ阪!AC25+宝塚!AC25+神戸阪!AC25+千里!AC25+京橋!AC25+川西!AC25+須磨!AC25+名古屋!AC25+小倉!AC25+くずは!AC25+流山!AC25+新宿!AC25+川崎!AC25+松山!AC25+東京!AC25+池東武!AC25+西宮!AC25+横浜!AC25+あまが!AC25+梅大丸!AC25+柏!AC25+神大丸!AC25+栄!AC25+上野!AC25+はか阪!AC25+高槻!AC25+梅阪神!AC25</f>
        <v>3196</v>
      </c>
      <c r="F25" s="122">
        <f>あべの!AD25+上本町!AD25+東大阪!AD25+橿原!AD25+京都!AD25+洛西!AD25+和歌山!AD25+守口!AD25+枚方!AD25+なんば!AD25+堺!AD25+泉北!AD25+岡山!AD25+うめ阪!AD25+宝塚!AD25+神戸阪!AD25+千里!AD25+京橋!AD25+川西!AD25+須磨!AD25+名古屋!AD25+小倉!AD25+くずは!AD25+流山!AD25+新宿!AD25+川崎!AD25+松山!AD25+東京!AD25+池東武!AD25+西宮!AD25+横浜!AD25+あまが!AD25+梅大丸!AD25+柏!AD25+神大丸!AD25+栄!AD25+上野!AD25+はか阪!AD25+高槻!AD25+梅阪神!AD25</f>
        <v>3470273</v>
      </c>
      <c r="G25" s="122">
        <f>あべの!AE25+上本町!AE25+東大阪!AE25+橿原!AE25+京都!AE25+洛西!AE25+和歌山!AE25+守口!AE25+枚方!AE25+なんば!AE25+堺!AE25+泉北!AE25+岡山!AE25+うめ阪!AE25+宝塚!AE25+神戸阪!AE25+千里!AE25+京橋!AE25+川西!AE25+須磨!AE25+名古屋!AE25+小倉!AE25+くずは!AE25+流山!AE25+新宿!AE25+川崎!AE25+松山!AE25+東京!AE25+池東武!AE25+西宮!AE25+横浜!AE25+あまが!AE25+梅大丸!AE25+柏!AE25+神大丸!AE25+栄!AE25+上野!AE25+はか阪!AE25+高槻!AE25+梅阪神!AE25</f>
        <v>4571</v>
      </c>
      <c r="H25" s="122">
        <f>あべの!AF25+上本町!AF25+東大阪!AF25+橿原!AF25+京都!AF25+洛西!AF25+和歌山!AF25+守口!AF25+枚方!AF25+なんば!AF25+堺!AF25+泉北!AF25+岡山!AF25+うめ阪!AF25+宝塚!AF25+神戸阪!AF25+千里!AF25+京橋!AF25+川西!AF25+須磨!AF25+名古屋!AF25+小倉!AF25+くずは!AF25+流山!AF25+新宿!AF25+川崎!AF25+松山!AF25+東京!AF25+池東武!AF25+西宮!AF25+横浜!AF25+あまが!AF25+梅大丸!AF25+柏!AF25+神大丸!AF25+栄!AF25+上野!AF25+はか阪!AF25+高槻!AF25+梅阪神!AF25</f>
        <v>4950186</v>
      </c>
      <c r="I25" s="122">
        <f>あべの!AG25+上本町!AG25+東大阪!AG25+橿原!AG25+京都!AG25+洛西!AG25+和歌山!AG25+守口!AG25+枚方!AG25+なんば!AG25+堺!AG25+泉北!AG25+岡山!AG25+うめ阪!AG25+宝塚!AG25+神戸阪!AG25+千里!AG25+京橋!AG25+川西!AG25+須磨!AG25+名古屋!AG25+小倉!AG25+くずは!AG25+流山!AG25+新宿!AG25+川崎!AG25+松山!AG25+東京!AG25+池東武!AG25+西宮!AG25+横浜!AG25+あまが!AG25+梅大丸!AG25+柏!AG25+神大丸!AG25+栄!AG25+上野!AG25+はか阪!AG25+高槻!AG25+梅阪神!AG25</f>
        <v>607</v>
      </c>
      <c r="J25" s="123">
        <f>あべの!AH25+上本町!AH25+東大阪!AH25+橿原!AH25+京都!AH25+洛西!AH25+和歌山!AH25+守口!AH25+枚方!AH25+なんば!AH25+堺!AH25+泉北!AH25+岡山!AH25+うめ阪!AH25+宝塚!AH25+神戸阪!AH25+千里!AH25+京橋!AH25+川西!AH25+須磨!AH25+名古屋!AH25+小倉!AH25+くずは!AH25+流山!AH25+新宿!AH25+川崎!AH25+松山!AH25+東京!AH25+池東武!AH25+西宮!AH25+横浜!AH25+あまが!AH25+梅大丸!AH25+柏!AH25+神大丸!AH25+栄!AH25+上野!AH25+はか阪!AH25+高槻!AH25+梅阪神!AH25</f>
        <v>6</v>
      </c>
    </row>
    <row r="26" spans="1:10" ht="19.5" customHeight="1">
      <c r="A26" s="119">
        <v>46104</v>
      </c>
      <c r="B26" s="120" t="s">
        <v>116</v>
      </c>
      <c r="C26" s="121">
        <f>あべの!AA26+上本町!AA26+東大阪!AA26+橿原!AA26+京都!AA26+洛西!AA26+和歌山!AA26+守口!AA26+枚方!AA26+なんば!AA26+堺!AA26+泉北!AA26+岡山!AA26+うめ阪!AA26+宝塚!AA26+神戸阪!AA26+千里!AA26+京橋!AA26+川西!AA26+須磨!AA26+名古屋!AA26+小倉!AA26+くずは!AA26+流山!AA26+新宿!AA26+川崎!AA26+松山!AA26+東京!AA26+池東武!AA26+西宮!AA26+横浜!AA26+あまが!AA26+梅大丸!AA26+柏!AA26+神大丸!AA26+栄!AA26+上野!AA26+はか阪!AA26+高槻!AA26+梅阪神!AA26</f>
        <v>980</v>
      </c>
      <c r="D26" s="122">
        <f>あべの!AB26+上本町!AB26+東大阪!AB26+橿原!AB26+京都!AB26+洛西!AB26+和歌山!AB26+守口!AB26+枚方!AB26+なんば!AB26+堺!AB26+泉北!AB26+岡山!AB26+うめ阪!AB26+宝塚!AB26+神戸阪!AB26+千里!AB26+京橋!AB26+川西!AB26+須磨!AB26+名古屋!AB26+小倉!AB26+くずは!AB26+流山!AB26+新宿!AB26+川崎!AB26+松山!AB26+東京!AB26+池東武!AB26+西宮!AB26+横浜!AB26+あまが!AB26+梅大丸!AB26+柏!AB26+神大丸!AB26+栄!AB26+上野!AB26+はか阪!AB26+高槻!AB26+梅阪神!AB26</f>
        <v>1012846</v>
      </c>
      <c r="E26" s="122">
        <f>あべの!AC26+上本町!AC26+東大阪!AC26+橿原!AC26+京都!AC26+洛西!AC26+和歌山!AC26+守口!AC26+枚方!AC26+なんば!AC26+堺!AC26+泉北!AC26+岡山!AC26+うめ阪!AC26+宝塚!AC26+神戸阪!AC26+千里!AC26+京橋!AC26+川西!AC26+須磨!AC26+名古屋!AC26+小倉!AC26+くずは!AC26+流山!AC26+新宿!AC26+川崎!AC26+松山!AC26+東京!AC26+池東武!AC26+西宮!AC26+横浜!AC26+あまが!AC26+梅大丸!AC26+柏!AC26+神大丸!AC26+栄!AC26+上野!AC26+はか阪!AC26+高槻!AC26+梅阪神!AC26</f>
        <v>2697</v>
      </c>
      <c r="F26" s="122">
        <f>あべの!AD26+上本町!AD26+東大阪!AD26+橿原!AD26+京都!AD26+洛西!AD26+和歌山!AD26+守口!AD26+枚方!AD26+なんば!AD26+堺!AD26+泉北!AD26+岡山!AD26+うめ阪!AD26+宝塚!AD26+神戸阪!AD26+千里!AD26+京橋!AD26+川西!AD26+須磨!AD26+名古屋!AD26+小倉!AD26+くずは!AD26+流山!AD26+新宿!AD26+川崎!AD26+松山!AD26+東京!AD26+池東武!AD26+西宮!AD26+横浜!AD26+あまが!AD26+梅大丸!AD26+柏!AD26+神大丸!AD26+栄!AD26+上野!AD26+はか阪!AD26+高槻!AD26+梅阪神!AD26</f>
        <v>2765453</v>
      </c>
      <c r="G26" s="122">
        <f>あべの!AE26+上本町!AE26+東大阪!AE26+橿原!AE26+京都!AE26+洛西!AE26+和歌山!AE26+守口!AE26+枚方!AE26+なんば!AE26+堺!AE26+泉北!AE26+岡山!AE26+うめ阪!AE26+宝塚!AE26+神戸阪!AE26+千里!AE26+京橋!AE26+川西!AE26+須磨!AE26+名古屋!AE26+小倉!AE26+くずは!AE26+流山!AE26+新宿!AE26+川崎!AE26+松山!AE26+東京!AE26+池東武!AE26+西宮!AE26+横浜!AE26+あまが!AE26+梅大丸!AE26+柏!AE26+神大丸!AE26+栄!AE26+上野!AE26+はか阪!AE26+高槻!AE26+梅阪神!AE26</f>
        <v>3792</v>
      </c>
      <c r="H26" s="122">
        <f>あべの!AF26+上本町!AF26+東大阪!AF26+橿原!AF26+京都!AF26+洛西!AF26+和歌山!AF26+守口!AF26+枚方!AF26+なんば!AF26+堺!AF26+泉北!AF26+岡山!AF26+うめ阪!AF26+宝塚!AF26+神戸阪!AF26+千里!AF26+京橋!AF26+川西!AF26+須磨!AF26+名古屋!AF26+小倉!AF26+くずは!AF26+流山!AF26+新宿!AF26+川崎!AF26+松山!AF26+東京!AF26+池東武!AF26+西宮!AF26+横浜!AF26+あまが!AF26+梅大丸!AF26+柏!AF26+神大丸!AF26+栄!AF26+上野!AF26+はか阪!AF26+高槻!AF26+梅阪神!AF26</f>
        <v>3911387</v>
      </c>
      <c r="I26" s="122">
        <f>あべの!AG26+上本町!AG26+東大阪!AG26+橿原!AG26+京都!AG26+洛西!AG26+和歌山!AG26+守口!AG26+枚方!AG26+なんば!AG26+堺!AG26+泉北!AG26+岡山!AG26+うめ阪!AG26+宝塚!AG26+神戸阪!AG26+千里!AG26+京橋!AG26+川西!AG26+須磨!AG26+名古屋!AG26+小倉!AG26+くずは!AG26+流山!AG26+新宿!AG26+川崎!AG26+松山!AG26+東京!AG26+池東武!AG26+西宮!AG26+横浜!AG26+あまが!AG26+梅大丸!AG26+柏!AG26+神大丸!AG26+栄!AG26+上野!AG26+はか阪!AG26+高槻!AG26+梅阪神!AG26</f>
        <v>544</v>
      </c>
      <c r="J26" s="123">
        <f>あべの!AH26+上本町!AH26+東大阪!AH26+橿原!AH26+京都!AH26+洛西!AH26+和歌山!AH26+守口!AH26+枚方!AH26+なんば!AH26+堺!AH26+泉北!AH26+岡山!AH26+うめ阪!AH26+宝塚!AH26+神戸阪!AH26+千里!AH26+京橋!AH26+川西!AH26+須磨!AH26+名古屋!AH26+小倉!AH26+くずは!AH26+流山!AH26+新宿!AH26+川崎!AH26+松山!AH26+東京!AH26+池東武!AH26+西宮!AH26+横浜!AH26+あまが!AH26+梅大丸!AH26+柏!AH26+神大丸!AH26+栄!AH26+上野!AH26+はか阪!AH26+高槻!AH26+梅阪神!AH26</f>
        <v>26</v>
      </c>
    </row>
    <row r="27" spans="1:10" ht="19.5" customHeight="1">
      <c r="A27" s="119">
        <v>46105</v>
      </c>
      <c r="B27" s="120" t="s">
        <v>117</v>
      </c>
      <c r="C27" s="121">
        <f>あべの!AA27+上本町!AA27+東大阪!AA27+橿原!AA27+京都!AA27+洛西!AA27+和歌山!AA27+守口!AA27+枚方!AA27+なんば!AA27+堺!AA27+泉北!AA27+岡山!AA27+うめ阪!AA27+宝塚!AA27+神戸阪!AA27+千里!AA27+京橋!AA27+川西!AA27+須磨!AA27+名古屋!AA27+小倉!AA27+くずは!AA27+流山!AA27+新宿!AA27+川崎!AA27+松山!AA27+東京!AA27+池東武!AA27+西宮!AA27+横浜!AA27+あまが!AA27+梅大丸!AA27+柏!AA27+神大丸!AA27+栄!AA27+上野!AA27+はか阪!AA27+高槻!AA27+梅阪神!AA27</f>
        <v>1049</v>
      </c>
      <c r="D27" s="122">
        <f>あべの!AB27+上本町!AB27+東大阪!AB27+橿原!AB27+京都!AB27+洛西!AB27+和歌山!AB27+守口!AB27+枚方!AB27+なんば!AB27+堺!AB27+泉北!AB27+岡山!AB27+うめ阪!AB27+宝塚!AB27+神戸阪!AB27+千里!AB27+京橋!AB27+川西!AB27+須磨!AB27+名古屋!AB27+小倉!AB27+くずは!AB27+流山!AB27+新宿!AB27+川崎!AB27+松山!AB27+東京!AB27+池東武!AB27+西宮!AB27+横浜!AB27+あまが!AB27+梅大丸!AB27+柏!AB27+神大丸!AB27+栄!AB27+上野!AB27+はか阪!AB27+高槻!AB27+梅阪神!AB27</f>
        <v>1184636</v>
      </c>
      <c r="E27" s="122">
        <f>あべの!AC27+上本町!AC27+東大阪!AC27+橿原!AC27+京都!AC27+洛西!AC27+和歌山!AC27+守口!AC27+枚方!AC27+なんば!AC27+堺!AC27+泉北!AC27+岡山!AC27+うめ阪!AC27+宝塚!AC27+神戸阪!AC27+千里!AC27+京橋!AC27+川西!AC27+須磨!AC27+名古屋!AC27+小倉!AC27+くずは!AC27+流山!AC27+新宿!AC27+川崎!AC27+松山!AC27+東京!AC27+池東武!AC27+西宮!AC27+横浜!AC27+あまが!AC27+梅大丸!AC27+柏!AC27+神大丸!AC27+栄!AC27+上野!AC27+はか阪!AC27+高槻!AC27+梅阪神!AC27</f>
        <v>2900</v>
      </c>
      <c r="F27" s="122">
        <f>あべの!AD27+上本町!AD27+東大阪!AD27+橿原!AD27+京都!AD27+洛西!AD27+和歌山!AD27+守口!AD27+枚方!AD27+なんば!AD27+堺!AD27+泉北!AD27+岡山!AD27+うめ阪!AD27+宝塚!AD27+神戸阪!AD27+千里!AD27+京橋!AD27+川西!AD27+須磨!AD27+名古屋!AD27+小倉!AD27+くずは!AD27+流山!AD27+新宿!AD27+川崎!AD27+松山!AD27+東京!AD27+池東武!AD27+西宮!AD27+横浜!AD27+あまが!AD27+梅大丸!AD27+柏!AD27+神大丸!AD27+栄!AD27+上野!AD27+はか阪!AD27+高槻!AD27+梅阪神!AD27</f>
        <v>3114882</v>
      </c>
      <c r="G27" s="122">
        <f>あべの!AE27+上本町!AE27+東大阪!AE27+橿原!AE27+京都!AE27+洛西!AE27+和歌山!AE27+守口!AE27+枚方!AE27+なんば!AE27+堺!AE27+泉北!AE27+岡山!AE27+うめ阪!AE27+宝塚!AE27+神戸阪!AE27+千里!AE27+京橋!AE27+川西!AE27+須磨!AE27+名古屋!AE27+小倉!AE27+くずは!AE27+流山!AE27+新宿!AE27+川崎!AE27+松山!AE27+東京!AE27+池東武!AE27+西宮!AE27+横浜!AE27+あまが!AE27+梅大丸!AE27+柏!AE27+神大丸!AE27+栄!AE27+上野!AE27+はか阪!AE27+高槻!AE27+梅阪神!AE27</f>
        <v>4225</v>
      </c>
      <c r="H27" s="122">
        <f>あべの!AF27+上本町!AF27+東大阪!AF27+橿原!AF27+京都!AF27+洛西!AF27+和歌山!AF27+守口!AF27+枚方!AF27+なんば!AF27+堺!AF27+泉北!AF27+岡山!AF27+うめ阪!AF27+宝塚!AF27+神戸阪!AF27+千里!AF27+京橋!AF27+川西!AF27+須磨!AF27+名古屋!AF27+小倉!AF27+くずは!AF27+流山!AF27+新宿!AF27+川崎!AF27+松山!AF27+東京!AF27+池東武!AF27+西宮!AF27+横浜!AF27+あまが!AF27+梅大丸!AF27+柏!AF27+神大丸!AF27+栄!AF27+上野!AF27+はか阪!AF27+高槻!AF27+梅阪神!AF27</f>
        <v>4454624</v>
      </c>
      <c r="I27" s="122">
        <f>あべの!AG27+上本町!AG27+東大阪!AG27+橿原!AG27+京都!AG27+洛西!AG27+和歌山!AG27+守口!AG27+枚方!AG27+なんば!AG27+堺!AG27+泉北!AG27+岡山!AG27+うめ阪!AG27+宝塚!AG27+神戸阪!AG27+千里!AG27+京橋!AG27+川西!AG27+須磨!AG27+名古屋!AG27+小倉!AG27+くずは!AG27+流山!AG27+新宿!AG27+川崎!AG27+松山!AG27+東京!AG27+池東武!AG27+西宮!AG27+横浜!AG27+あまが!AG27+梅大丸!AG27+柏!AG27+神大丸!AG27+栄!AG27+上野!AG27+はか阪!AG27+高槻!AG27+梅阪神!AG27</f>
        <v>595</v>
      </c>
      <c r="J27" s="123">
        <f>あべの!AH27+上本町!AH27+東大阪!AH27+橿原!AH27+京都!AH27+洛西!AH27+和歌山!AH27+守口!AH27+枚方!AH27+なんば!AH27+堺!AH27+泉北!AH27+岡山!AH27+うめ阪!AH27+宝塚!AH27+神戸阪!AH27+千里!AH27+京橋!AH27+川西!AH27+須磨!AH27+名古屋!AH27+小倉!AH27+くずは!AH27+流山!AH27+新宿!AH27+川崎!AH27+松山!AH27+東京!AH27+池東武!AH27+西宮!AH27+横浜!AH27+あまが!AH27+梅大丸!AH27+柏!AH27+神大丸!AH27+栄!AH27+上野!AH27+はか阪!AH27+高槻!AH27+梅阪神!AH27</f>
        <v>27</v>
      </c>
    </row>
    <row r="28" spans="1:10" ht="19.5" customHeight="1">
      <c r="A28" s="119">
        <v>46106</v>
      </c>
      <c r="B28" s="120" t="s">
        <v>118</v>
      </c>
      <c r="C28" s="121">
        <f>あべの!AA28+上本町!AA28+東大阪!AA28+橿原!AA28+京都!AA28+洛西!AA28+和歌山!AA28+守口!AA28+枚方!AA28+なんば!AA28+堺!AA28+泉北!AA28+岡山!AA28+うめ阪!AA28+宝塚!AA28+神戸阪!AA28+千里!AA28+京橋!AA28+川西!AA28+須磨!AA28+名古屋!AA28+小倉!AA28+くずは!AA28+流山!AA28+新宿!AA28+川崎!AA28+松山!AA28+東京!AA28+池東武!AA28+西宮!AA28+横浜!AA28+あまが!AA28+梅大丸!AA28+柏!AA28+神大丸!AA28+栄!AA28+上野!AA28+はか阪!AA28+高槻!AA28+梅阪神!AA28</f>
        <v>1091</v>
      </c>
      <c r="D28" s="122">
        <f>あべの!AB28+上本町!AB28+東大阪!AB28+橿原!AB28+京都!AB28+洛西!AB28+和歌山!AB28+守口!AB28+枚方!AB28+なんば!AB28+堺!AB28+泉北!AB28+岡山!AB28+うめ阪!AB28+宝塚!AB28+神戸阪!AB28+千里!AB28+京橋!AB28+川西!AB28+須磨!AB28+名古屋!AB28+小倉!AB28+くずは!AB28+流山!AB28+新宿!AB28+川崎!AB28+松山!AB28+東京!AB28+池東武!AB28+西宮!AB28+横浜!AB28+あまが!AB28+梅大丸!AB28+柏!AB28+神大丸!AB28+栄!AB28+上野!AB28+はか阪!AB28+高槻!AB28+梅阪神!AB28</f>
        <v>1187798</v>
      </c>
      <c r="E28" s="122">
        <f>あべの!AC28+上本町!AC28+東大阪!AC28+橿原!AC28+京都!AC28+洛西!AC28+和歌山!AC28+守口!AC28+枚方!AC28+なんば!AC28+堺!AC28+泉北!AC28+岡山!AC28+うめ阪!AC28+宝塚!AC28+神戸阪!AC28+千里!AC28+京橋!AC28+川西!AC28+須磨!AC28+名古屋!AC28+小倉!AC28+くずは!AC28+流山!AC28+新宿!AC28+川崎!AC28+松山!AC28+東京!AC28+池東武!AC28+西宮!AC28+横浜!AC28+あまが!AC28+梅大丸!AC28+柏!AC28+神大丸!AC28+栄!AC28+上野!AC28+はか阪!AC28+高槻!AC28+梅阪神!AC28</f>
        <v>2885</v>
      </c>
      <c r="F28" s="122">
        <f>あべの!AD28+上本町!AD28+東大阪!AD28+橿原!AD28+京都!AD28+洛西!AD28+和歌山!AD28+守口!AD28+枚方!AD28+なんば!AD28+堺!AD28+泉北!AD28+岡山!AD28+うめ阪!AD28+宝塚!AD28+神戸阪!AD28+千里!AD28+京橋!AD28+川西!AD28+須磨!AD28+名古屋!AD28+小倉!AD28+くずは!AD28+流山!AD28+新宿!AD28+川崎!AD28+松山!AD28+東京!AD28+池東武!AD28+西宮!AD28+横浜!AD28+あまが!AD28+梅大丸!AD28+柏!AD28+神大丸!AD28+栄!AD28+上野!AD28+はか阪!AD28+高槻!AD28+梅阪神!AD28</f>
        <v>3116869</v>
      </c>
      <c r="G28" s="122">
        <f>あべの!AE28+上本町!AE28+東大阪!AE28+橿原!AE28+京都!AE28+洛西!AE28+和歌山!AE28+守口!AE28+枚方!AE28+なんば!AE28+堺!AE28+泉北!AE28+岡山!AE28+うめ阪!AE28+宝塚!AE28+神戸阪!AE28+千里!AE28+京橋!AE28+川西!AE28+須磨!AE28+名古屋!AE28+小倉!AE28+くずは!AE28+流山!AE28+新宿!AE28+川崎!AE28+松山!AE28+東京!AE28+池東武!AE28+西宮!AE28+横浜!AE28+あまが!AE28+梅大丸!AE28+柏!AE28+神大丸!AE28+栄!AE28+上野!AE28+はか阪!AE28+高槻!AE28+梅阪神!AE28</f>
        <v>4136</v>
      </c>
      <c r="H28" s="122">
        <f>あべの!AF28+上本町!AF28+東大阪!AF28+橿原!AF28+京都!AF28+洛西!AF28+和歌山!AF28+守口!AF28+枚方!AF28+なんば!AF28+堺!AF28+泉北!AF28+岡山!AF28+うめ阪!AF28+宝塚!AF28+神戸阪!AF28+千里!AF28+京橋!AF28+川西!AF28+須磨!AF28+名古屋!AF28+小倉!AF28+くずは!AF28+流山!AF28+新宿!AF28+川崎!AF28+松山!AF28+東京!AF28+池東武!AF28+西宮!AF28+横浜!AF28+あまが!AF28+梅大丸!AF28+柏!AF28+神大丸!AF28+栄!AF28+上野!AF28+はか阪!AF28+高槻!AF28+梅阪神!AF28</f>
        <v>4411546</v>
      </c>
      <c r="I28" s="122">
        <f>あべの!AG28+上本町!AG28+東大阪!AG28+橿原!AG28+京都!AG28+洛西!AG28+和歌山!AG28+守口!AG28+枚方!AG28+なんば!AG28+堺!AG28+泉北!AG28+岡山!AG28+うめ阪!AG28+宝塚!AG28+神戸阪!AG28+千里!AG28+京橋!AG28+川西!AG28+須磨!AG28+名古屋!AG28+小倉!AG28+くずは!AG28+流山!AG28+新宿!AG28+川崎!AG28+松山!AG28+東京!AG28+池東武!AG28+西宮!AG28+横浜!AG28+あまが!AG28+梅大丸!AG28+柏!AG28+神大丸!AG28+栄!AG28+上野!AG28+はか阪!AG28+高槻!AG28+梅阪神!AG28</f>
        <v>579</v>
      </c>
      <c r="J28" s="123">
        <f>あべの!AH28+上本町!AH28+東大阪!AH28+橿原!AH28+京都!AH28+洛西!AH28+和歌山!AH28+守口!AH28+枚方!AH28+なんば!AH28+堺!AH28+泉北!AH28+岡山!AH28+うめ阪!AH28+宝塚!AH28+神戸阪!AH28+千里!AH28+京橋!AH28+川西!AH28+須磨!AH28+名古屋!AH28+小倉!AH28+くずは!AH28+流山!AH28+新宿!AH28+川崎!AH28+松山!AH28+東京!AH28+池東武!AH28+西宮!AH28+横浜!AH28+あまが!AH28+梅大丸!AH28+柏!AH28+神大丸!AH28+栄!AH28+上野!AH28+はか阪!AH28+高槻!AH28+梅阪神!AH28</f>
        <v>25</v>
      </c>
    </row>
    <row r="29" spans="1:10" ht="19.5" customHeight="1">
      <c r="A29" s="119">
        <v>46107</v>
      </c>
      <c r="B29" s="120" t="s">
        <v>119</v>
      </c>
      <c r="C29" s="121">
        <f>あべの!AA29+上本町!AA29+東大阪!AA29+橿原!AA29+京都!AA29+洛西!AA29+和歌山!AA29+守口!AA29+枚方!AA29+なんば!AA29+堺!AA29+泉北!AA29+岡山!AA29+うめ阪!AA29+宝塚!AA29+神戸阪!AA29+千里!AA29+京橋!AA29+川西!AA29+須磨!AA29+名古屋!AA29+小倉!AA29+くずは!AA29+流山!AA29+新宿!AA29+川崎!AA29+松山!AA29+東京!AA29+池東武!AA29+西宮!AA29+横浜!AA29+あまが!AA29+梅大丸!AA29+柏!AA29+神大丸!AA29+栄!AA29+上野!AA29+はか阪!AA29+高槻!AA29+梅阪神!AA29</f>
        <v>1055</v>
      </c>
      <c r="D29" s="122">
        <f>あべの!AB29+上本町!AB29+東大阪!AB29+橿原!AB29+京都!AB29+洛西!AB29+和歌山!AB29+守口!AB29+枚方!AB29+なんば!AB29+堺!AB29+泉北!AB29+岡山!AB29+うめ阪!AB29+宝塚!AB29+神戸阪!AB29+千里!AB29+京橋!AB29+川西!AB29+須磨!AB29+名古屋!AB29+小倉!AB29+くずは!AB29+流山!AB29+新宿!AB29+川崎!AB29+松山!AB29+東京!AB29+池東武!AB29+西宮!AB29+横浜!AB29+あまが!AB29+梅大丸!AB29+柏!AB29+神大丸!AB29+栄!AB29+上野!AB29+はか阪!AB29+高槻!AB29+梅阪神!AB29</f>
        <v>1142753</v>
      </c>
      <c r="E29" s="122">
        <f>あべの!AC29+上本町!AC29+東大阪!AC29+橿原!AC29+京都!AC29+洛西!AC29+和歌山!AC29+守口!AC29+枚方!AC29+なんば!AC29+堺!AC29+泉北!AC29+岡山!AC29+うめ阪!AC29+宝塚!AC29+神戸阪!AC29+千里!AC29+京橋!AC29+川西!AC29+須磨!AC29+名古屋!AC29+小倉!AC29+くずは!AC29+流山!AC29+新宿!AC29+川崎!AC29+松山!AC29+東京!AC29+池東武!AC29+西宮!AC29+横浜!AC29+あまが!AC29+梅大丸!AC29+柏!AC29+神大丸!AC29+栄!AC29+上野!AC29+はか阪!AC29+高槻!AC29+梅阪神!AC29</f>
        <v>2754</v>
      </c>
      <c r="F29" s="122">
        <f>あべの!AD29+上本町!AD29+東大阪!AD29+橿原!AD29+京都!AD29+洛西!AD29+和歌山!AD29+守口!AD29+枚方!AD29+なんば!AD29+堺!AD29+泉北!AD29+岡山!AD29+うめ阪!AD29+宝塚!AD29+神戸阪!AD29+千里!AD29+京橋!AD29+川西!AD29+須磨!AD29+名古屋!AD29+小倉!AD29+くずは!AD29+流山!AD29+新宿!AD29+川崎!AD29+松山!AD29+東京!AD29+池東武!AD29+西宮!AD29+横浜!AD29+あまが!AD29+梅大丸!AD29+柏!AD29+神大丸!AD29+栄!AD29+上野!AD29+はか阪!AD29+高槻!AD29+梅阪神!AD29</f>
        <v>2965972</v>
      </c>
      <c r="G29" s="122">
        <f>あべの!AE29+上本町!AE29+東大阪!AE29+橿原!AE29+京都!AE29+洛西!AE29+和歌山!AE29+守口!AE29+枚方!AE29+なんば!AE29+堺!AE29+泉北!AE29+岡山!AE29+うめ阪!AE29+宝塚!AE29+神戸阪!AE29+千里!AE29+京橋!AE29+川西!AE29+須磨!AE29+名古屋!AE29+小倉!AE29+くずは!AE29+流山!AE29+新宿!AE29+川崎!AE29+松山!AE29+東京!AE29+池東武!AE29+西宮!AE29+横浜!AE29+あまが!AE29+梅大丸!AE29+柏!AE29+神大丸!AE29+栄!AE29+上野!AE29+はか阪!AE29+高槻!AE29+梅阪神!AE29</f>
        <v>4193</v>
      </c>
      <c r="H29" s="122">
        <f>あべの!AF29+上本町!AF29+東大阪!AF29+橿原!AF29+京都!AF29+洛西!AF29+和歌山!AF29+守口!AF29+枚方!AF29+なんば!AF29+堺!AF29+泉北!AF29+岡山!AF29+うめ阪!AF29+宝塚!AF29+神戸阪!AF29+千里!AF29+京橋!AF29+川西!AF29+須磨!AF29+名古屋!AF29+小倉!AF29+くずは!AF29+流山!AF29+新宿!AF29+川崎!AF29+松山!AF29+東京!AF29+池東武!AF29+西宮!AF29+横浜!AF29+あまが!AF29+梅大丸!AF29+柏!AF29+神大丸!AF29+栄!AF29+上野!AF29+はか阪!AF29+高槻!AF29+梅阪神!AF29</f>
        <v>4483690</v>
      </c>
      <c r="I29" s="122">
        <f>あべの!AG29+上本町!AG29+東大阪!AG29+橿原!AG29+京都!AG29+洛西!AG29+和歌山!AG29+守口!AG29+枚方!AG29+なんば!AG29+堺!AG29+泉北!AG29+岡山!AG29+うめ阪!AG29+宝塚!AG29+神戸阪!AG29+千里!AG29+京橋!AG29+川西!AG29+須磨!AG29+名古屋!AG29+小倉!AG29+くずは!AG29+流山!AG29+新宿!AG29+川崎!AG29+松山!AG29+東京!AG29+池東武!AG29+西宮!AG29+横浜!AG29+あまが!AG29+梅大丸!AG29+柏!AG29+神大丸!AG29+栄!AG29+上野!AG29+はか阪!AG29+高槻!AG29+梅阪神!AG29</f>
        <v>586</v>
      </c>
      <c r="J29" s="123">
        <f>あべの!AH29+上本町!AH29+東大阪!AH29+橿原!AH29+京都!AH29+洛西!AH29+和歌山!AH29+守口!AH29+枚方!AH29+なんば!AH29+堺!AH29+泉北!AH29+岡山!AH29+うめ阪!AH29+宝塚!AH29+神戸阪!AH29+千里!AH29+京橋!AH29+川西!AH29+須磨!AH29+名古屋!AH29+小倉!AH29+くずは!AH29+流山!AH29+新宿!AH29+川崎!AH29+松山!AH29+東京!AH29+池東武!AH29+西宮!AH29+横浜!AH29+あまが!AH29+梅大丸!AH29+柏!AH29+神大丸!AH29+栄!AH29+上野!AH29+はか阪!AH29+高槻!AH29+梅阪神!AH29</f>
        <v>15</v>
      </c>
    </row>
    <row r="30" spans="1:10" ht="19.5" customHeight="1">
      <c r="A30" s="119">
        <v>46108</v>
      </c>
      <c r="B30" s="120" t="s">
        <v>120</v>
      </c>
      <c r="C30" s="121">
        <f>あべの!AA30+上本町!AA30+東大阪!AA30+橿原!AA30+京都!AA30+洛西!AA30+和歌山!AA30+守口!AA30+枚方!AA30+なんば!AA30+堺!AA30+泉北!AA30+岡山!AA30+うめ阪!AA30+宝塚!AA30+神戸阪!AA30+千里!AA30+京橋!AA30+川西!AA30+須磨!AA30+名古屋!AA30+小倉!AA30+くずは!AA30+流山!AA30+新宿!AA30+川崎!AA30+松山!AA30+東京!AA30+池東武!AA30+西宮!AA30+横浜!AA30+あまが!AA30+梅大丸!AA30+柏!AA30+神大丸!AA30+栄!AA30+上野!AA30+はか阪!AA30+高槻!AA30+梅阪神!AA30</f>
        <v>1046</v>
      </c>
      <c r="D30" s="122">
        <f>あべの!AB30+上本町!AB30+東大阪!AB30+橿原!AB30+京都!AB30+洛西!AB30+和歌山!AB30+守口!AB30+枚方!AB30+なんば!AB30+堺!AB30+泉北!AB30+岡山!AB30+うめ阪!AB30+宝塚!AB30+神戸阪!AB30+千里!AB30+京橋!AB30+川西!AB30+須磨!AB30+名古屋!AB30+小倉!AB30+くずは!AB30+流山!AB30+新宿!AB30+川崎!AB30+松山!AB30+東京!AB30+池東武!AB30+西宮!AB30+横浜!AB30+あまが!AB30+梅大丸!AB30+柏!AB30+神大丸!AB30+栄!AB30+上野!AB30+はか阪!AB30+高槻!AB30+梅阪神!AB30</f>
        <v>1119425</v>
      </c>
      <c r="E30" s="122">
        <f>あべの!AC30+上本町!AC30+東大阪!AC30+橿原!AC30+京都!AC30+洛西!AC30+和歌山!AC30+守口!AC30+枚方!AC30+なんば!AC30+堺!AC30+泉北!AC30+岡山!AC30+うめ阪!AC30+宝塚!AC30+神戸阪!AC30+千里!AC30+京橋!AC30+川西!AC30+須磨!AC30+名古屋!AC30+小倉!AC30+くずは!AC30+流山!AC30+新宿!AC30+川崎!AC30+松山!AC30+東京!AC30+池東武!AC30+西宮!AC30+横浜!AC30+あまが!AC30+梅大丸!AC30+柏!AC30+神大丸!AC30+栄!AC30+上野!AC30+はか阪!AC30+高槻!AC30+梅阪神!AC30</f>
        <v>2954</v>
      </c>
      <c r="F30" s="122">
        <f>あべの!AD30+上本町!AD30+東大阪!AD30+橿原!AD30+京都!AD30+洛西!AD30+和歌山!AD30+守口!AD30+枚方!AD30+なんば!AD30+堺!AD30+泉北!AD30+岡山!AD30+うめ阪!AD30+宝塚!AD30+神戸阪!AD30+千里!AD30+京橋!AD30+川西!AD30+須磨!AD30+名古屋!AD30+小倉!AD30+くずは!AD30+流山!AD30+新宿!AD30+川崎!AD30+松山!AD30+東京!AD30+池東武!AD30+西宮!AD30+横浜!AD30+あまが!AD30+梅大丸!AD30+柏!AD30+神大丸!AD30+栄!AD30+上野!AD30+はか阪!AD30+高槻!AD30+梅阪神!AD30</f>
        <v>3185207</v>
      </c>
      <c r="G30" s="122">
        <f>あべの!AE30+上本町!AE30+東大阪!AE30+橿原!AE30+京都!AE30+洛西!AE30+和歌山!AE30+守口!AE30+枚方!AE30+なんば!AE30+堺!AE30+泉北!AE30+岡山!AE30+うめ阪!AE30+宝塚!AE30+神戸阪!AE30+千里!AE30+京橋!AE30+川西!AE30+須磨!AE30+名古屋!AE30+小倉!AE30+くずは!AE30+流山!AE30+新宿!AE30+川崎!AE30+松山!AE30+東京!AE30+池東武!AE30+西宮!AE30+横浜!AE30+あまが!AE30+梅大丸!AE30+柏!AE30+神大丸!AE30+栄!AE30+上野!AE30+はか阪!AE30+高槻!AE30+梅阪神!AE30</f>
        <v>4380</v>
      </c>
      <c r="H30" s="122">
        <f>あべの!AF30+上本町!AF30+東大阪!AF30+橿原!AF30+京都!AF30+洛西!AF30+和歌山!AF30+守口!AF30+枚方!AF30+なんば!AF30+堺!AF30+泉北!AF30+岡山!AF30+うめ阪!AF30+宝塚!AF30+神戸阪!AF30+千里!AF30+京橋!AF30+川西!AF30+須磨!AF30+名古屋!AF30+小倉!AF30+くずは!AF30+流山!AF30+新宿!AF30+川崎!AF30+松山!AF30+東京!AF30+池東武!AF30+西宮!AF30+横浜!AF30+あまが!AF30+梅大丸!AF30+柏!AF30+神大丸!AF30+栄!AF30+上野!AF30+はか阪!AF30+高槻!AF30+梅阪神!AF30</f>
        <v>4669128</v>
      </c>
      <c r="I30" s="122">
        <f>あべの!AG30+上本町!AG30+東大阪!AG30+橿原!AG30+京都!AG30+洛西!AG30+和歌山!AG30+守口!AG30+枚方!AG30+なんば!AG30+堺!AG30+泉北!AG30+岡山!AG30+うめ阪!AG30+宝塚!AG30+神戸阪!AG30+千里!AG30+京橋!AG30+川西!AG30+須磨!AG30+名古屋!AG30+小倉!AG30+くずは!AG30+流山!AG30+新宿!AG30+川崎!AG30+松山!AG30+東京!AG30+池東武!AG30+西宮!AG30+横浜!AG30+あまが!AG30+梅大丸!AG30+柏!AG30+神大丸!AG30+栄!AG30+上野!AG30+はか阪!AG30+高槻!AG30+梅阪神!AG30</f>
        <v>586</v>
      </c>
      <c r="J30" s="123">
        <f>あべの!AH30+上本町!AH30+東大阪!AH30+橿原!AH30+京都!AH30+洛西!AH30+和歌山!AH30+守口!AH30+枚方!AH30+なんば!AH30+堺!AH30+泉北!AH30+岡山!AH30+うめ阪!AH30+宝塚!AH30+神戸阪!AH30+千里!AH30+京橋!AH30+川西!AH30+須磨!AH30+名古屋!AH30+小倉!AH30+くずは!AH30+流山!AH30+新宿!AH30+川崎!AH30+松山!AH30+東京!AH30+池東武!AH30+西宮!AH30+横浜!AH30+あまが!AH30+梅大丸!AH30+柏!AH30+神大丸!AH30+栄!AH30+上野!AH30+はか阪!AH30+高槻!AH30+梅阪神!AH30</f>
        <v>6</v>
      </c>
    </row>
    <row r="31" spans="1:10" ht="19.5" customHeight="1">
      <c r="A31" s="119">
        <v>46109</v>
      </c>
      <c r="B31" s="120" t="s">
        <v>121</v>
      </c>
      <c r="C31" s="121">
        <f>あべの!AA31+上本町!AA31+東大阪!AA31+橿原!AA31+京都!AA31+洛西!AA31+和歌山!AA31+守口!AA31+枚方!AA31+なんば!AA31+堺!AA31+泉北!AA31+岡山!AA31+うめ阪!AA31+宝塚!AA31+神戸阪!AA31+千里!AA31+京橋!AA31+川西!AA31+須磨!AA31+名古屋!AA31+小倉!AA31+くずは!AA31+流山!AA31+新宿!AA31+川崎!AA31+松山!AA31+東京!AA31+池東武!AA31+西宮!AA31+横浜!AA31+あまが!AA31+梅大丸!AA31+柏!AA31+神大丸!AA31+栄!AA31+上野!AA31+はか阪!AA31+高槻!AA32+梅阪神!AA31</f>
        <v>1159</v>
      </c>
      <c r="D31" s="122">
        <f>あべの!AB31+上本町!AB31+東大阪!AB31+橿原!AB31+京都!AB31+洛西!AB31+和歌山!AB31+守口!AB31+枚方!AB31+なんば!AB31+堺!AB31+泉北!AB31+岡山!AB31+うめ阪!AB31+宝塚!AB31+神戸阪!AB31+千里!AB31+京橋!AB31+川西!AB31+須磨!AB31+名古屋!AB31+小倉!AB31+くずは!AB31+流山!AB31+新宿!AB31+川崎!AB31+松山!AB31+東京!AB31+池東武!AB31+西宮!AB31+横浜!AB31+あまが!AB31+梅大丸!AB31+柏!AB31+神大丸!AB31+栄!AB31+上野!AB31+はか阪!AB31+高槻!AB32+梅阪神!AB31</f>
        <v>1306009</v>
      </c>
      <c r="E31" s="122">
        <f>あべの!AC31+上本町!AC31+東大阪!AC31+橿原!AC31+京都!AC31+洛西!AC31+和歌山!AC31+守口!AC31+枚方!AC31+なんば!AC31+堺!AC31+泉北!AC31+岡山!AC31+うめ阪!AC31+宝塚!AC31+神戸阪!AC31+千里!AC31+京橋!AC31+川西!AC31+須磨!AC31+名古屋!AC31+小倉!AC31+くずは!AC31+流山!AC31+新宿!AC31+川崎!AC31+松山!AC31+東京!AC31+池東武!AC31+西宮!AC31+横浜!AC31+あまが!AC31+梅大丸!AC31+柏!AC31+神大丸!AC31+栄!AC31+上野!AC31+はか阪!AC31+高槻!AC32+梅阪神!AC31</f>
        <v>3085</v>
      </c>
      <c r="F31" s="122">
        <f>あべの!AD31+上本町!AD31+東大阪!AD31+橿原!AD31+京都!AD31+洛西!AD31+和歌山!AD31+守口!AD31+枚方!AD31+なんば!AD31+堺!AD31+泉北!AD31+岡山!AD31+うめ阪!AD31+宝塚!AD31+神戸阪!AD31+千里!AD31+京橋!AD31+川西!AD31+須磨!AD31+名古屋!AD31+小倉!AD31+くずは!AD31+流山!AD31+新宿!AD31+川崎!AD31+松山!AD31+東京!AD31+池東武!AD31+西宮!AD31+横浜!AD31+あまが!AD31+梅大丸!AD31+柏!AD31+神大丸!AD31+栄!AD31+上野!AD31+はか阪!AD31+高槻!AD32+梅阪神!AD31</f>
        <v>3359084</v>
      </c>
      <c r="G31" s="122">
        <f>あべの!AE31+上本町!AE31+東大阪!AE31+橿原!AE31+京都!AE31+洛西!AE31+和歌山!AE31+守口!AE31+枚方!AE31+なんば!AE31+堺!AE31+泉北!AE31+岡山!AE31+うめ阪!AE31+宝塚!AE31+神戸阪!AE31+千里!AE31+京橋!AE31+川西!AE31+須磨!AE31+名古屋!AE31+小倉!AE31+くずは!AE31+流山!AE31+新宿!AE31+川崎!AE31+松山!AE31+東京!AE31+池東武!AE31+西宮!AE31+横浜!AE31+あまが!AE31+梅大丸!AE31+柏!AE31+神大丸!AE31+栄!AE31+上野!AE31+はか阪!AE31+高槻!AE32+梅阪神!AE31</f>
        <v>4407</v>
      </c>
      <c r="H31" s="122">
        <f>あべの!AF31+上本町!AF31+東大阪!AF31+橿原!AF31+京都!AF31+洛西!AF31+和歌山!AF31+守口!AF31+枚方!AF31+なんば!AF31+堺!AF31+泉北!AF31+岡山!AF31+うめ阪!AF31+宝塚!AF31+神戸阪!AF31+千里!AF31+京橋!AF31+川西!AF31+須磨!AF31+名古屋!AF31+小倉!AF31+くずは!AF31+流山!AF31+新宿!AF31+川崎!AF31+松山!AF31+東京!AF31+池東武!AF31+西宮!AF31+横浜!AF31+あまが!AF31+梅大丸!AF31+柏!AF31+神大丸!AF31+栄!AF31+上野!AF31+はか阪!AF31+高槻!AF32+梅阪神!AF31</f>
        <v>4638018</v>
      </c>
      <c r="I31" s="122">
        <f>あべの!AG31+上本町!AG31+東大阪!AG31+橿原!AG31+京都!AG31+洛西!AG31+和歌山!AG31+守口!AG31+枚方!AG31+なんば!AG31+堺!AG31+泉北!AG31+岡山!AG31+うめ阪!AG31+宝塚!AG31+神戸阪!AG31+千里!AG31+京橋!AG31+川西!AG31+須磨!AG31+名古屋!AG31+小倉!AG31+くずは!AG31+流山!AG31+新宿!AG31+川崎!AG31+松山!AG31+東京!AG31+池東武!AG31+西宮!AG31+横浜!AG31+あまが!AG31+梅大丸!AG31+柏!AG31+神大丸!AG31+栄!AG31+上野!AG31+はか阪!AG31+高槻!AG32+梅阪神!AG31</f>
        <v>603</v>
      </c>
      <c r="J31" s="123">
        <f>あべの!AH31+上本町!AH31+東大阪!AH31+橿原!AH31+京都!AH31+洛西!AH31+和歌山!AH31+守口!AH31+枚方!AH31+なんば!AH31+堺!AH31+泉北!AH31+岡山!AH31+うめ阪!AH31+宝塚!AH31+神戸阪!AH31+千里!AH31+京橋!AH31+川西!AH31+須磨!AH31+名古屋!AH31+小倉!AH31+くずは!AH31+流山!AH31+新宿!AH31+川崎!AH31+松山!AH31+東京!AH31+池東武!AH31+西宮!AH31+横浜!AH31+あまが!AH31+梅大丸!AH31+柏!AH31+神大丸!AH31+栄!AH31+上野!AH31+はか阪!AH31+高槻!AH32+梅阪神!AH31</f>
        <v>24</v>
      </c>
    </row>
    <row r="32" spans="1:10" ht="19.5" customHeight="1">
      <c r="A32" s="119">
        <v>46110</v>
      </c>
      <c r="B32" s="120" t="s">
        <v>115</v>
      </c>
      <c r="C32" s="121">
        <f>あべの!AA32+上本町!AA32+東大阪!AA32+橿原!AA32+京都!AA32+洛西!AA32+和歌山!AA32+守口!AA32+枚方!AA32+なんば!AA32+堺!AA32+泉北!AA32+岡山!AA32+うめ阪!AA32+宝塚!AA32+神戸阪!AA32+千里!AA32+京橋!AA32+川西!AA32+須磨!AA32+名古屋!AA32+小倉!AA32+くずは!AA32+流山!AA32+新宿!AA32+川崎!AA32+松山!AA32+東京!AA32+池東武!AA32+西宮!AA32+横浜!AA32+あまが!AA32+梅大丸!AA32+柏!AA32+神大丸!AA32+栄!AA32+上野!AA32+はか阪!AA32+高槻!AA31+梅阪神!AA32</f>
        <v>1289</v>
      </c>
      <c r="D32" s="122">
        <f>あべの!AB32+上本町!AB32+東大阪!AB32+橿原!AB32+京都!AB32+洛西!AB32+和歌山!AB32+守口!AB32+枚方!AB32+なんば!AB32+堺!AB32+泉北!AB32+岡山!AB32+うめ阪!AB32+宝塚!AB32+神戸阪!AB32+千里!AB32+京橋!AB32+川西!AB32+須磨!AB32+名古屋!AB32+小倉!AB32+くずは!AB32+流山!AB32+新宿!AB32+川崎!AB32+松山!AB32+東京!AB32+池東武!AB32+西宮!AB32+横浜!AB32+あまが!AB32+梅大丸!AB32+柏!AB32+神大丸!AB32+栄!AB32+上野!AB32+はか阪!AB32+高槻!AB31+梅阪神!AB32</f>
        <v>1431357</v>
      </c>
      <c r="E32" s="122">
        <f>あべの!AC32+上本町!AC32+東大阪!AC32+橿原!AC32+京都!AC32+洛西!AC32+和歌山!AC32+守口!AC32+枚方!AC32+なんば!AC32+堺!AC32+泉北!AC32+岡山!AC32+うめ阪!AC32+宝塚!AC32+神戸阪!AC32+千里!AC32+京橋!AC32+川西!AC32+須磨!AC32+名古屋!AC32+小倉!AC32+くずは!AC32+流山!AC32+新宿!AC32+川崎!AC32+松山!AC32+東京!AC32+池東武!AC32+西宮!AC32+横浜!AC32+あまが!AC32+梅大丸!AC32+柏!AC32+神大丸!AC32+栄!AC32+上野!AC32+はか阪!AC32+高槻!AC31+梅阪神!AC32</f>
        <v>3205</v>
      </c>
      <c r="F32" s="122">
        <f>あべの!AD32+上本町!AD32+東大阪!AD32+橿原!AD32+京都!AD32+洛西!AD32+和歌山!AD32+守口!AD32+枚方!AD32+なんば!AD32+堺!AD32+泉北!AD32+岡山!AD32+うめ阪!AD32+宝塚!AD32+神戸阪!AD32+千里!AD32+京橋!AD32+川西!AD32+須磨!AD32+名古屋!AD32+小倉!AD32+くずは!AD32+流山!AD32+新宿!AD32+川崎!AD32+松山!AD32+東京!AD32+池東武!AD32+西宮!AD32+横浜!AD32+あまが!AD32+梅大丸!AD32+柏!AD32+神大丸!AD32+栄!AD32+上野!AD32+はか阪!AD32+高槻!AD31+梅阪神!AD32</f>
        <v>3532715</v>
      </c>
      <c r="G32" s="122">
        <f>あべの!AE32+上本町!AE32+東大阪!AE32+橿原!AE32+京都!AE32+洛西!AE32+和歌山!AE32+守口!AE32+枚方!AE32+なんば!AE32+堺!AE32+泉北!AE32+岡山!AE32+うめ阪!AE32+宝塚!AE32+神戸阪!AE32+千里!AE32+京橋!AE32+川西!AE32+須磨!AE32+名古屋!AE32+小倉!AE32+くずは!AE32+流山!AE32+新宿!AE32+川崎!AE32+松山!AE32+東京!AE32+池東武!AE32+西宮!AE32+横浜!AE32+あまが!AE32+梅大丸!AE32+柏!AE32+神大丸!AE32+栄!AE32+上野!AE32+はか阪!AE32+高槻!AE31+梅阪神!AE32</f>
        <v>4677</v>
      </c>
      <c r="H32" s="122">
        <f>あべの!AF32+上本町!AF32+東大阪!AF32+橿原!AF32+京都!AF32+洛西!AF32+和歌山!AF32+守口!AF32+枚方!AF32+なんば!AF32+堺!AF32+泉北!AF32+岡山!AF32+うめ阪!AF32+宝塚!AF32+神戸阪!AF32+千里!AF32+京橋!AF32+川西!AF32+須磨!AF32+名古屋!AF32+小倉!AF32+くずは!AF32+流山!AF32+新宿!AF32+川崎!AF32+松山!AF32+東京!AF32+池東武!AF32+西宮!AF32+横浜!AF32+あまが!AF32+梅大丸!AF32+柏!AF32+神大丸!AF32+栄!AF32+上野!AF32+はか阪!AF32+高槻!AF31+梅阪神!AF32</f>
        <v>4886776</v>
      </c>
      <c r="I32" s="122">
        <f>あべの!AG32+上本町!AG32+東大阪!AG32+橿原!AG32+京都!AG32+洛西!AG32+和歌山!AG32+守口!AG32+枚方!AG32+なんば!AG32+堺!AG32+泉北!AG32+岡山!AG32+うめ阪!AG32+宝塚!AG32+神戸阪!AG32+千里!AG32+京橋!AG32+川西!AG32+須磨!AG32+名古屋!AG32+小倉!AG32+くずは!AG32+流山!AG32+新宿!AG32+川崎!AG32+松山!AG32+東京!AG32+池東武!AG32+西宮!AG32+横浜!AG32+あまが!AG32+梅大丸!AG32+柏!AG32+神大丸!AG32+栄!AG32+上野!AG32+はか阪!AG32+高槻!AG31+梅阪神!AG32</f>
        <v>533</v>
      </c>
      <c r="J32" s="123">
        <f>あべの!AH32+上本町!AH32+東大阪!AH32+橿原!AH32+京都!AH32+洛西!AH32+和歌山!AH32+守口!AH32+枚方!AH32+なんば!AH32+堺!AH32+泉北!AH32+岡山!AH32+うめ阪!AH32+宝塚!AH32+神戸阪!AH32+千里!AH32+京橋!AH32+川西!AH32+須磨!AH32+名古屋!AH32+小倉!AH32+くずは!AH32+流山!AH32+新宿!AH32+川崎!AH32+松山!AH32+東京!AH32+池東武!AH32+西宮!AH32+横浜!AH32+あまが!AH32+梅大丸!AH32+柏!AH32+神大丸!AH32+栄!AH32+上野!AH32+はか阪!AH32+高槻!AH31+梅阪神!AH32</f>
        <v>27</v>
      </c>
    </row>
    <row r="33" spans="1:10" ht="19.5" customHeight="1">
      <c r="A33" s="119">
        <v>46111</v>
      </c>
      <c r="B33" s="120" t="s">
        <v>116</v>
      </c>
      <c r="C33" s="121">
        <f>あべの!AA33+上本町!AA33+東大阪!AA33+橿原!AA33+京都!AA33+洛西!AA33+和歌山!AA33+守口!AA33+枚方!AA33+なんば!AA33+堺!AA33+泉北!AA33+岡山!AA33+うめ阪!AA33+宝塚!AA33+神戸阪!AA33+千里!AA33+京橋!AA33+川西!AA33+須磨!AA33+名古屋!AA33+小倉!AA33+くずは!AA33+流山!AA33+新宿!AA33+川崎!AA33+松山!AA33+東京!AA33+池東武!AA33+西宮!AA33+横浜!AA33+あまが!AA33+梅大丸!AA33+柏!AA33+神大丸!AA33+栄!AA33+上野!AA33+はか阪!AA33+高槻!AA33+梅阪神!AA33</f>
        <v>1078</v>
      </c>
      <c r="D33" s="122">
        <f>あべの!AB33+上本町!AB33+東大阪!AB33+橿原!AB33+京都!AB33+洛西!AB33+和歌山!AB33+守口!AB33+枚方!AB33+なんば!AB33+堺!AB33+泉北!AB33+岡山!AB33+うめ阪!AB33+宝塚!AB33+神戸阪!AB33+千里!AB33+京橋!AB33+川西!AB33+須磨!AB33+名古屋!AB33+小倉!AB33+くずは!AB33+流山!AB33+新宿!AB33+川崎!AB33+松山!AB33+東京!AB33+池東武!AB33+西宮!AB33+横浜!AB33+あまが!AB33+梅大丸!AB33+柏!AB33+神大丸!AB33+栄!AB33+上野!AB33+はか阪!AB33+高槻!AB33+梅阪神!AB33</f>
        <v>1132790</v>
      </c>
      <c r="E33" s="122">
        <f>あべの!AC33+上本町!AC33+東大阪!AC33+橿原!AC33+京都!AC33+洛西!AC33+和歌山!AC33+守口!AC33+枚方!AC33+なんば!AC33+堺!AC33+泉北!AC33+岡山!AC33+うめ阪!AC33+宝塚!AC33+神戸阪!AC33+千里!AC33+京橋!AC33+川西!AC33+須磨!AC33+名古屋!AC33+小倉!AC33+くずは!AC33+流山!AC33+新宿!AC33+川崎!AC33+松山!AC33+東京!AC33+池東武!AC33+西宮!AC33+横浜!AC33+あまが!AC33+梅大丸!AC33+柏!AC33+神大丸!AC33+栄!AC33+上野!AC33+はか阪!AC33+高槻!AC33+梅阪神!AC33</f>
        <v>2918</v>
      </c>
      <c r="F33" s="122">
        <f>あべの!AD33+上本町!AD33+東大阪!AD33+橿原!AD33+京都!AD33+洛西!AD33+和歌山!AD33+守口!AD33+枚方!AD33+なんば!AD33+堺!AD33+泉北!AD33+岡山!AD33+うめ阪!AD33+宝塚!AD33+神戸阪!AD33+千里!AD33+京橋!AD33+川西!AD33+須磨!AD33+名古屋!AD33+小倉!AD33+くずは!AD33+流山!AD33+新宿!AD33+川崎!AD33+松山!AD33+東京!AD33+池東武!AD33+西宮!AD33+横浜!AD33+あまが!AD33+梅大丸!AD33+柏!AD33+神大丸!AD33+栄!AD33+上野!AD33+はか阪!AD33+高槻!AD33+梅阪神!AD33</f>
        <v>3011024</v>
      </c>
      <c r="G33" s="122">
        <f>あべの!AE33+上本町!AE33+東大阪!AE33+橿原!AE33+京都!AE33+洛西!AE33+和歌山!AE33+守口!AE33+枚方!AE33+なんば!AE33+堺!AE33+泉北!AE33+岡山!AE33+うめ阪!AE33+宝塚!AE33+神戸阪!AE33+千里!AE33+京橋!AE33+川西!AE33+須磨!AE33+名古屋!AE33+小倉!AE33+くずは!AE33+流山!AE33+新宿!AE33+川崎!AE33+松山!AE33+東京!AE33+池東武!AE33+西宮!AE33+横浜!AE33+あまが!AE33+梅大丸!AE33+柏!AE33+神大丸!AE33+栄!AE33+上野!AE33+はか阪!AE33+高槻!AE33+梅阪神!AE33</f>
        <v>4184</v>
      </c>
      <c r="H33" s="122">
        <f>あべの!AF33+上本町!AF33+東大阪!AF33+橿原!AF33+京都!AF33+洛西!AF33+和歌山!AF33+守口!AF33+枚方!AF33+なんば!AF33+堺!AF33+泉北!AF33+岡山!AF33+うめ阪!AF33+宝塚!AF33+神戸阪!AF33+千里!AF33+京橋!AF33+川西!AF33+須磨!AF33+名古屋!AF33+小倉!AF33+くずは!AF33+流山!AF33+新宿!AF33+川崎!AF33+松山!AF33+東京!AF33+池東武!AF33+西宮!AF33+横浜!AF33+あまが!AF33+梅大丸!AF33+柏!AF33+神大丸!AF33+栄!AF33+上野!AF33+はか阪!AF33+高槻!AF33+梅阪神!AF33</f>
        <v>4318264</v>
      </c>
      <c r="I33" s="122">
        <f>あべの!AG33+上本町!AG33+東大阪!AG33+橿原!AG33+京都!AG33+洛西!AG33+和歌山!AG33+守口!AG33+枚方!AG33+なんば!AG33+堺!AG33+泉北!AG33+岡山!AG33+うめ阪!AG33+宝塚!AG33+神戸阪!AG33+千里!AG33+京橋!AG33+川西!AG33+須磨!AG33+名古屋!AG33+小倉!AG33+くずは!AG33+流山!AG33+新宿!AG33+川崎!AG33+松山!AG33+東京!AG33+池東武!AG33+西宮!AG33+横浜!AG33+あまが!AG33+梅大丸!AG33+柏!AG33+神大丸!AG33+栄!AG33+上野!AG33+はか阪!AG33+高槻!AG33+梅阪神!AG33</f>
        <v>567</v>
      </c>
      <c r="J33" s="123">
        <f>あべの!AH33+上本町!AH33+東大阪!AH33+橿原!AH33+京都!AH33+洛西!AH33+和歌山!AH33+守口!AH33+枚方!AH33+なんば!AH33+堺!AH33+泉北!AH33+岡山!AH33+うめ阪!AH33+宝塚!AH33+神戸阪!AH33+千里!AH33+京橋!AH33+川西!AH33+須磨!AH33+名古屋!AH33+小倉!AH33+くずは!AH33+流山!AH33+新宿!AH33+川崎!AH33+松山!AH33+東京!AH33+池東武!AH33+西宮!AH33+横浜!AH33+あまが!AH33+梅大丸!AH33+柏!AH33+神大丸!AH33+栄!AH33+上野!AH33+はか阪!AH33+高槻!AH33+梅阪神!AH33</f>
        <v>31</v>
      </c>
    </row>
    <row r="34" spans="1:10" ht="19.5" customHeight="1">
      <c r="A34" s="119">
        <v>46112</v>
      </c>
      <c r="B34" s="120" t="s">
        <v>117</v>
      </c>
      <c r="C34" s="124">
        <f>あべの!AA34+上本町!AA34+東大阪!AA34+橿原!AA34+京都!AA34+洛西!AA34+和歌山!AA34+守口!AA34+枚方!AA34+なんば!AA34+堺!AA34+泉北!AA34+岡山!AA34+うめ阪!AA34+宝塚!AA34+神戸阪!AA34+千里!AA34+京橋!AA34+川西!AA34+須磨!AA34+名古屋!AA34+小倉!AA34+くずは!AA34+流山!AA34+新宿!AA34+川崎!AA34+松山!AA34+東京!AA34+池東武!AA34+西宮!AA34+横浜!AA34+あまが!AA34+梅大丸!AA34+柏!AA34+神大丸!AA34+栄!AA34+上野!AA34+はか阪!AA34+高槻!AA34+梅阪神!AA34</f>
        <v>855</v>
      </c>
      <c r="D34" s="125">
        <f>あべの!AB34+上本町!AB34+東大阪!AB34+橿原!AB34+京都!AB34+洛西!AB34+和歌山!AB34+守口!AB34+枚方!AB34+なんば!AB34+堺!AB34+泉北!AB34+岡山!AB34+うめ阪!AB34+宝塚!AB34+神戸阪!AB34+千里!AB34+京橋!AB34+川西!AB34+須磨!AB34+名古屋!AB34+小倉!AB34+くずは!AB34+流山!AB34+新宿!AB34+川崎!AB34+松山!AB34+東京!AB34+池東武!AB34+西宮!AB34+横浜!AB34+あまが!AB34+梅大丸!AB34+柏!AB34+神大丸!AB34+栄!AB34+上野!AB34+はか阪!AB34+高槻!AB34+梅阪神!AB34</f>
        <v>979559</v>
      </c>
      <c r="E34" s="125">
        <f>あべの!AC34+上本町!AC34+東大阪!AC34+橿原!AC34+京都!AC34+洛西!AC34+和歌山!AC34+守口!AC34+枚方!AC34+なんば!AC34+堺!AC34+泉北!AC34+岡山!AC34+うめ阪!AC34+宝塚!AC34+神戸阪!AC34+千里!AC34+京橋!AC34+川西!AC34+須磨!AC34+名古屋!AC34+小倉!AC34+くずは!AC34+流山!AC34+新宿!AC34+川崎!AC34+松山!AC34+東京!AC34+池東武!AC34+西宮!AC34+横浜!AC34+あまが!AC34+梅大丸!AC34+柏!AC34+神大丸!AC34+栄!AC34+上野!AC34+はか阪!AC34+高槻!AC34+梅阪神!AC34</f>
        <v>2095</v>
      </c>
      <c r="F34" s="125">
        <f>あべの!AD34+上本町!AD34+東大阪!AD34+橿原!AD34+京都!AD34+洛西!AD34+和歌山!AD34+守口!AD34+枚方!AD34+なんば!AD34+堺!AD34+泉北!AD34+岡山!AD34+うめ阪!AD34+宝塚!AD34+神戸阪!AD34+千里!AD34+京橋!AD34+川西!AD34+須磨!AD34+名古屋!AD34+小倉!AD34+くずは!AD34+流山!AD34+新宿!AD34+川崎!AD34+松山!AD34+東京!AD34+池東武!AD34+西宮!AD34+横浜!AD34+あまが!AD34+梅大丸!AD34+柏!AD34+神大丸!AD34+栄!AD34+上野!AD34+はか阪!AD34+高槻!AD34+梅阪神!AD34</f>
        <v>2271214</v>
      </c>
      <c r="G34" s="125">
        <f>あべの!AE34+上本町!AE34+東大阪!AE34+橿原!AE34+京都!AE34+洛西!AE34+和歌山!AE34+守口!AE34+枚方!AE34+なんば!AE34+堺!AE34+泉北!AE34+岡山!AE34+うめ阪!AE34+宝塚!AE34+神戸阪!AE34+千里!AE34+京橋!AE34+川西!AE34+須磨!AE34+名古屋!AE34+小倉!AE34+くずは!AE34+流山!AE34+新宿!AE34+川崎!AE34+松山!AE34+東京!AE34+池東武!AE34+西宮!AE34+横浜!AE34+あまが!AE34+梅大丸!AE34+柏!AE34+神大丸!AE34+栄!AE34+上野!AE34+はか阪!AE34+高槻!AE34+梅阪神!AE34</f>
        <v>3344</v>
      </c>
      <c r="H34" s="125">
        <f>あべの!AF34+上本町!AF34+東大阪!AF34+橿原!AF34+京都!AF34+洛西!AF34+和歌山!AF34+守口!AF34+枚方!AF34+なんば!AF34+堺!AF34+泉北!AF34+岡山!AF34+うめ阪!AF34+宝塚!AF34+神戸阪!AF34+千里!AF34+京橋!AF34+川西!AF34+須磨!AF34+名古屋!AF34+小倉!AF34+くずは!AF34+流山!AF34+新宿!AF34+川崎!AF34+松山!AF34+東京!AF34+池東武!AF34+西宮!AF34+横浜!AF34+あまが!AF34+梅大丸!AF34+柏!AF34+神大丸!AF34+栄!AF34+上野!AF34+はか阪!AF34+高槻!AF34+梅阪神!AF34</f>
        <v>3545402</v>
      </c>
      <c r="I34" s="125">
        <f>あべの!AG34+上本町!AG34+東大阪!AG34+橿原!AG34+京都!AG34+洛西!AG34+和歌山!AG34+守口!AG34+枚方!AG34+なんば!AG34+堺!AG34+泉北!AG34+岡山!AG34+うめ阪!AG34+宝塚!AG34+神戸阪!AG34+千里!AG34+京橋!AG34+川西!AG34+須磨!AG34+名古屋!AG34+小倉!AG34+くずは!AG34+流山!AG34+新宿!AG34+川崎!AG34+松山!AG34+東京!AG34+池東武!AG34+西宮!AG34+横浜!AG34+あまが!AG34+梅大丸!AG34+柏!AG34+神大丸!AG34+栄!AG34+上野!AG34+はか阪!AG34+高槻!AG34+梅阪神!AG34</f>
        <v>511</v>
      </c>
      <c r="J34" s="126">
        <f>あべの!AH34+上本町!AH34+東大阪!AH34+橿原!AH34+京都!AH34+洛西!AH34+和歌山!AH34+守口!AH34+枚方!AH34+なんば!AH34+堺!AH34+泉北!AH34+岡山!AH34+うめ阪!AH34+宝塚!AH34+神戸阪!AH34+千里!AH34+京橋!AH34+川西!AH34+須磨!AH34+名古屋!AH34+小倉!AH34+くずは!AH34+流山!AH34+新宿!AH34+川崎!AH34+松山!AH34+東京!AH34+池東武!AH34+西宮!AH34+横浜!AH34+あまが!AH34+梅大丸!AH34+柏!AH34+神大丸!AH34+栄!AH34+上野!AH34+はか阪!AH34+高槻!AH34+梅阪神!AH34</f>
        <v>33</v>
      </c>
    </row>
    <row r="35" spans="1:10" ht="15.75" customHeight="1">
      <c r="A35" s="127"/>
      <c r="C35" s="72"/>
      <c r="D35" s="72"/>
      <c r="E35" s="72"/>
      <c r="F35" s="72"/>
      <c r="G35" s="72"/>
      <c r="H35" s="72"/>
      <c r="I35" s="72"/>
      <c r="J35" s="72"/>
    </row>
    <row r="36" spans="1:10" ht="15.75" customHeight="1">
      <c r="C36" s="72"/>
      <c r="D36" s="72"/>
      <c r="E36" s="72"/>
      <c r="F36" s="72"/>
      <c r="G36" s="72"/>
      <c r="H36" s="72"/>
      <c r="I36" s="72"/>
      <c r="J36" s="72"/>
    </row>
    <row r="37" spans="1:10" ht="15.75" customHeight="1">
      <c r="C37" s="72"/>
      <c r="D37" s="72"/>
      <c r="E37" s="72"/>
      <c r="F37" s="72"/>
      <c r="G37" s="72"/>
      <c r="H37" s="72"/>
      <c r="I37" s="72"/>
      <c r="J37" s="72"/>
    </row>
    <row r="38" spans="1:10" ht="15.75" customHeight="1">
      <c r="C38" s="72"/>
      <c r="D38" s="72"/>
      <c r="E38" s="72"/>
      <c r="F38" s="72"/>
      <c r="G38" s="72"/>
      <c r="H38" s="72"/>
      <c r="I38" s="72"/>
      <c r="J38" s="72"/>
    </row>
    <row r="39" spans="1:10" ht="15.75" customHeight="1">
      <c r="C39" s="72"/>
      <c r="D39" s="72"/>
      <c r="E39" s="72"/>
      <c r="F39" s="72"/>
      <c r="G39" s="72"/>
      <c r="H39" s="72"/>
      <c r="I39" s="72"/>
      <c r="J39" s="72"/>
    </row>
    <row r="40" spans="1:10" ht="15.75" customHeight="1">
      <c r="C40" s="72"/>
      <c r="D40" s="72"/>
      <c r="E40" s="72"/>
      <c r="F40" s="72"/>
      <c r="G40" s="72"/>
      <c r="H40" s="72"/>
      <c r="I40" s="72"/>
      <c r="J40" s="72"/>
    </row>
    <row r="41" spans="1:10" ht="15.75" customHeight="1">
      <c r="C41" s="72"/>
      <c r="D41" s="72"/>
      <c r="E41" s="72"/>
      <c r="F41" s="72"/>
      <c r="G41" s="72"/>
      <c r="H41" s="72"/>
      <c r="I41" s="72"/>
      <c r="J41" s="72"/>
    </row>
    <row r="42" spans="1:10" ht="15.75" customHeight="1">
      <c r="C42" s="72"/>
      <c r="D42" s="72"/>
      <c r="E42" s="72"/>
      <c r="F42" s="72"/>
      <c r="G42" s="72"/>
      <c r="H42" s="72"/>
      <c r="I42" s="72"/>
      <c r="J42" s="72"/>
    </row>
    <row r="43" spans="1:10" ht="15.75" customHeight="1">
      <c r="C43" s="72"/>
      <c r="D43" s="72"/>
      <c r="E43" s="72"/>
      <c r="F43" s="72"/>
      <c r="G43" s="72"/>
      <c r="H43" s="72"/>
      <c r="I43" s="72"/>
      <c r="J43" s="72"/>
    </row>
    <row r="44" spans="1:10" ht="15.75" customHeight="1">
      <c r="C44" s="72"/>
      <c r="D44" s="72"/>
      <c r="E44" s="72"/>
      <c r="F44" s="72"/>
      <c r="G44" s="72"/>
      <c r="H44" s="72"/>
      <c r="I44" s="72"/>
      <c r="J44" s="72"/>
    </row>
    <row r="45" spans="1:10" ht="15.75" customHeight="1">
      <c r="C45" s="72"/>
      <c r="D45" s="72"/>
      <c r="E45" s="72"/>
      <c r="F45" s="72"/>
      <c r="G45" s="72"/>
      <c r="H45" s="72"/>
      <c r="I45" s="72"/>
      <c r="J45" s="72"/>
    </row>
    <row r="46" spans="1:10" ht="15.75" customHeight="1">
      <c r="C46" s="72"/>
      <c r="D46" s="72"/>
      <c r="E46" s="72"/>
      <c r="F46" s="72"/>
      <c r="G46" s="72"/>
      <c r="H46" s="72"/>
      <c r="I46" s="72"/>
      <c r="J46" s="72"/>
    </row>
    <row r="47" spans="1:10" ht="15.75" customHeight="1">
      <c r="C47" s="72"/>
      <c r="D47" s="72"/>
      <c r="E47" s="72"/>
      <c r="F47" s="72"/>
      <c r="G47" s="72"/>
      <c r="H47" s="72"/>
      <c r="I47" s="72"/>
      <c r="J47" s="72"/>
    </row>
    <row r="48" spans="1:10" ht="15.75" customHeight="1">
      <c r="C48" s="72"/>
      <c r="D48" s="72"/>
      <c r="E48" s="72"/>
      <c r="F48" s="72"/>
      <c r="G48" s="72"/>
      <c r="H48" s="72"/>
      <c r="I48" s="72"/>
      <c r="J48" s="72"/>
    </row>
    <row r="49" spans="3:10" ht="15.75" customHeight="1">
      <c r="C49" s="72"/>
      <c r="D49" s="72"/>
      <c r="E49" s="72"/>
      <c r="F49" s="72"/>
      <c r="G49" s="72"/>
      <c r="H49" s="72"/>
      <c r="I49" s="72"/>
      <c r="J49" s="72"/>
    </row>
    <row r="50" spans="3:10" ht="15.75" customHeight="1">
      <c r="C50" s="72"/>
      <c r="D50" s="72"/>
      <c r="E50" s="72"/>
      <c r="F50" s="72"/>
      <c r="G50" s="72"/>
      <c r="H50" s="72"/>
      <c r="I50" s="72"/>
      <c r="J50" s="72"/>
    </row>
    <row r="51" spans="3:10" ht="15.75" customHeight="1">
      <c r="C51" s="72"/>
      <c r="D51" s="72"/>
      <c r="E51" s="72"/>
      <c r="F51" s="72"/>
      <c r="G51" s="72"/>
      <c r="H51" s="72"/>
      <c r="I51" s="72"/>
      <c r="J51" s="72"/>
    </row>
    <row r="52" spans="3:10" ht="15.75" customHeight="1">
      <c r="C52" s="72"/>
      <c r="D52" s="72"/>
      <c r="E52" s="72"/>
      <c r="F52" s="72"/>
      <c r="G52" s="72"/>
      <c r="H52" s="72"/>
      <c r="I52" s="72"/>
      <c r="J52" s="72"/>
    </row>
    <row r="53" spans="3:10" ht="15.75" customHeight="1">
      <c r="C53" s="72"/>
      <c r="D53" s="72"/>
      <c r="E53" s="72"/>
      <c r="F53" s="72"/>
      <c r="G53" s="72"/>
      <c r="H53" s="72"/>
      <c r="I53" s="72"/>
      <c r="J53" s="72"/>
    </row>
    <row r="54" spans="3:10" ht="15.75" customHeight="1">
      <c r="C54" s="72"/>
      <c r="D54" s="72"/>
      <c r="E54" s="72"/>
      <c r="F54" s="72"/>
      <c r="G54" s="72"/>
      <c r="H54" s="72"/>
      <c r="I54" s="72"/>
      <c r="J54" s="72"/>
    </row>
    <row r="55" spans="3:10" ht="15.75" customHeight="1">
      <c r="C55" s="72"/>
      <c r="D55" s="72"/>
      <c r="E55" s="72"/>
      <c r="F55" s="72"/>
      <c r="G55" s="72"/>
      <c r="H55" s="72"/>
      <c r="I55" s="72"/>
      <c r="J55" s="72"/>
    </row>
    <row r="56" spans="3:10" ht="15.75" customHeight="1">
      <c r="C56" s="72"/>
      <c r="D56" s="72"/>
      <c r="E56" s="72"/>
      <c r="F56" s="72"/>
      <c r="G56" s="72"/>
      <c r="H56" s="72"/>
      <c r="I56" s="72"/>
      <c r="J56" s="72"/>
    </row>
    <row r="57" spans="3:10" ht="15.75" customHeight="1">
      <c r="C57" s="72"/>
      <c r="D57" s="72"/>
      <c r="E57" s="72"/>
      <c r="F57" s="72"/>
      <c r="G57" s="72"/>
      <c r="H57" s="72"/>
      <c r="I57" s="72"/>
      <c r="J57" s="72"/>
    </row>
    <row r="58" spans="3:10" ht="15.75" customHeight="1">
      <c r="C58" s="72"/>
      <c r="D58" s="72"/>
      <c r="E58" s="72"/>
      <c r="F58" s="72"/>
      <c r="G58" s="72"/>
      <c r="H58" s="72"/>
      <c r="I58" s="72"/>
      <c r="J58" s="72"/>
    </row>
    <row r="59" spans="3:10" ht="15.75" customHeight="1">
      <c r="C59" s="72"/>
      <c r="D59" s="72"/>
      <c r="E59" s="72"/>
      <c r="F59" s="72"/>
      <c r="G59" s="72"/>
      <c r="H59" s="72"/>
      <c r="I59" s="72"/>
      <c r="J59" s="72"/>
    </row>
    <row r="60" spans="3:10" ht="15.75" customHeight="1">
      <c r="C60" s="72"/>
      <c r="D60" s="72"/>
      <c r="E60" s="72"/>
      <c r="F60" s="72"/>
      <c r="G60" s="72"/>
      <c r="H60" s="72"/>
      <c r="I60" s="72"/>
      <c r="J60" s="72"/>
    </row>
    <row r="61" spans="3:10" ht="15.75" customHeight="1">
      <c r="C61" s="72"/>
      <c r="D61" s="72"/>
      <c r="E61" s="72"/>
      <c r="F61" s="72"/>
      <c r="G61" s="72"/>
      <c r="H61" s="72"/>
      <c r="I61" s="72"/>
      <c r="J61" s="72"/>
    </row>
    <row r="62" spans="3:10" ht="15.75" customHeight="1">
      <c r="C62" s="72"/>
      <c r="D62" s="72"/>
      <c r="E62" s="72"/>
      <c r="F62" s="72"/>
      <c r="G62" s="72"/>
      <c r="H62" s="72"/>
      <c r="I62" s="72"/>
      <c r="J62" s="72"/>
    </row>
    <row r="63" spans="3:10" ht="15.75" customHeight="1">
      <c r="C63" s="72"/>
      <c r="D63" s="72"/>
      <c r="E63" s="72"/>
      <c r="F63" s="72"/>
      <c r="G63" s="72"/>
      <c r="H63" s="72"/>
      <c r="I63" s="72"/>
      <c r="J63" s="72"/>
    </row>
    <row r="64" spans="3:10" ht="15.75" customHeight="1">
      <c r="C64" s="72"/>
      <c r="D64" s="72"/>
      <c r="E64" s="72"/>
      <c r="F64" s="72"/>
      <c r="G64" s="72"/>
      <c r="H64" s="72"/>
      <c r="I64" s="72"/>
      <c r="J64" s="72"/>
    </row>
    <row r="65" spans="3:10" ht="15.75" customHeight="1">
      <c r="C65" s="72"/>
      <c r="D65" s="72"/>
      <c r="E65" s="72"/>
      <c r="F65" s="72"/>
      <c r="G65" s="72"/>
      <c r="H65" s="72"/>
      <c r="I65" s="72"/>
      <c r="J65" s="72"/>
    </row>
    <row r="66" spans="3:10" ht="15.75" customHeight="1">
      <c r="C66" s="72"/>
      <c r="D66" s="72"/>
      <c r="E66" s="72"/>
      <c r="F66" s="72"/>
      <c r="G66" s="72"/>
      <c r="H66" s="72"/>
      <c r="I66" s="72"/>
      <c r="J66" s="72"/>
    </row>
    <row r="67" spans="3:10" ht="15.75" customHeight="1">
      <c r="C67" s="72"/>
      <c r="D67" s="72"/>
      <c r="E67" s="72"/>
      <c r="F67" s="72"/>
      <c r="G67" s="72"/>
      <c r="H67" s="72"/>
      <c r="I67" s="72"/>
      <c r="J67" s="72"/>
    </row>
    <row r="68" spans="3:10" ht="15.75" customHeight="1">
      <c r="C68" s="72"/>
      <c r="D68" s="72"/>
      <c r="E68" s="72"/>
      <c r="F68" s="72"/>
      <c r="G68" s="72"/>
      <c r="H68" s="72"/>
      <c r="I68" s="72"/>
      <c r="J68" s="72"/>
    </row>
    <row r="69" spans="3:10" ht="15.75" customHeight="1">
      <c r="C69" s="72"/>
      <c r="D69" s="72"/>
      <c r="E69" s="72"/>
      <c r="F69" s="72"/>
      <c r="G69" s="72"/>
      <c r="H69" s="72"/>
      <c r="I69" s="72"/>
      <c r="J69" s="72"/>
    </row>
    <row r="70" spans="3:10" ht="15.75" customHeight="1">
      <c r="C70" s="72"/>
      <c r="D70" s="72"/>
      <c r="E70" s="72"/>
      <c r="F70" s="72"/>
      <c r="G70" s="72"/>
      <c r="H70" s="72"/>
      <c r="I70" s="72"/>
      <c r="J70" s="72"/>
    </row>
    <row r="71" spans="3:10" ht="15.75" customHeight="1">
      <c r="C71" s="72"/>
      <c r="D71" s="72"/>
      <c r="E71" s="72"/>
      <c r="F71" s="72"/>
      <c r="G71" s="72"/>
      <c r="H71" s="72"/>
      <c r="I71" s="72"/>
      <c r="J71" s="72"/>
    </row>
    <row r="72" spans="3:10" ht="15.75" customHeight="1">
      <c r="C72" s="72"/>
      <c r="D72" s="72"/>
      <c r="E72" s="72"/>
      <c r="F72" s="72"/>
      <c r="G72" s="72"/>
      <c r="H72" s="72"/>
      <c r="I72" s="72"/>
      <c r="J72" s="72"/>
    </row>
    <row r="73" spans="3:10" ht="15.75" customHeight="1">
      <c r="C73" s="72"/>
      <c r="D73" s="72"/>
      <c r="E73" s="72"/>
      <c r="F73" s="72"/>
      <c r="G73" s="72"/>
      <c r="H73" s="72"/>
      <c r="I73" s="72"/>
      <c r="J73" s="72"/>
    </row>
    <row r="74" spans="3:10" ht="15.75" customHeight="1">
      <c r="C74" s="72"/>
      <c r="D74" s="72"/>
      <c r="E74" s="72"/>
      <c r="F74" s="72"/>
      <c r="G74" s="72"/>
      <c r="H74" s="72"/>
      <c r="I74" s="72"/>
      <c r="J74" s="72"/>
    </row>
    <row r="75" spans="3:10" ht="15.75" customHeight="1">
      <c r="C75" s="72"/>
      <c r="D75" s="72"/>
      <c r="E75" s="72"/>
      <c r="F75" s="72"/>
      <c r="G75" s="72"/>
      <c r="H75" s="72"/>
      <c r="I75" s="72"/>
      <c r="J75" s="72"/>
    </row>
    <row r="76" spans="3:10" ht="15.75" customHeight="1">
      <c r="C76" s="72"/>
      <c r="D76" s="72"/>
      <c r="E76" s="72"/>
      <c r="F76" s="72"/>
      <c r="G76" s="72"/>
      <c r="H76" s="72"/>
      <c r="I76" s="72"/>
      <c r="J76" s="72"/>
    </row>
    <row r="77" spans="3:10" ht="15.75" customHeight="1">
      <c r="C77" s="72"/>
      <c r="D77" s="72"/>
      <c r="E77" s="72"/>
      <c r="F77" s="72"/>
      <c r="G77" s="72"/>
      <c r="H77" s="72"/>
      <c r="I77" s="72"/>
      <c r="J77" s="72"/>
    </row>
    <row r="78" spans="3:10" ht="15.75" customHeight="1">
      <c r="C78" s="72"/>
      <c r="D78" s="72"/>
      <c r="E78" s="72"/>
      <c r="F78" s="72"/>
      <c r="G78" s="72"/>
      <c r="H78" s="72"/>
      <c r="I78" s="72"/>
      <c r="J78" s="72"/>
    </row>
    <row r="79" spans="3:10" ht="15.75" customHeight="1">
      <c r="C79" s="72"/>
      <c r="D79" s="72"/>
      <c r="E79" s="72"/>
      <c r="F79" s="72"/>
      <c r="G79" s="72"/>
      <c r="H79" s="72"/>
      <c r="I79" s="72"/>
      <c r="J79" s="72"/>
    </row>
    <row r="80" spans="3:10" ht="15.75" customHeight="1">
      <c r="C80" s="72"/>
      <c r="D80" s="72"/>
      <c r="E80" s="72"/>
      <c r="F80" s="72"/>
      <c r="G80" s="72"/>
      <c r="H80" s="72"/>
      <c r="I80" s="72"/>
      <c r="J80" s="72"/>
    </row>
    <row r="81" spans="3:10" ht="15.75" customHeight="1">
      <c r="C81" s="72"/>
      <c r="D81" s="72"/>
      <c r="E81" s="72"/>
      <c r="F81" s="72"/>
      <c r="G81" s="72"/>
      <c r="H81" s="72"/>
      <c r="I81" s="72"/>
      <c r="J81" s="72"/>
    </row>
    <row r="82" spans="3:10" ht="15.75" customHeight="1">
      <c r="C82" s="72"/>
      <c r="D82" s="72"/>
      <c r="E82" s="72"/>
      <c r="F82" s="72"/>
      <c r="G82" s="72"/>
      <c r="H82" s="72"/>
      <c r="I82" s="72"/>
      <c r="J82" s="72"/>
    </row>
    <row r="83" spans="3:10" ht="15.75" customHeight="1">
      <c r="C83" s="72"/>
      <c r="D83" s="72"/>
      <c r="E83" s="72"/>
      <c r="F83" s="72"/>
      <c r="G83" s="72"/>
      <c r="H83" s="72"/>
      <c r="I83" s="72"/>
      <c r="J83" s="72"/>
    </row>
    <row r="84" spans="3:10" ht="15.75" customHeight="1">
      <c r="C84" s="72"/>
      <c r="D84" s="72"/>
      <c r="E84" s="72"/>
      <c r="F84" s="72"/>
      <c r="G84" s="72"/>
      <c r="H84" s="72"/>
      <c r="I84" s="72"/>
      <c r="J84" s="72"/>
    </row>
    <row r="85" spans="3:10" ht="15.75" customHeight="1">
      <c r="C85" s="72"/>
      <c r="D85" s="72"/>
      <c r="E85" s="72"/>
      <c r="F85" s="72"/>
      <c r="G85" s="72"/>
      <c r="H85" s="72"/>
      <c r="I85" s="72"/>
      <c r="J85" s="72"/>
    </row>
    <row r="86" spans="3:10" ht="15.75" customHeight="1">
      <c r="C86" s="72"/>
      <c r="D86" s="72"/>
      <c r="E86" s="72"/>
      <c r="F86" s="72"/>
      <c r="G86" s="72"/>
      <c r="H86" s="72"/>
      <c r="I86" s="72"/>
      <c r="J86" s="72"/>
    </row>
    <row r="87" spans="3:10" ht="15.75" customHeight="1">
      <c r="C87" s="72"/>
      <c r="D87" s="72"/>
      <c r="E87" s="72"/>
      <c r="F87" s="72"/>
      <c r="G87" s="72"/>
      <c r="H87" s="72"/>
      <c r="I87" s="72"/>
      <c r="J87" s="72"/>
    </row>
    <row r="88" spans="3:10" ht="15.75" customHeight="1">
      <c r="C88" s="72"/>
      <c r="D88" s="72"/>
      <c r="E88" s="72"/>
      <c r="F88" s="72"/>
      <c r="G88" s="72"/>
      <c r="H88" s="72"/>
      <c r="I88" s="72"/>
      <c r="J88" s="72"/>
    </row>
    <row r="89" spans="3:10" ht="15.75" customHeight="1">
      <c r="C89" s="72"/>
      <c r="D89" s="72"/>
      <c r="E89" s="72"/>
      <c r="F89" s="72"/>
      <c r="G89" s="72"/>
      <c r="H89" s="72"/>
      <c r="I89" s="72"/>
      <c r="J89" s="72"/>
    </row>
    <row r="90" spans="3:10" ht="15.75" customHeight="1">
      <c r="C90" s="72"/>
      <c r="D90" s="72"/>
      <c r="E90" s="72"/>
      <c r="F90" s="72"/>
      <c r="G90" s="72"/>
      <c r="H90" s="72"/>
      <c r="I90" s="72"/>
      <c r="J90" s="72"/>
    </row>
    <row r="91" spans="3:10" ht="15.75" customHeight="1">
      <c r="C91" s="72"/>
      <c r="D91" s="72"/>
      <c r="E91" s="72"/>
      <c r="F91" s="72"/>
      <c r="G91" s="72"/>
      <c r="H91" s="72"/>
      <c r="I91" s="72"/>
      <c r="J91" s="72"/>
    </row>
    <row r="92" spans="3:10" ht="15.75" customHeight="1">
      <c r="C92" s="72"/>
      <c r="D92" s="72"/>
      <c r="E92" s="72"/>
      <c r="F92" s="72"/>
      <c r="G92" s="72"/>
      <c r="H92" s="72"/>
      <c r="I92" s="72"/>
      <c r="J92" s="72"/>
    </row>
    <row r="93" spans="3:10" ht="15.75" customHeight="1">
      <c r="C93" s="72"/>
      <c r="D93" s="72"/>
      <c r="E93" s="72"/>
      <c r="F93" s="72"/>
      <c r="G93" s="72"/>
      <c r="H93" s="72"/>
      <c r="I93" s="72"/>
      <c r="J93" s="72"/>
    </row>
    <row r="94" spans="3:10" ht="15.75" customHeight="1">
      <c r="C94" s="72"/>
      <c r="D94" s="72"/>
      <c r="E94" s="72"/>
      <c r="F94" s="72"/>
      <c r="G94" s="72"/>
      <c r="H94" s="72"/>
      <c r="I94" s="72"/>
      <c r="J94" s="72"/>
    </row>
    <row r="95" spans="3:10" ht="15.75" customHeight="1">
      <c r="C95" s="72"/>
      <c r="D95" s="72"/>
      <c r="E95" s="72"/>
      <c r="F95" s="72"/>
      <c r="G95" s="72"/>
      <c r="H95" s="72"/>
      <c r="I95" s="72"/>
      <c r="J95" s="72"/>
    </row>
    <row r="96" spans="3:10" ht="15.75" customHeight="1">
      <c r="C96" s="72"/>
      <c r="D96" s="72"/>
      <c r="E96" s="72"/>
      <c r="F96" s="72"/>
      <c r="G96" s="72"/>
      <c r="H96" s="72"/>
      <c r="I96" s="72"/>
      <c r="J96" s="72"/>
    </row>
    <row r="97" spans="3:10" ht="15.75" customHeight="1">
      <c r="C97" s="72"/>
      <c r="D97" s="72"/>
      <c r="E97" s="72"/>
      <c r="F97" s="72"/>
      <c r="G97" s="72"/>
      <c r="H97" s="72"/>
      <c r="I97" s="72"/>
      <c r="J97" s="72"/>
    </row>
    <row r="98" spans="3:10" ht="15.75" customHeight="1">
      <c r="C98" s="72"/>
      <c r="D98" s="72"/>
      <c r="E98" s="72"/>
      <c r="F98" s="72"/>
      <c r="G98" s="72"/>
      <c r="H98" s="72"/>
      <c r="I98" s="72"/>
      <c r="J98" s="72"/>
    </row>
    <row r="99" spans="3:10" ht="15.75" customHeight="1">
      <c r="C99" s="72"/>
      <c r="D99" s="72"/>
      <c r="E99" s="72"/>
      <c r="F99" s="72"/>
      <c r="G99" s="72"/>
      <c r="H99" s="72"/>
      <c r="I99" s="72"/>
      <c r="J99" s="72"/>
    </row>
    <row r="100" spans="3:10" ht="15.75" customHeight="1">
      <c r="C100" s="72"/>
      <c r="D100" s="72"/>
      <c r="E100" s="72"/>
      <c r="F100" s="72"/>
      <c r="G100" s="72"/>
      <c r="H100" s="72"/>
      <c r="I100" s="72"/>
      <c r="J100" s="72"/>
    </row>
    <row r="101" spans="3:10" ht="15.75" customHeight="1">
      <c r="C101" s="72"/>
      <c r="D101" s="72"/>
      <c r="E101" s="72"/>
      <c r="F101" s="72"/>
      <c r="G101" s="72"/>
      <c r="H101" s="72"/>
      <c r="I101" s="72"/>
      <c r="J101" s="72"/>
    </row>
    <row r="102" spans="3:10" ht="15.75" customHeight="1">
      <c r="C102" s="72"/>
      <c r="D102" s="72"/>
      <c r="E102" s="72"/>
      <c r="F102" s="72"/>
      <c r="G102" s="72"/>
      <c r="H102" s="72"/>
      <c r="I102" s="72"/>
      <c r="J102" s="72"/>
    </row>
    <row r="103" spans="3:10" ht="15.75" customHeight="1">
      <c r="C103" s="72"/>
      <c r="D103" s="72"/>
      <c r="E103" s="72"/>
      <c r="F103" s="72"/>
      <c r="G103" s="72"/>
      <c r="H103" s="72"/>
      <c r="I103" s="72"/>
      <c r="J103" s="72"/>
    </row>
    <row r="104" spans="3:10" ht="15.75" customHeight="1">
      <c r="C104" s="72"/>
      <c r="D104" s="72"/>
      <c r="E104" s="72"/>
      <c r="F104" s="72"/>
      <c r="G104" s="72"/>
      <c r="H104" s="72"/>
      <c r="I104" s="72"/>
      <c r="J104" s="72"/>
    </row>
    <row r="105" spans="3:10" ht="15.75" customHeight="1">
      <c r="C105" s="72"/>
      <c r="D105" s="72"/>
      <c r="E105" s="72"/>
      <c r="F105" s="72"/>
      <c r="G105" s="72"/>
      <c r="H105" s="72"/>
      <c r="I105" s="72"/>
      <c r="J105" s="72"/>
    </row>
    <row r="106" spans="3:10" ht="15.75" customHeight="1">
      <c r="C106" s="72"/>
      <c r="D106" s="72"/>
      <c r="E106" s="72"/>
      <c r="F106" s="72"/>
      <c r="G106" s="72"/>
      <c r="H106" s="72"/>
      <c r="I106" s="72"/>
      <c r="J106" s="72"/>
    </row>
    <row r="107" spans="3:10" ht="15.75" customHeight="1">
      <c r="C107" s="72"/>
      <c r="D107" s="72"/>
      <c r="E107" s="72"/>
      <c r="F107" s="72"/>
      <c r="G107" s="72"/>
      <c r="H107" s="72"/>
      <c r="I107" s="72"/>
      <c r="J107" s="72"/>
    </row>
    <row r="108" spans="3:10" ht="15.75" customHeight="1">
      <c r="C108" s="72"/>
      <c r="D108" s="72"/>
      <c r="E108" s="72"/>
      <c r="F108" s="72"/>
      <c r="G108" s="72"/>
      <c r="H108" s="72"/>
      <c r="I108" s="72"/>
      <c r="J108" s="72"/>
    </row>
    <row r="109" spans="3:10" ht="15.75" customHeight="1">
      <c r="C109" s="72"/>
      <c r="D109" s="72"/>
      <c r="E109" s="72"/>
      <c r="F109" s="72"/>
      <c r="G109" s="72"/>
      <c r="H109" s="72"/>
      <c r="I109" s="72"/>
      <c r="J109" s="72"/>
    </row>
    <row r="110" spans="3:10" ht="15.75" customHeight="1">
      <c r="C110" s="72"/>
      <c r="D110" s="72"/>
      <c r="E110" s="72"/>
      <c r="F110" s="72"/>
      <c r="G110" s="72"/>
      <c r="H110" s="72"/>
      <c r="I110" s="72"/>
      <c r="J110" s="72"/>
    </row>
    <row r="111" spans="3:10" ht="15.75" customHeight="1">
      <c r="C111" s="72"/>
      <c r="D111" s="72"/>
      <c r="E111" s="72"/>
      <c r="F111" s="72"/>
      <c r="G111" s="72"/>
      <c r="H111" s="72"/>
      <c r="I111" s="72"/>
      <c r="J111" s="72"/>
    </row>
    <row r="112" spans="3:10" ht="15.75" customHeight="1">
      <c r="C112" s="72"/>
      <c r="D112" s="72"/>
      <c r="E112" s="72"/>
      <c r="F112" s="72"/>
      <c r="G112" s="72"/>
      <c r="H112" s="72"/>
      <c r="I112" s="72"/>
      <c r="J112" s="72"/>
    </row>
    <row r="113" spans="3:10" ht="15.75" customHeight="1">
      <c r="C113" s="72"/>
      <c r="D113" s="72"/>
      <c r="E113" s="72"/>
      <c r="F113" s="72"/>
      <c r="G113" s="72"/>
      <c r="H113" s="72"/>
      <c r="I113" s="72"/>
      <c r="J113" s="72"/>
    </row>
    <row r="114" spans="3:10" ht="15.75" customHeight="1">
      <c r="C114" s="72"/>
      <c r="D114" s="72"/>
      <c r="E114" s="72"/>
      <c r="F114" s="72"/>
      <c r="G114" s="72"/>
      <c r="H114" s="72"/>
      <c r="I114" s="72"/>
      <c r="J114" s="72"/>
    </row>
    <row r="115" spans="3:10" ht="15.75" customHeight="1">
      <c r="C115" s="72"/>
      <c r="D115" s="72"/>
      <c r="E115" s="72"/>
      <c r="F115" s="72"/>
      <c r="G115" s="72"/>
      <c r="H115" s="72"/>
      <c r="I115" s="72"/>
      <c r="J115" s="72"/>
    </row>
    <row r="116" spans="3:10" ht="15.75" customHeight="1">
      <c r="C116" s="72"/>
      <c r="D116" s="72"/>
      <c r="E116" s="72"/>
      <c r="F116" s="72"/>
      <c r="G116" s="72"/>
      <c r="H116" s="72"/>
      <c r="I116" s="72"/>
      <c r="J116" s="72"/>
    </row>
    <row r="117" spans="3:10" ht="15.75" customHeight="1">
      <c r="C117" s="72"/>
      <c r="D117" s="72"/>
      <c r="E117" s="72"/>
      <c r="F117" s="72"/>
      <c r="G117" s="72"/>
      <c r="H117" s="72"/>
      <c r="I117" s="72"/>
      <c r="J117" s="72"/>
    </row>
    <row r="118" spans="3:10" ht="15.75" customHeight="1">
      <c r="C118" s="72"/>
      <c r="D118" s="72"/>
      <c r="E118" s="72"/>
      <c r="F118" s="72"/>
      <c r="G118" s="72"/>
      <c r="H118" s="72"/>
      <c r="I118" s="72"/>
      <c r="J118" s="72"/>
    </row>
    <row r="119" spans="3:10" ht="15.75" customHeight="1">
      <c r="C119" s="72"/>
      <c r="D119" s="72"/>
      <c r="E119" s="72"/>
      <c r="F119" s="72"/>
      <c r="G119" s="72"/>
      <c r="H119" s="72"/>
      <c r="I119" s="72"/>
      <c r="J119" s="72"/>
    </row>
    <row r="120" spans="3:10" ht="15.75" customHeight="1">
      <c r="C120" s="72"/>
      <c r="D120" s="72"/>
      <c r="E120" s="72"/>
      <c r="F120" s="72"/>
      <c r="G120" s="72"/>
      <c r="H120" s="72"/>
      <c r="I120" s="72"/>
      <c r="J120" s="72"/>
    </row>
    <row r="121" spans="3:10" ht="15.75" customHeight="1">
      <c r="C121" s="72"/>
      <c r="D121" s="72"/>
      <c r="E121" s="72"/>
      <c r="F121" s="72"/>
      <c r="G121" s="72"/>
      <c r="H121" s="72"/>
      <c r="I121" s="72"/>
      <c r="J121" s="72"/>
    </row>
    <row r="122" spans="3:10" ht="15.75" customHeight="1">
      <c r="C122" s="72"/>
      <c r="D122" s="72"/>
      <c r="E122" s="72"/>
      <c r="F122" s="72"/>
      <c r="G122" s="72"/>
      <c r="H122" s="72"/>
      <c r="I122" s="72"/>
      <c r="J122" s="72"/>
    </row>
    <row r="123" spans="3:10" ht="15.75" customHeight="1">
      <c r="C123" s="72"/>
      <c r="D123" s="72"/>
      <c r="E123" s="72"/>
      <c r="F123" s="72"/>
      <c r="G123" s="72"/>
      <c r="H123" s="72"/>
      <c r="I123" s="72"/>
      <c r="J123" s="72"/>
    </row>
    <row r="124" spans="3:10" ht="15.75" customHeight="1">
      <c r="C124" s="72"/>
      <c r="D124" s="72"/>
      <c r="E124" s="72"/>
      <c r="F124" s="72"/>
      <c r="G124" s="72"/>
      <c r="H124" s="72"/>
      <c r="I124" s="72"/>
      <c r="J124" s="72"/>
    </row>
    <row r="125" spans="3:10" ht="15.75" customHeight="1">
      <c r="C125" s="72"/>
      <c r="D125" s="72"/>
      <c r="E125" s="72"/>
      <c r="F125" s="72"/>
      <c r="G125" s="72"/>
      <c r="H125" s="72"/>
      <c r="I125" s="72"/>
      <c r="J125" s="72"/>
    </row>
    <row r="126" spans="3:10" ht="15.75" customHeight="1">
      <c r="C126" s="72"/>
      <c r="D126" s="72"/>
      <c r="E126" s="72"/>
      <c r="F126" s="72"/>
      <c r="G126" s="72"/>
      <c r="H126" s="72"/>
      <c r="I126" s="72"/>
      <c r="J126" s="72"/>
    </row>
    <row r="127" spans="3:10" ht="15.75" customHeight="1">
      <c r="C127" s="72"/>
      <c r="D127" s="72"/>
      <c r="E127" s="72"/>
      <c r="F127" s="72"/>
      <c r="G127" s="72"/>
      <c r="H127" s="72"/>
      <c r="I127" s="72"/>
      <c r="J127" s="72"/>
    </row>
    <row r="128" spans="3:10" ht="15.75" customHeight="1">
      <c r="C128" s="72"/>
      <c r="D128" s="72"/>
      <c r="E128" s="72"/>
      <c r="F128" s="72"/>
      <c r="G128" s="72"/>
      <c r="H128" s="72"/>
      <c r="I128" s="72"/>
      <c r="J128" s="72"/>
    </row>
    <row r="129" spans="3:10" ht="15.75" customHeight="1">
      <c r="C129" s="72"/>
      <c r="D129" s="72"/>
      <c r="E129" s="72"/>
      <c r="F129" s="72"/>
      <c r="G129" s="72"/>
      <c r="H129" s="72"/>
      <c r="I129" s="72"/>
      <c r="J129" s="72"/>
    </row>
    <row r="130" spans="3:10" ht="15.75" customHeight="1">
      <c r="C130" s="72"/>
      <c r="D130" s="72"/>
      <c r="E130" s="72"/>
      <c r="F130" s="72"/>
      <c r="G130" s="72"/>
      <c r="H130" s="72"/>
      <c r="I130" s="72"/>
      <c r="J130" s="72"/>
    </row>
    <row r="131" spans="3:10" ht="15.75" customHeight="1">
      <c r="C131" s="72"/>
      <c r="D131" s="72"/>
      <c r="E131" s="72"/>
      <c r="F131" s="72"/>
      <c r="G131" s="72"/>
      <c r="H131" s="72"/>
      <c r="I131" s="72"/>
      <c r="J131" s="72"/>
    </row>
    <row r="132" spans="3:10" ht="15.75" customHeight="1">
      <c r="C132" s="72"/>
      <c r="D132" s="72"/>
      <c r="E132" s="72"/>
      <c r="F132" s="72"/>
      <c r="G132" s="72"/>
      <c r="H132" s="72"/>
      <c r="I132" s="72"/>
      <c r="J132" s="72"/>
    </row>
    <row r="133" spans="3:10" ht="15.75" customHeight="1">
      <c r="C133" s="72"/>
      <c r="D133" s="72"/>
      <c r="E133" s="72"/>
      <c r="F133" s="72"/>
      <c r="G133" s="72"/>
      <c r="H133" s="72"/>
      <c r="I133" s="72"/>
      <c r="J133" s="72"/>
    </row>
    <row r="134" spans="3:10" ht="15.75" customHeight="1">
      <c r="C134" s="72"/>
      <c r="D134" s="72"/>
      <c r="E134" s="72"/>
      <c r="F134" s="72"/>
      <c r="G134" s="72"/>
      <c r="H134" s="72"/>
      <c r="I134" s="72"/>
      <c r="J134" s="72"/>
    </row>
    <row r="135" spans="3:10" ht="15.75" customHeight="1">
      <c r="C135" s="72"/>
      <c r="D135" s="72"/>
      <c r="E135" s="72"/>
      <c r="F135" s="72"/>
      <c r="G135" s="72"/>
      <c r="H135" s="72"/>
      <c r="I135" s="72"/>
      <c r="J135" s="72"/>
    </row>
    <row r="136" spans="3:10" ht="15.75" customHeight="1">
      <c r="C136" s="72"/>
      <c r="D136" s="72"/>
      <c r="E136" s="72"/>
      <c r="F136" s="72"/>
      <c r="G136" s="72"/>
      <c r="H136" s="72"/>
      <c r="I136" s="72"/>
      <c r="J136" s="72"/>
    </row>
    <row r="137" spans="3:10" ht="15.75" customHeight="1">
      <c r="C137" s="72"/>
      <c r="D137" s="72"/>
      <c r="E137" s="72"/>
      <c r="F137" s="72"/>
      <c r="G137" s="72"/>
      <c r="H137" s="72"/>
      <c r="I137" s="72"/>
      <c r="J137" s="72"/>
    </row>
    <row r="138" spans="3:10" ht="15.75" customHeight="1">
      <c r="C138" s="72"/>
      <c r="D138" s="72"/>
      <c r="E138" s="72"/>
      <c r="F138" s="72"/>
      <c r="G138" s="72"/>
      <c r="H138" s="72"/>
      <c r="I138" s="72"/>
      <c r="J138" s="72"/>
    </row>
    <row r="139" spans="3:10" ht="15.75" customHeight="1">
      <c r="C139" s="72"/>
      <c r="D139" s="72"/>
      <c r="E139" s="72"/>
      <c r="F139" s="72"/>
      <c r="G139" s="72"/>
      <c r="H139" s="72"/>
      <c r="I139" s="72"/>
      <c r="J139" s="72"/>
    </row>
    <row r="140" spans="3:10" ht="15.75" customHeight="1">
      <c r="C140" s="72"/>
      <c r="D140" s="72"/>
      <c r="E140" s="72"/>
      <c r="F140" s="72"/>
      <c r="G140" s="72"/>
      <c r="H140" s="72"/>
      <c r="I140" s="72"/>
      <c r="J140" s="72"/>
    </row>
    <row r="141" spans="3:10" ht="15.75" customHeight="1">
      <c r="C141" s="72"/>
      <c r="D141" s="72"/>
      <c r="E141" s="72"/>
      <c r="F141" s="72"/>
      <c r="G141" s="72"/>
      <c r="H141" s="72"/>
      <c r="I141" s="72"/>
      <c r="J141" s="72"/>
    </row>
    <row r="142" spans="3:10" ht="15.75" customHeight="1">
      <c r="C142" s="72"/>
      <c r="D142" s="72"/>
      <c r="E142" s="72"/>
      <c r="F142" s="72"/>
      <c r="G142" s="72"/>
      <c r="H142" s="72"/>
      <c r="I142" s="72"/>
      <c r="J142" s="72"/>
    </row>
    <row r="143" spans="3:10" ht="15.75" customHeight="1">
      <c r="C143" s="72"/>
      <c r="D143" s="72"/>
      <c r="E143" s="72"/>
      <c r="F143" s="72"/>
      <c r="G143" s="72"/>
      <c r="H143" s="72"/>
      <c r="I143" s="72"/>
      <c r="J143" s="72"/>
    </row>
    <row r="144" spans="3:10" ht="15.75" customHeight="1">
      <c r="C144" s="72"/>
      <c r="D144" s="72"/>
      <c r="E144" s="72"/>
      <c r="F144" s="72"/>
      <c r="G144" s="72"/>
      <c r="H144" s="72"/>
      <c r="I144" s="72"/>
      <c r="J144" s="72"/>
    </row>
    <row r="145" spans="3:10" ht="15.75" customHeight="1">
      <c r="C145" s="72"/>
      <c r="D145" s="72"/>
      <c r="E145" s="72"/>
      <c r="F145" s="72"/>
      <c r="G145" s="72"/>
      <c r="H145" s="72"/>
      <c r="I145" s="72"/>
      <c r="J145" s="72"/>
    </row>
    <row r="146" spans="3:10" ht="15.75" customHeight="1">
      <c r="C146" s="72"/>
      <c r="D146" s="72"/>
      <c r="E146" s="72"/>
      <c r="F146" s="72"/>
      <c r="G146" s="72"/>
      <c r="H146" s="72"/>
      <c r="I146" s="72"/>
      <c r="J146" s="72"/>
    </row>
    <row r="147" spans="3:10" ht="15.75" customHeight="1">
      <c r="C147" s="72"/>
      <c r="D147" s="72"/>
      <c r="E147" s="72"/>
      <c r="F147" s="72"/>
      <c r="G147" s="72"/>
      <c r="H147" s="72"/>
      <c r="I147" s="72"/>
      <c r="J147" s="72"/>
    </row>
    <row r="148" spans="3:10" ht="15.75" customHeight="1">
      <c r="C148" s="72"/>
      <c r="D148" s="72"/>
      <c r="E148" s="72"/>
      <c r="F148" s="72"/>
      <c r="G148" s="72"/>
      <c r="H148" s="72"/>
      <c r="I148" s="72"/>
      <c r="J148" s="72"/>
    </row>
    <row r="149" spans="3:10" ht="15.75" customHeight="1">
      <c r="C149" s="72"/>
      <c r="D149" s="72"/>
      <c r="E149" s="72"/>
      <c r="F149" s="72"/>
      <c r="G149" s="72"/>
      <c r="H149" s="72"/>
      <c r="I149" s="72"/>
      <c r="J149" s="72"/>
    </row>
    <row r="150" spans="3:10" ht="15.75" customHeight="1">
      <c r="C150" s="72"/>
      <c r="D150" s="72"/>
      <c r="E150" s="72"/>
      <c r="F150" s="72"/>
      <c r="G150" s="72"/>
      <c r="H150" s="72"/>
      <c r="I150" s="72"/>
      <c r="J150" s="72"/>
    </row>
    <row r="151" spans="3:10" ht="15.75" customHeight="1">
      <c r="C151" s="72"/>
      <c r="D151" s="72"/>
      <c r="E151" s="72"/>
      <c r="F151" s="72"/>
      <c r="G151" s="72"/>
      <c r="H151" s="72"/>
      <c r="I151" s="72"/>
      <c r="J151" s="72"/>
    </row>
    <row r="152" spans="3:10" ht="15.75" customHeight="1">
      <c r="C152" s="72"/>
      <c r="D152" s="72"/>
      <c r="E152" s="72"/>
      <c r="F152" s="72"/>
      <c r="G152" s="72"/>
      <c r="H152" s="72"/>
      <c r="I152" s="72"/>
      <c r="J152" s="72"/>
    </row>
    <row r="153" spans="3:10" ht="15.75" customHeight="1">
      <c r="C153" s="72"/>
      <c r="D153" s="72"/>
      <c r="E153" s="72"/>
      <c r="F153" s="72"/>
      <c r="G153" s="72"/>
      <c r="H153" s="72"/>
      <c r="I153" s="72"/>
      <c r="J153" s="72"/>
    </row>
    <row r="154" spans="3:10" ht="15.75" customHeight="1">
      <c r="C154" s="72"/>
      <c r="D154" s="72"/>
      <c r="E154" s="72"/>
      <c r="F154" s="72"/>
      <c r="G154" s="72"/>
      <c r="H154" s="72"/>
      <c r="I154" s="72"/>
      <c r="J154" s="72"/>
    </row>
    <row r="155" spans="3:10" ht="15.75" customHeight="1">
      <c r="C155" s="72"/>
      <c r="D155" s="72"/>
      <c r="E155" s="72"/>
      <c r="F155" s="72"/>
      <c r="G155" s="72"/>
      <c r="H155" s="72"/>
      <c r="I155" s="72"/>
      <c r="J155" s="72"/>
    </row>
    <row r="156" spans="3:10" ht="15.75" customHeight="1">
      <c r="C156" s="72"/>
      <c r="D156" s="72"/>
      <c r="E156" s="72"/>
      <c r="F156" s="72"/>
      <c r="G156" s="72"/>
      <c r="H156" s="72"/>
      <c r="I156" s="72"/>
      <c r="J156" s="72"/>
    </row>
    <row r="157" spans="3:10" ht="15.75" customHeight="1">
      <c r="C157" s="72"/>
      <c r="D157" s="72"/>
      <c r="E157" s="72"/>
      <c r="F157" s="72"/>
      <c r="G157" s="72"/>
      <c r="H157" s="72"/>
      <c r="I157" s="72"/>
      <c r="J157" s="72"/>
    </row>
    <row r="158" spans="3:10" ht="15.75" customHeight="1">
      <c r="C158" s="72"/>
      <c r="D158" s="72"/>
      <c r="E158" s="72"/>
      <c r="F158" s="72"/>
      <c r="G158" s="72"/>
      <c r="H158" s="72"/>
      <c r="I158" s="72"/>
      <c r="J158" s="72"/>
    </row>
    <row r="159" spans="3:10" ht="15.75" customHeight="1">
      <c r="C159" s="72"/>
      <c r="D159" s="72"/>
      <c r="E159" s="72"/>
      <c r="F159" s="72"/>
      <c r="G159" s="72"/>
      <c r="H159" s="72"/>
      <c r="I159" s="72"/>
      <c r="J159" s="72"/>
    </row>
    <row r="160" spans="3:10" ht="15.75" customHeight="1">
      <c r="C160" s="72"/>
      <c r="D160" s="72"/>
      <c r="E160" s="72"/>
      <c r="F160" s="72"/>
      <c r="G160" s="72"/>
      <c r="H160" s="72"/>
      <c r="I160" s="72"/>
      <c r="J160" s="72"/>
    </row>
    <row r="161" spans="3:10" ht="15.75" customHeight="1">
      <c r="C161" s="72"/>
      <c r="D161" s="72"/>
      <c r="E161" s="72"/>
      <c r="F161" s="72"/>
      <c r="G161" s="72"/>
      <c r="H161" s="72"/>
      <c r="I161" s="72"/>
      <c r="J161" s="72"/>
    </row>
    <row r="162" spans="3:10" ht="15.75" customHeight="1">
      <c r="C162" s="72"/>
      <c r="D162" s="72"/>
      <c r="E162" s="72"/>
      <c r="F162" s="72"/>
      <c r="G162" s="72"/>
      <c r="H162" s="72"/>
      <c r="I162" s="72"/>
      <c r="J162" s="72"/>
    </row>
    <row r="163" spans="3:10" ht="15.75" customHeight="1">
      <c r="C163" s="72"/>
      <c r="D163" s="72"/>
      <c r="E163" s="72"/>
      <c r="F163" s="72"/>
      <c r="G163" s="72"/>
      <c r="H163" s="72"/>
      <c r="I163" s="72"/>
      <c r="J163" s="72"/>
    </row>
    <row r="164" spans="3:10" ht="15.75" customHeight="1">
      <c r="C164" s="72"/>
      <c r="D164" s="72"/>
      <c r="E164" s="72"/>
      <c r="F164" s="72"/>
      <c r="G164" s="72"/>
      <c r="H164" s="72"/>
      <c r="I164" s="72"/>
      <c r="J164" s="72"/>
    </row>
    <row r="165" spans="3:10" ht="15.75" customHeight="1">
      <c r="C165" s="72"/>
      <c r="D165" s="72"/>
      <c r="E165" s="72"/>
      <c r="F165" s="72"/>
      <c r="G165" s="72"/>
      <c r="H165" s="72"/>
      <c r="I165" s="72"/>
      <c r="J165" s="72"/>
    </row>
    <row r="166" spans="3:10" ht="15.75" customHeight="1">
      <c r="C166" s="72"/>
      <c r="D166" s="72"/>
      <c r="E166" s="72"/>
      <c r="F166" s="72"/>
      <c r="G166" s="72"/>
      <c r="H166" s="72"/>
      <c r="I166" s="72"/>
      <c r="J166" s="72"/>
    </row>
    <row r="167" spans="3:10" ht="15.75" customHeight="1">
      <c r="C167" s="72"/>
      <c r="D167" s="72"/>
      <c r="E167" s="72"/>
      <c r="F167" s="72"/>
      <c r="G167" s="72"/>
      <c r="H167" s="72"/>
      <c r="I167" s="72"/>
      <c r="J167" s="72"/>
    </row>
    <row r="168" spans="3:10" ht="15.75" customHeight="1">
      <c r="C168" s="72"/>
      <c r="D168" s="72"/>
      <c r="E168" s="72"/>
      <c r="F168" s="72"/>
      <c r="G168" s="72"/>
      <c r="H168" s="72"/>
      <c r="I168" s="72"/>
      <c r="J168" s="72"/>
    </row>
    <row r="169" spans="3:10" ht="15.75" customHeight="1">
      <c r="C169" s="72"/>
      <c r="D169" s="72"/>
      <c r="E169" s="72"/>
      <c r="F169" s="72"/>
      <c r="G169" s="72"/>
      <c r="H169" s="72"/>
      <c r="I169" s="72"/>
      <c r="J169" s="72"/>
    </row>
    <row r="170" spans="3:10" ht="15.75" customHeight="1">
      <c r="C170" s="72"/>
      <c r="D170" s="72"/>
      <c r="E170" s="72"/>
      <c r="F170" s="72"/>
      <c r="G170" s="72"/>
      <c r="H170" s="72"/>
      <c r="I170" s="72"/>
      <c r="J170" s="72"/>
    </row>
    <row r="171" spans="3:10" ht="15.75" customHeight="1">
      <c r="C171" s="72"/>
      <c r="D171" s="72"/>
      <c r="E171" s="72"/>
      <c r="F171" s="72"/>
      <c r="G171" s="72"/>
      <c r="H171" s="72"/>
      <c r="I171" s="72"/>
      <c r="J171" s="72"/>
    </row>
    <row r="172" spans="3:10" ht="15.75" customHeight="1">
      <c r="C172" s="72"/>
      <c r="D172" s="72"/>
      <c r="E172" s="72"/>
      <c r="F172" s="72"/>
      <c r="G172" s="72"/>
      <c r="H172" s="72"/>
      <c r="I172" s="72"/>
      <c r="J172" s="72"/>
    </row>
    <row r="173" spans="3:10" ht="15.75" customHeight="1">
      <c r="C173" s="72"/>
      <c r="D173" s="72"/>
      <c r="E173" s="72"/>
      <c r="F173" s="72"/>
      <c r="G173" s="72"/>
      <c r="H173" s="72"/>
      <c r="I173" s="72"/>
      <c r="J173" s="72"/>
    </row>
    <row r="174" spans="3:10" ht="15.75" customHeight="1">
      <c r="C174" s="72"/>
      <c r="D174" s="72"/>
      <c r="E174" s="72"/>
      <c r="F174" s="72"/>
      <c r="G174" s="72"/>
      <c r="H174" s="72"/>
      <c r="I174" s="72"/>
      <c r="J174" s="72"/>
    </row>
    <row r="175" spans="3:10" ht="15.75" customHeight="1">
      <c r="C175" s="72"/>
      <c r="D175" s="72"/>
      <c r="E175" s="72"/>
      <c r="F175" s="72"/>
      <c r="G175" s="72"/>
      <c r="H175" s="72"/>
      <c r="I175" s="72"/>
      <c r="J175" s="72"/>
    </row>
    <row r="176" spans="3:10" ht="15.75" customHeight="1">
      <c r="C176" s="72"/>
      <c r="D176" s="72"/>
      <c r="E176" s="72"/>
      <c r="F176" s="72"/>
      <c r="G176" s="72"/>
      <c r="H176" s="72"/>
      <c r="I176" s="72"/>
      <c r="J176" s="72"/>
    </row>
    <row r="177" spans="3:10" ht="15.75" customHeight="1">
      <c r="C177" s="72"/>
      <c r="D177" s="72"/>
      <c r="E177" s="72"/>
      <c r="F177" s="72"/>
      <c r="G177" s="72"/>
      <c r="H177" s="72"/>
      <c r="I177" s="72"/>
      <c r="J177" s="72"/>
    </row>
    <row r="178" spans="3:10" ht="15.75" customHeight="1">
      <c r="C178" s="72"/>
      <c r="D178" s="72"/>
      <c r="E178" s="72"/>
      <c r="F178" s="72"/>
      <c r="G178" s="72"/>
      <c r="H178" s="72"/>
      <c r="I178" s="72"/>
      <c r="J178" s="72"/>
    </row>
    <row r="179" spans="3:10" ht="15.75" customHeight="1">
      <c r="C179" s="72"/>
      <c r="D179" s="72"/>
      <c r="E179" s="72"/>
      <c r="F179" s="72"/>
      <c r="G179" s="72"/>
      <c r="H179" s="72"/>
      <c r="I179" s="72"/>
      <c r="J179" s="72"/>
    </row>
    <row r="180" spans="3:10" ht="15.75" customHeight="1">
      <c r="C180" s="72"/>
      <c r="D180" s="72"/>
      <c r="E180" s="72"/>
      <c r="F180" s="72"/>
      <c r="G180" s="72"/>
      <c r="H180" s="72"/>
      <c r="I180" s="72"/>
      <c r="J180" s="72"/>
    </row>
    <row r="181" spans="3:10" ht="15.75" customHeight="1">
      <c r="C181" s="72"/>
      <c r="D181" s="72"/>
      <c r="E181" s="72"/>
      <c r="F181" s="72"/>
      <c r="G181" s="72"/>
      <c r="H181" s="72"/>
      <c r="I181" s="72"/>
      <c r="J181" s="72"/>
    </row>
    <row r="182" spans="3:10" ht="15.75" customHeight="1">
      <c r="C182" s="72"/>
      <c r="D182" s="72"/>
      <c r="E182" s="72"/>
      <c r="F182" s="72"/>
      <c r="G182" s="72"/>
      <c r="H182" s="72"/>
      <c r="I182" s="72"/>
      <c r="J182" s="72"/>
    </row>
    <row r="183" spans="3:10" ht="15.75" customHeight="1">
      <c r="C183" s="72"/>
      <c r="D183" s="72"/>
      <c r="E183" s="72"/>
      <c r="F183" s="72"/>
      <c r="G183" s="72"/>
      <c r="H183" s="72"/>
      <c r="I183" s="72"/>
      <c r="J183" s="72"/>
    </row>
    <row r="184" spans="3:10" ht="15.75" customHeight="1">
      <c r="C184" s="72"/>
      <c r="D184" s="72"/>
      <c r="E184" s="72"/>
      <c r="F184" s="72"/>
      <c r="G184" s="72"/>
      <c r="H184" s="72"/>
      <c r="I184" s="72"/>
      <c r="J184" s="72"/>
    </row>
    <row r="185" spans="3:10" ht="15.75" customHeight="1">
      <c r="C185" s="72"/>
      <c r="D185" s="72"/>
      <c r="E185" s="72"/>
      <c r="F185" s="72"/>
      <c r="G185" s="72"/>
      <c r="H185" s="72"/>
      <c r="I185" s="72"/>
      <c r="J185" s="72"/>
    </row>
    <row r="186" spans="3:10" ht="15.75" customHeight="1">
      <c r="C186" s="72"/>
      <c r="D186" s="72"/>
      <c r="E186" s="72"/>
      <c r="F186" s="72"/>
      <c r="G186" s="72"/>
      <c r="H186" s="72"/>
      <c r="I186" s="72"/>
      <c r="J186" s="72"/>
    </row>
    <row r="187" spans="3:10" ht="15.75" customHeight="1">
      <c r="C187" s="72"/>
      <c r="D187" s="72"/>
      <c r="E187" s="72"/>
      <c r="F187" s="72"/>
      <c r="G187" s="72"/>
      <c r="H187" s="72"/>
      <c r="I187" s="72"/>
      <c r="J187" s="72"/>
    </row>
    <row r="188" spans="3:10" ht="15.75" customHeight="1">
      <c r="C188" s="72"/>
      <c r="D188" s="72"/>
      <c r="E188" s="72"/>
      <c r="F188" s="72"/>
      <c r="G188" s="72"/>
      <c r="H188" s="72"/>
      <c r="I188" s="72"/>
      <c r="J188" s="72"/>
    </row>
    <row r="189" spans="3:10" ht="15.75" customHeight="1">
      <c r="C189" s="72"/>
      <c r="D189" s="72"/>
      <c r="E189" s="72"/>
      <c r="F189" s="72"/>
      <c r="G189" s="72"/>
      <c r="H189" s="72"/>
      <c r="I189" s="72"/>
      <c r="J189" s="72"/>
    </row>
    <row r="190" spans="3:10" ht="15.75" customHeight="1">
      <c r="C190" s="72"/>
      <c r="D190" s="72"/>
      <c r="E190" s="72"/>
      <c r="F190" s="72"/>
      <c r="G190" s="72"/>
      <c r="H190" s="72"/>
      <c r="I190" s="72"/>
      <c r="J190" s="72"/>
    </row>
    <row r="191" spans="3:10" ht="15.75" customHeight="1">
      <c r="C191" s="72"/>
      <c r="D191" s="72"/>
      <c r="E191" s="72"/>
      <c r="F191" s="72"/>
      <c r="G191" s="72"/>
      <c r="H191" s="72"/>
      <c r="I191" s="72"/>
      <c r="J191" s="72"/>
    </row>
    <row r="192" spans="3:10" ht="15.75" customHeight="1">
      <c r="C192" s="72"/>
      <c r="D192" s="72"/>
      <c r="E192" s="72"/>
      <c r="F192" s="72"/>
      <c r="G192" s="72"/>
      <c r="H192" s="72"/>
      <c r="I192" s="72"/>
      <c r="J192" s="72"/>
    </row>
    <row r="193" spans="3:10" ht="15.75" customHeight="1">
      <c r="C193" s="72"/>
      <c r="D193" s="72"/>
      <c r="E193" s="72"/>
      <c r="F193" s="72"/>
      <c r="G193" s="72"/>
      <c r="H193" s="72"/>
      <c r="I193" s="72"/>
      <c r="J193" s="72"/>
    </row>
    <row r="194" spans="3:10" ht="15.75" customHeight="1">
      <c r="C194" s="72"/>
      <c r="D194" s="72"/>
      <c r="E194" s="72"/>
      <c r="F194" s="72"/>
      <c r="G194" s="72"/>
      <c r="H194" s="72"/>
      <c r="I194" s="72"/>
      <c r="J194" s="72"/>
    </row>
    <row r="195" spans="3:10" ht="15.75" customHeight="1">
      <c r="C195" s="72"/>
      <c r="D195" s="72"/>
      <c r="E195" s="72"/>
      <c r="F195" s="72"/>
      <c r="G195" s="72"/>
      <c r="H195" s="72"/>
      <c r="I195" s="72"/>
      <c r="J195" s="72"/>
    </row>
    <row r="196" spans="3:10" ht="15.75" customHeight="1">
      <c r="C196" s="72"/>
      <c r="D196" s="72"/>
      <c r="E196" s="72"/>
      <c r="F196" s="72"/>
      <c r="G196" s="72"/>
      <c r="H196" s="72"/>
      <c r="I196" s="72"/>
      <c r="J196" s="72"/>
    </row>
    <row r="197" spans="3:10" ht="15.75" customHeight="1">
      <c r="C197" s="72"/>
      <c r="D197" s="72"/>
      <c r="E197" s="72"/>
      <c r="F197" s="72"/>
      <c r="G197" s="72"/>
      <c r="H197" s="72"/>
      <c r="I197" s="72"/>
      <c r="J197" s="72"/>
    </row>
    <row r="198" spans="3:10" ht="15.75" customHeight="1">
      <c r="C198" s="72"/>
      <c r="D198" s="72"/>
      <c r="E198" s="72"/>
      <c r="F198" s="72"/>
      <c r="G198" s="72"/>
      <c r="H198" s="72"/>
      <c r="I198" s="72"/>
      <c r="J198" s="72"/>
    </row>
    <row r="199" spans="3:10" ht="15.75" customHeight="1">
      <c r="C199" s="72"/>
      <c r="D199" s="72"/>
      <c r="E199" s="72"/>
      <c r="F199" s="72"/>
      <c r="G199" s="72"/>
      <c r="H199" s="72"/>
      <c r="I199" s="72"/>
      <c r="J199" s="72"/>
    </row>
    <row r="200" spans="3:10" ht="15.75" customHeight="1">
      <c r="C200" s="72"/>
      <c r="D200" s="72"/>
      <c r="E200" s="72"/>
      <c r="F200" s="72"/>
      <c r="G200" s="72"/>
      <c r="H200" s="72"/>
      <c r="I200" s="72"/>
      <c r="J200" s="72"/>
    </row>
    <row r="201" spans="3:10" ht="15.75" customHeight="1">
      <c r="C201" s="72"/>
      <c r="D201" s="72"/>
      <c r="E201" s="72"/>
      <c r="F201" s="72"/>
      <c r="G201" s="72"/>
      <c r="H201" s="72"/>
      <c r="I201" s="72"/>
      <c r="J201" s="72"/>
    </row>
    <row r="202" spans="3:10" ht="15.75" customHeight="1">
      <c r="C202" s="72"/>
      <c r="D202" s="72"/>
      <c r="E202" s="72"/>
      <c r="F202" s="72"/>
      <c r="G202" s="72"/>
      <c r="H202" s="72"/>
      <c r="I202" s="72"/>
      <c r="J202" s="72"/>
    </row>
    <row r="203" spans="3:10" ht="15.75" customHeight="1">
      <c r="C203" s="72"/>
      <c r="D203" s="72"/>
      <c r="E203" s="72"/>
      <c r="F203" s="72"/>
      <c r="G203" s="72"/>
      <c r="H203" s="72"/>
      <c r="I203" s="72"/>
      <c r="J203" s="72"/>
    </row>
    <row r="204" spans="3:10" ht="15.75" customHeight="1">
      <c r="C204" s="72"/>
      <c r="D204" s="72"/>
      <c r="E204" s="72"/>
      <c r="F204" s="72"/>
      <c r="G204" s="72"/>
      <c r="H204" s="72"/>
      <c r="I204" s="72"/>
      <c r="J204" s="72"/>
    </row>
    <row r="205" spans="3:10" ht="15.75" customHeight="1">
      <c r="C205" s="72"/>
      <c r="D205" s="72"/>
      <c r="E205" s="72"/>
      <c r="F205" s="72"/>
      <c r="G205" s="72"/>
      <c r="H205" s="72"/>
      <c r="I205" s="72"/>
      <c r="J205" s="72"/>
    </row>
    <row r="206" spans="3:10" ht="15.75" customHeight="1">
      <c r="C206" s="72"/>
      <c r="D206" s="72"/>
      <c r="E206" s="72"/>
      <c r="F206" s="72"/>
      <c r="G206" s="72"/>
      <c r="H206" s="72"/>
      <c r="I206" s="72"/>
      <c r="J206" s="72"/>
    </row>
    <row r="207" spans="3:10" ht="15.75" customHeight="1">
      <c r="C207" s="72"/>
      <c r="D207" s="72"/>
      <c r="E207" s="72"/>
      <c r="F207" s="72"/>
      <c r="G207" s="72"/>
      <c r="H207" s="72"/>
      <c r="I207" s="72"/>
      <c r="J207" s="72"/>
    </row>
    <row r="208" spans="3:10" ht="15.75" customHeight="1">
      <c r="C208" s="72"/>
      <c r="D208" s="72"/>
      <c r="E208" s="72"/>
      <c r="F208" s="72"/>
      <c r="G208" s="72"/>
      <c r="H208" s="72"/>
      <c r="I208" s="72"/>
      <c r="J208" s="72"/>
    </row>
    <row r="209" spans="3:10" ht="15.75" customHeight="1">
      <c r="C209" s="72"/>
      <c r="D209" s="72"/>
      <c r="E209" s="72"/>
      <c r="F209" s="72"/>
      <c r="G209" s="72"/>
      <c r="H209" s="72"/>
      <c r="I209" s="72"/>
      <c r="J209" s="72"/>
    </row>
    <row r="210" spans="3:10" ht="15.75" customHeight="1">
      <c r="C210" s="72"/>
      <c r="D210" s="72"/>
      <c r="E210" s="72"/>
      <c r="F210" s="72"/>
      <c r="G210" s="72"/>
      <c r="H210" s="72"/>
      <c r="I210" s="72"/>
      <c r="J210" s="72"/>
    </row>
    <row r="211" spans="3:10" ht="15.75" customHeight="1">
      <c r="C211" s="72"/>
      <c r="D211" s="72"/>
      <c r="E211" s="72"/>
      <c r="F211" s="72"/>
      <c r="G211" s="72"/>
      <c r="H211" s="72"/>
      <c r="I211" s="72"/>
      <c r="J211" s="72"/>
    </row>
    <row r="212" spans="3:10" ht="15.75" customHeight="1">
      <c r="C212" s="72"/>
      <c r="D212" s="72"/>
      <c r="E212" s="72"/>
      <c r="F212" s="72"/>
      <c r="G212" s="72"/>
      <c r="H212" s="72"/>
      <c r="I212" s="72"/>
      <c r="J212" s="72"/>
    </row>
    <row r="213" spans="3:10" ht="15.75" customHeight="1">
      <c r="C213" s="72"/>
      <c r="D213" s="72"/>
      <c r="E213" s="72"/>
      <c r="F213" s="72"/>
      <c r="G213" s="72"/>
      <c r="H213" s="72"/>
      <c r="I213" s="72"/>
      <c r="J213" s="72"/>
    </row>
    <row r="214" spans="3:10" ht="15.75" customHeight="1">
      <c r="C214" s="72"/>
      <c r="D214" s="72"/>
      <c r="E214" s="72"/>
      <c r="F214" s="72"/>
      <c r="G214" s="72"/>
      <c r="H214" s="72"/>
      <c r="I214" s="72"/>
      <c r="J214" s="72"/>
    </row>
    <row r="215" spans="3:10" ht="15.75" customHeight="1">
      <c r="C215" s="72"/>
      <c r="D215" s="72"/>
      <c r="E215" s="72"/>
      <c r="F215" s="72"/>
      <c r="G215" s="72"/>
      <c r="H215" s="72"/>
      <c r="I215" s="72"/>
      <c r="J215" s="72"/>
    </row>
    <row r="216" spans="3:10" ht="15.75" customHeight="1">
      <c r="C216" s="72"/>
      <c r="D216" s="72"/>
      <c r="E216" s="72"/>
      <c r="F216" s="72"/>
      <c r="G216" s="72"/>
      <c r="H216" s="72"/>
      <c r="I216" s="72"/>
      <c r="J216" s="72"/>
    </row>
    <row r="217" spans="3:10" ht="15.75" customHeight="1">
      <c r="C217" s="72"/>
      <c r="D217" s="72"/>
      <c r="E217" s="72"/>
      <c r="F217" s="72"/>
      <c r="G217" s="72"/>
      <c r="H217" s="72"/>
      <c r="I217" s="72"/>
      <c r="J217" s="72"/>
    </row>
    <row r="218" spans="3:10" ht="15.75" customHeight="1">
      <c r="C218" s="72"/>
      <c r="D218" s="72"/>
      <c r="E218" s="72"/>
      <c r="F218" s="72"/>
      <c r="G218" s="72"/>
      <c r="H218" s="72"/>
      <c r="I218" s="72"/>
      <c r="J218" s="72"/>
    </row>
    <row r="219" spans="3:10" ht="15.75" customHeight="1">
      <c r="C219" s="72"/>
      <c r="D219" s="72"/>
      <c r="E219" s="72"/>
      <c r="F219" s="72"/>
      <c r="G219" s="72"/>
      <c r="H219" s="72"/>
      <c r="I219" s="72"/>
      <c r="J219" s="72"/>
    </row>
    <row r="220" spans="3:10" ht="15.75" customHeight="1">
      <c r="C220" s="72"/>
      <c r="D220" s="72"/>
      <c r="E220" s="72"/>
      <c r="F220" s="72"/>
      <c r="G220" s="72"/>
      <c r="H220" s="72"/>
      <c r="I220" s="72"/>
      <c r="J220" s="72"/>
    </row>
    <row r="221" spans="3:10" ht="15.75" customHeight="1">
      <c r="C221" s="72"/>
      <c r="D221" s="72"/>
      <c r="E221" s="72"/>
      <c r="F221" s="72"/>
      <c r="G221" s="72"/>
      <c r="H221" s="72"/>
      <c r="I221" s="72"/>
      <c r="J221" s="72"/>
    </row>
    <row r="222" spans="3:10" ht="15.75" customHeight="1">
      <c r="C222" s="72"/>
      <c r="D222" s="72"/>
      <c r="E222" s="72"/>
      <c r="F222" s="72"/>
      <c r="G222" s="72"/>
      <c r="H222" s="72"/>
      <c r="I222" s="72"/>
      <c r="J222" s="72"/>
    </row>
    <row r="223" spans="3:10" ht="15.75" customHeight="1">
      <c r="C223" s="72"/>
      <c r="D223" s="72"/>
      <c r="E223" s="72"/>
      <c r="F223" s="72"/>
      <c r="G223" s="72"/>
      <c r="H223" s="72"/>
      <c r="I223" s="72"/>
      <c r="J223" s="72"/>
    </row>
    <row r="224" spans="3:10" ht="15.75" customHeight="1">
      <c r="C224" s="72"/>
      <c r="D224" s="72"/>
      <c r="E224" s="72"/>
      <c r="F224" s="72"/>
      <c r="G224" s="72"/>
      <c r="H224" s="72"/>
      <c r="I224" s="72"/>
      <c r="J224" s="72"/>
    </row>
    <row r="225" spans="3:10" ht="15.75" customHeight="1">
      <c r="C225" s="72"/>
      <c r="D225" s="72"/>
      <c r="E225" s="72"/>
      <c r="F225" s="72"/>
      <c r="G225" s="72"/>
      <c r="H225" s="72"/>
      <c r="I225" s="72"/>
      <c r="J225" s="72"/>
    </row>
    <row r="226" spans="3:10" ht="15.75" customHeight="1">
      <c r="C226" s="72"/>
      <c r="D226" s="72"/>
      <c r="E226" s="72"/>
      <c r="F226" s="72"/>
      <c r="G226" s="72"/>
      <c r="H226" s="72"/>
      <c r="I226" s="72"/>
      <c r="J226" s="72"/>
    </row>
    <row r="227" spans="3:10" ht="15.75" customHeight="1">
      <c r="C227" s="72"/>
      <c r="D227" s="72"/>
      <c r="E227" s="72"/>
      <c r="F227" s="72"/>
      <c r="G227" s="72"/>
      <c r="H227" s="72"/>
      <c r="I227" s="72"/>
      <c r="J227" s="72"/>
    </row>
    <row r="228" spans="3:10" ht="15.75" customHeight="1">
      <c r="C228" s="72"/>
      <c r="D228" s="72"/>
      <c r="E228" s="72"/>
      <c r="F228" s="72"/>
      <c r="G228" s="72"/>
      <c r="H228" s="72"/>
      <c r="I228" s="72"/>
      <c r="J228" s="72"/>
    </row>
    <row r="229" spans="3:10" ht="15.75" customHeight="1">
      <c r="C229" s="72"/>
      <c r="D229" s="72"/>
      <c r="E229" s="72"/>
      <c r="F229" s="72"/>
      <c r="G229" s="72"/>
      <c r="H229" s="72"/>
      <c r="I229" s="72"/>
      <c r="J229" s="72"/>
    </row>
    <row r="230" spans="3:10" ht="15.75" customHeight="1">
      <c r="C230" s="72"/>
      <c r="D230" s="72"/>
      <c r="E230" s="72"/>
      <c r="F230" s="72"/>
      <c r="G230" s="72"/>
      <c r="H230" s="72"/>
      <c r="I230" s="72"/>
      <c r="J230" s="72"/>
    </row>
    <row r="231" spans="3:10" ht="15.75" customHeight="1">
      <c r="C231" s="72"/>
      <c r="D231" s="72"/>
      <c r="E231" s="72"/>
      <c r="F231" s="72"/>
      <c r="G231" s="72"/>
      <c r="H231" s="72"/>
      <c r="I231" s="72"/>
      <c r="J231" s="72"/>
    </row>
    <row r="232" spans="3:10" ht="15.75" customHeight="1">
      <c r="C232" s="72"/>
      <c r="D232" s="72"/>
      <c r="E232" s="72"/>
      <c r="F232" s="72"/>
      <c r="G232" s="72"/>
      <c r="H232" s="72"/>
      <c r="I232" s="72"/>
      <c r="J232" s="72"/>
    </row>
    <row r="233" spans="3:10" ht="15.75" customHeight="1">
      <c r="C233" s="72"/>
      <c r="D233" s="72"/>
      <c r="E233" s="72"/>
      <c r="F233" s="72"/>
      <c r="G233" s="72"/>
      <c r="H233" s="72"/>
      <c r="I233" s="72"/>
      <c r="J233" s="72"/>
    </row>
    <row r="234" spans="3:10" ht="15.75" customHeight="1">
      <c r="C234" s="72"/>
      <c r="D234" s="72"/>
      <c r="E234" s="72"/>
      <c r="F234" s="72"/>
      <c r="G234" s="72"/>
      <c r="H234" s="72"/>
      <c r="I234" s="72"/>
      <c r="J234" s="72"/>
    </row>
    <row r="235" spans="3:10" ht="15.75" customHeight="1"/>
    <row r="236" spans="3:10" ht="15.75" customHeight="1"/>
    <row r="237" spans="3:10" ht="15.75" customHeight="1"/>
    <row r="238" spans="3:10" ht="15.75" customHeight="1"/>
    <row r="239" spans="3:10" ht="15.75" customHeight="1"/>
    <row r="240" spans="3:1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B3"/>
    <mergeCell ref="C1:D2"/>
    <mergeCell ref="E1:F2"/>
    <mergeCell ref="G1:H2"/>
    <mergeCell ref="I1:J2"/>
    <mergeCell ref="A2:B2"/>
  </mergeCells>
  <phoneticPr fontId="30"/>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H1000"/>
  <sheetViews>
    <sheetView tabSelected="1"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101</v>
      </c>
      <c r="B1" s="255"/>
      <c r="C1" s="128" t="s">
        <v>53</v>
      </c>
      <c r="D1" s="129"/>
      <c r="E1" s="130"/>
      <c r="F1" s="131"/>
      <c r="G1" s="132" t="s">
        <v>122</v>
      </c>
      <c r="H1" s="132" t="s">
        <v>123</v>
      </c>
      <c r="I1" s="132" t="s">
        <v>124</v>
      </c>
      <c r="J1" s="131">
        <v>12</v>
      </c>
      <c r="K1" s="131">
        <v>13</v>
      </c>
      <c r="L1" s="131">
        <v>15</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10101</v>
      </c>
      <c r="H2" s="131" t="str">
        <f t="shared" si="0"/>
        <v>10102</v>
      </c>
      <c r="I2" s="131" t="str">
        <f t="shared" si="0"/>
        <v>10103</v>
      </c>
      <c r="J2" s="131" t="str">
        <f t="shared" si="0"/>
        <v>10112</v>
      </c>
      <c r="K2" s="131" t="str">
        <f t="shared" si="0"/>
        <v>10113</v>
      </c>
      <c r="L2" s="131" t="str">
        <f t="shared" si="0"/>
        <v>10115</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131</v>
      </c>
      <c r="K3" s="136" t="s">
        <v>132</v>
      </c>
      <c r="L3" s="136" t="s">
        <v>133</v>
      </c>
      <c r="AA3" s="137" t="s">
        <v>112</v>
      </c>
      <c r="AB3" s="138" t="s">
        <v>51</v>
      </c>
      <c r="AC3" s="115" t="s">
        <v>112</v>
      </c>
      <c r="AD3" s="115" t="s">
        <v>51</v>
      </c>
      <c r="AE3" s="116" t="s">
        <v>112</v>
      </c>
      <c r="AF3" s="139" t="s">
        <v>51</v>
      </c>
      <c r="AG3" s="140" t="s">
        <v>113</v>
      </c>
      <c r="AH3" s="141" t="s">
        <v>114</v>
      </c>
    </row>
    <row r="4" spans="1:34" ht="19.5" customHeight="1">
      <c r="A4" s="142">
        <f t="shared" ref="A4:A34" si="1">SUM(G4:L4)</f>
        <v>361304</v>
      </c>
      <c r="B4" s="142">
        <f>A4</f>
        <v>361304</v>
      </c>
      <c r="C4" s="143">
        <v>46082</v>
      </c>
      <c r="D4" s="144" t="s">
        <v>115</v>
      </c>
      <c r="E4" s="145"/>
      <c r="F4" s="146">
        <v>368</v>
      </c>
      <c r="G4" s="146">
        <v>38534</v>
      </c>
      <c r="H4" s="146">
        <v>156535</v>
      </c>
      <c r="I4" s="146">
        <v>54525</v>
      </c>
      <c r="J4" s="146">
        <v>54410</v>
      </c>
      <c r="K4" s="147"/>
      <c r="L4" s="146">
        <v>57300</v>
      </c>
      <c r="M4" s="34"/>
      <c r="N4" s="34"/>
      <c r="O4" s="34"/>
      <c r="P4" s="34"/>
      <c r="Q4" s="34"/>
      <c r="R4" s="34"/>
      <c r="S4" s="34"/>
      <c r="T4" s="34"/>
      <c r="U4" s="148">
        <f t="shared" ref="U4:U34" si="2">C4</f>
        <v>46082</v>
      </c>
      <c r="V4" s="34" t="str">
        <f t="shared" ref="V4:V34" si="3">$G$2</f>
        <v>10101</v>
      </c>
      <c r="W4" s="70">
        <f t="shared" ref="W4:W34" si="4">G4</f>
        <v>38534</v>
      </c>
      <c r="X4" s="148">
        <f t="shared" ref="X4:X34" si="5">C4</f>
        <v>46082</v>
      </c>
      <c r="Y4" s="70">
        <f t="shared" ref="Y4:Y34" si="6">F4</f>
        <v>368</v>
      </c>
      <c r="Z4" s="34"/>
      <c r="AA4" s="149">
        <v>51</v>
      </c>
      <c r="AB4" s="150">
        <v>47955</v>
      </c>
      <c r="AC4" s="150">
        <v>155</v>
      </c>
      <c r="AD4" s="150">
        <v>163053</v>
      </c>
      <c r="AE4" s="150">
        <v>262</v>
      </c>
      <c r="AF4" s="150">
        <v>271868</v>
      </c>
      <c r="AG4" s="150"/>
      <c r="AH4" s="151"/>
    </row>
    <row r="5" spans="1:34" ht="19.5" customHeight="1">
      <c r="A5" s="142">
        <f t="shared" si="1"/>
        <v>275126</v>
      </c>
      <c r="B5" s="142">
        <f t="shared" ref="B5:B34" si="7">B4+A5</f>
        <v>636430</v>
      </c>
      <c r="C5" s="143">
        <v>46083</v>
      </c>
      <c r="D5" s="144" t="s">
        <v>116</v>
      </c>
      <c r="E5" s="145"/>
      <c r="F5" s="146">
        <v>312</v>
      </c>
      <c r="G5" s="146">
        <v>36080</v>
      </c>
      <c r="H5" s="146">
        <v>135680</v>
      </c>
      <c r="I5" s="146">
        <v>32412</v>
      </c>
      <c r="J5" s="146">
        <v>28640</v>
      </c>
      <c r="K5" s="147"/>
      <c r="L5" s="146">
        <v>42314</v>
      </c>
      <c r="M5" s="72"/>
      <c r="N5" s="72"/>
      <c r="O5" s="72"/>
      <c r="P5" s="72"/>
      <c r="Q5" s="72"/>
      <c r="R5" s="72"/>
      <c r="S5" s="72"/>
      <c r="T5" s="72"/>
      <c r="U5" s="148">
        <f t="shared" si="2"/>
        <v>46083</v>
      </c>
      <c r="V5" s="34" t="str">
        <f t="shared" si="3"/>
        <v>10101</v>
      </c>
      <c r="W5" s="70">
        <f t="shared" si="4"/>
        <v>36080</v>
      </c>
      <c r="X5" s="148">
        <f t="shared" si="5"/>
        <v>46083</v>
      </c>
      <c r="Y5" s="70">
        <f t="shared" si="6"/>
        <v>312</v>
      </c>
      <c r="Z5" s="72"/>
      <c r="AA5" s="121">
        <v>61</v>
      </c>
      <c r="AB5" s="122">
        <v>59918</v>
      </c>
      <c r="AC5" s="122">
        <v>135</v>
      </c>
      <c r="AD5" s="122">
        <v>118580</v>
      </c>
      <c r="AE5" s="122">
        <v>197</v>
      </c>
      <c r="AF5" s="122">
        <v>180815</v>
      </c>
      <c r="AG5" s="122"/>
      <c r="AH5" s="123"/>
    </row>
    <row r="6" spans="1:34" ht="19.5" customHeight="1">
      <c r="A6" s="142">
        <f t="shared" si="1"/>
        <v>256960</v>
      </c>
      <c r="B6" s="142">
        <f t="shared" si="7"/>
        <v>893390</v>
      </c>
      <c r="C6" s="143">
        <v>46084</v>
      </c>
      <c r="D6" s="144" t="s">
        <v>117</v>
      </c>
      <c r="E6" s="145"/>
      <c r="F6" s="146">
        <v>286</v>
      </c>
      <c r="G6" s="146">
        <v>38490</v>
      </c>
      <c r="H6" s="146">
        <v>118726</v>
      </c>
      <c r="I6" s="146">
        <v>33062</v>
      </c>
      <c r="J6" s="146">
        <v>37550</v>
      </c>
      <c r="K6" s="147"/>
      <c r="L6" s="146">
        <v>29132</v>
      </c>
      <c r="M6" s="72"/>
      <c r="N6" s="72"/>
      <c r="O6" s="72"/>
      <c r="P6" s="72"/>
      <c r="Q6" s="72"/>
      <c r="R6" s="72"/>
      <c r="S6" s="72"/>
      <c r="T6" s="72"/>
      <c r="U6" s="148">
        <f t="shared" si="2"/>
        <v>46084</v>
      </c>
      <c r="V6" s="34" t="str">
        <f t="shared" si="3"/>
        <v>10101</v>
      </c>
      <c r="W6" s="70">
        <f t="shared" si="4"/>
        <v>38490</v>
      </c>
      <c r="X6" s="148">
        <f t="shared" si="5"/>
        <v>46084</v>
      </c>
      <c r="Y6" s="70">
        <f t="shared" si="6"/>
        <v>286</v>
      </c>
      <c r="Z6" s="72"/>
      <c r="AA6" s="121">
        <v>31</v>
      </c>
      <c r="AB6" s="122">
        <v>31040</v>
      </c>
      <c r="AC6" s="122">
        <v>105</v>
      </c>
      <c r="AD6" s="122">
        <v>102940</v>
      </c>
      <c r="AE6" s="122">
        <v>161</v>
      </c>
      <c r="AF6" s="122">
        <v>152620</v>
      </c>
      <c r="AG6" s="122"/>
      <c r="AH6" s="123"/>
    </row>
    <row r="7" spans="1:34" ht="19.5" customHeight="1">
      <c r="A7" s="142">
        <f t="shared" si="1"/>
        <v>334728</v>
      </c>
      <c r="B7" s="142">
        <f t="shared" si="7"/>
        <v>1228118</v>
      </c>
      <c r="C7" s="143">
        <v>46085</v>
      </c>
      <c r="D7" s="144" t="s">
        <v>118</v>
      </c>
      <c r="E7" s="145"/>
      <c r="F7" s="122">
        <v>362</v>
      </c>
      <c r="G7" s="122">
        <v>44883</v>
      </c>
      <c r="H7" s="122">
        <v>153087</v>
      </c>
      <c r="I7" s="122">
        <v>46678</v>
      </c>
      <c r="J7" s="122">
        <v>44260</v>
      </c>
      <c r="K7" s="122"/>
      <c r="L7" s="122">
        <v>45820</v>
      </c>
      <c r="U7" s="148">
        <f t="shared" si="2"/>
        <v>46085</v>
      </c>
      <c r="V7" s="34" t="str">
        <f t="shared" si="3"/>
        <v>10101</v>
      </c>
      <c r="W7" s="70">
        <f t="shared" si="4"/>
        <v>44883</v>
      </c>
      <c r="X7" s="148">
        <f t="shared" si="5"/>
        <v>46085</v>
      </c>
      <c r="Y7" s="70">
        <f t="shared" si="6"/>
        <v>362</v>
      </c>
      <c r="AA7" s="121">
        <v>39</v>
      </c>
      <c r="AB7" s="122">
        <v>50987</v>
      </c>
      <c r="AC7" s="122">
        <v>118</v>
      </c>
      <c r="AD7" s="122">
        <v>129073</v>
      </c>
      <c r="AE7" s="122">
        <v>227</v>
      </c>
      <c r="AF7" s="122">
        <v>228733</v>
      </c>
      <c r="AG7" s="122"/>
      <c r="AH7" s="123"/>
    </row>
    <row r="8" spans="1:34" ht="19.5" customHeight="1">
      <c r="A8" s="142">
        <f t="shared" si="1"/>
        <v>357944</v>
      </c>
      <c r="B8" s="142">
        <f t="shared" si="7"/>
        <v>1586062</v>
      </c>
      <c r="C8" s="143">
        <v>46086</v>
      </c>
      <c r="D8" s="144" t="s">
        <v>119</v>
      </c>
      <c r="E8" s="145"/>
      <c r="F8" s="122">
        <v>392</v>
      </c>
      <c r="G8" s="122">
        <v>42208</v>
      </c>
      <c r="H8" s="122">
        <v>162969</v>
      </c>
      <c r="I8" s="122">
        <v>54561</v>
      </c>
      <c r="J8" s="122">
        <v>48480</v>
      </c>
      <c r="K8" s="122"/>
      <c r="L8" s="122">
        <v>49726</v>
      </c>
      <c r="U8" s="148">
        <f t="shared" si="2"/>
        <v>46086</v>
      </c>
      <c r="V8" s="34" t="str">
        <f t="shared" si="3"/>
        <v>10101</v>
      </c>
      <c r="W8" s="70">
        <f t="shared" si="4"/>
        <v>42208</v>
      </c>
      <c r="X8" s="148">
        <f t="shared" si="5"/>
        <v>46086</v>
      </c>
      <c r="Y8" s="70">
        <f t="shared" si="6"/>
        <v>392</v>
      </c>
      <c r="AA8" s="121">
        <v>53</v>
      </c>
      <c r="AB8" s="122">
        <v>42146</v>
      </c>
      <c r="AC8" s="122">
        <v>160</v>
      </c>
      <c r="AD8" s="122">
        <v>158827</v>
      </c>
      <c r="AE8" s="122">
        <v>245</v>
      </c>
      <c r="AF8" s="122">
        <v>235823</v>
      </c>
      <c r="AG8" s="122"/>
      <c r="AH8" s="123"/>
    </row>
    <row r="9" spans="1:34" ht="19.5" customHeight="1">
      <c r="A9" s="142">
        <f t="shared" si="1"/>
        <v>329125</v>
      </c>
      <c r="B9" s="142">
        <f t="shared" si="7"/>
        <v>1915187</v>
      </c>
      <c r="C9" s="143">
        <v>46087</v>
      </c>
      <c r="D9" s="144" t="s">
        <v>120</v>
      </c>
      <c r="E9" s="145"/>
      <c r="F9" s="152">
        <v>375</v>
      </c>
      <c r="G9" s="122">
        <v>41433</v>
      </c>
      <c r="H9" s="122">
        <v>135644</v>
      </c>
      <c r="I9" s="122">
        <v>52146</v>
      </c>
      <c r="J9" s="122">
        <v>49122</v>
      </c>
      <c r="K9" s="122"/>
      <c r="L9" s="122">
        <v>50780</v>
      </c>
      <c r="U9" s="148">
        <f t="shared" si="2"/>
        <v>46087</v>
      </c>
      <c r="V9" s="34" t="str">
        <f t="shared" si="3"/>
        <v>10101</v>
      </c>
      <c r="W9" s="70">
        <f t="shared" si="4"/>
        <v>41433</v>
      </c>
      <c r="X9" s="148">
        <f t="shared" si="5"/>
        <v>46087</v>
      </c>
      <c r="Y9" s="70">
        <f t="shared" si="6"/>
        <v>375</v>
      </c>
      <c r="AA9" s="121">
        <v>45</v>
      </c>
      <c r="AB9" s="122">
        <v>41090</v>
      </c>
      <c r="AC9" s="122">
        <v>146</v>
      </c>
      <c r="AD9" s="122">
        <v>141685</v>
      </c>
      <c r="AE9" s="122">
        <v>224</v>
      </c>
      <c r="AF9" s="122">
        <v>203353</v>
      </c>
      <c r="AG9" s="122"/>
      <c r="AH9" s="123"/>
    </row>
    <row r="10" spans="1:34" ht="19.5" customHeight="1">
      <c r="A10" s="142">
        <f t="shared" si="1"/>
        <v>357388</v>
      </c>
      <c r="B10" s="142">
        <f t="shared" si="7"/>
        <v>2272575</v>
      </c>
      <c r="C10" s="143">
        <v>46088</v>
      </c>
      <c r="D10" s="144" t="s">
        <v>121</v>
      </c>
      <c r="E10" s="145"/>
      <c r="F10" s="122">
        <v>388</v>
      </c>
      <c r="G10" s="122">
        <v>41240</v>
      </c>
      <c r="H10" s="122">
        <v>155262</v>
      </c>
      <c r="I10" s="122">
        <v>51580</v>
      </c>
      <c r="J10" s="122">
        <v>52330</v>
      </c>
      <c r="K10" s="122"/>
      <c r="L10" s="122">
        <v>56976</v>
      </c>
      <c r="U10" s="148">
        <f t="shared" si="2"/>
        <v>46088</v>
      </c>
      <c r="V10" s="34" t="str">
        <f t="shared" si="3"/>
        <v>10101</v>
      </c>
      <c r="W10" s="70">
        <f t="shared" si="4"/>
        <v>41240</v>
      </c>
      <c r="X10" s="148">
        <f t="shared" si="5"/>
        <v>46088</v>
      </c>
      <c r="Y10" s="70">
        <f t="shared" si="6"/>
        <v>388</v>
      </c>
      <c r="AA10" s="121">
        <v>78</v>
      </c>
      <c r="AB10" s="122">
        <v>85839</v>
      </c>
      <c r="AC10" s="122">
        <v>160</v>
      </c>
      <c r="AD10" s="122">
        <v>154502</v>
      </c>
      <c r="AE10" s="122">
        <v>252</v>
      </c>
      <c r="AF10" s="122">
        <v>237168</v>
      </c>
      <c r="AG10" s="122"/>
      <c r="AH10" s="123"/>
    </row>
    <row r="11" spans="1:34" ht="19.5" customHeight="1">
      <c r="A11" s="142">
        <f t="shared" si="1"/>
        <v>367947</v>
      </c>
      <c r="B11" s="142">
        <f t="shared" si="7"/>
        <v>2640522</v>
      </c>
      <c r="C11" s="143">
        <v>46089</v>
      </c>
      <c r="D11" s="144" t="s">
        <v>115</v>
      </c>
      <c r="E11" s="145"/>
      <c r="F11" s="122">
        <v>400</v>
      </c>
      <c r="G11" s="122">
        <v>46300</v>
      </c>
      <c r="H11" s="122">
        <v>150225</v>
      </c>
      <c r="I11" s="122">
        <v>65652</v>
      </c>
      <c r="J11" s="122">
        <v>48264</v>
      </c>
      <c r="K11" s="122"/>
      <c r="L11" s="122">
        <v>57506</v>
      </c>
      <c r="U11" s="148">
        <f t="shared" si="2"/>
        <v>46089</v>
      </c>
      <c r="V11" s="34" t="str">
        <f t="shared" si="3"/>
        <v>10101</v>
      </c>
      <c r="W11" s="70">
        <f t="shared" si="4"/>
        <v>46300</v>
      </c>
      <c r="X11" s="148">
        <f t="shared" si="5"/>
        <v>46089</v>
      </c>
      <c r="Y11" s="70">
        <f t="shared" si="6"/>
        <v>400</v>
      </c>
      <c r="AA11" s="121">
        <v>71</v>
      </c>
      <c r="AB11" s="122">
        <v>69583</v>
      </c>
      <c r="AC11" s="122">
        <v>170</v>
      </c>
      <c r="AD11" s="122">
        <v>161633</v>
      </c>
      <c r="AE11" s="122">
        <v>293</v>
      </c>
      <c r="AF11" s="122">
        <v>278046</v>
      </c>
      <c r="AG11" s="122"/>
      <c r="AH11" s="123"/>
    </row>
    <row r="12" spans="1:34" ht="19.5" customHeight="1">
      <c r="A12" s="142">
        <f t="shared" si="1"/>
        <v>293445</v>
      </c>
      <c r="B12" s="142">
        <f t="shared" si="7"/>
        <v>2933967</v>
      </c>
      <c r="C12" s="143">
        <v>46090</v>
      </c>
      <c r="D12" s="144" t="s">
        <v>116</v>
      </c>
      <c r="E12" s="145"/>
      <c r="F12" s="122">
        <v>322</v>
      </c>
      <c r="G12" s="122">
        <v>40515</v>
      </c>
      <c r="H12" s="122">
        <v>136369</v>
      </c>
      <c r="I12" s="122">
        <v>44539</v>
      </c>
      <c r="J12" s="122">
        <v>38150</v>
      </c>
      <c r="K12" s="122"/>
      <c r="L12" s="122">
        <v>33872</v>
      </c>
      <c r="U12" s="148">
        <f t="shared" si="2"/>
        <v>46090</v>
      </c>
      <c r="V12" s="34" t="str">
        <f t="shared" si="3"/>
        <v>10101</v>
      </c>
      <c r="W12" s="70">
        <f t="shared" si="4"/>
        <v>40515</v>
      </c>
      <c r="X12" s="148">
        <f t="shared" si="5"/>
        <v>46090</v>
      </c>
      <c r="Y12" s="70">
        <f t="shared" si="6"/>
        <v>322</v>
      </c>
      <c r="AA12" s="121">
        <v>29</v>
      </c>
      <c r="AB12" s="122">
        <v>32344</v>
      </c>
      <c r="AC12" s="122">
        <v>97</v>
      </c>
      <c r="AD12" s="122">
        <v>101382</v>
      </c>
      <c r="AE12" s="122">
        <v>182</v>
      </c>
      <c r="AF12" s="122">
        <v>185221</v>
      </c>
      <c r="AG12" s="122"/>
      <c r="AH12" s="123"/>
    </row>
    <row r="13" spans="1:34" ht="19.5" customHeight="1">
      <c r="A13" s="142">
        <f t="shared" si="1"/>
        <v>337266</v>
      </c>
      <c r="B13" s="142">
        <f t="shared" si="7"/>
        <v>3271233</v>
      </c>
      <c r="C13" s="143">
        <v>46091</v>
      </c>
      <c r="D13" s="144" t="s">
        <v>117</v>
      </c>
      <c r="E13" s="145"/>
      <c r="F13" s="122">
        <v>374</v>
      </c>
      <c r="G13" s="122">
        <v>39571</v>
      </c>
      <c r="H13" s="122">
        <v>155962</v>
      </c>
      <c r="I13" s="122">
        <v>52023</v>
      </c>
      <c r="J13" s="122">
        <v>39720</v>
      </c>
      <c r="K13" s="122"/>
      <c r="L13" s="122">
        <v>49990</v>
      </c>
      <c r="U13" s="148">
        <f t="shared" si="2"/>
        <v>46091</v>
      </c>
      <c r="V13" s="34" t="str">
        <f t="shared" si="3"/>
        <v>10101</v>
      </c>
      <c r="W13" s="70">
        <f t="shared" si="4"/>
        <v>39571</v>
      </c>
      <c r="X13" s="148">
        <f t="shared" si="5"/>
        <v>46091</v>
      </c>
      <c r="Y13" s="70">
        <f t="shared" si="6"/>
        <v>374</v>
      </c>
      <c r="AA13" s="121">
        <v>46</v>
      </c>
      <c r="AB13" s="122">
        <v>35925</v>
      </c>
      <c r="AC13" s="122">
        <v>149</v>
      </c>
      <c r="AD13" s="122">
        <v>144657</v>
      </c>
      <c r="AE13" s="122">
        <v>232</v>
      </c>
      <c r="AF13" s="122">
        <v>216197</v>
      </c>
      <c r="AG13" s="122"/>
      <c r="AH13" s="123"/>
    </row>
    <row r="14" spans="1:34" ht="19.5" customHeight="1">
      <c r="A14" s="142">
        <f t="shared" si="1"/>
        <v>352648</v>
      </c>
      <c r="B14" s="142">
        <f t="shared" si="7"/>
        <v>3623881</v>
      </c>
      <c r="C14" s="143">
        <v>46092</v>
      </c>
      <c r="D14" s="144" t="s">
        <v>118</v>
      </c>
      <c r="E14" s="145"/>
      <c r="F14" s="122">
        <v>397</v>
      </c>
      <c r="G14" s="122">
        <v>49418</v>
      </c>
      <c r="H14" s="122">
        <v>144613</v>
      </c>
      <c r="I14" s="122">
        <v>65267</v>
      </c>
      <c r="J14" s="122">
        <v>44390</v>
      </c>
      <c r="K14" s="122"/>
      <c r="L14" s="122">
        <v>48960</v>
      </c>
      <c r="U14" s="148">
        <f t="shared" si="2"/>
        <v>46092</v>
      </c>
      <c r="V14" s="34" t="str">
        <f t="shared" si="3"/>
        <v>10101</v>
      </c>
      <c r="W14" s="70">
        <f t="shared" si="4"/>
        <v>49418</v>
      </c>
      <c r="X14" s="148">
        <f t="shared" si="5"/>
        <v>46092</v>
      </c>
      <c r="Y14" s="70">
        <f t="shared" si="6"/>
        <v>397</v>
      </c>
      <c r="AA14" s="121">
        <v>74</v>
      </c>
      <c r="AB14" s="122">
        <v>61653</v>
      </c>
      <c r="AC14" s="122">
        <v>185</v>
      </c>
      <c r="AD14" s="122">
        <v>187397</v>
      </c>
      <c r="AE14" s="122">
        <v>231</v>
      </c>
      <c r="AF14" s="122">
        <v>216680</v>
      </c>
      <c r="AG14" s="122"/>
      <c r="AH14" s="123"/>
    </row>
    <row r="15" spans="1:34" ht="19.5" customHeight="1">
      <c r="A15" s="142">
        <f t="shared" si="1"/>
        <v>339892</v>
      </c>
      <c r="B15" s="142">
        <f t="shared" si="7"/>
        <v>3963773</v>
      </c>
      <c r="C15" s="143">
        <v>46093</v>
      </c>
      <c r="D15" s="144" t="s">
        <v>119</v>
      </c>
      <c r="E15" s="145"/>
      <c r="F15" s="122">
        <v>379</v>
      </c>
      <c r="G15" s="122">
        <v>45476</v>
      </c>
      <c r="H15" s="122">
        <v>162072</v>
      </c>
      <c r="I15" s="122">
        <v>49338</v>
      </c>
      <c r="J15" s="122">
        <v>32180</v>
      </c>
      <c r="K15" s="122"/>
      <c r="L15" s="122">
        <v>50826</v>
      </c>
      <c r="U15" s="148">
        <f t="shared" si="2"/>
        <v>46093</v>
      </c>
      <c r="V15" s="34" t="str">
        <f t="shared" si="3"/>
        <v>10101</v>
      </c>
      <c r="W15" s="70">
        <f t="shared" si="4"/>
        <v>45476</v>
      </c>
      <c r="X15" s="148">
        <f t="shared" si="5"/>
        <v>46093</v>
      </c>
      <c r="Y15" s="70">
        <f t="shared" si="6"/>
        <v>379</v>
      </c>
      <c r="AA15" s="121">
        <v>45</v>
      </c>
      <c r="AB15" s="122">
        <v>42465</v>
      </c>
      <c r="AC15" s="122">
        <v>154</v>
      </c>
      <c r="AD15" s="122">
        <v>142818</v>
      </c>
      <c r="AE15" s="122">
        <v>249</v>
      </c>
      <c r="AF15" s="122">
        <v>235074</v>
      </c>
      <c r="AG15" s="122"/>
      <c r="AH15" s="123"/>
    </row>
    <row r="16" spans="1:34" ht="19.5" customHeight="1">
      <c r="A16" s="142">
        <f t="shared" si="1"/>
        <v>365529</v>
      </c>
      <c r="B16" s="142">
        <f t="shared" si="7"/>
        <v>4329302</v>
      </c>
      <c r="C16" s="143">
        <v>46094</v>
      </c>
      <c r="D16" s="144" t="s">
        <v>120</v>
      </c>
      <c r="E16" s="145"/>
      <c r="F16" s="153" t="s">
        <v>134</v>
      </c>
      <c r="G16" s="122">
        <v>58191</v>
      </c>
      <c r="H16" s="122">
        <v>170799</v>
      </c>
      <c r="I16" s="122">
        <v>47153</v>
      </c>
      <c r="J16" s="122">
        <v>37610</v>
      </c>
      <c r="K16" s="122"/>
      <c r="L16" s="122">
        <v>51776</v>
      </c>
      <c r="U16" s="148">
        <f t="shared" si="2"/>
        <v>46094</v>
      </c>
      <c r="V16" s="34" t="str">
        <f t="shared" si="3"/>
        <v>10101</v>
      </c>
      <c r="W16" s="70">
        <f t="shared" si="4"/>
        <v>58191</v>
      </c>
      <c r="X16" s="148">
        <f t="shared" si="5"/>
        <v>46094</v>
      </c>
      <c r="Y16" s="70" t="str">
        <f t="shared" si="6"/>
        <v>403</v>
      </c>
      <c r="AA16" s="121">
        <v>48</v>
      </c>
      <c r="AB16" s="122">
        <v>50156</v>
      </c>
      <c r="AC16" s="122">
        <v>152</v>
      </c>
      <c r="AD16" s="122">
        <v>139280</v>
      </c>
      <c r="AE16" s="122">
        <v>242</v>
      </c>
      <c r="AF16" s="122">
        <v>232417</v>
      </c>
      <c r="AG16" s="122"/>
      <c r="AH16" s="123"/>
    </row>
    <row r="17" spans="1:34" ht="19.5" customHeight="1">
      <c r="A17" s="142">
        <f t="shared" si="1"/>
        <v>356288</v>
      </c>
      <c r="B17" s="142">
        <f t="shared" si="7"/>
        <v>4685590</v>
      </c>
      <c r="C17" s="143">
        <v>46095</v>
      </c>
      <c r="D17" s="144" t="s">
        <v>121</v>
      </c>
      <c r="E17" s="145"/>
      <c r="F17" s="122">
        <v>399</v>
      </c>
      <c r="G17" s="122">
        <v>48386</v>
      </c>
      <c r="H17" s="122">
        <v>144900</v>
      </c>
      <c r="I17" s="122">
        <v>55204</v>
      </c>
      <c r="J17" s="122">
        <v>43590</v>
      </c>
      <c r="K17" s="122"/>
      <c r="L17" s="122">
        <v>64208</v>
      </c>
      <c r="U17" s="148">
        <f t="shared" si="2"/>
        <v>46095</v>
      </c>
      <c r="V17" s="34" t="str">
        <f t="shared" si="3"/>
        <v>10101</v>
      </c>
      <c r="W17" s="70">
        <f t="shared" si="4"/>
        <v>48386</v>
      </c>
      <c r="X17" s="148">
        <f t="shared" si="5"/>
        <v>46095</v>
      </c>
      <c r="Y17" s="70">
        <f t="shared" si="6"/>
        <v>399</v>
      </c>
      <c r="AA17" s="121">
        <v>55</v>
      </c>
      <c r="AB17" s="122">
        <v>54424</v>
      </c>
      <c r="AC17" s="122">
        <v>170</v>
      </c>
      <c r="AD17" s="122">
        <v>159714</v>
      </c>
      <c r="AE17" s="122">
        <v>273</v>
      </c>
      <c r="AF17" s="122">
        <v>250604</v>
      </c>
      <c r="AG17" s="122"/>
      <c r="AH17" s="123"/>
    </row>
    <row r="18" spans="1:34" ht="19.5" customHeight="1">
      <c r="A18" s="142">
        <f t="shared" si="1"/>
        <v>362514</v>
      </c>
      <c r="B18" s="142">
        <f t="shared" si="7"/>
        <v>5048104</v>
      </c>
      <c r="C18" s="143">
        <v>46096</v>
      </c>
      <c r="D18" s="144" t="s">
        <v>115</v>
      </c>
      <c r="E18" s="145"/>
      <c r="F18" s="122">
        <v>386</v>
      </c>
      <c r="G18" s="122">
        <v>46570</v>
      </c>
      <c r="H18" s="122">
        <v>166263</v>
      </c>
      <c r="I18" s="122">
        <v>44011</v>
      </c>
      <c r="J18" s="122">
        <v>39740</v>
      </c>
      <c r="K18" s="122"/>
      <c r="L18" s="122">
        <v>65930</v>
      </c>
      <c r="U18" s="148">
        <f t="shared" si="2"/>
        <v>46096</v>
      </c>
      <c r="V18" s="34" t="str">
        <f t="shared" si="3"/>
        <v>10101</v>
      </c>
      <c r="W18" s="70">
        <f t="shared" si="4"/>
        <v>46570</v>
      </c>
      <c r="X18" s="148">
        <f t="shared" si="5"/>
        <v>46096</v>
      </c>
      <c r="Y18" s="70">
        <f t="shared" si="6"/>
        <v>386</v>
      </c>
      <c r="AA18" s="121">
        <v>59</v>
      </c>
      <c r="AB18" s="122">
        <v>54665</v>
      </c>
      <c r="AC18" s="122">
        <v>158</v>
      </c>
      <c r="AD18" s="122">
        <v>153935</v>
      </c>
      <c r="AE18" s="122">
        <v>292</v>
      </c>
      <c r="AF18" s="122">
        <v>286731</v>
      </c>
      <c r="AG18" s="122"/>
      <c r="AH18" s="123"/>
    </row>
    <row r="19" spans="1:34" ht="19.5" customHeight="1">
      <c r="A19" s="142">
        <f t="shared" si="1"/>
        <v>292823</v>
      </c>
      <c r="B19" s="142">
        <f t="shared" si="7"/>
        <v>5340927</v>
      </c>
      <c r="C19" s="143">
        <v>46097</v>
      </c>
      <c r="D19" s="144" t="s">
        <v>116</v>
      </c>
      <c r="E19" s="145"/>
      <c r="F19" s="122">
        <v>339</v>
      </c>
      <c r="G19" s="122">
        <v>49840</v>
      </c>
      <c r="H19" s="122">
        <v>135508</v>
      </c>
      <c r="I19" s="122">
        <v>39978</v>
      </c>
      <c r="J19" s="122">
        <v>27830</v>
      </c>
      <c r="K19" s="122"/>
      <c r="L19" s="122">
        <v>39667</v>
      </c>
      <c r="U19" s="148">
        <f t="shared" si="2"/>
        <v>46097</v>
      </c>
      <c r="V19" s="34" t="str">
        <f t="shared" si="3"/>
        <v>10101</v>
      </c>
      <c r="W19" s="70">
        <f t="shared" si="4"/>
        <v>49840</v>
      </c>
      <c r="X19" s="148">
        <f t="shared" si="5"/>
        <v>46097</v>
      </c>
      <c r="Y19" s="70">
        <f t="shared" si="6"/>
        <v>339</v>
      </c>
      <c r="AA19" s="121">
        <v>41</v>
      </c>
      <c r="AB19" s="122">
        <v>41154</v>
      </c>
      <c r="AC19" s="122">
        <v>133</v>
      </c>
      <c r="AD19" s="122">
        <v>127257</v>
      </c>
      <c r="AE19" s="122">
        <v>194</v>
      </c>
      <c r="AF19" s="122">
        <v>188287</v>
      </c>
      <c r="AG19" s="122"/>
      <c r="AH19" s="123"/>
    </row>
    <row r="20" spans="1:34" ht="19.5" customHeight="1">
      <c r="A20" s="142">
        <f t="shared" si="1"/>
        <v>335583</v>
      </c>
      <c r="B20" s="142">
        <f t="shared" si="7"/>
        <v>5676510</v>
      </c>
      <c r="C20" s="143">
        <v>46098</v>
      </c>
      <c r="D20" s="144" t="s">
        <v>117</v>
      </c>
      <c r="E20" s="145"/>
      <c r="F20" s="122">
        <v>396</v>
      </c>
      <c r="G20" s="122">
        <v>50231</v>
      </c>
      <c r="H20" s="122">
        <v>157970</v>
      </c>
      <c r="I20" s="122">
        <v>41152</v>
      </c>
      <c r="J20" s="122">
        <v>35370</v>
      </c>
      <c r="K20" s="122"/>
      <c r="L20" s="122">
        <v>50860</v>
      </c>
      <c r="U20" s="148">
        <f t="shared" si="2"/>
        <v>46098</v>
      </c>
      <c r="V20" s="34" t="str">
        <f t="shared" si="3"/>
        <v>10101</v>
      </c>
      <c r="W20" s="70">
        <f t="shared" si="4"/>
        <v>50231</v>
      </c>
      <c r="X20" s="148">
        <f t="shared" si="5"/>
        <v>46098</v>
      </c>
      <c r="Y20" s="70">
        <f t="shared" si="6"/>
        <v>396</v>
      </c>
      <c r="AA20" s="121">
        <v>56</v>
      </c>
      <c r="AB20" s="122">
        <v>46580</v>
      </c>
      <c r="AC20" s="122">
        <v>146</v>
      </c>
      <c r="AD20" s="122">
        <v>125772</v>
      </c>
      <c r="AE20" s="122">
        <v>235</v>
      </c>
      <c r="AF20" s="122">
        <v>203805</v>
      </c>
      <c r="AG20" s="122"/>
      <c r="AH20" s="123"/>
    </row>
    <row r="21" spans="1:34" ht="19.5" customHeight="1">
      <c r="A21" s="142">
        <f t="shared" si="1"/>
        <v>289095</v>
      </c>
      <c r="B21" s="142">
        <f t="shared" si="7"/>
        <v>5965605</v>
      </c>
      <c r="C21" s="143">
        <v>46099</v>
      </c>
      <c r="D21" s="144" t="s">
        <v>118</v>
      </c>
      <c r="E21" s="145"/>
      <c r="F21" s="122">
        <v>332</v>
      </c>
      <c r="G21" s="122">
        <v>31643</v>
      </c>
      <c r="H21" s="122">
        <v>142966</v>
      </c>
      <c r="I21" s="122">
        <v>35964</v>
      </c>
      <c r="J21" s="122">
        <v>28412</v>
      </c>
      <c r="K21" s="122"/>
      <c r="L21" s="122">
        <v>50110</v>
      </c>
      <c r="U21" s="148">
        <f t="shared" si="2"/>
        <v>46099</v>
      </c>
      <c r="V21" s="34" t="str">
        <f t="shared" si="3"/>
        <v>10101</v>
      </c>
      <c r="W21" s="70">
        <f t="shared" si="4"/>
        <v>31643</v>
      </c>
      <c r="X21" s="148">
        <f t="shared" si="5"/>
        <v>46099</v>
      </c>
      <c r="Y21" s="70">
        <f t="shared" si="6"/>
        <v>332</v>
      </c>
      <c r="AA21" s="121">
        <v>43</v>
      </c>
      <c r="AB21" s="122">
        <v>43775</v>
      </c>
      <c r="AC21" s="122">
        <v>123</v>
      </c>
      <c r="AD21" s="122">
        <v>113875</v>
      </c>
      <c r="AE21" s="122">
        <v>195</v>
      </c>
      <c r="AF21" s="122">
        <v>178570</v>
      </c>
      <c r="AG21" s="122"/>
      <c r="AH21" s="123"/>
    </row>
    <row r="22" spans="1:34" ht="19.5" customHeight="1">
      <c r="A22" s="142">
        <f t="shared" si="1"/>
        <v>312811</v>
      </c>
      <c r="B22" s="142">
        <f t="shared" si="7"/>
        <v>6278416</v>
      </c>
      <c r="C22" s="143">
        <v>46100</v>
      </c>
      <c r="D22" s="144" t="s">
        <v>119</v>
      </c>
      <c r="E22" s="145"/>
      <c r="F22" s="122">
        <v>344</v>
      </c>
      <c r="G22" s="122">
        <v>43310</v>
      </c>
      <c r="H22" s="122">
        <v>141627</v>
      </c>
      <c r="I22" s="122">
        <v>42170</v>
      </c>
      <c r="J22" s="122">
        <v>33362</v>
      </c>
      <c r="K22" s="122"/>
      <c r="L22" s="122">
        <v>52342</v>
      </c>
      <c r="U22" s="148">
        <f t="shared" si="2"/>
        <v>46100</v>
      </c>
      <c r="V22" s="34" t="str">
        <f t="shared" si="3"/>
        <v>10101</v>
      </c>
      <c r="W22" s="70">
        <f t="shared" si="4"/>
        <v>43310</v>
      </c>
      <c r="X22" s="148">
        <f t="shared" si="5"/>
        <v>46100</v>
      </c>
      <c r="Y22" s="70">
        <f t="shared" si="6"/>
        <v>344</v>
      </c>
      <c r="AA22" s="121">
        <v>44</v>
      </c>
      <c r="AB22" s="122">
        <v>43370</v>
      </c>
      <c r="AC22" s="122">
        <v>130</v>
      </c>
      <c r="AD22" s="122">
        <v>124450</v>
      </c>
      <c r="AE22" s="122">
        <v>209</v>
      </c>
      <c r="AF22" s="122">
        <v>192490</v>
      </c>
      <c r="AG22" s="122"/>
      <c r="AH22" s="123"/>
    </row>
    <row r="23" spans="1:34" ht="19.5" customHeight="1">
      <c r="A23" s="142">
        <f t="shared" si="1"/>
        <v>389403</v>
      </c>
      <c r="B23" s="142">
        <f t="shared" si="7"/>
        <v>6667819</v>
      </c>
      <c r="C23" s="143">
        <v>46101</v>
      </c>
      <c r="D23" s="144" t="s">
        <v>120</v>
      </c>
      <c r="E23" s="145"/>
      <c r="F23" s="122">
        <v>421</v>
      </c>
      <c r="G23" s="122">
        <v>48205</v>
      </c>
      <c r="H23" s="122">
        <v>179559</v>
      </c>
      <c r="I23" s="122">
        <v>48783</v>
      </c>
      <c r="J23" s="122">
        <v>38960</v>
      </c>
      <c r="K23" s="122"/>
      <c r="L23" s="122">
        <v>73896</v>
      </c>
      <c r="U23" s="148">
        <f t="shared" si="2"/>
        <v>46101</v>
      </c>
      <c r="V23" s="34" t="str">
        <f t="shared" si="3"/>
        <v>10101</v>
      </c>
      <c r="W23" s="70">
        <f t="shared" si="4"/>
        <v>48205</v>
      </c>
      <c r="X23" s="148">
        <f t="shared" si="5"/>
        <v>46101</v>
      </c>
      <c r="Y23" s="70">
        <f t="shared" si="6"/>
        <v>421</v>
      </c>
      <c r="AA23" s="121">
        <v>74</v>
      </c>
      <c r="AB23" s="122">
        <v>76829</v>
      </c>
      <c r="AC23" s="122">
        <v>184</v>
      </c>
      <c r="AD23" s="122">
        <v>186357</v>
      </c>
      <c r="AE23" s="122">
        <v>295</v>
      </c>
      <c r="AF23" s="122">
        <v>277756</v>
      </c>
      <c r="AG23" s="122"/>
      <c r="AH23" s="123"/>
    </row>
    <row r="24" spans="1:34" ht="19.5" customHeight="1">
      <c r="A24" s="142">
        <f t="shared" si="1"/>
        <v>393835</v>
      </c>
      <c r="B24" s="142">
        <f t="shared" si="7"/>
        <v>7061654</v>
      </c>
      <c r="C24" s="143">
        <v>46102</v>
      </c>
      <c r="D24" s="144" t="s">
        <v>121</v>
      </c>
      <c r="E24" s="145"/>
      <c r="F24" s="122">
        <v>416</v>
      </c>
      <c r="G24" s="122">
        <v>47905</v>
      </c>
      <c r="H24" s="122">
        <v>175550</v>
      </c>
      <c r="I24" s="122">
        <v>42130</v>
      </c>
      <c r="J24" s="122">
        <v>46450</v>
      </c>
      <c r="K24" s="122"/>
      <c r="L24" s="122">
        <v>81800</v>
      </c>
      <c r="U24" s="148">
        <f t="shared" si="2"/>
        <v>46102</v>
      </c>
      <c r="V24" s="34" t="str">
        <f t="shared" si="3"/>
        <v>10101</v>
      </c>
      <c r="W24" s="70">
        <f t="shared" si="4"/>
        <v>47905</v>
      </c>
      <c r="X24" s="148">
        <f t="shared" si="5"/>
        <v>46102</v>
      </c>
      <c r="Y24" s="70">
        <f t="shared" si="6"/>
        <v>416</v>
      </c>
      <c r="AA24" s="121">
        <v>46</v>
      </c>
      <c r="AB24" s="122">
        <v>55683</v>
      </c>
      <c r="AC24" s="122">
        <v>174</v>
      </c>
      <c r="AD24" s="122">
        <v>182318</v>
      </c>
      <c r="AE24" s="122">
        <v>306</v>
      </c>
      <c r="AF24" s="122">
        <v>302120</v>
      </c>
      <c r="AG24" s="122"/>
      <c r="AH24" s="123"/>
    </row>
    <row r="25" spans="1:34" ht="19.5" customHeight="1">
      <c r="A25" s="142">
        <f t="shared" si="1"/>
        <v>344822</v>
      </c>
      <c r="B25" s="142">
        <f t="shared" si="7"/>
        <v>7406476</v>
      </c>
      <c r="C25" s="143">
        <v>46103</v>
      </c>
      <c r="D25" s="144" t="s">
        <v>115</v>
      </c>
      <c r="E25" s="145"/>
      <c r="F25" s="122">
        <v>375</v>
      </c>
      <c r="G25" s="122">
        <v>43290</v>
      </c>
      <c r="H25" s="122">
        <v>144394</v>
      </c>
      <c r="I25" s="122">
        <v>46620</v>
      </c>
      <c r="J25" s="122">
        <v>44490</v>
      </c>
      <c r="K25" s="122"/>
      <c r="L25" s="122">
        <v>66028</v>
      </c>
      <c r="U25" s="148">
        <f t="shared" si="2"/>
        <v>46103</v>
      </c>
      <c r="V25" s="34" t="str">
        <f t="shared" si="3"/>
        <v>10101</v>
      </c>
      <c r="W25" s="70">
        <f t="shared" si="4"/>
        <v>43290</v>
      </c>
      <c r="X25" s="148">
        <f t="shared" si="5"/>
        <v>46103</v>
      </c>
      <c r="Y25" s="70">
        <f t="shared" si="6"/>
        <v>375</v>
      </c>
      <c r="AA25" s="121">
        <v>52</v>
      </c>
      <c r="AB25" s="122">
        <v>46366</v>
      </c>
      <c r="AC25" s="122">
        <v>169</v>
      </c>
      <c r="AD25" s="122">
        <v>147854</v>
      </c>
      <c r="AE25" s="122">
        <v>260</v>
      </c>
      <c r="AF25" s="122">
        <v>240388</v>
      </c>
      <c r="AG25" s="122"/>
      <c r="AH25" s="123"/>
    </row>
    <row r="26" spans="1:34" ht="19.5" customHeight="1">
      <c r="A26" s="142">
        <f t="shared" si="1"/>
        <v>275631</v>
      </c>
      <c r="B26" s="142">
        <f t="shared" si="7"/>
        <v>7682107</v>
      </c>
      <c r="C26" s="143">
        <v>46104</v>
      </c>
      <c r="D26" s="144" t="s">
        <v>116</v>
      </c>
      <c r="E26" s="145"/>
      <c r="F26" s="122">
        <v>302</v>
      </c>
      <c r="G26" s="122">
        <v>33090</v>
      </c>
      <c r="H26" s="122">
        <v>144507</v>
      </c>
      <c r="I26" s="122">
        <v>33480</v>
      </c>
      <c r="J26" s="122">
        <v>28460</v>
      </c>
      <c r="K26" s="122"/>
      <c r="L26" s="122">
        <v>36094</v>
      </c>
      <c r="U26" s="148">
        <f t="shared" si="2"/>
        <v>46104</v>
      </c>
      <c r="V26" s="34" t="str">
        <f t="shared" si="3"/>
        <v>10101</v>
      </c>
      <c r="W26" s="70">
        <f t="shared" si="4"/>
        <v>33090</v>
      </c>
      <c r="X26" s="148">
        <f t="shared" si="5"/>
        <v>46104</v>
      </c>
      <c r="Y26" s="70">
        <f t="shared" si="6"/>
        <v>302</v>
      </c>
      <c r="AA26" s="121">
        <v>34</v>
      </c>
      <c r="AB26" s="122">
        <v>36180</v>
      </c>
      <c r="AC26" s="122">
        <v>130</v>
      </c>
      <c r="AD26" s="122">
        <v>123244</v>
      </c>
      <c r="AE26" s="122">
        <v>199</v>
      </c>
      <c r="AF26" s="122">
        <v>191468</v>
      </c>
      <c r="AG26" s="122"/>
      <c r="AH26" s="123"/>
    </row>
    <row r="27" spans="1:34" ht="19.5" customHeight="1">
      <c r="A27" s="142">
        <f t="shared" si="1"/>
        <v>317206</v>
      </c>
      <c r="B27" s="142">
        <f t="shared" si="7"/>
        <v>7999313</v>
      </c>
      <c r="C27" s="143">
        <v>46105</v>
      </c>
      <c r="D27" s="144" t="s">
        <v>117</v>
      </c>
      <c r="E27" s="145"/>
      <c r="F27" s="122">
        <v>355</v>
      </c>
      <c r="G27" s="122">
        <v>39309</v>
      </c>
      <c r="H27" s="122">
        <v>166346</v>
      </c>
      <c r="I27" s="122">
        <v>37301</v>
      </c>
      <c r="J27" s="122">
        <v>30330</v>
      </c>
      <c r="K27" s="122"/>
      <c r="L27" s="122">
        <v>43920</v>
      </c>
      <c r="U27" s="148">
        <f t="shared" si="2"/>
        <v>46105</v>
      </c>
      <c r="V27" s="34" t="str">
        <f t="shared" si="3"/>
        <v>10101</v>
      </c>
      <c r="W27" s="70">
        <f t="shared" si="4"/>
        <v>39309</v>
      </c>
      <c r="X27" s="148">
        <f t="shared" si="5"/>
        <v>46105</v>
      </c>
      <c r="Y27" s="70">
        <f t="shared" si="6"/>
        <v>355</v>
      </c>
      <c r="AA27" s="121">
        <v>50</v>
      </c>
      <c r="AB27" s="122">
        <v>40496</v>
      </c>
      <c r="AC27" s="122">
        <v>136</v>
      </c>
      <c r="AD27" s="122">
        <v>123073</v>
      </c>
      <c r="AE27" s="122">
        <v>203</v>
      </c>
      <c r="AF27" s="122">
        <v>185777</v>
      </c>
      <c r="AG27" s="122"/>
      <c r="AH27" s="123"/>
    </row>
    <row r="28" spans="1:34" ht="19.5" customHeight="1">
      <c r="A28" s="142">
        <f t="shared" si="1"/>
        <v>300010</v>
      </c>
      <c r="B28" s="142">
        <f t="shared" si="7"/>
        <v>8299323</v>
      </c>
      <c r="C28" s="143">
        <v>46106</v>
      </c>
      <c r="D28" s="144" t="s">
        <v>118</v>
      </c>
      <c r="E28" s="145"/>
      <c r="F28" s="122">
        <v>337</v>
      </c>
      <c r="G28" s="122">
        <v>36091</v>
      </c>
      <c r="H28" s="122">
        <v>140273</v>
      </c>
      <c r="I28" s="122">
        <v>40614</v>
      </c>
      <c r="J28" s="122">
        <v>31310</v>
      </c>
      <c r="K28" s="122"/>
      <c r="L28" s="122">
        <v>51722</v>
      </c>
      <c r="U28" s="148">
        <f t="shared" si="2"/>
        <v>46106</v>
      </c>
      <c r="V28" s="34" t="str">
        <f t="shared" si="3"/>
        <v>10101</v>
      </c>
      <c r="W28" s="70">
        <f t="shared" si="4"/>
        <v>36091</v>
      </c>
      <c r="X28" s="148">
        <f t="shared" si="5"/>
        <v>46106</v>
      </c>
      <c r="Y28" s="70">
        <f t="shared" si="6"/>
        <v>337</v>
      </c>
      <c r="AA28" s="121">
        <v>52</v>
      </c>
      <c r="AB28" s="122">
        <v>52397</v>
      </c>
      <c r="AC28" s="122">
        <v>136</v>
      </c>
      <c r="AD28" s="122">
        <v>121354</v>
      </c>
      <c r="AE28" s="122">
        <v>202</v>
      </c>
      <c r="AF28" s="122">
        <v>188139</v>
      </c>
      <c r="AG28" s="122"/>
      <c r="AH28" s="123"/>
    </row>
    <row r="29" spans="1:34" ht="19.5" customHeight="1">
      <c r="A29" s="142">
        <f t="shared" si="1"/>
        <v>335654</v>
      </c>
      <c r="B29" s="142">
        <f t="shared" si="7"/>
        <v>8634977</v>
      </c>
      <c r="C29" s="143">
        <v>46107</v>
      </c>
      <c r="D29" s="144" t="s">
        <v>119</v>
      </c>
      <c r="E29" s="145"/>
      <c r="F29" s="122">
        <v>343</v>
      </c>
      <c r="G29" s="122">
        <v>40370</v>
      </c>
      <c r="H29" s="122">
        <v>166143</v>
      </c>
      <c r="I29" s="122">
        <v>38430</v>
      </c>
      <c r="J29" s="122">
        <v>39911</v>
      </c>
      <c r="K29" s="122"/>
      <c r="L29" s="122">
        <v>50800</v>
      </c>
      <c r="U29" s="148">
        <f t="shared" si="2"/>
        <v>46107</v>
      </c>
      <c r="V29" s="34" t="str">
        <f t="shared" si="3"/>
        <v>10101</v>
      </c>
      <c r="W29" s="70">
        <f t="shared" si="4"/>
        <v>40370</v>
      </c>
      <c r="X29" s="148">
        <f t="shared" si="5"/>
        <v>46107</v>
      </c>
      <c r="Y29" s="70">
        <f t="shared" si="6"/>
        <v>343</v>
      </c>
      <c r="AA29" s="121">
        <v>51</v>
      </c>
      <c r="AB29" s="122">
        <v>49140</v>
      </c>
      <c r="AC29" s="122">
        <v>129</v>
      </c>
      <c r="AD29" s="122">
        <v>128785</v>
      </c>
      <c r="AE29" s="122">
        <v>214</v>
      </c>
      <c r="AF29" s="122">
        <v>217926</v>
      </c>
      <c r="AG29" s="122"/>
      <c r="AH29" s="123"/>
    </row>
    <row r="30" spans="1:34" ht="19.5" customHeight="1">
      <c r="A30" s="142">
        <f t="shared" si="1"/>
        <v>319071</v>
      </c>
      <c r="B30" s="142">
        <f t="shared" si="7"/>
        <v>8954048</v>
      </c>
      <c r="C30" s="143">
        <v>46108</v>
      </c>
      <c r="D30" s="144" t="s">
        <v>120</v>
      </c>
      <c r="E30" s="145"/>
      <c r="F30" s="122">
        <v>358</v>
      </c>
      <c r="G30" s="122">
        <v>36013</v>
      </c>
      <c r="H30" s="122">
        <v>153524</v>
      </c>
      <c r="I30" s="122">
        <v>41033</v>
      </c>
      <c r="J30" s="122">
        <v>40141</v>
      </c>
      <c r="K30" s="122"/>
      <c r="L30" s="122">
        <v>48360</v>
      </c>
      <c r="U30" s="148">
        <f t="shared" si="2"/>
        <v>46108</v>
      </c>
      <c r="V30" s="34" t="str">
        <f t="shared" si="3"/>
        <v>10101</v>
      </c>
      <c r="W30" s="70">
        <f t="shared" si="4"/>
        <v>36013</v>
      </c>
      <c r="X30" s="148">
        <f t="shared" si="5"/>
        <v>46108</v>
      </c>
      <c r="Y30" s="70">
        <f t="shared" si="6"/>
        <v>358</v>
      </c>
      <c r="AA30" s="121">
        <v>39</v>
      </c>
      <c r="AB30" s="122">
        <v>29883</v>
      </c>
      <c r="AC30" s="122">
        <v>152</v>
      </c>
      <c r="AD30" s="122">
        <v>137561</v>
      </c>
      <c r="AE30" s="122">
        <v>218</v>
      </c>
      <c r="AF30" s="122">
        <v>200019</v>
      </c>
      <c r="AG30" s="122"/>
      <c r="AH30" s="123"/>
    </row>
    <row r="31" spans="1:34" ht="19.5" customHeight="1">
      <c r="A31" s="142">
        <f t="shared" si="1"/>
        <v>340831</v>
      </c>
      <c r="B31" s="142">
        <f t="shared" si="7"/>
        <v>9294879</v>
      </c>
      <c r="C31" s="143">
        <v>46109</v>
      </c>
      <c r="D31" s="144" t="s">
        <v>121</v>
      </c>
      <c r="E31" s="145"/>
      <c r="F31" s="122">
        <v>372</v>
      </c>
      <c r="G31" s="122">
        <v>35225</v>
      </c>
      <c r="H31" s="122">
        <v>167980</v>
      </c>
      <c r="I31" s="122">
        <v>34260</v>
      </c>
      <c r="J31" s="122">
        <v>40830</v>
      </c>
      <c r="K31" s="122"/>
      <c r="L31" s="122">
        <v>62536</v>
      </c>
      <c r="U31" s="148">
        <f t="shared" si="2"/>
        <v>46109</v>
      </c>
      <c r="V31" s="34" t="str">
        <f t="shared" si="3"/>
        <v>10101</v>
      </c>
      <c r="W31" s="70">
        <f t="shared" si="4"/>
        <v>35225</v>
      </c>
      <c r="X31" s="148">
        <f t="shared" si="5"/>
        <v>46109</v>
      </c>
      <c r="Y31" s="70">
        <f t="shared" si="6"/>
        <v>372</v>
      </c>
      <c r="AA31" s="121">
        <v>64</v>
      </c>
      <c r="AB31" s="122">
        <v>57550</v>
      </c>
      <c r="AC31" s="122">
        <v>185</v>
      </c>
      <c r="AD31" s="122">
        <v>171548</v>
      </c>
      <c r="AE31" s="122">
        <v>256</v>
      </c>
      <c r="AF31" s="122">
        <v>238938</v>
      </c>
      <c r="AG31" s="122"/>
      <c r="AH31" s="123"/>
    </row>
    <row r="32" spans="1:34" ht="19.5" customHeight="1">
      <c r="A32" s="142">
        <f t="shared" si="1"/>
        <v>321714</v>
      </c>
      <c r="B32" s="142">
        <f t="shared" si="7"/>
        <v>9616593</v>
      </c>
      <c r="C32" s="143">
        <v>46110</v>
      </c>
      <c r="D32" s="144" t="s">
        <v>115</v>
      </c>
      <c r="E32" s="145"/>
      <c r="F32" s="122">
        <v>349</v>
      </c>
      <c r="G32" s="122">
        <v>39571</v>
      </c>
      <c r="H32" s="122">
        <v>138635</v>
      </c>
      <c r="I32" s="122">
        <v>31338</v>
      </c>
      <c r="J32" s="122">
        <v>47120</v>
      </c>
      <c r="K32" s="122"/>
      <c r="L32" s="122">
        <v>65050</v>
      </c>
      <c r="U32" s="148">
        <f t="shared" si="2"/>
        <v>46110</v>
      </c>
      <c r="V32" s="34" t="str">
        <f t="shared" si="3"/>
        <v>10101</v>
      </c>
      <c r="W32" s="70">
        <f t="shared" si="4"/>
        <v>39571</v>
      </c>
      <c r="X32" s="148">
        <f t="shared" si="5"/>
        <v>46110</v>
      </c>
      <c r="Y32" s="70">
        <f t="shared" si="6"/>
        <v>349</v>
      </c>
      <c r="AA32" s="121">
        <v>66</v>
      </c>
      <c r="AB32" s="122">
        <v>68687</v>
      </c>
      <c r="AC32" s="122">
        <v>148</v>
      </c>
      <c r="AD32" s="122">
        <v>142037</v>
      </c>
      <c r="AE32" s="122">
        <v>246</v>
      </c>
      <c r="AF32" s="122">
        <v>239423</v>
      </c>
      <c r="AG32" s="122"/>
      <c r="AH32" s="123"/>
    </row>
    <row r="33" spans="1:34" ht="19.5" customHeight="1">
      <c r="A33" s="142">
        <f t="shared" si="1"/>
        <v>268227</v>
      </c>
      <c r="B33" s="142">
        <f t="shared" si="7"/>
        <v>9884820</v>
      </c>
      <c r="C33" s="143">
        <v>46111</v>
      </c>
      <c r="D33" s="144" t="s">
        <v>116</v>
      </c>
      <c r="E33" s="145"/>
      <c r="F33" s="122">
        <v>300</v>
      </c>
      <c r="G33" s="122">
        <v>31430</v>
      </c>
      <c r="H33" s="122">
        <v>121062</v>
      </c>
      <c r="I33" s="122">
        <v>31590</v>
      </c>
      <c r="J33" s="122">
        <v>35863</v>
      </c>
      <c r="K33" s="122"/>
      <c r="L33" s="122">
        <v>48282</v>
      </c>
      <c r="M33" s="34"/>
      <c r="U33" s="148">
        <f t="shared" si="2"/>
        <v>46111</v>
      </c>
      <c r="V33" s="34" t="str">
        <f t="shared" si="3"/>
        <v>10101</v>
      </c>
      <c r="W33" s="70">
        <f t="shared" si="4"/>
        <v>31430</v>
      </c>
      <c r="X33" s="148">
        <f t="shared" si="5"/>
        <v>46111</v>
      </c>
      <c r="Y33" s="70">
        <f t="shared" si="6"/>
        <v>300</v>
      </c>
      <c r="AA33" s="121">
        <v>45</v>
      </c>
      <c r="AB33" s="122">
        <v>49689</v>
      </c>
      <c r="AC33" s="122">
        <v>155</v>
      </c>
      <c r="AD33" s="122">
        <v>157387</v>
      </c>
      <c r="AE33" s="122">
        <v>206</v>
      </c>
      <c r="AF33" s="122">
        <v>191317</v>
      </c>
      <c r="AG33" s="122"/>
      <c r="AH33" s="123"/>
    </row>
    <row r="34" spans="1:34" ht="19.5" customHeight="1">
      <c r="A34" s="142">
        <f t="shared" si="1"/>
        <v>239513</v>
      </c>
      <c r="B34" s="142">
        <f t="shared" si="7"/>
        <v>10124333</v>
      </c>
      <c r="C34" s="143">
        <v>46112</v>
      </c>
      <c r="D34" s="144" t="s">
        <v>117</v>
      </c>
      <c r="E34" s="145"/>
      <c r="F34" s="122">
        <v>264</v>
      </c>
      <c r="G34" s="122">
        <v>24599</v>
      </c>
      <c r="H34" s="122">
        <v>115124</v>
      </c>
      <c r="I34" s="122">
        <v>26112</v>
      </c>
      <c r="J34" s="122">
        <v>30340</v>
      </c>
      <c r="K34" s="122"/>
      <c r="L34" s="122">
        <v>43338</v>
      </c>
      <c r="U34" s="148">
        <f t="shared" si="2"/>
        <v>46112</v>
      </c>
      <c r="V34" s="34" t="str">
        <f t="shared" si="3"/>
        <v>10101</v>
      </c>
      <c r="W34" s="70">
        <f t="shared" si="4"/>
        <v>24599</v>
      </c>
      <c r="X34" s="148">
        <f t="shared" si="5"/>
        <v>46112</v>
      </c>
      <c r="Y34" s="70">
        <f t="shared" si="6"/>
        <v>264</v>
      </c>
      <c r="AA34" s="121">
        <v>62</v>
      </c>
      <c r="AB34" s="122">
        <v>61837</v>
      </c>
      <c r="AC34" s="122">
        <v>81</v>
      </c>
      <c r="AD34" s="122">
        <v>95202</v>
      </c>
      <c r="AE34" s="122">
        <v>160</v>
      </c>
      <c r="AF34" s="122">
        <v>163197</v>
      </c>
      <c r="AG34" s="122"/>
      <c r="AH34" s="123"/>
    </row>
    <row r="35" spans="1:34" ht="18.75" customHeight="1">
      <c r="C35" s="127"/>
      <c r="D35" s="154" t="s">
        <v>52</v>
      </c>
      <c r="E35" s="155">
        <f t="shared" ref="E35:F35" si="8">SUM(E4:E34)</f>
        <v>0</v>
      </c>
      <c r="F35" s="156">
        <f t="shared" si="8"/>
        <v>10743</v>
      </c>
      <c r="U35" s="148">
        <f t="shared" ref="U35:U65" si="9">C4</f>
        <v>46082</v>
      </c>
      <c r="V35" s="34" t="str">
        <f t="shared" ref="V35:V65" si="10">$H$2</f>
        <v>10102</v>
      </c>
      <c r="W35" s="70">
        <f t="shared" ref="W35:W65" si="11">H4</f>
        <v>156535</v>
      </c>
      <c r="AA35" s="72"/>
      <c r="AB35" s="72"/>
      <c r="AC35" s="72"/>
      <c r="AD35" s="72"/>
      <c r="AE35" s="72"/>
      <c r="AF35" s="72"/>
      <c r="AG35" s="72"/>
      <c r="AH35" s="72"/>
    </row>
    <row r="36" spans="1:34" ht="15.75" customHeight="1">
      <c r="U36" s="148">
        <f t="shared" si="9"/>
        <v>46083</v>
      </c>
      <c r="V36" s="34" t="str">
        <f t="shared" si="10"/>
        <v>10102</v>
      </c>
      <c r="W36" s="70">
        <f t="shared" si="11"/>
        <v>135680</v>
      </c>
      <c r="AA36" s="72"/>
      <c r="AB36" s="72"/>
      <c r="AC36" s="72"/>
      <c r="AD36" s="72"/>
      <c r="AE36" s="72"/>
      <c r="AF36" s="72"/>
      <c r="AG36" s="72"/>
      <c r="AH36" s="72"/>
    </row>
    <row r="37" spans="1:34" ht="15.75" customHeight="1">
      <c r="U37" s="148">
        <f t="shared" si="9"/>
        <v>46084</v>
      </c>
      <c r="V37" s="34" t="str">
        <f t="shared" si="10"/>
        <v>10102</v>
      </c>
      <c r="W37" s="70">
        <f t="shared" si="11"/>
        <v>118726</v>
      </c>
      <c r="AA37" s="72"/>
      <c r="AB37" s="72"/>
      <c r="AC37" s="72"/>
      <c r="AD37" s="72"/>
      <c r="AE37" s="72"/>
      <c r="AF37" s="72"/>
      <c r="AG37" s="72"/>
      <c r="AH37" s="72"/>
    </row>
    <row r="38" spans="1:34" ht="15.75" customHeight="1">
      <c r="U38" s="148">
        <f t="shared" si="9"/>
        <v>46085</v>
      </c>
      <c r="V38" s="34" t="str">
        <f t="shared" si="10"/>
        <v>10102</v>
      </c>
      <c r="W38" s="70">
        <f t="shared" si="11"/>
        <v>153087</v>
      </c>
      <c r="AA38" s="72"/>
      <c r="AB38" s="72"/>
      <c r="AC38" s="72"/>
      <c r="AD38" s="72"/>
      <c r="AE38" s="72"/>
      <c r="AF38" s="72"/>
      <c r="AG38" s="72"/>
      <c r="AH38" s="72"/>
    </row>
    <row r="39" spans="1:34" ht="15.75" customHeight="1">
      <c r="U39" s="148">
        <f t="shared" si="9"/>
        <v>46086</v>
      </c>
      <c r="V39" s="34" t="str">
        <f t="shared" si="10"/>
        <v>10102</v>
      </c>
      <c r="W39" s="70">
        <f t="shared" si="11"/>
        <v>162969</v>
      </c>
      <c r="AA39" s="72"/>
      <c r="AB39" s="72"/>
      <c r="AC39" s="72"/>
      <c r="AD39" s="72"/>
      <c r="AE39" s="72"/>
      <c r="AF39" s="72"/>
      <c r="AG39" s="72"/>
      <c r="AH39" s="72"/>
    </row>
    <row r="40" spans="1:34" ht="15.75" customHeight="1">
      <c r="U40" s="148">
        <f t="shared" si="9"/>
        <v>46087</v>
      </c>
      <c r="V40" s="34" t="str">
        <f t="shared" si="10"/>
        <v>10102</v>
      </c>
      <c r="W40" s="70">
        <f t="shared" si="11"/>
        <v>135644</v>
      </c>
      <c r="AA40" s="72"/>
      <c r="AB40" s="72"/>
      <c r="AC40" s="72"/>
      <c r="AD40" s="72"/>
      <c r="AE40" s="72"/>
      <c r="AF40" s="72"/>
      <c r="AG40" s="72"/>
      <c r="AH40" s="72"/>
    </row>
    <row r="41" spans="1:34" ht="15.75" customHeight="1">
      <c r="U41" s="148">
        <f t="shared" si="9"/>
        <v>46088</v>
      </c>
      <c r="V41" s="34" t="str">
        <f t="shared" si="10"/>
        <v>10102</v>
      </c>
      <c r="W41" s="70">
        <f t="shared" si="11"/>
        <v>155262</v>
      </c>
      <c r="AA41" s="72"/>
      <c r="AB41" s="72"/>
      <c r="AC41" s="72"/>
      <c r="AD41" s="72"/>
      <c r="AE41" s="72"/>
      <c r="AF41" s="72"/>
      <c r="AG41" s="72"/>
      <c r="AH41" s="72"/>
    </row>
    <row r="42" spans="1:34" ht="15.75" customHeight="1">
      <c r="U42" s="148">
        <f t="shared" si="9"/>
        <v>46089</v>
      </c>
      <c r="V42" s="34" t="str">
        <f t="shared" si="10"/>
        <v>10102</v>
      </c>
      <c r="W42" s="70">
        <f t="shared" si="11"/>
        <v>150225</v>
      </c>
      <c r="AA42" s="72"/>
      <c r="AB42" s="72"/>
      <c r="AC42" s="72"/>
      <c r="AD42" s="72"/>
      <c r="AE42" s="72"/>
      <c r="AF42" s="72"/>
      <c r="AG42" s="72"/>
      <c r="AH42" s="72"/>
    </row>
    <row r="43" spans="1:34" ht="15.75" customHeight="1">
      <c r="U43" s="148">
        <f t="shared" si="9"/>
        <v>46090</v>
      </c>
      <c r="V43" s="34" t="str">
        <f t="shared" si="10"/>
        <v>10102</v>
      </c>
      <c r="W43" s="70">
        <f t="shared" si="11"/>
        <v>136369</v>
      </c>
      <c r="AA43" s="72"/>
      <c r="AB43" s="72"/>
      <c r="AC43" s="72"/>
      <c r="AD43" s="72"/>
      <c r="AE43" s="72"/>
      <c r="AF43" s="72"/>
      <c r="AG43" s="72"/>
      <c r="AH43" s="72"/>
    </row>
    <row r="44" spans="1:34" ht="15.75" customHeight="1">
      <c r="U44" s="148">
        <f t="shared" si="9"/>
        <v>46091</v>
      </c>
      <c r="V44" s="34" t="str">
        <f t="shared" si="10"/>
        <v>10102</v>
      </c>
      <c r="W44" s="70">
        <f t="shared" si="11"/>
        <v>155962</v>
      </c>
      <c r="AA44" s="72"/>
      <c r="AB44" s="72"/>
      <c r="AC44" s="72"/>
      <c r="AD44" s="72"/>
      <c r="AE44" s="72"/>
      <c r="AF44" s="72"/>
      <c r="AG44" s="72"/>
      <c r="AH44" s="72"/>
    </row>
    <row r="45" spans="1:34" ht="15.75" customHeight="1">
      <c r="U45" s="148">
        <f t="shared" si="9"/>
        <v>46092</v>
      </c>
      <c r="V45" s="34" t="str">
        <f t="shared" si="10"/>
        <v>10102</v>
      </c>
      <c r="W45" s="70">
        <f t="shared" si="11"/>
        <v>144613</v>
      </c>
      <c r="AA45" s="72"/>
      <c r="AB45" s="72"/>
      <c r="AC45" s="72"/>
      <c r="AD45" s="72"/>
      <c r="AE45" s="72"/>
      <c r="AF45" s="72"/>
      <c r="AG45" s="72"/>
      <c r="AH45" s="72"/>
    </row>
    <row r="46" spans="1:34" ht="15.75" customHeight="1">
      <c r="U46" s="148">
        <f t="shared" si="9"/>
        <v>46093</v>
      </c>
      <c r="V46" s="34" t="str">
        <f t="shared" si="10"/>
        <v>10102</v>
      </c>
      <c r="W46" s="70">
        <f t="shared" si="11"/>
        <v>162072</v>
      </c>
      <c r="AA46" s="72"/>
      <c r="AB46" s="72"/>
      <c r="AC46" s="72"/>
      <c r="AD46" s="72"/>
      <c r="AE46" s="72"/>
      <c r="AF46" s="72"/>
      <c r="AG46" s="72"/>
      <c r="AH46" s="72"/>
    </row>
    <row r="47" spans="1:34" ht="15.75" customHeight="1">
      <c r="U47" s="148">
        <f t="shared" si="9"/>
        <v>46094</v>
      </c>
      <c r="V47" s="34" t="str">
        <f t="shared" si="10"/>
        <v>10102</v>
      </c>
      <c r="W47" s="70">
        <f t="shared" si="11"/>
        <v>170799</v>
      </c>
      <c r="AA47" s="72"/>
      <c r="AB47" s="72"/>
      <c r="AC47" s="72"/>
      <c r="AD47" s="72"/>
      <c r="AE47" s="72"/>
      <c r="AF47" s="72"/>
      <c r="AG47" s="72"/>
      <c r="AH47" s="72"/>
    </row>
    <row r="48" spans="1:34" ht="15.75" customHeight="1">
      <c r="U48" s="148">
        <f t="shared" si="9"/>
        <v>46095</v>
      </c>
      <c r="V48" s="34" t="str">
        <f t="shared" si="10"/>
        <v>10102</v>
      </c>
      <c r="W48" s="70">
        <f t="shared" si="11"/>
        <v>144900</v>
      </c>
      <c r="AA48" s="72"/>
      <c r="AB48" s="72"/>
      <c r="AC48" s="72"/>
      <c r="AD48" s="72"/>
      <c r="AE48" s="72"/>
      <c r="AF48" s="72"/>
      <c r="AG48" s="72"/>
      <c r="AH48" s="72"/>
    </row>
    <row r="49" spans="21:34" ht="15.75" customHeight="1">
      <c r="U49" s="148">
        <f t="shared" si="9"/>
        <v>46096</v>
      </c>
      <c r="V49" s="34" t="str">
        <f t="shared" si="10"/>
        <v>10102</v>
      </c>
      <c r="W49" s="70">
        <f t="shared" si="11"/>
        <v>166263</v>
      </c>
      <c r="AA49" s="72"/>
      <c r="AB49" s="72"/>
      <c r="AC49" s="72"/>
      <c r="AD49" s="72"/>
      <c r="AE49" s="72"/>
      <c r="AF49" s="72"/>
      <c r="AG49" s="72"/>
      <c r="AH49" s="72"/>
    </row>
    <row r="50" spans="21:34" ht="15.75" customHeight="1">
      <c r="U50" s="148">
        <f t="shared" si="9"/>
        <v>46097</v>
      </c>
      <c r="V50" s="34" t="str">
        <f t="shared" si="10"/>
        <v>10102</v>
      </c>
      <c r="W50" s="70">
        <f t="shared" si="11"/>
        <v>135508</v>
      </c>
      <c r="AA50" s="72"/>
      <c r="AB50" s="72"/>
      <c r="AC50" s="72"/>
      <c r="AD50" s="72"/>
      <c r="AE50" s="72"/>
      <c r="AF50" s="72"/>
      <c r="AG50" s="72"/>
      <c r="AH50" s="72"/>
    </row>
    <row r="51" spans="21:34" ht="15.75" customHeight="1">
      <c r="U51" s="148">
        <f t="shared" si="9"/>
        <v>46098</v>
      </c>
      <c r="V51" s="34" t="str">
        <f t="shared" si="10"/>
        <v>10102</v>
      </c>
      <c r="W51" s="70">
        <f t="shared" si="11"/>
        <v>157970</v>
      </c>
      <c r="AA51" s="72"/>
      <c r="AB51" s="72"/>
      <c r="AC51" s="72"/>
      <c r="AD51" s="72"/>
      <c r="AE51" s="72"/>
      <c r="AF51" s="72"/>
      <c r="AG51" s="72"/>
      <c r="AH51" s="72"/>
    </row>
    <row r="52" spans="21:34" ht="15.75" customHeight="1">
      <c r="U52" s="148">
        <f t="shared" si="9"/>
        <v>46099</v>
      </c>
      <c r="V52" s="34" t="str">
        <f t="shared" si="10"/>
        <v>10102</v>
      </c>
      <c r="W52" s="70">
        <f t="shared" si="11"/>
        <v>142966</v>
      </c>
      <c r="AA52" s="72"/>
      <c r="AB52" s="72"/>
      <c r="AC52" s="72"/>
      <c r="AD52" s="72"/>
      <c r="AE52" s="72"/>
      <c r="AF52" s="72"/>
      <c r="AG52" s="72"/>
      <c r="AH52" s="72"/>
    </row>
    <row r="53" spans="21:34" ht="15.75" customHeight="1">
      <c r="U53" s="148">
        <f t="shared" si="9"/>
        <v>46100</v>
      </c>
      <c r="V53" s="34" t="str">
        <f t="shared" si="10"/>
        <v>10102</v>
      </c>
      <c r="W53" s="70">
        <f t="shared" si="11"/>
        <v>141627</v>
      </c>
      <c r="AA53" s="72"/>
      <c r="AB53" s="72"/>
      <c r="AC53" s="72"/>
      <c r="AD53" s="72"/>
      <c r="AE53" s="72"/>
      <c r="AF53" s="72"/>
      <c r="AG53" s="72"/>
      <c r="AH53" s="72"/>
    </row>
    <row r="54" spans="21:34" ht="15.75" customHeight="1">
      <c r="U54" s="148">
        <f t="shared" si="9"/>
        <v>46101</v>
      </c>
      <c r="V54" s="34" t="str">
        <f t="shared" si="10"/>
        <v>10102</v>
      </c>
      <c r="W54" s="70">
        <f t="shared" si="11"/>
        <v>179559</v>
      </c>
      <c r="AA54" s="72"/>
      <c r="AB54" s="72"/>
      <c r="AC54" s="72"/>
      <c r="AD54" s="72"/>
      <c r="AE54" s="72"/>
      <c r="AF54" s="72"/>
      <c r="AG54" s="72"/>
      <c r="AH54" s="72"/>
    </row>
    <row r="55" spans="21:34" ht="15.75" customHeight="1">
      <c r="U55" s="148">
        <f t="shared" si="9"/>
        <v>46102</v>
      </c>
      <c r="V55" s="34" t="str">
        <f t="shared" si="10"/>
        <v>10102</v>
      </c>
      <c r="W55" s="70">
        <f t="shared" si="11"/>
        <v>175550</v>
      </c>
      <c r="AA55" s="72"/>
      <c r="AB55" s="72"/>
      <c r="AC55" s="72"/>
      <c r="AD55" s="72"/>
      <c r="AE55" s="72"/>
      <c r="AF55" s="72"/>
      <c r="AG55" s="72"/>
      <c r="AH55" s="72"/>
    </row>
    <row r="56" spans="21:34" ht="15.75" customHeight="1">
      <c r="U56" s="148">
        <f t="shared" si="9"/>
        <v>46103</v>
      </c>
      <c r="V56" s="34" t="str">
        <f t="shared" si="10"/>
        <v>10102</v>
      </c>
      <c r="W56" s="70">
        <f t="shared" si="11"/>
        <v>144394</v>
      </c>
      <c r="AA56" s="72"/>
      <c r="AB56" s="72"/>
      <c r="AC56" s="72"/>
      <c r="AD56" s="72"/>
      <c r="AE56" s="72"/>
      <c r="AF56" s="72"/>
      <c r="AG56" s="72"/>
      <c r="AH56" s="72"/>
    </row>
    <row r="57" spans="21:34" ht="15.75" customHeight="1">
      <c r="U57" s="148">
        <f t="shared" si="9"/>
        <v>46104</v>
      </c>
      <c r="V57" s="34" t="str">
        <f t="shared" si="10"/>
        <v>10102</v>
      </c>
      <c r="W57" s="70">
        <f t="shared" si="11"/>
        <v>144507</v>
      </c>
      <c r="AA57" s="72"/>
      <c r="AB57" s="72"/>
      <c r="AC57" s="72"/>
      <c r="AD57" s="72"/>
      <c r="AE57" s="72"/>
      <c r="AF57" s="72"/>
      <c r="AG57" s="72"/>
      <c r="AH57" s="72"/>
    </row>
    <row r="58" spans="21:34" ht="15.75" customHeight="1">
      <c r="U58" s="148">
        <f t="shared" si="9"/>
        <v>46105</v>
      </c>
      <c r="V58" s="34" t="str">
        <f t="shared" si="10"/>
        <v>10102</v>
      </c>
      <c r="W58" s="70">
        <f t="shared" si="11"/>
        <v>166346</v>
      </c>
      <c r="AA58" s="72"/>
      <c r="AB58" s="72"/>
      <c r="AC58" s="72"/>
      <c r="AD58" s="72"/>
      <c r="AE58" s="72"/>
      <c r="AF58" s="72"/>
      <c r="AG58" s="72"/>
      <c r="AH58" s="72"/>
    </row>
    <row r="59" spans="21:34" ht="15.75" customHeight="1">
      <c r="U59" s="148">
        <f t="shared" si="9"/>
        <v>46106</v>
      </c>
      <c r="V59" s="34" t="str">
        <f t="shared" si="10"/>
        <v>10102</v>
      </c>
      <c r="W59" s="70">
        <f t="shared" si="11"/>
        <v>140273</v>
      </c>
      <c r="AA59" s="72"/>
      <c r="AB59" s="72"/>
      <c r="AC59" s="72"/>
      <c r="AD59" s="72"/>
      <c r="AE59" s="72"/>
      <c r="AF59" s="72"/>
      <c r="AG59" s="72"/>
      <c r="AH59" s="72"/>
    </row>
    <row r="60" spans="21:34" ht="15.75" customHeight="1">
      <c r="U60" s="148">
        <f t="shared" si="9"/>
        <v>46107</v>
      </c>
      <c r="V60" s="34" t="str">
        <f t="shared" si="10"/>
        <v>10102</v>
      </c>
      <c r="W60" s="70">
        <f t="shared" si="11"/>
        <v>166143</v>
      </c>
      <c r="AA60" s="72"/>
      <c r="AB60" s="72"/>
      <c r="AC60" s="72"/>
      <c r="AD60" s="72"/>
      <c r="AE60" s="72"/>
      <c r="AF60" s="72"/>
      <c r="AG60" s="72"/>
      <c r="AH60" s="72"/>
    </row>
    <row r="61" spans="21:34" ht="15.75" customHeight="1">
      <c r="U61" s="148">
        <f t="shared" si="9"/>
        <v>46108</v>
      </c>
      <c r="V61" s="34" t="str">
        <f t="shared" si="10"/>
        <v>10102</v>
      </c>
      <c r="W61" s="70">
        <f t="shared" si="11"/>
        <v>153524</v>
      </c>
      <c r="AA61" s="72"/>
      <c r="AB61" s="72"/>
      <c r="AC61" s="72"/>
      <c r="AD61" s="72"/>
      <c r="AE61" s="72"/>
      <c r="AF61" s="72"/>
      <c r="AG61" s="72"/>
      <c r="AH61" s="72"/>
    </row>
    <row r="62" spans="21:34" ht="15.75" customHeight="1">
      <c r="U62" s="148">
        <f t="shared" si="9"/>
        <v>46109</v>
      </c>
      <c r="V62" s="34" t="str">
        <f t="shared" si="10"/>
        <v>10102</v>
      </c>
      <c r="W62" s="70">
        <f t="shared" si="11"/>
        <v>167980</v>
      </c>
      <c r="AA62" s="72"/>
      <c r="AB62" s="72"/>
      <c r="AC62" s="72"/>
      <c r="AD62" s="72"/>
      <c r="AE62" s="72"/>
      <c r="AF62" s="72"/>
      <c r="AG62" s="72"/>
      <c r="AH62" s="72"/>
    </row>
    <row r="63" spans="21:34" ht="15.75" customHeight="1">
      <c r="U63" s="148">
        <f t="shared" si="9"/>
        <v>46110</v>
      </c>
      <c r="V63" s="34" t="str">
        <f t="shared" si="10"/>
        <v>10102</v>
      </c>
      <c r="W63" s="70">
        <f t="shared" si="11"/>
        <v>138635</v>
      </c>
      <c r="AA63" s="72"/>
      <c r="AB63" s="72"/>
      <c r="AC63" s="72"/>
      <c r="AD63" s="72"/>
      <c r="AE63" s="72"/>
      <c r="AF63" s="72"/>
      <c r="AG63" s="72"/>
      <c r="AH63" s="72"/>
    </row>
    <row r="64" spans="21:34" ht="15.75" customHeight="1">
      <c r="U64" s="148">
        <f t="shared" si="9"/>
        <v>46111</v>
      </c>
      <c r="V64" s="34" t="str">
        <f t="shared" si="10"/>
        <v>10102</v>
      </c>
      <c r="W64" s="70">
        <f t="shared" si="11"/>
        <v>121062</v>
      </c>
      <c r="AA64" s="72"/>
      <c r="AB64" s="72"/>
      <c r="AC64" s="72"/>
      <c r="AD64" s="72"/>
      <c r="AE64" s="72"/>
      <c r="AF64" s="72"/>
      <c r="AG64" s="72"/>
      <c r="AH64" s="72"/>
    </row>
    <row r="65" spans="21:34" ht="15.75" customHeight="1">
      <c r="U65" s="148">
        <f t="shared" si="9"/>
        <v>46112</v>
      </c>
      <c r="V65" s="34" t="str">
        <f t="shared" si="10"/>
        <v>10102</v>
      </c>
      <c r="W65" s="70">
        <f t="shared" si="11"/>
        <v>115124</v>
      </c>
      <c r="AA65" s="72"/>
      <c r="AB65" s="72"/>
      <c r="AC65" s="72"/>
      <c r="AD65" s="72"/>
      <c r="AE65" s="72"/>
      <c r="AF65" s="72"/>
      <c r="AG65" s="72"/>
      <c r="AH65" s="72"/>
    </row>
    <row r="66" spans="21:34" ht="15.75" customHeight="1">
      <c r="U66" s="148">
        <f t="shared" ref="U66:U96" si="12">C4</f>
        <v>46082</v>
      </c>
      <c r="V66" s="34" t="str">
        <f t="shared" ref="V66:V96" si="13">$I$2</f>
        <v>10103</v>
      </c>
      <c r="W66" s="70">
        <f t="shared" ref="W66:W96" si="14">I4</f>
        <v>54525</v>
      </c>
      <c r="AA66" s="72"/>
      <c r="AB66" s="72"/>
      <c r="AC66" s="72"/>
      <c r="AD66" s="72"/>
      <c r="AE66" s="72"/>
      <c r="AF66" s="72"/>
      <c r="AG66" s="72"/>
      <c r="AH66" s="72"/>
    </row>
    <row r="67" spans="21:34" ht="15.75" customHeight="1">
      <c r="U67" s="148">
        <f t="shared" si="12"/>
        <v>46083</v>
      </c>
      <c r="V67" s="34" t="str">
        <f t="shared" si="13"/>
        <v>10103</v>
      </c>
      <c r="W67" s="70">
        <f t="shared" si="14"/>
        <v>32412</v>
      </c>
      <c r="AA67" s="72"/>
      <c r="AB67" s="72"/>
      <c r="AC67" s="72"/>
      <c r="AD67" s="72"/>
      <c r="AE67" s="72"/>
      <c r="AF67" s="72"/>
      <c r="AG67" s="72"/>
      <c r="AH67" s="72"/>
    </row>
    <row r="68" spans="21:34" ht="15.75" customHeight="1">
      <c r="U68" s="148">
        <f t="shared" si="12"/>
        <v>46084</v>
      </c>
      <c r="V68" s="34" t="str">
        <f t="shared" si="13"/>
        <v>10103</v>
      </c>
      <c r="W68" s="70">
        <f t="shared" si="14"/>
        <v>33062</v>
      </c>
      <c r="AA68" s="72"/>
      <c r="AB68" s="72"/>
      <c r="AC68" s="72"/>
      <c r="AD68" s="72"/>
      <c r="AE68" s="72"/>
      <c r="AF68" s="72"/>
      <c r="AG68" s="72"/>
      <c r="AH68" s="72"/>
    </row>
    <row r="69" spans="21:34" ht="15.75" customHeight="1">
      <c r="U69" s="148">
        <f t="shared" si="12"/>
        <v>46085</v>
      </c>
      <c r="V69" s="34" t="str">
        <f t="shared" si="13"/>
        <v>10103</v>
      </c>
      <c r="W69" s="70">
        <f t="shared" si="14"/>
        <v>46678</v>
      </c>
      <c r="AA69" s="72"/>
      <c r="AB69" s="72"/>
      <c r="AC69" s="72"/>
      <c r="AD69" s="72"/>
      <c r="AE69" s="72"/>
      <c r="AF69" s="72"/>
      <c r="AG69" s="72"/>
      <c r="AH69" s="72"/>
    </row>
    <row r="70" spans="21:34" ht="15.75" customHeight="1">
      <c r="U70" s="148">
        <f t="shared" si="12"/>
        <v>46086</v>
      </c>
      <c r="V70" s="34" t="str">
        <f t="shared" si="13"/>
        <v>10103</v>
      </c>
      <c r="W70" s="70">
        <f t="shared" si="14"/>
        <v>54561</v>
      </c>
      <c r="AA70" s="72"/>
      <c r="AB70" s="72"/>
      <c r="AC70" s="72"/>
      <c r="AD70" s="72"/>
      <c r="AE70" s="72"/>
      <c r="AF70" s="72"/>
      <c r="AG70" s="72"/>
      <c r="AH70" s="72"/>
    </row>
    <row r="71" spans="21:34" ht="15.75" customHeight="1">
      <c r="U71" s="148">
        <f t="shared" si="12"/>
        <v>46087</v>
      </c>
      <c r="V71" s="34" t="str">
        <f t="shared" si="13"/>
        <v>10103</v>
      </c>
      <c r="W71" s="70">
        <f t="shared" si="14"/>
        <v>52146</v>
      </c>
      <c r="AA71" s="72"/>
      <c r="AB71" s="72"/>
      <c r="AC71" s="72"/>
      <c r="AD71" s="72"/>
      <c r="AE71" s="72"/>
      <c r="AF71" s="72"/>
      <c r="AG71" s="72"/>
      <c r="AH71" s="72"/>
    </row>
    <row r="72" spans="21:34" ht="15.75" customHeight="1">
      <c r="U72" s="148">
        <f t="shared" si="12"/>
        <v>46088</v>
      </c>
      <c r="V72" s="34" t="str">
        <f t="shared" si="13"/>
        <v>10103</v>
      </c>
      <c r="W72" s="70">
        <f t="shared" si="14"/>
        <v>51580</v>
      </c>
      <c r="AA72" s="72"/>
      <c r="AB72" s="72"/>
      <c r="AC72" s="72"/>
      <c r="AD72" s="72"/>
      <c r="AE72" s="72"/>
      <c r="AF72" s="72"/>
      <c r="AG72" s="72"/>
      <c r="AH72" s="72"/>
    </row>
    <row r="73" spans="21:34" ht="15.75" customHeight="1">
      <c r="U73" s="148">
        <f t="shared" si="12"/>
        <v>46089</v>
      </c>
      <c r="V73" s="34" t="str">
        <f t="shared" si="13"/>
        <v>10103</v>
      </c>
      <c r="W73" s="70">
        <f t="shared" si="14"/>
        <v>65652</v>
      </c>
      <c r="AA73" s="72"/>
      <c r="AB73" s="72"/>
      <c r="AC73" s="72"/>
      <c r="AD73" s="72"/>
      <c r="AE73" s="72"/>
      <c r="AF73" s="72"/>
      <c r="AG73" s="72"/>
      <c r="AH73" s="72"/>
    </row>
    <row r="74" spans="21:34" ht="15.75" customHeight="1">
      <c r="U74" s="148">
        <f t="shared" si="12"/>
        <v>46090</v>
      </c>
      <c r="V74" s="34" t="str">
        <f t="shared" si="13"/>
        <v>10103</v>
      </c>
      <c r="W74" s="70">
        <f t="shared" si="14"/>
        <v>44539</v>
      </c>
      <c r="AA74" s="72"/>
      <c r="AB74" s="72"/>
      <c r="AC74" s="72"/>
      <c r="AD74" s="72"/>
      <c r="AE74" s="72"/>
      <c r="AF74" s="72"/>
      <c r="AG74" s="72"/>
      <c r="AH74" s="72"/>
    </row>
    <row r="75" spans="21:34" ht="15.75" customHeight="1">
      <c r="U75" s="148">
        <f t="shared" si="12"/>
        <v>46091</v>
      </c>
      <c r="V75" s="34" t="str">
        <f t="shared" si="13"/>
        <v>10103</v>
      </c>
      <c r="W75" s="70">
        <f t="shared" si="14"/>
        <v>52023</v>
      </c>
      <c r="AA75" s="72"/>
      <c r="AB75" s="72"/>
      <c r="AC75" s="72"/>
      <c r="AD75" s="72"/>
      <c r="AE75" s="72"/>
      <c r="AF75" s="72"/>
      <c r="AG75" s="72"/>
      <c r="AH75" s="72"/>
    </row>
    <row r="76" spans="21:34" ht="15.75" customHeight="1">
      <c r="U76" s="148">
        <f t="shared" si="12"/>
        <v>46092</v>
      </c>
      <c r="V76" s="34" t="str">
        <f t="shared" si="13"/>
        <v>10103</v>
      </c>
      <c r="W76" s="70">
        <f t="shared" si="14"/>
        <v>65267</v>
      </c>
      <c r="AA76" s="72"/>
      <c r="AB76" s="72"/>
      <c r="AC76" s="72"/>
      <c r="AD76" s="72"/>
      <c r="AE76" s="72"/>
      <c r="AF76" s="72"/>
      <c r="AG76" s="72"/>
      <c r="AH76" s="72"/>
    </row>
    <row r="77" spans="21:34" ht="15.75" customHeight="1">
      <c r="U77" s="148">
        <f t="shared" si="12"/>
        <v>46093</v>
      </c>
      <c r="V77" s="34" t="str">
        <f t="shared" si="13"/>
        <v>10103</v>
      </c>
      <c r="W77" s="70">
        <f t="shared" si="14"/>
        <v>49338</v>
      </c>
      <c r="AA77" s="72"/>
      <c r="AB77" s="72"/>
      <c r="AC77" s="72"/>
      <c r="AD77" s="72"/>
      <c r="AE77" s="72"/>
      <c r="AF77" s="72"/>
      <c r="AG77" s="72"/>
      <c r="AH77" s="72"/>
    </row>
    <row r="78" spans="21:34" ht="15.75" customHeight="1">
      <c r="U78" s="148">
        <f t="shared" si="12"/>
        <v>46094</v>
      </c>
      <c r="V78" s="34" t="str">
        <f t="shared" si="13"/>
        <v>10103</v>
      </c>
      <c r="W78" s="70">
        <f t="shared" si="14"/>
        <v>47153</v>
      </c>
      <c r="AA78" s="72"/>
      <c r="AB78" s="72"/>
      <c r="AC78" s="72"/>
      <c r="AD78" s="72"/>
      <c r="AE78" s="72"/>
      <c r="AF78" s="72"/>
      <c r="AG78" s="72"/>
      <c r="AH78" s="72"/>
    </row>
    <row r="79" spans="21:34" ht="15.75" customHeight="1">
      <c r="U79" s="148">
        <f t="shared" si="12"/>
        <v>46095</v>
      </c>
      <c r="V79" s="34" t="str">
        <f t="shared" si="13"/>
        <v>10103</v>
      </c>
      <c r="W79" s="70">
        <f t="shared" si="14"/>
        <v>55204</v>
      </c>
      <c r="AA79" s="72"/>
      <c r="AB79" s="72"/>
      <c r="AC79" s="72"/>
      <c r="AD79" s="72"/>
      <c r="AE79" s="72"/>
      <c r="AF79" s="72"/>
      <c r="AG79" s="72"/>
      <c r="AH79" s="72"/>
    </row>
    <row r="80" spans="21:34" ht="15.75" customHeight="1">
      <c r="U80" s="148">
        <f t="shared" si="12"/>
        <v>46096</v>
      </c>
      <c r="V80" s="34" t="str">
        <f t="shared" si="13"/>
        <v>10103</v>
      </c>
      <c r="W80" s="70">
        <f t="shared" si="14"/>
        <v>44011</v>
      </c>
      <c r="AA80" s="72"/>
      <c r="AB80" s="72"/>
      <c r="AC80" s="72"/>
      <c r="AD80" s="72"/>
      <c r="AE80" s="72"/>
      <c r="AF80" s="72"/>
      <c r="AG80" s="72"/>
      <c r="AH80" s="72"/>
    </row>
    <row r="81" spans="21:34" ht="15.75" customHeight="1">
      <c r="U81" s="148">
        <f t="shared" si="12"/>
        <v>46097</v>
      </c>
      <c r="V81" s="34" t="str">
        <f t="shared" si="13"/>
        <v>10103</v>
      </c>
      <c r="W81" s="70">
        <f t="shared" si="14"/>
        <v>39978</v>
      </c>
      <c r="AA81" s="72"/>
      <c r="AB81" s="72"/>
      <c r="AC81" s="72"/>
      <c r="AD81" s="72"/>
      <c r="AE81" s="72"/>
      <c r="AF81" s="72"/>
      <c r="AG81" s="72"/>
      <c r="AH81" s="72"/>
    </row>
    <row r="82" spans="21:34" ht="15.75" customHeight="1">
      <c r="U82" s="148">
        <f t="shared" si="12"/>
        <v>46098</v>
      </c>
      <c r="V82" s="34" t="str">
        <f t="shared" si="13"/>
        <v>10103</v>
      </c>
      <c r="W82" s="70">
        <f t="shared" si="14"/>
        <v>41152</v>
      </c>
      <c r="AA82" s="72"/>
      <c r="AB82" s="72"/>
      <c r="AC82" s="72"/>
      <c r="AD82" s="72"/>
      <c r="AE82" s="72"/>
      <c r="AF82" s="72"/>
      <c r="AG82" s="72"/>
      <c r="AH82" s="72"/>
    </row>
    <row r="83" spans="21:34" ht="15.75" customHeight="1">
      <c r="U83" s="148">
        <f t="shared" si="12"/>
        <v>46099</v>
      </c>
      <c r="V83" s="34" t="str">
        <f t="shared" si="13"/>
        <v>10103</v>
      </c>
      <c r="W83" s="70">
        <f t="shared" si="14"/>
        <v>35964</v>
      </c>
      <c r="AA83" s="72"/>
      <c r="AB83" s="72"/>
      <c r="AC83" s="72"/>
      <c r="AD83" s="72"/>
      <c r="AE83" s="72"/>
      <c r="AF83" s="72"/>
      <c r="AG83" s="72"/>
      <c r="AH83" s="72"/>
    </row>
    <row r="84" spans="21:34" ht="15.75" customHeight="1">
      <c r="U84" s="148">
        <f t="shared" si="12"/>
        <v>46100</v>
      </c>
      <c r="V84" s="34" t="str">
        <f t="shared" si="13"/>
        <v>10103</v>
      </c>
      <c r="W84" s="70">
        <f t="shared" si="14"/>
        <v>42170</v>
      </c>
      <c r="AA84" s="72"/>
      <c r="AB84" s="72"/>
      <c r="AC84" s="72"/>
      <c r="AD84" s="72"/>
      <c r="AE84" s="72"/>
      <c r="AF84" s="72"/>
      <c r="AG84" s="72"/>
      <c r="AH84" s="72"/>
    </row>
    <row r="85" spans="21:34" ht="15.75" customHeight="1">
      <c r="U85" s="148">
        <f t="shared" si="12"/>
        <v>46101</v>
      </c>
      <c r="V85" s="34" t="str">
        <f t="shared" si="13"/>
        <v>10103</v>
      </c>
      <c r="W85" s="70">
        <f t="shared" si="14"/>
        <v>48783</v>
      </c>
      <c r="AA85" s="72"/>
      <c r="AB85" s="72"/>
      <c r="AC85" s="72"/>
      <c r="AD85" s="72"/>
      <c r="AE85" s="72"/>
      <c r="AF85" s="72"/>
      <c r="AG85" s="72"/>
      <c r="AH85" s="72"/>
    </row>
    <row r="86" spans="21:34" ht="15.75" customHeight="1">
      <c r="U86" s="148">
        <f t="shared" si="12"/>
        <v>46102</v>
      </c>
      <c r="V86" s="34" t="str">
        <f t="shared" si="13"/>
        <v>10103</v>
      </c>
      <c r="W86" s="70">
        <f t="shared" si="14"/>
        <v>42130</v>
      </c>
      <c r="AA86" s="72"/>
      <c r="AB86" s="72"/>
      <c r="AC86" s="72"/>
      <c r="AD86" s="72"/>
      <c r="AE86" s="72"/>
      <c r="AF86" s="72"/>
      <c r="AG86" s="72"/>
      <c r="AH86" s="72"/>
    </row>
    <row r="87" spans="21:34" ht="15.75" customHeight="1">
      <c r="U87" s="148">
        <f t="shared" si="12"/>
        <v>46103</v>
      </c>
      <c r="V87" s="34" t="str">
        <f t="shared" si="13"/>
        <v>10103</v>
      </c>
      <c r="W87" s="70">
        <f t="shared" si="14"/>
        <v>46620</v>
      </c>
      <c r="AA87" s="72"/>
      <c r="AB87" s="72"/>
      <c r="AC87" s="72"/>
      <c r="AD87" s="72"/>
      <c r="AE87" s="72"/>
      <c r="AF87" s="72"/>
      <c r="AG87" s="72"/>
      <c r="AH87" s="72"/>
    </row>
    <row r="88" spans="21:34" ht="15.75" customHeight="1">
      <c r="U88" s="148">
        <f t="shared" si="12"/>
        <v>46104</v>
      </c>
      <c r="V88" s="34" t="str">
        <f t="shared" si="13"/>
        <v>10103</v>
      </c>
      <c r="W88" s="70">
        <f t="shared" si="14"/>
        <v>33480</v>
      </c>
      <c r="AA88" s="72"/>
      <c r="AB88" s="72"/>
      <c r="AC88" s="72"/>
      <c r="AD88" s="72"/>
      <c r="AE88" s="72"/>
      <c r="AF88" s="72"/>
      <c r="AG88" s="72"/>
      <c r="AH88" s="72"/>
    </row>
    <row r="89" spans="21:34" ht="15.75" customHeight="1">
      <c r="U89" s="148">
        <f t="shared" si="12"/>
        <v>46105</v>
      </c>
      <c r="V89" s="34" t="str">
        <f t="shared" si="13"/>
        <v>10103</v>
      </c>
      <c r="W89" s="70">
        <f t="shared" si="14"/>
        <v>37301</v>
      </c>
      <c r="AA89" s="72"/>
      <c r="AB89" s="72"/>
      <c r="AC89" s="72"/>
      <c r="AD89" s="72"/>
      <c r="AE89" s="72"/>
      <c r="AF89" s="72"/>
      <c r="AG89" s="72"/>
      <c r="AH89" s="72"/>
    </row>
    <row r="90" spans="21:34" ht="15.75" customHeight="1">
      <c r="U90" s="148">
        <f t="shared" si="12"/>
        <v>46106</v>
      </c>
      <c r="V90" s="34" t="str">
        <f t="shared" si="13"/>
        <v>10103</v>
      </c>
      <c r="W90" s="70">
        <f t="shared" si="14"/>
        <v>40614</v>
      </c>
      <c r="AA90" s="72"/>
      <c r="AB90" s="72"/>
      <c r="AC90" s="72"/>
      <c r="AD90" s="72"/>
      <c r="AE90" s="72"/>
      <c r="AF90" s="72"/>
      <c r="AG90" s="72"/>
      <c r="AH90" s="72"/>
    </row>
    <row r="91" spans="21:34" ht="15.75" customHeight="1">
      <c r="U91" s="148">
        <f t="shared" si="12"/>
        <v>46107</v>
      </c>
      <c r="V91" s="34" t="str">
        <f t="shared" si="13"/>
        <v>10103</v>
      </c>
      <c r="W91" s="70">
        <f t="shared" si="14"/>
        <v>38430</v>
      </c>
      <c r="AA91" s="72"/>
      <c r="AB91" s="72"/>
      <c r="AC91" s="72"/>
      <c r="AD91" s="72"/>
      <c r="AE91" s="72"/>
      <c r="AF91" s="72"/>
      <c r="AG91" s="72"/>
      <c r="AH91" s="72"/>
    </row>
    <row r="92" spans="21:34" ht="15.75" customHeight="1">
      <c r="U92" s="148">
        <f t="shared" si="12"/>
        <v>46108</v>
      </c>
      <c r="V92" s="34" t="str">
        <f t="shared" si="13"/>
        <v>10103</v>
      </c>
      <c r="W92" s="70">
        <f t="shared" si="14"/>
        <v>41033</v>
      </c>
      <c r="AA92" s="72"/>
      <c r="AB92" s="72"/>
      <c r="AC92" s="72"/>
      <c r="AD92" s="72"/>
      <c r="AE92" s="72"/>
      <c r="AF92" s="72"/>
      <c r="AG92" s="72"/>
      <c r="AH92" s="72"/>
    </row>
    <row r="93" spans="21:34" ht="15.75" customHeight="1">
      <c r="U93" s="148">
        <f t="shared" si="12"/>
        <v>46109</v>
      </c>
      <c r="V93" s="34" t="str">
        <f t="shared" si="13"/>
        <v>10103</v>
      </c>
      <c r="W93" s="70">
        <f t="shared" si="14"/>
        <v>34260</v>
      </c>
      <c r="AA93" s="72"/>
      <c r="AB93" s="72"/>
      <c r="AC93" s="72"/>
      <c r="AD93" s="72"/>
      <c r="AE93" s="72"/>
      <c r="AF93" s="72"/>
      <c r="AG93" s="72"/>
      <c r="AH93" s="72"/>
    </row>
    <row r="94" spans="21:34" ht="15.75" customHeight="1">
      <c r="U94" s="148">
        <f t="shared" si="12"/>
        <v>46110</v>
      </c>
      <c r="V94" s="34" t="str">
        <f t="shared" si="13"/>
        <v>10103</v>
      </c>
      <c r="W94" s="70">
        <f t="shared" si="14"/>
        <v>31338</v>
      </c>
      <c r="AA94" s="72"/>
      <c r="AB94" s="72"/>
      <c r="AC94" s="72"/>
      <c r="AD94" s="72"/>
      <c r="AE94" s="72"/>
      <c r="AF94" s="72"/>
      <c r="AG94" s="72"/>
      <c r="AH94" s="72"/>
    </row>
    <row r="95" spans="21:34" ht="15.75" customHeight="1">
      <c r="U95" s="148">
        <f t="shared" si="12"/>
        <v>46111</v>
      </c>
      <c r="V95" s="34" t="str">
        <f t="shared" si="13"/>
        <v>10103</v>
      </c>
      <c r="W95" s="70">
        <f t="shared" si="14"/>
        <v>31590</v>
      </c>
      <c r="AA95" s="72"/>
      <c r="AB95" s="72"/>
      <c r="AC95" s="72"/>
      <c r="AD95" s="72"/>
      <c r="AE95" s="72"/>
      <c r="AF95" s="72"/>
      <c r="AG95" s="72"/>
      <c r="AH95" s="72"/>
    </row>
    <row r="96" spans="21:34" ht="15.75" customHeight="1">
      <c r="U96" s="148">
        <f t="shared" si="12"/>
        <v>46112</v>
      </c>
      <c r="V96" s="34" t="str">
        <f t="shared" si="13"/>
        <v>10103</v>
      </c>
      <c r="W96" s="70">
        <f t="shared" si="14"/>
        <v>26112</v>
      </c>
      <c r="AA96" s="72"/>
      <c r="AB96" s="72"/>
      <c r="AC96" s="72"/>
      <c r="AD96" s="72"/>
      <c r="AE96" s="72"/>
      <c r="AF96" s="72"/>
      <c r="AG96" s="72"/>
      <c r="AH96" s="72"/>
    </row>
    <row r="97" spans="21:34" ht="15.75" customHeight="1">
      <c r="U97" s="148">
        <f t="shared" ref="U97:U127" si="15">C4</f>
        <v>46082</v>
      </c>
      <c r="V97" s="34" t="str">
        <f t="shared" ref="V97:V127" si="16">$J$2</f>
        <v>10112</v>
      </c>
      <c r="W97" s="70">
        <f t="shared" ref="W97:W127" si="17">J4</f>
        <v>54410</v>
      </c>
      <c r="AA97" s="72"/>
      <c r="AB97" s="72"/>
      <c r="AC97" s="72"/>
      <c r="AD97" s="72"/>
      <c r="AE97" s="72"/>
      <c r="AF97" s="72"/>
      <c r="AG97" s="72"/>
      <c r="AH97" s="72"/>
    </row>
    <row r="98" spans="21:34" ht="15.75" customHeight="1">
      <c r="U98" s="148">
        <f t="shared" si="15"/>
        <v>46083</v>
      </c>
      <c r="V98" s="34" t="str">
        <f t="shared" si="16"/>
        <v>10112</v>
      </c>
      <c r="W98" s="70">
        <f t="shared" si="17"/>
        <v>28640</v>
      </c>
      <c r="AA98" s="72"/>
      <c r="AB98" s="72"/>
      <c r="AC98" s="72"/>
      <c r="AD98" s="72"/>
      <c r="AE98" s="72"/>
      <c r="AF98" s="72"/>
      <c r="AG98" s="72"/>
      <c r="AH98" s="72"/>
    </row>
    <row r="99" spans="21:34" ht="15.75" customHeight="1">
      <c r="U99" s="148">
        <f t="shared" si="15"/>
        <v>46084</v>
      </c>
      <c r="V99" s="34" t="str">
        <f t="shared" si="16"/>
        <v>10112</v>
      </c>
      <c r="W99" s="70">
        <f t="shared" si="17"/>
        <v>37550</v>
      </c>
      <c r="AA99" s="72"/>
      <c r="AB99" s="72"/>
      <c r="AC99" s="72"/>
      <c r="AD99" s="72"/>
      <c r="AE99" s="72"/>
      <c r="AF99" s="72"/>
      <c r="AG99" s="72"/>
      <c r="AH99" s="72"/>
    </row>
    <row r="100" spans="21:34" ht="15.75" customHeight="1">
      <c r="U100" s="148">
        <f t="shared" si="15"/>
        <v>46085</v>
      </c>
      <c r="V100" s="34" t="str">
        <f t="shared" si="16"/>
        <v>10112</v>
      </c>
      <c r="W100" s="70">
        <f t="shared" si="17"/>
        <v>44260</v>
      </c>
      <c r="AA100" s="72"/>
      <c r="AB100" s="72"/>
      <c r="AC100" s="72"/>
      <c r="AD100" s="72"/>
      <c r="AE100" s="72"/>
      <c r="AF100" s="72"/>
      <c r="AG100" s="72"/>
      <c r="AH100" s="72"/>
    </row>
    <row r="101" spans="21:34" ht="15.75" customHeight="1">
      <c r="U101" s="148">
        <f t="shared" si="15"/>
        <v>46086</v>
      </c>
      <c r="V101" s="34" t="str">
        <f t="shared" si="16"/>
        <v>10112</v>
      </c>
      <c r="W101" s="70">
        <f t="shared" si="17"/>
        <v>48480</v>
      </c>
      <c r="AA101" s="72"/>
      <c r="AB101" s="72"/>
      <c r="AC101" s="72"/>
      <c r="AD101" s="72"/>
      <c r="AE101" s="72"/>
      <c r="AF101" s="72"/>
      <c r="AG101" s="72"/>
      <c r="AH101" s="72"/>
    </row>
    <row r="102" spans="21:34" ht="15.75" customHeight="1">
      <c r="U102" s="148">
        <f t="shared" si="15"/>
        <v>46087</v>
      </c>
      <c r="V102" s="34" t="str">
        <f t="shared" si="16"/>
        <v>10112</v>
      </c>
      <c r="W102" s="70">
        <f t="shared" si="17"/>
        <v>49122</v>
      </c>
      <c r="AA102" s="72"/>
      <c r="AB102" s="72"/>
      <c r="AC102" s="72"/>
      <c r="AD102" s="72"/>
      <c r="AE102" s="72"/>
      <c r="AF102" s="72"/>
      <c r="AG102" s="72"/>
      <c r="AH102" s="72"/>
    </row>
    <row r="103" spans="21:34" ht="15.75" customHeight="1">
      <c r="U103" s="148">
        <f t="shared" si="15"/>
        <v>46088</v>
      </c>
      <c r="V103" s="34" t="str">
        <f t="shared" si="16"/>
        <v>10112</v>
      </c>
      <c r="W103" s="70">
        <f t="shared" si="17"/>
        <v>52330</v>
      </c>
      <c r="AA103" s="72"/>
      <c r="AB103" s="72"/>
      <c r="AC103" s="72"/>
      <c r="AD103" s="72"/>
      <c r="AE103" s="72"/>
      <c r="AF103" s="72"/>
      <c r="AG103" s="72"/>
      <c r="AH103" s="72"/>
    </row>
    <row r="104" spans="21:34" ht="15.75" customHeight="1">
      <c r="U104" s="148">
        <f t="shared" si="15"/>
        <v>46089</v>
      </c>
      <c r="V104" s="34" t="str">
        <f t="shared" si="16"/>
        <v>10112</v>
      </c>
      <c r="W104" s="70">
        <f t="shared" si="17"/>
        <v>48264</v>
      </c>
      <c r="AA104" s="72"/>
      <c r="AB104" s="72"/>
      <c r="AC104" s="72"/>
      <c r="AD104" s="72"/>
      <c r="AE104" s="72"/>
      <c r="AF104" s="72"/>
      <c r="AG104" s="72"/>
      <c r="AH104" s="72"/>
    </row>
    <row r="105" spans="21:34" ht="15.75" customHeight="1">
      <c r="U105" s="148">
        <f t="shared" si="15"/>
        <v>46090</v>
      </c>
      <c r="V105" s="34" t="str">
        <f t="shared" si="16"/>
        <v>10112</v>
      </c>
      <c r="W105" s="70">
        <f t="shared" si="17"/>
        <v>38150</v>
      </c>
      <c r="AA105" s="72"/>
      <c r="AB105" s="72"/>
      <c r="AC105" s="72"/>
      <c r="AD105" s="72"/>
      <c r="AE105" s="72"/>
      <c r="AF105" s="72"/>
      <c r="AG105" s="72"/>
      <c r="AH105" s="72"/>
    </row>
    <row r="106" spans="21:34" ht="15.75" customHeight="1">
      <c r="U106" s="148">
        <f t="shared" si="15"/>
        <v>46091</v>
      </c>
      <c r="V106" s="34" t="str">
        <f t="shared" si="16"/>
        <v>10112</v>
      </c>
      <c r="W106" s="70">
        <f t="shared" si="17"/>
        <v>39720</v>
      </c>
      <c r="AA106" s="72"/>
      <c r="AB106" s="72"/>
      <c r="AC106" s="72"/>
      <c r="AD106" s="72"/>
      <c r="AE106" s="72"/>
      <c r="AF106" s="72"/>
      <c r="AG106" s="72"/>
      <c r="AH106" s="72"/>
    </row>
    <row r="107" spans="21:34" ht="15.75" customHeight="1">
      <c r="U107" s="148">
        <f t="shared" si="15"/>
        <v>46092</v>
      </c>
      <c r="V107" s="34" t="str">
        <f t="shared" si="16"/>
        <v>10112</v>
      </c>
      <c r="W107" s="70">
        <f t="shared" si="17"/>
        <v>44390</v>
      </c>
      <c r="AA107" s="72"/>
      <c r="AB107" s="72"/>
      <c r="AC107" s="72"/>
      <c r="AD107" s="72"/>
      <c r="AE107" s="72"/>
      <c r="AF107" s="72"/>
      <c r="AG107" s="72"/>
      <c r="AH107" s="72"/>
    </row>
    <row r="108" spans="21:34" ht="15.75" customHeight="1">
      <c r="U108" s="148">
        <f t="shared" si="15"/>
        <v>46093</v>
      </c>
      <c r="V108" s="34" t="str">
        <f t="shared" si="16"/>
        <v>10112</v>
      </c>
      <c r="W108" s="70">
        <f t="shared" si="17"/>
        <v>32180</v>
      </c>
      <c r="AA108" s="72"/>
      <c r="AB108" s="72"/>
      <c r="AC108" s="72"/>
      <c r="AD108" s="72"/>
      <c r="AE108" s="72"/>
      <c r="AF108" s="72"/>
      <c r="AG108" s="72"/>
      <c r="AH108" s="72"/>
    </row>
    <row r="109" spans="21:34" ht="15.75" customHeight="1">
      <c r="U109" s="148">
        <f t="shared" si="15"/>
        <v>46094</v>
      </c>
      <c r="V109" s="34" t="str">
        <f t="shared" si="16"/>
        <v>10112</v>
      </c>
      <c r="W109" s="70">
        <f t="shared" si="17"/>
        <v>37610</v>
      </c>
      <c r="AA109" s="72"/>
      <c r="AB109" s="72"/>
      <c r="AC109" s="72"/>
      <c r="AD109" s="72"/>
      <c r="AE109" s="72"/>
      <c r="AF109" s="72"/>
      <c r="AG109" s="72"/>
      <c r="AH109" s="72"/>
    </row>
    <row r="110" spans="21:34" ht="15.75" customHeight="1">
      <c r="U110" s="148">
        <f t="shared" si="15"/>
        <v>46095</v>
      </c>
      <c r="V110" s="34" t="str">
        <f t="shared" si="16"/>
        <v>10112</v>
      </c>
      <c r="W110" s="70">
        <f t="shared" si="17"/>
        <v>43590</v>
      </c>
      <c r="AA110" s="72"/>
      <c r="AB110" s="72"/>
      <c r="AC110" s="72"/>
      <c r="AD110" s="72"/>
      <c r="AE110" s="72"/>
      <c r="AF110" s="72"/>
      <c r="AG110" s="72"/>
      <c r="AH110" s="72"/>
    </row>
    <row r="111" spans="21:34" ht="15.75" customHeight="1">
      <c r="U111" s="148">
        <f t="shared" si="15"/>
        <v>46096</v>
      </c>
      <c r="V111" s="34" t="str">
        <f t="shared" si="16"/>
        <v>10112</v>
      </c>
      <c r="W111" s="70">
        <f t="shared" si="17"/>
        <v>39740</v>
      </c>
      <c r="AA111" s="72"/>
      <c r="AB111" s="72"/>
      <c r="AC111" s="72"/>
      <c r="AD111" s="72"/>
      <c r="AE111" s="72"/>
      <c r="AF111" s="72"/>
      <c r="AG111" s="72"/>
      <c r="AH111" s="72"/>
    </row>
    <row r="112" spans="21:34" ht="15.75" customHeight="1">
      <c r="U112" s="148">
        <f t="shared" si="15"/>
        <v>46097</v>
      </c>
      <c r="V112" s="34" t="str">
        <f t="shared" si="16"/>
        <v>10112</v>
      </c>
      <c r="W112" s="70">
        <f t="shared" si="17"/>
        <v>27830</v>
      </c>
      <c r="AA112" s="72"/>
      <c r="AB112" s="72"/>
      <c r="AC112" s="72"/>
      <c r="AD112" s="72"/>
      <c r="AE112" s="72"/>
      <c r="AF112" s="72"/>
      <c r="AG112" s="72"/>
      <c r="AH112" s="72"/>
    </row>
    <row r="113" spans="21:34" ht="15.75" customHeight="1">
      <c r="U113" s="148">
        <f t="shared" si="15"/>
        <v>46098</v>
      </c>
      <c r="V113" s="34" t="str">
        <f t="shared" si="16"/>
        <v>10112</v>
      </c>
      <c r="W113" s="70">
        <f t="shared" si="17"/>
        <v>35370</v>
      </c>
      <c r="AA113" s="72"/>
      <c r="AB113" s="72"/>
      <c r="AC113" s="72"/>
      <c r="AD113" s="72"/>
      <c r="AE113" s="72"/>
      <c r="AF113" s="72"/>
      <c r="AG113" s="72"/>
      <c r="AH113" s="72"/>
    </row>
    <row r="114" spans="21:34" ht="15.75" customHeight="1">
      <c r="U114" s="148">
        <f t="shared" si="15"/>
        <v>46099</v>
      </c>
      <c r="V114" s="34" t="str">
        <f t="shared" si="16"/>
        <v>10112</v>
      </c>
      <c r="W114" s="70">
        <f t="shared" si="17"/>
        <v>28412</v>
      </c>
      <c r="AA114" s="72"/>
      <c r="AB114" s="72"/>
      <c r="AC114" s="72"/>
      <c r="AD114" s="72"/>
      <c r="AE114" s="72"/>
      <c r="AF114" s="72"/>
      <c r="AG114" s="72"/>
      <c r="AH114" s="72"/>
    </row>
    <row r="115" spans="21:34" ht="15.75" customHeight="1">
      <c r="U115" s="148">
        <f t="shared" si="15"/>
        <v>46100</v>
      </c>
      <c r="V115" s="34" t="str">
        <f t="shared" si="16"/>
        <v>10112</v>
      </c>
      <c r="W115" s="70">
        <f t="shared" si="17"/>
        <v>33362</v>
      </c>
      <c r="AA115" s="72"/>
      <c r="AB115" s="72"/>
      <c r="AC115" s="72"/>
      <c r="AD115" s="72"/>
      <c r="AE115" s="72"/>
      <c r="AF115" s="72"/>
      <c r="AG115" s="72"/>
      <c r="AH115" s="72"/>
    </row>
    <row r="116" spans="21:34" ht="15.75" customHeight="1">
      <c r="U116" s="148">
        <f t="shared" si="15"/>
        <v>46101</v>
      </c>
      <c r="V116" s="34" t="str">
        <f t="shared" si="16"/>
        <v>10112</v>
      </c>
      <c r="W116" s="70">
        <f t="shared" si="17"/>
        <v>38960</v>
      </c>
      <c r="AA116" s="72"/>
      <c r="AB116" s="72"/>
      <c r="AC116" s="72"/>
      <c r="AD116" s="72"/>
      <c r="AE116" s="72"/>
      <c r="AF116" s="72"/>
      <c r="AG116" s="72"/>
      <c r="AH116" s="72"/>
    </row>
    <row r="117" spans="21:34" ht="15.75" customHeight="1">
      <c r="U117" s="148">
        <f t="shared" si="15"/>
        <v>46102</v>
      </c>
      <c r="V117" s="34" t="str">
        <f t="shared" si="16"/>
        <v>10112</v>
      </c>
      <c r="W117" s="70">
        <f t="shared" si="17"/>
        <v>46450</v>
      </c>
      <c r="AA117" s="72"/>
      <c r="AB117" s="72"/>
      <c r="AC117" s="72"/>
      <c r="AD117" s="72"/>
      <c r="AE117" s="72"/>
      <c r="AF117" s="72"/>
      <c r="AG117" s="72"/>
      <c r="AH117" s="72"/>
    </row>
    <row r="118" spans="21:34" ht="15.75" customHeight="1">
      <c r="U118" s="148">
        <f t="shared" si="15"/>
        <v>46103</v>
      </c>
      <c r="V118" s="34" t="str">
        <f t="shared" si="16"/>
        <v>10112</v>
      </c>
      <c r="W118" s="70">
        <f t="shared" si="17"/>
        <v>44490</v>
      </c>
      <c r="AA118" s="72"/>
      <c r="AB118" s="72"/>
      <c r="AC118" s="72"/>
      <c r="AD118" s="72"/>
      <c r="AE118" s="72"/>
      <c r="AF118" s="72"/>
      <c r="AG118" s="72"/>
      <c r="AH118" s="72"/>
    </row>
    <row r="119" spans="21:34" ht="15.75" customHeight="1">
      <c r="U119" s="148">
        <f t="shared" si="15"/>
        <v>46104</v>
      </c>
      <c r="V119" s="34" t="str">
        <f t="shared" si="16"/>
        <v>10112</v>
      </c>
      <c r="W119" s="70">
        <f t="shared" si="17"/>
        <v>28460</v>
      </c>
      <c r="AA119" s="72"/>
      <c r="AB119" s="72"/>
      <c r="AC119" s="72"/>
      <c r="AD119" s="72"/>
      <c r="AE119" s="72"/>
      <c r="AF119" s="72"/>
      <c r="AG119" s="72"/>
      <c r="AH119" s="72"/>
    </row>
    <row r="120" spans="21:34" ht="15.75" customHeight="1">
      <c r="U120" s="148">
        <f t="shared" si="15"/>
        <v>46105</v>
      </c>
      <c r="V120" s="34" t="str">
        <f t="shared" si="16"/>
        <v>10112</v>
      </c>
      <c r="W120" s="70">
        <f t="shared" si="17"/>
        <v>30330</v>
      </c>
      <c r="AA120" s="72"/>
      <c r="AB120" s="72"/>
      <c r="AC120" s="72"/>
      <c r="AD120" s="72"/>
      <c r="AE120" s="72"/>
      <c r="AF120" s="72"/>
      <c r="AG120" s="72"/>
      <c r="AH120" s="72"/>
    </row>
    <row r="121" spans="21:34" ht="15.75" customHeight="1">
      <c r="U121" s="148">
        <f t="shared" si="15"/>
        <v>46106</v>
      </c>
      <c r="V121" s="34" t="str">
        <f t="shared" si="16"/>
        <v>10112</v>
      </c>
      <c r="W121" s="70">
        <f t="shared" si="17"/>
        <v>31310</v>
      </c>
      <c r="AA121" s="72"/>
      <c r="AB121" s="72"/>
      <c r="AC121" s="72"/>
      <c r="AD121" s="72"/>
      <c r="AE121" s="72"/>
      <c r="AF121" s="72"/>
      <c r="AG121" s="72"/>
      <c r="AH121" s="72"/>
    </row>
    <row r="122" spans="21:34" ht="15.75" customHeight="1">
      <c r="U122" s="148">
        <f t="shared" si="15"/>
        <v>46107</v>
      </c>
      <c r="V122" s="34" t="str">
        <f t="shared" si="16"/>
        <v>10112</v>
      </c>
      <c r="W122" s="70">
        <f t="shared" si="17"/>
        <v>39911</v>
      </c>
      <c r="AA122" s="72"/>
      <c r="AB122" s="72"/>
      <c r="AC122" s="72"/>
      <c r="AD122" s="72"/>
      <c r="AE122" s="72"/>
      <c r="AF122" s="72"/>
      <c r="AG122" s="72"/>
      <c r="AH122" s="72"/>
    </row>
    <row r="123" spans="21:34" ht="15.75" customHeight="1">
      <c r="U123" s="148">
        <f t="shared" si="15"/>
        <v>46108</v>
      </c>
      <c r="V123" s="34" t="str">
        <f t="shared" si="16"/>
        <v>10112</v>
      </c>
      <c r="W123" s="70">
        <f t="shared" si="17"/>
        <v>40141</v>
      </c>
      <c r="AA123" s="72"/>
      <c r="AB123" s="72"/>
      <c r="AC123" s="72"/>
      <c r="AD123" s="72"/>
      <c r="AE123" s="72"/>
      <c r="AF123" s="72"/>
      <c r="AG123" s="72"/>
      <c r="AH123" s="72"/>
    </row>
    <row r="124" spans="21:34" ht="15.75" customHeight="1">
      <c r="U124" s="148">
        <f t="shared" si="15"/>
        <v>46109</v>
      </c>
      <c r="V124" s="34" t="str">
        <f t="shared" si="16"/>
        <v>10112</v>
      </c>
      <c r="W124" s="70">
        <f t="shared" si="17"/>
        <v>40830</v>
      </c>
      <c r="AA124" s="72"/>
      <c r="AB124" s="72"/>
      <c r="AC124" s="72"/>
      <c r="AD124" s="72"/>
      <c r="AE124" s="72"/>
      <c r="AF124" s="72"/>
      <c r="AG124" s="72"/>
      <c r="AH124" s="72"/>
    </row>
    <row r="125" spans="21:34" ht="15.75" customHeight="1">
      <c r="U125" s="148">
        <f t="shared" si="15"/>
        <v>46110</v>
      </c>
      <c r="V125" s="34" t="str">
        <f t="shared" si="16"/>
        <v>10112</v>
      </c>
      <c r="W125" s="70">
        <f t="shared" si="17"/>
        <v>47120</v>
      </c>
      <c r="AA125" s="72"/>
      <c r="AB125" s="72"/>
      <c r="AC125" s="72"/>
      <c r="AD125" s="72"/>
      <c r="AE125" s="72"/>
      <c r="AF125" s="72"/>
      <c r="AG125" s="72"/>
      <c r="AH125" s="72"/>
    </row>
    <row r="126" spans="21:34" ht="15.75" customHeight="1">
      <c r="U126" s="148">
        <f t="shared" si="15"/>
        <v>46111</v>
      </c>
      <c r="V126" s="34" t="str">
        <f t="shared" si="16"/>
        <v>10112</v>
      </c>
      <c r="W126" s="70">
        <f t="shared" si="17"/>
        <v>35863</v>
      </c>
      <c r="AA126" s="72"/>
      <c r="AB126" s="72"/>
      <c r="AC126" s="72"/>
      <c r="AD126" s="72"/>
      <c r="AE126" s="72"/>
      <c r="AF126" s="72"/>
      <c r="AG126" s="72"/>
      <c r="AH126" s="72"/>
    </row>
    <row r="127" spans="21:34" ht="15.75" customHeight="1">
      <c r="U127" s="148">
        <f t="shared" si="15"/>
        <v>46112</v>
      </c>
      <c r="V127" s="34" t="str">
        <f t="shared" si="16"/>
        <v>10112</v>
      </c>
      <c r="W127" s="70">
        <f t="shared" si="17"/>
        <v>30340</v>
      </c>
      <c r="AA127" s="72"/>
      <c r="AB127" s="72"/>
      <c r="AC127" s="72"/>
      <c r="AD127" s="72"/>
      <c r="AE127" s="72"/>
      <c r="AF127" s="72"/>
      <c r="AG127" s="72"/>
      <c r="AH127" s="72"/>
    </row>
    <row r="128" spans="21:34" ht="15.75" customHeight="1">
      <c r="U128" s="148">
        <f t="shared" ref="U128:U158" si="18">C4</f>
        <v>46082</v>
      </c>
      <c r="V128" s="34" t="str">
        <f t="shared" ref="V128:V158" si="19">$K$2</f>
        <v>10113</v>
      </c>
      <c r="W128" s="70">
        <f t="shared" ref="W128:W158" si="20">K4</f>
        <v>0</v>
      </c>
      <c r="AA128" s="72"/>
      <c r="AB128" s="72"/>
      <c r="AC128" s="72"/>
      <c r="AD128" s="72"/>
      <c r="AE128" s="72"/>
      <c r="AF128" s="72"/>
      <c r="AG128" s="72"/>
      <c r="AH128" s="72"/>
    </row>
    <row r="129" spans="21:34" ht="15.75" customHeight="1">
      <c r="U129" s="148">
        <f t="shared" si="18"/>
        <v>46083</v>
      </c>
      <c r="V129" s="34" t="str">
        <f t="shared" si="19"/>
        <v>10113</v>
      </c>
      <c r="W129" s="70">
        <f t="shared" si="20"/>
        <v>0</v>
      </c>
      <c r="AA129" s="72"/>
      <c r="AB129" s="72"/>
      <c r="AC129" s="72"/>
      <c r="AD129" s="72"/>
      <c r="AE129" s="72"/>
      <c r="AF129" s="72"/>
      <c r="AG129" s="72"/>
      <c r="AH129" s="72"/>
    </row>
    <row r="130" spans="21:34" ht="15.75" customHeight="1">
      <c r="U130" s="148">
        <f t="shared" si="18"/>
        <v>46084</v>
      </c>
      <c r="V130" s="34" t="str">
        <f t="shared" si="19"/>
        <v>10113</v>
      </c>
      <c r="W130" s="70">
        <f t="shared" si="20"/>
        <v>0</v>
      </c>
      <c r="AA130" s="72"/>
      <c r="AB130" s="72"/>
      <c r="AC130" s="72"/>
      <c r="AD130" s="72"/>
      <c r="AE130" s="72"/>
      <c r="AF130" s="72"/>
      <c r="AG130" s="72"/>
      <c r="AH130" s="72"/>
    </row>
    <row r="131" spans="21:34" ht="15.75" customHeight="1">
      <c r="U131" s="148">
        <f t="shared" si="18"/>
        <v>46085</v>
      </c>
      <c r="V131" s="34" t="str">
        <f t="shared" si="19"/>
        <v>10113</v>
      </c>
      <c r="W131" s="70">
        <f t="shared" si="20"/>
        <v>0</v>
      </c>
      <c r="AA131" s="72"/>
      <c r="AB131" s="72"/>
      <c r="AC131" s="72"/>
      <c r="AD131" s="72"/>
      <c r="AE131" s="72"/>
      <c r="AF131" s="72"/>
      <c r="AG131" s="72"/>
      <c r="AH131" s="72"/>
    </row>
    <row r="132" spans="21:34" ht="15.75" customHeight="1">
      <c r="U132" s="148">
        <f t="shared" si="18"/>
        <v>46086</v>
      </c>
      <c r="V132" s="34" t="str">
        <f t="shared" si="19"/>
        <v>10113</v>
      </c>
      <c r="W132" s="70">
        <f t="shared" si="20"/>
        <v>0</v>
      </c>
      <c r="AA132" s="72"/>
      <c r="AB132" s="72"/>
      <c r="AC132" s="72"/>
      <c r="AD132" s="72"/>
      <c r="AE132" s="72"/>
      <c r="AF132" s="72"/>
      <c r="AG132" s="72"/>
      <c r="AH132" s="72"/>
    </row>
    <row r="133" spans="21:34" ht="15.75" customHeight="1">
      <c r="U133" s="148">
        <f t="shared" si="18"/>
        <v>46087</v>
      </c>
      <c r="V133" s="34" t="str">
        <f t="shared" si="19"/>
        <v>10113</v>
      </c>
      <c r="W133" s="70">
        <f t="shared" si="20"/>
        <v>0</v>
      </c>
      <c r="AA133" s="72"/>
      <c r="AB133" s="72"/>
      <c r="AC133" s="72"/>
      <c r="AD133" s="72"/>
      <c r="AE133" s="72"/>
      <c r="AF133" s="72"/>
      <c r="AG133" s="72"/>
      <c r="AH133" s="72"/>
    </row>
    <row r="134" spans="21:34" ht="15.75" customHeight="1">
      <c r="U134" s="148">
        <f t="shared" si="18"/>
        <v>46088</v>
      </c>
      <c r="V134" s="34" t="str">
        <f t="shared" si="19"/>
        <v>10113</v>
      </c>
      <c r="W134" s="70">
        <f t="shared" si="20"/>
        <v>0</v>
      </c>
      <c r="AA134" s="72"/>
      <c r="AB134" s="72"/>
      <c r="AC134" s="72"/>
      <c r="AD134" s="72"/>
      <c r="AE134" s="72"/>
      <c r="AF134" s="72"/>
      <c r="AG134" s="72"/>
      <c r="AH134" s="72"/>
    </row>
    <row r="135" spans="21:34" ht="15.75" customHeight="1">
      <c r="U135" s="148">
        <f t="shared" si="18"/>
        <v>46089</v>
      </c>
      <c r="V135" s="34" t="str">
        <f t="shared" si="19"/>
        <v>10113</v>
      </c>
      <c r="W135" s="70">
        <f t="shared" si="20"/>
        <v>0</v>
      </c>
      <c r="AA135" s="72"/>
      <c r="AB135" s="72"/>
      <c r="AC135" s="72"/>
      <c r="AD135" s="72"/>
      <c r="AE135" s="72"/>
      <c r="AF135" s="72"/>
      <c r="AG135" s="72"/>
      <c r="AH135" s="72"/>
    </row>
    <row r="136" spans="21:34" ht="15.75" customHeight="1">
      <c r="U136" s="148">
        <f t="shared" si="18"/>
        <v>46090</v>
      </c>
      <c r="V136" s="34" t="str">
        <f t="shared" si="19"/>
        <v>10113</v>
      </c>
      <c r="W136" s="70">
        <f t="shared" si="20"/>
        <v>0</v>
      </c>
      <c r="AA136" s="72"/>
      <c r="AB136" s="72"/>
      <c r="AC136" s="72"/>
      <c r="AD136" s="72"/>
      <c r="AE136" s="72"/>
      <c r="AF136" s="72"/>
      <c r="AG136" s="72"/>
      <c r="AH136" s="72"/>
    </row>
    <row r="137" spans="21:34" ht="15.75" customHeight="1">
      <c r="U137" s="148">
        <f t="shared" si="18"/>
        <v>46091</v>
      </c>
      <c r="V137" s="34" t="str">
        <f t="shared" si="19"/>
        <v>10113</v>
      </c>
      <c r="W137" s="70">
        <f t="shared" si="20"/>
        <v>0</v>
      </c>
      <c r="AA137" s="72"/>
      <c r="AB137" s="72"/>
      <c r="AC137" s="72"/>
      <c r="AD137" s="72"/>
      <c r="AE137" s="72"/>
      <c r="AF137" s="72"/>
      <c r="AG137" s="72"/>
      <c r="AH137" s="72"/>
    </row>
    <row r="138" spans="21:34" ht="15.75" customHeight="1">
      <c r="U138" s="148">
        <f t="shared" si="18"/>
        <v>46092</v>
      </c>
      <c r="V138" s="34" t="str">
        <f t="shared" si="19"/>
        <v>10113</v>
      </c>
      <c r="W138" s="70">
        <f t="shared" si="20"/>
        <v>0</v>
      </c>
      <c r="AA138" s="72"/>
      <c r="AB138" s="72"/>
      <c r="AC138" s="72"/>
      <c r="AD138" s="72"/>
      <c r="AE138" s="72"/>
      <c r="AF138" s="72"/>
      <c r="AG138" s="72"/>
      <c r="AH138" s="72"/>
    </row>
    <row r="139" spans="21:34" ht="15.75" customHeight="1">
      <c r="U139" s="148">
        <f t="shared" si="18"/>
        <v>46093</v>
      </c>
      <c r="V139" s="34" t="str">
        <f t="shared" si="19"/>
        <v>10113</v>
      </c>
      <c r="W139" s="70">
        <f t="shared" si="20"/>
        <v>0</v>
      </c>
      <c r="AA139" s="72"/>
      <c r="AB139" s="72"/>
      <c r="AC139" s="72"/>
      <c r="AD139" s="72"/>
      <c r="AE139" s="72"/>
      <c r="AF139" s="72"/>
      <c r="AG139" s="72"/>
      <c r="AH139" s="72"/>
    </row>
    <row r="140" spans="21:34" ht="15.75" customHeight="1">
      <c r="U140" s="148">
        <f t="shared" si="18"/>
        <v>46094</v>
      </c>
      <c r="V140" s="34" t="str">
        <f t="shared" si="19"/>
        <v>10113</v>
      </c>
      <c r="W140" s="70">
        <f t="shared" si="20"/>
        <v>0</v>
      </c>
      <c r="AA140" s="72"/>
      <c r="AB140" s="72"/>
      <c r="AC140" s="72"/>
      <c r="AD140" s="72"/>
      <c r="AE140" s="72"/>
      <c r="AF140" s="72"/>
      <c r="AG140" s="72"/>
      <c r="AH140" s="72"/>
    </row>
    <row r="141" spans="21:34" ht="15.75" customHeight="1">
      <c r="U141" s="148">
        <f t="shared" si="18"/>
        <v>46095</v>
      </c>
      <c r="V141" s="34" t="str">
        <f t="shared" si="19"/>
        <v>10113</v>
      </c>
      <c r="W141" s="70">
        <f t="shared" si="20"/>
        <v>0</v>
      </c>
      <c r="AA141" s="72"/>
      <c r="AB141" s="72"/>
      <c r="AC141" s="72"/>
      <c r="AD141" s="72"/>
      <c r="AE141" s="72"/>
      <c r="AF141" s="72"/>
      <c r="AG141" s="72"/>
      <c r="AH141" s="72"/>
    </row>
    <row r="142" spans="21:34" ht="15.75" customHeight="1">
      <c r="U142" s="148">
        <f t="shared" si="18"/>
        <v>46096</v>
      </c>
      <c r="V142" s="34" t="str">
        <f t="shared" si="19"/>
        <v>10113</v>
      </c>
      <c r="W142" s="70">
        <f t="shared" si="20"/>
        <v>0</v>
      </c>
      <c r="AA142" s="72"/>
      <c r="AB142" s="72"/>
      <c r="AC142" s="72"/>
      <c r="AD142" s="72"/>
      <c r="AE142" s="72"/>
      <c r="AF142" s="72"/>
      <c r="AG142" s="72"/>
      <c r="AH142" s="72"/>
    </row>
    <row r="143" spans="21:34" ht="15.75" customHeight="1">
      <c r="U143" s="148">
        <f t="shared" si="18"/>
        <v>46097</v>
      </c>
      <c r="V143" s="34" t="str">
        <f t="shared" si="19"/>
        <v>10113</v>
      </c>
      <c r="W143" s="70">
        <f t="shared" si="20"/>
        <v>0</v>
      </c>
      <c r="AA143" s="72"/>
      <c r="AB143" s="72"/>
      <c r="AC143" s="72"/>
      <c r="AD143" s="72"/>
      <c r="AE143" s="72"/>
      <c r="AF143" s="72"/>
      <c r="AG143" s="72"/>
      <c r="AH143" s="72"/>
    </row>
    <row r="144" spans="21:34" ht="15.75" customHeight="1">
      <c r="U144" s="148">
        <f t="shared" si="18"/>
        <v>46098</v>
      </c>
      <c r="V144" s="34" t="str">
        <f t="shared" si="19"/>
        <v>10113</v>
      </c>
      <c r="W144" s="70">
        <f t="shared" si="20"/>
        <v>0</v>
      </c>
      <c r="AA144" s="72"/>
      <c r="AB144" s="72"/>
      <c r="AC144" s="72"/>
      <c r="AD144" s="72"/>
      <c r="AE144" s="72"/>
      <c r="AF144" s="72"/>
      <c r="AG144" s="72"/>
      <c r="AH144" s="72"/>
    </row>
    <row r="145" spans="21:34" ht="15.75" customHeight="1">
      <c r="U145" s="148">
        <f t="shared" si="18"/>
        <v>46099</v>
      </c>
      <c r="V145" s="34" t="str">
        <f t="shared" si="19"/>
        <v>10113</v>
      </c>
      <c r="W145" s="70">
        <f t="shared" si="20"/>
        <v>0</v>
      </c>
      <c r="AA145" s="72"/>
      <c r="AB145" s="72"/>
      <c r="AC145" s="72"/>
      <c r="AD145" s="72"/>
      <c r="AE145" s="72"/>
      <c r="AF145" s="72"/>
      <c r="AG145" s="72"/>
      <c r="AH145" s="72"/>
    </row>
    <row r="146" spans="21:34" ht="15.75" customHeight="1">
      <c r="U146" s="148">
        <f t="shared" si="18"/>
        <v>46100</v>
      </c>
      <c r="V146" s="34" t="str">
        <f t="shared" si="19"/>
        <v>10113</v>
      </c>
      <c r="W146" s="70">
        <f t="shared" si="20"/>
        <v>0</v>
      </c>
      <c r="AA146" s="72"/>
      <c r="AB146" s="72"/>
      <c r="AC146" s="72"/>
      <c r="AD146" s="72"/>
      <c r="AE146" s="72"/>
      <c r="AF146" s="72"/>
      <c r="AG146" s="72"/>
      <c r="AH146" s="72"/>
    </row>
    <row r="147" spans="21:34" ht="15.75" customHeight="1">
      <c r="U147" s="148">
        <f t="shared" si="18"/>
        <v>46101</v>
      </c>
      <c r="V147" s="34" t="str">
        <f t="shared" si="19"/>
        <v>10113</v>
      </c>
      <c r="W147" s="70">
        <f t="shared" si="20"/>
        <v>0</v>
      </c>
      <c r="AA147" s="72"/>
      <c r="AB147" s="72"/>
      <c r="AC147" s="72"/>
      <c r="AD147" s="72"/>
      <c r="AE147" s="72"/>
      <c r="AF147" s="72"/>
      <c r="AG147" s="72"/>
      <c r="AH147" s="72"/>
    </row>
    <row r="148" spans="21:34" ht="15.75" customHeight="1">
      <c r="U148" s="148">
        <f t="shared" si="18"/>
        <v>46102</v>
      </c>
      <c r="V148" s="34" t="str">
        <f t="shared" si="19"/>
        <v>10113</v>
      </c>
      <c r="W148" s="70">
        <f t="shared" si="20"/>
        <v>0</v>
      </c>
      <c r="AA148" s="72"/>
      <c r="AB148" s="72"/>
      <c r="AC148" s="72"/>
      <c r="AD148" s="72"/>
      <c r="AE148" s="72"/>
      <c r="AF148" s="72"/>
      <c r="AG148" s="72"/>
      <c r="AH148" s="72"/>
    </row>
    <row r="149" spans="21:34" ht="15.75" customHeight="1">
      <c r="U149" s="148">
        <f t="shared" si="18"/>
        <v>46103</v>
      </c>
      <c r="V149" s="34" t="str">
        <f t="shared" si="19"/>
        <v>10113</v>
      </c>
      <c r="W149" s="70">
        <f t="shared" si="20"/>
        <v>0</v>
      </c>
      <c r="AA149" s="72"/>
      <c r="AB149" s="72"/>
      <c r="AC149" s="72"/>
      <c r="AD149" s="72"/>
      <c r="AE149" s="72"/>
      <c r="AF149" s="72"/>
      <c r="AG149" s="72"/>
      <c r="AH149" s="72"/>
    </row>
    <row r="150" spans="21:34" ht="15.75" customHeight="1">
      <c r="U150" s="148">
        <f t="shared" si="18"/>
        <v>46104</v>
      </c>
      <c r="V150" s="34" t="str">
        <f t="shared" si="19"/>
        <v>10113</v>
      </c>
      <c r="W150" s="70">
        <f t="shared" si="20"/>
        <v>0</v>
      </c>
      <c r="AA150" s="72"/>
      <c r="AB150" s="72"/>
      <c r="AC150" s="72"/>
      <c r="AD150" s="72"/>
      <c r="AE150" s="72"/>
      <c r="AF150" s="72"/>
      <c r="AG150" s="72"/>
      <c r="AH150" s="72"/>
    </row>
    <row r="151" spans="21:34" ht="15.75" customHeight="1">
      <c r="U151" s="148">
        <f t="shared" si="18"/>
        <v>46105</v>
      </c>
      <c r="V151" s="34" t="str">
        <f t="shared" si="19"/>
        <v>10113</v>
      </c>
      <c r="W151" s="70">
        <f t="shared" si="20"/>
        <v>0</v>
      </c>
      <c r="AA151" s="72"/>
      <c r="AB151" s="72"/>
      <c r="AC151" s="72"/>
      <c r="AD151" s="72"/>
      <c r="AE151" s="72"/>
      <c r="AF151" s="72"/>
      <c r="AG151" s="72"/>
      <c r="AH151" s="72"/>
    </row>
    <row r="152" spans="21:34" ht="15.75" customHeight="1">
      <c r="U152" s="148">
        <f t="shared" si="18"/>
        <v>46106</v>
      </c>
      <c r="V152" s="34" t="str">
        <f t="shared" si="19"/>
        <v>10113</v>
      </c>
      <c r="W152" s="70">
        <f t="shared" si="20"/>
        <v>0</v>
      </c>
      <c r="AA152" s="72"/>
      <c r="AB152" s="72"/>
      <c r="AC152" s="72"/>
      <c r="AD152" s="72"/>
      <c r="AE152" s="72"/>
      <c r="AF152" s="72"/>
      <c r="AG152" s="72"/>
      <c r="AH152" s="72"/>
    </row>
    <row r="153" spans="21:34" ht="15.75" customHeight="1">
      <c r="U153" s="148">
        <f t="shared" si="18"/>
        <v>46107</v>
      </c>
      <c r="V153" s="34" t="str">
        <f t="shared" si="19"/>
        <v>10113</v>
      </c>
      <c r="W153" s="70">
        <f t="shared" si="20"/>
        <v>0</v>
      </c>
      <c r="AA153" s="72"/>
      <c r="AB153" s="72"/>
      <c r="AC153" s="72"/>
      <c r="AD153" s="72"/>
      <c r="AE153" s="72"/>
      <c r="AF153" s="72"/>
      <c r="AG153" s="72"/>
      <c r="AH153" s="72"/>
    </row>
    <row r="154" spans="21:34" ht="15.75" customHeight="1">
      <c r="U154" s="148">
        <f t="shared" si="18"/>
        <v>46108</v>
      </c>
      <c r="V154" s="34" t="str">
        <f t="shared" si="19"/>
        <v>10113</v>
      </c>
      <c r="W154" s="70">
        <f t="shared" si="20"/>
        <v>0</v>
      </c>
      <c r="AA154" s="72"/>
      <c r="AB154" s="72"/>
      <c r="AC154" s="72"/>
      <c r="AD154" s="72"/>
      <c r="AE154" s="72"/>
      <c r="AF154" s="72"/>
      <c r="AG154" s="72"/>
      <c r="AH154" s="72"/>
    </row>
    <row r="155" spans="21:34" ht="15.75" customHeight="1">
      <c r="U155" s="148">
        <f t="shared" si="18"/>
        <v>46109</v>
      </c>
      <c r="V155" s="34" t="str">
        <f t="shared" si="19"/>
        <v>10113</v>
      </c>
      <c r="W155" s="70">
        <f t="shared" si="20"/>
        <v>0</v>
      </c>
      <c r="AA155" s="72"/>
      <c r="AB155" s="72"/>
      <c r="AC155" s="72"/>
      <c r="AD155" s="72"/>
      <c r="AE155" s="72"/>
      <c r="AF155" s="72"/>
      <c r="AG155" s="72"/>
      <c r="AH155" s="72"/>
    </row>
    <row r="156" spans="21:34" ht="15.75" customHeight="1">
      <c r="U156" s="148">
        <f t="shared" si="18"/>
        <v>46110</v>
      </c>
      <c r="V156" s="34" t="str">
        <f t="shared" si="19"/>
        <v>10113</v>
      </c>
      <c r="W156" s="70">
        <f t="shared" si="20"/>
        <v>0</v>
      </c>
      <c r="AA156" s="72"/>
      <c r="AB156" s="72"/>
      <c r="AC156" s="72"/>
      <c r="AD156" s="72"/>
      <c r="AE156" s="72"/>
      <c r="AF156" s="72"/>
      <c r="AG156" s="72"/>
      <c r="AH156" s="72"/>
    </row>
    <row r="157" spans="21:34" ht="15.75" customHeight="1">
      <c r="U157" s="148">
        <f t="shared" si="18"/>
        <v>46111</v>
      </c>
      <c r="V157" s="34" t="str">
        <f t="shared" si="19"/>
        <v>10113</v>
      </c>
      <c r="W157" s="70">
        <f t="shared" si="20"/>
        <v>0</v>
      </c>
      <c r="AA157" s="72"/>
      <c r="AB157" s="72"/>
      <c r="AC157" s="72"/>
      <c r="AD157" s="72"/>
      <c r="AE157" s="72"/>
      <c r="AF157" s="72"/>
      <c r="AG157" s="72"/>
      <c r="AH157" s="72"/>
    </row>
    <row r="158" spans="21:34" ht="15.75" customHeight="1">
      <c r="U158" s="148">
        <f t="shared" si="18"/>
        <v>46112</v>
      </c>
      <c r="V158" s="34" t="str">
        <f t="shared" si="19"/>
        <v>10113</v>
      </c>
      <c r="W158" s="70">
        <f t="shared" si="20"/>
        <v>0</v>
      </c>
      <c r="AA158" s="72"/>
      <c r="AB158" s="72"/>
      <c r="AC158" s="72"/>
      <c r="AD158" s="72"/>
      <c r="AE158" s="72"/>
      <c r="AF158" s="72"/>
      <c r="AG158" s="72"/>
      <c r="AH158" s="72"/>
    </row>
    <row r="159" spans="21:34" ht="15.75" customHeight="1">
      <c r="U159" s="148">
        <f t="shared" ref="U159:U177" si="21">C4</f>
        <v>46082</v>
      </c>
      <c r="V159" s="34" t="str">
        <f t="shared" ref="V159:V189" si="22">$L$2</f>
        <v>10115</v>
      </c>
      <c r="W159" s="70">
        <f t="shared" ref="W159:W189" si="23">L4</f>
        <v>57300</v>
      </c>
      <c r="AA159" s="72"/>
      <c r="AB159" s="72"/>
      <c r="AC159" s="72"/>
      <c r="AD159" s="72"/>
      <c r="AE159" s="72"/>
      <c r="AF159" s="72"/>
      <c r="AG159" s="72"/>
      <c r="AH159" s="72"/>
    </row>
    <row r="160" spans="21:34" ht="15.75" customHeight="1">
      <c r="U160" s="148">
        <f t="shared" si="21"/>
        <v>46083</v>
      </c>
      <c r="V160" s="34" t="str">
        <f t="shared" si="22"/>
        <v>10115</v>
      </c>
      <c r="W160" s="70">
        <f t="shared" si="23"/>
        <v>42314</v>
      </c>
      <c r="AA160" s="72"/>
      <c r="AB160" s="72"/>
      <c r="AC160" s="72"/>
      <c r="AD160" s="72"/>
      <c r="AE160" s="72"/>
      <c r="AF160" s="72"/>
      <c r="AG160" s="72"/>
      <c r="AH160" s="72"/>
    </row>
    <row r="161" spans="21:34" ht="15.75" customHeight="1">
      <c r="U161" s="148">
        <f t="shared" si="21"/>
        <v>46084</v>
      </c>
      <c r="V161" s="34" t="str">
        <f t="shared" si="22"/>
        <v>10115</v>
      </c>
      <c r="W161" s="70">
        <f t="shared" si="23"/>
        <v>29132</v>
      </c>
      <c r="AA161" s="72"/>
      <c r="AB161" s="72"/>
      <c r="AC161" s="72"/>
      <c r="AD161" s="72"/>
      <c r="AE161" s="72"/>
      <c r="AF161" s="72"/>
      <c r="AG161" s="72"/>
      <c r="AH161" s="72"/>
    </row>
    <row r="162" spans="21:34" ht="15.75" customHeight="1">
      <c r="U162" s="148">
        <f t="shared" si="21"/>
        <v>46085</v>
      </c>
      <c r="V162" s="34" t="str">
        <f t="shared" si="22"/>
        <v>10115</v>
      </c>
      <c r="W162" s="70">
        <f t="shared" si="23"/>
        <v>45820</v>
      </c>
      <c r="AA162" s="72"/>
      <c r="AB162" s="72"/>
      <c r="AC162" s="72"/>
      <c r="AD162" s="72"/>
      <c r="AE162" s="72"/>
      <c r="AF162" s="72"/>
      <c r="AG162" s="72"/>
      <c r="AH162" s="72"/>
    </row>
    <row r="163" spans="21:34" ht="15.75" customHeight="1">
      <c r="U163" s="148">
        <f t="shared" si="21"/>
        <v>46086</v>
      </c>
      <c r="V163" s="34" t="str">
        <f t="shared" si="22"/>
        <v>10115</v>
      </c>
      <c r="W163" s="70">
        <f t="shared" si="23"/>
        <v>49726</v>
      </c>
      <c r="AA163" s="72"/>
      <c r="AB163" s="72"/>
      <c r="AC163" s="72"/>
      <c r="AD163" s="72"/>
      <c r="AE163" s="72"/>
      <c r="AF163" s="72"/>
      <c r="AG163" s="72"/>
      <c r="AH163" s="72"/>
    </row>
    <row r="164" spans="21:34" ht="15.75" customHeight="1">
      <c r="U164" s="148">
        <f t="shared" si="21"/>
        <v>46087</v>
      </c>
      <c r="V164" s="34" t="str">
        <f t="shared" si="22"/>
        <v>10115</v>
      </c>
      <c r="W164" s="70">
        <f t="shared" si="23"/>
        <v>50780</v>
      </c>
      <c r="AA164" s="72"/>
      <c r="AB164" s="72"/>
      <c r="AC164" s="72"/>
      <c r="AD164" s="72"/>
      <c r="AE164" s="72"/>
      <c r="AF164" s="72"/>
      <c r="AG164" s="72"/>
      <c r="AH164" s="72"/>
    </row>
    <row r="165" spans="21:34" ht="15.75" customHeight="1">
      <c r="U165" s="148">
        <f t="shared" si="21"/>
        <v>46088</v>
      </c>
      <c r="V165" s="34" t="str">
        <f t="shared" si="22"/>
        <v>10115</v>
      </c>
      <c r="W165" s="70">
        <f t="shared" si="23"/>
        <v>56976</v>
      </c>
      <c r="AA165" s="72"/>
      <c r="AB165" s="72"/>
      <c r="AC165" s="72"/>
      <c r="AD165" s="72"/>
      <c r="AE165" s="72"/>
      <c r="AF165" s="72"/>
      <c r="AG165" s="72"/>
      <c r="AH165" s="72"/>
    </row>
    <row r="166" spans="21:34" ht="15.75" customHeight="1">
      <c r="U166" s="148">
        <f t="shared" si="21"/>
        <v>46089</v>
      </c>
      <c r="V166" s="34" t="str">
        <f t="shared" si="22"/>
        <v>10115</v>
      </c>
      <c r="W166" s="70">
        <f t="shared" si="23"/>
        <v>57506</v>
      </c>
      <c r="AA166" s="72"/>
      <c r="AB166" s="72"/>
      <c r="AC166" s="72"/>
      <c r="AD166" s="72"/>
      <c r="AE166" s="72"/>
      <c r="AF166" s="72"/>
      <c r="AG166" s="72"/>
      <c r="AH166" s="72"/>
    </row>
    <row r="167" spans="21:34" ht="15.75" customHeight="1">
      <c r="U167" s="148">
        <f t="shared" si="21"/>
        <v>46090</v>
      </c>
      <c r="V167" s="34" t="str">
        <f t="shared" si="22"/>
        <v>10115</v>
      </c>
      <c r="W167" s="70">
        <f t="shared" si="23"/>
        <v>33872</v>
      </c>
      <c r="AA167" s="72"/>
      <c r="AB167" s="72"/>
      <c r="AC167" s="72"/>
      <c r="AD167" s="72"/>
      <c r="AE167" s="72"/>
      <c r="AF167" s="72"/>
      <c r="AG167" s="72"/>
      <c r="AH167" s="72"/>
    </row>
    <row r="168" spans="21:34" ht="15.75" customHeight="1">
      <c r="U168" s="148">
        <f t="shared" si="21"/>
        <v>46091</v>
      </c>
      <c r="V168" s="34" t="str">
        <f t="shared" si="22"/>
        <v>10115</v>
      </c>
      <c r="W168" s="70">
        <f t="shared" si="23"/>
        <v>49990</v>
      </c>
      <c r="AA168" s="72"/>
      <c r="AB168" s="72"/>
      <c r="AC168" s="72"/>
      <c r="AD168" s="72"/>
      <c r="AE168" s="72"/>
      <c r="AF168" s="72"/>
      <c r="AG168" s="72"/>
      <c r="AH168" s="72"/>
    </row>
    <row r="169" spans="21:34" ht="15.75" customHeight="1">
      <c r="U169" s="148">
        <f t="shared" si="21"/>
        <v>46092</v>
      </c>
      <c r="V169" s="34" t="str">
        <f t="shared" si="22"/>
        <v>10115</v>
      </c>
      <c r="W169" s="70">
        <f t="shared" si="23"/>
        <v>48960</v>
      </c>
      <c r="AA169" s="72"/>
      <c r="AB169" s="72"/>
      <c r="AC169" s="72"/>
      <c r="AD169" s="72"/>
      <c r="AE169" s="72"/>
      <c r="AF169" s="72"/>
      <c r="AG169" s="72"/>
      <c r="AH169" s="72"/>
    </row>
    <row r="170" spans="21:34" ht="15.75" customHeight="1">
      <c r="U170" s="148">
        <f t="shared" si="21"/>
        <v>46093</v>
      </c>
      <c r="V170" s="34" t="str">
        <f t="shared" si="22"/>
        <v>10115</v>
      </c>
      <c r="W170" s="70">
        <f t="shared" si="23"/>
        <v>50826</v>
      </c>
      <c r="AA170" s="72"/>
      <c r="AB170" s="72"/>
      <c r="AC170" s="72"/>
      <c r="AD170" s="72"/>
      <c r="AE170" s="72"/>
      <c r="AF170" s="72"/>
      <c r="AG170" s="72"/>
      <c r="AH170" s="72"/>
    </row>
    <row r="171" spans="21:34" ht="15.75" customHeight="1">
      <c r="U171" s="148">
        <f t="shared" si="21"/>
        <v>46094</v>
      </c>
      <c r="V171" s="34" t="str">
        <f t="shared" si="22"/>
        <v>10115</v>
      </c>
      <c r="W171" s="70">
        <f t="shared" si="23"/>
        <v>51776</v>
      </c>
      <c r="AA171" s="72"/>
      <c r="AB171" s="72"/>
      <c r="AC171" s="72"/>
      <c r="AD171" s="72"/>
      <c r="AE171" s="72"/>
      <c r="AF171" s="72"/>
      <c r="AG171" s="72"/>
      <c r="AH171" s="72"/>
    </row>
    <row r="172" spans="21:34" ht="15.75" customHeight="1">
      <c r="U172" s="148">
        <f t="shared" si="21"/>
        <v>46095</v>
      </c>
      <c r="V172" s="34" t="str">
        <f t="shared" si="22"/>
        <v>10115</v>
      </c>
      <c r="W172" s="70">
        <f t="shared" si="23"/>
        <v>64208</v>
      </c>
      <c r="AA172" s="72"/>
      <c r="AB172" s="72"/>
      <c r="AC172" s="72"/>
      <c r="AD172" s="72"/>
      <c r="AE172" s="72"/>
      <c r="AF172" s="72"/>
      <c r="AG172" s="72"/>
      <c r="AH172" s="72"/>
    </row>
    <row r="173" spans="21:34" ht="15.75" customHeight="1">
      <c r="U173" s="148">
        <f t="shared" si="21"/>
        <v>46096</v>
      </c>
      <c r="V173" s="34" t="str">
        <f t="shared" si="22"/>
        <v>10115</v>
      </c>
      <c r="W173" s="70">
        <f t="shared" si="23"/>
        <v>65930</v>
      </c>
      <c r="AA173" s="72"/>
      <c r="AB173" s="72"/>
      <c r="AC173" s="72"/>
      <c r="AD173" s="72"/>
      <c r="AE173" s="72"/>
      <c r="AF173" s="72"/>
      <c r="AG173" s="72"/>
      <c r="AH173" s="72"/>
    </row>
    <row r="174" spans="21:34" ht="15.75" customHeight="1">
      <c r="U174" s="148">
        <f t="shared" si="21"/>
        <v>46097</v>
      </c>
      <c r="V174" s="34" t="str">
        <f t="shared" si="22"/>
        <v>10115</v>
      </c>
      <c r="W174" s="70">
        <f t="shared" si="23"/>
        <v>39667</v>
      </c>
      <c r="AA174" s="72"/>
      <c r="AB174" s="72"/>
      <c r="AC174" s="72"/>
      <c r="AD174" s="72"/>
      <c r="AE174" s="72"/>
      <c r="AF174" s="72"/>
      <c r="AG174" s="72"/>
      <c r="AH174" s="72"/>
    </row>
    <row r="175" spans="21:34" ht="15.75" customHeight="1">
      <c r="U175" s="148">
        <f t="shared" si="21"/>
        <v>46098</v>
      </c>
      <c r="V175" s="34" t="str">
        <f t="shared" si="22"/>
        <v>10115</v>
      </c>
      <c r="W175" s="70">
        <f t="shared" si="23"/>
        <v>50860</v>
      </c>
      <c r="AA175" s="72"/>
      <c r="AB175" s="72"/>
      <c r="AC175" s="72"/>
      <c r="AD175" s="72"/>
      <c r="AE175" s="72"/>
      <c r="AF175" s="72"/>
      <c r="AG175" s="72"/>
      <c r="AH175" s="72"/>
    </row>
    <row r="176" spans="21:34" ht="15.75" customHeight="1">
      <c r="U176" s="148">
        <f t="shared" si="21"/>
        <v>46099</v>
      </c>
      <c r="V176" s="34" t="str">
        <f t="shared" si="22"/>
        <v>10115</v>
      </c>
      <c r="W176" s="70">
        <f t="shared" si="23"/>
        <v>50110</v>
      </c>
      <c r="AA176" s="72"/>
      <c r="AB176" s="72"/>
      <c r="AC176" s="72"/>
      <c r="AD176" s="72"/>
      <c r="AE176" s="72"/>
      <c r="AF176" s="72"/>
      <c r="AG176" s="72"/>
      <c r="AH176" s="72"/>
    </row>
    <row r="177" spans="21:34" ht="15.75" customHeight="1">
      <c r="U177" s="148">
        <f t="shared" si="21"/>
        <v>46100</v>
      </c>
      <c r="V177" s="34" t="str">
        <f t="shared" si="22"/>
        <v>10115</v>
      </c>
      <c r="W177" s="70">
        <f t="shared" si="23"/>
        <v>52342</v>
      </c>
      <c r="AA177" s="72"/>
      <c r="AB177" s="72"/>
      <c r="AC177" s="72"/>
      <c r="AD177" s="72"/>
      <c r="AE177" s="72"/>
      <c r="AF177" s="72"/>
      <c r="AG177" s="72"/>
      <c r="AH177" s="72"/>
    </row>
    <row r="178" spans="21:34" ht="15.75" customHeight="1">
      <c r="U178" s="148">
        <f>C18</f>
        <v>46096</v>
      </c>
      <c r="V178" s="34" t="str">
        <f t="shared" si="22"/>
        <v>10115</v>
      </c>
      <c r="W178" s="70">
        <f t="shared" si="23"/>
        <v>73896</v>
      </c>
      <c r="AA178" s="72"/>
      <c r="AB178" s="72"/>
      <c r="AC178" s="72"/>
      <c r="AD178" s="72"/>
      <c r="AE178" s="72"/>
      <c r="AF178" s="72"/>
      <c r="AG178" s="72"/>
      <c r="AH178" s="72"/>
    </row>
    <row r="179" spans="21:34" ht="15.75" customHeight="1">
      <c r="U179" s="148">
        <f t="shared" ref="U179:U189" si="24">C24</f>
        <v>46102</v>
      </c>
      <c r="V179" s="34" t="str">
        <f t="shared" si="22"/>
        <v>10115</v>
      </c>
      <c r="W179" s="70">
        <f t="shared" si="23"/>
        <v>81800</v>
      </c>
      <c r="AA179" s="72"/>
      <c r="AB179" s="72"/>
      <c r="AC179" s="72"/>
      <c r="AD179" s="72"/>
      <c r="AE179" s="72"/>
      <c r="AF179" s="72"/>
      <c r="AG179" s="72"/>
      <c r="AH179" s="72"/>
    </row>
    <row r="180" spans="21:34" ht="15.75" customHeight="1">
      <c r="U180" s="148">
        <f t="shared" si="24"/>
        <v>46103</v>
      </c>
      <c r="V180" s="34" t="str">
        <f t="shared" si="22"/>
        <v>10115</v>
      </c>
      <c r="W180" s="70">
        <f t="shared" si="23"/>
        <v>66028</v>
      </c>
      <c r="AA180" s="72"/>
      <c r="AB180" s="72"/>
      <c r="AC180" s="72"/>
      <c r="AD180" s="72"/>
      <c r="AE180" s="72"/>
      <c r="AF180" s="72"/>
      <c r="AG180" s="72"/>
      <c r="AH180" s="72"/>
    </row>
    <row r="181" spans="21:34" ht="15.75" customHeight="1">
      <c r="U181" s="148">
        <f t="shared" si="24"/>
        <v>46104</v>
      </c>
      <c r="V181" s="34" t="str">
        <f t="shared" si="22"/>
        <v>10115</v>
      </c>
      <c r="W181" s="70">
        <f t="shared" si="23"/>
        <v>36094</v>
      </c>
      <c r="AA181" s="72"/>
      <c r="AB181" s="72"/>
      <c r="AC181" s="72"/>
      <c r="AD181" s="72"/>
      <c r="AE181" s="72"/>
      <c r="AF181" s="72"/>
      <c r="AG181" s="72"/>
      <c r="AH181" s="72"/>
    </row>
    <row r="182" spans="21:34" ht="15.75" customHeight="1">
      <c r="U182" s="148">
        <f t="shared" si="24"/>
        <v>46105</v>
      </c>
      <c r="V182" s="34" t="str">
        <f t="shared" si="22"/>
        <v>10115</v>
      </c>
      <c r="W182" s="70">
        <f t="shared" si="23"/>
        <v>43920</v>
      </c>
      <c r="AA182" s="72"/>
      <c r="AB182" s="72"/>
      <c r="AC182" s="72"/>
      <c r="AD182" s="72"/>
      <c r="AE182" s="72"/>
      <c r="AF182" s="72"/>
      <c r="AG182" s="72"/>
      <c r="AH182" s="72"/>
    </row>
    <row r="183" spans="21:34" ht="15.75" customHeight="1">
      <c r="U183" s="148">
        <f t="shared" si="24"/>
        <v>46106</v>
      </c>
      <c r="V183" s="34" t="str">
        <f t="shared" si="22"/>
        <v>10115</v>
      </c>
      <c r="W183" s="70">
        <f t="shared" si="23"/>
        <v>51722</v>
      </c>
      <c r="AA183" s="72"/>
      <c r="AB183" s="72"/>
      <c r="AC183" s="72"/>
      <c r="AD183" s="72"/>
      <c r="AE183" s="72"/>
      <c r="AF183" s="72"/>
      <c r="AG183" s="72"/>
      <c r="AH183" s="72"/>
    </row>
    <row r="184" spans="21:34" ht="15.75" customHeight="1">
      <c r="U184" s="148">
        <f t="shared" si="24"/>
        <v>46107</v>
      </c>
      <c r="V184" s="34" t="str">
        <f t="shared" si="22"/>
        <v>10115</v>
      </c>
      <c r="W184" s="70">
        <f t="shared" si="23"/>
        <v>50800</v>
      </c>
      <c r="AA184" s="72"/>
      <c r="AB184" s="72"/>
      <c r="AC184" s="72"/>
      <c r="AD184" s="72"/>
      <c r="AE184" s="72"/>
      <c r="AF184" s="72"/>
      <c r="AG184" s="72"/>
      <c r="AH184" s="72"/>
    </row>
    <row r="185" spans="21:34" ht="15.75" customHeight="1">
      <c r="U185" s="148">
        <f t="shared" si="24"/>
        <v>46108</v>
      </c>
      <c r="V185" s="34" t="str">
        <f t="shared" si="22"/>
        <v>10115</v>
      </c>
      <c r="W185" s="70">
        <f t="shared" si="23"/>
        <v>48360</v>
      </c>
      <c r="AA185" s="72"/>
      <c r="AB185" s="72"/>
      <c r="AC185" s="72"/>
      <c r="AD185" s="72"/>
      <c r="AE185" s="72"/>
      <c r="AF185" s="72"/>
      <c r="AG185" s="72"/>
      <c r="AH185" s="72"/>
    </row>
    <row r="186" spans="21:34" ht="15.75" customHeight="1">
      <c r="U186" s="148">
        <f t="shared" si="24"/>
        <v>46109</v>
      </c>
      <c r="V186" s="34" t="str">
        <f t="shared" si="22"/>
        <v>10115</v>
      </c>
      <c r="W186" s="70">
        <f t="shared" si="23"/>
        <v>62536</v>
      </c>
      <c r="AA186" s="72"/>
      <c r="AB186" s="72"/>
      <c r="AC186" s="72"/>
      <c r="AD186" s="72"/>
      <c r="AE186" s="72"/>
      <c r="AF186" s="72"/>
      <c r="AG186" s="72"/>
      <c r="AH186" s="72"/>
    </row>
    <row r="187" spans="21:34" ht="15.75" customHeight="1">
      <c r="U187" s="148">
        <f t="shared" si="24"/>
        <v>46110</v>
      </c>
      <c r="V187" s="34" t="str">
        <f t="shared" si="22"/>
        <v>10115</v>
      </c>
      <c r="W187" s="70">
        <f t="shared" si="23"/>
        <v>65050</v>
      </c>
      <c r="AA187" s="72"/>
      <c r="AB187" s="72"/>
      <c r="AC187" s="72"/>
      <c r="AD187" s="72"/>
      <c r="AE187" s="72"/>
      <c r="AF187" s="72"/>
      <c r="AG187" s="72"/>
      <c r="AH187" s="72"/>
    </row>
    <row r="188" spans="21:34" ht="15.75" customHeight="1">
      <c r="U188" s="148">
        <f t="shared" si="24"/>
        <v>46111</v>
      </c>
      <c r="V188" s="34" t="str">
        <f t="shared" si="22"/>
        <v>10115</v>
      </c>
      <c r="W188" s="70">
        <f t="shared" si="23"/>
        <v>48282</v>
      </c>
      <c r="AA188" s="72"/>
      <c r="AB188" s="72"/>
      <c r="AC188" s="72"/>
      <c r="AD188" s="72"/>
      <c r="AE188" s="72"/>
      <c r="AF188" s="72"/>
      <c r="AG188" s="72"/>
      <c r="AH188" s="72"/>
    </row>
    <row r="189" spans="21:34" ht="15.75" customHeight="1">
      <c r="U189" s="148">
        <f t="shared" si="24"/>
        <v>46112</v>
      </c>
      <c r="V189" s="34" t="str">
        <f t="shared" si="22"/>
        <v>10115</v>
      </c>
      <c r="W189" s="70">
        <f t="shared" si="23"/>
        <v>43338</v>
      </c>
      <c r="AA189" s="72"/>
      <c r="AB189" s="72"/>
      <c r="AC189" s="72"/>
      <c r="AD189" s="72"/>
      <c r="AE189" s="72"/>
      <c r="AF189" s="72"/>
      <c r="AG189" s="72"/>
      <c r="AH189" s="72"/>
    </row>
    <row r="190" spans="21:34" ht="15.75" customHeight="1">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row r="391" spans="27:34" ht="15.75" customHeight="1"/>
    <row r="392" spans="27:34" ht="15.75" customHeight="1"/>
    <row r="393" spans="27:34" ht="15.75" customHeight="1"/>
    <row r="394" spans="27:34" ht="15.75" customHeight="1"/>
    <row r="395" spans="27:34" ht="15.75" customHeight="1"/>
    <row r="396" spans="27:34" ht="15.75" customHeight="1"/>
    <row r="397" spans="27:34" ht="15.75" customHeight="1"/>
    <row r="398" spans="27:34" ht="15.75" customHeight="1"/>
    <row r="399" spans="27:34" ht="15.75" customHeight="1"/>
    <row r="400" spans="27:3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5" width="20.6640625"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102</v>
      </c>
      <c r="B1" s="255"/>
      <c r="C1" s="128" t="s">
        <v>54</v>
      </c>
      <c r="D1" s="129"/>
      <c r="E1" s="130"/>
      <c r="F1" s="131"/>
      <c r="G1" s="132" t="s">
        <v>122</v>
      </c>
      <c r="H1" s="132" t="s">
        <v>123</v>
      </c>
      <c r="I1" s="132" t="s">
        <v>124</v>
      </c>
      <c r="J1" s="132" t="s">
        <v>135</v>
      </c>
      <c r="K1" s="132" t="s">
        <v>136</v>
      </c>
      <c r="L1" s="131">
        <v>12</v>
      </c>
      <c r="M1" s="131">
        <v>13</v>
      </c>
      <c r="N1" s="131">
        <v>15</v>
      </c>
      <c r="O1" s="131">
        <v>24</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10201</v>
      </c>
      <c r="H2" s="131" t="str">
        <f t="shared" si="0"/>
        <v>10202</v>
      </c>
      <c r="I2" s="131" t="str">
        <f t="shared" si="0"/>
        <v>10203</v>
      </c>
      <c r="J2" s="131" t="str">
        <f t="shared" si="0"/>
        <v>10204</v>
      </c>
      <c r="K2" s="131" t="str">
        <f t="shared" si="0"/>
        <v>10207</v>
      </c>
      <c r="L2" s="131" t="str">
        <f t="shared" si="0"/>
        <v>10212</v>
      </c>
      <c r="M2" s="132" t="s">
        <v>137</v>
      </c>
      <c r="N2" s="131" t="str">
        <f t="shared" ref="N2:O2" si="1">CONCATENATE($A$1,N1)</f>
        <v>10215</v>
      </c>
      <c r="O2" s="131" t="str">
        <f t="shared" si="1"/>
        <v>10224</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139</v>
      </c>
      <c r="L3" s="136" t="s">
        <v>131</v>
      </c>
      <c r="M3" s="136" t="s">
        <v>132</v>
      </c>
      <c r="N3" s="136" t="s">
        <v>133</v>
      </c>
      <c r="O3" s="136" t="s">
        <v>140</v>
      </c>
      <c r="AA3" s="137" t="s">
        <v>112</v>
      </c>
      <c r="AB3" s="138" t="s">
        <v>51</v>
      </c>
      <c r="AC3" s="115" t="s">
        <v>112</v>
      </c>
      <c r="AD3" s="115" t="s">
        <v>51</v>
      </c>
      <c r="AE3" s="116" t="s">
        <v>112</v>
      </c>
      <c r="AF3" s="139" t="s">
        <v>51</v>
      </c>
      <c r="AG3" s="140" t="s">
        <v>113</v>
      </c>
      <c r="AH3" s="141" t="s">
        <v>114</v>
      </c>
    </row>
    <row r="4" spans="1:34" ht="19.5" customHeight="1">
      <c r="A4" s="142">
        <f t="shared" ref="A4:A34" si="2">SUM(G4:O4)</f>
        <v>277402</v>
      </c>
      <c r="B4" s="142">
        <f>A4</f>
        <v>277402</v>
      </c>
      <c r="C4" s="143">
        <v>46082</v>
      </c>
      <c r="D4" s="144" t="s">
        <v>115</v>
      </c>
      <c r="E4" s="145"/>
      <c r="F4" s="157">
        <v>303</v>
      </c>
      <c r="G4" s="157">
        <v>62116</v>
      </c>
      <c r="H4" s="157">
        <v>89204</v>
      </c>
      <c r="I4" s="157">
        <v>19725</v>
      </c>
      <c r="J4" s="157">
        <v>40020</v>
      </c>
      <c r="K4" s="157">
        <v>27660</v>
      </c>
      <c r="L4" s="157">
        <v>11745</v>
      </c>
      <c r="M4" s="158"/>
      <c r="N4" s="158">
        <v>26932</v>
      </c>
      <c r="O4" s="158"/>
      <c r="P4" s="34"/>
      <c r="Q4" s="34"/>
      <c r="R4" s="34"/>
      <c r="S4" s="34"/>
      <c r="T4" s="34"/>
      <c r="U4" s="148">
        <f t="shared" ref="U4:U34" si="3">C4</f>
        <v>46082</v>
      </c>
      <c r="V4" s="34" t="str">
        <f t="shared" ref="V4:V34" si="4">$G$2</f>
        <v>10201</v>
      </c>
      <c r="W4" s="70">
        <f t="shared" ref="W4:W34" si="5">G4</f>
        <v>62116</v>
      </c>
      <c r="X4" s="148">
        <f t="shared" ref="X4:X34" si="6">C4</f>
        <v>46082</v>
      </c>
      <c r="Y4" s="70">
        <f t="shared" ref="Y4:Y34" si="7">F4</f>
        <v>303</v>
      </c>
      <c r="Z4" s="34"/>
      <c r="AA4" s="159">
        <v>52</v>
      </c>
      <c r="AB4" s="160">
        <v>46817</v>
      </c>
      <c r="AC4" s="160">
        <v>115</v>
      </c>
      <c r="AD4" s="160">
        <v>113753</v>
      </c>
      <c r="AE4" s="160">
        <v>193</v>
      </c>
      <c r="AF4" s="160">
        <v>182849</v>
      </c>
      <c r="AG4" s="160">
        <v>20</v>
      </c>
      <c r="AH4" s="161">
        <v>0</v>
      </c>
    </row>
    <row r="5" spans="1:34" ht="19.5" customHeight="1">
      <c r="A5" s="142">
        <f t="shared" si="2"/>
        <v>354333</v>
      </c>
      <c r="B5" s="142">
        <f t="shared" ref="B5:B34" si="8">B4+A5</f>
        <v>631735</v>
      </c>
      <c r="C5" s="143">
        <v>46083</v>
      </c>
      <c r="D5" s="144" t="s">
        <v>116</v>
      </c>
      <c r="E5" s="145"/>
      <c r="F5" s="157">
        <v>397</v>
      </c>
      <c r="G5" s="157">
        <v>46254</v>
      </c>
      <c r="H5" s="157">
        <v>88106</v>
      </c>
      <c r="I5" s="157">
        <v>19430</v>
      </c>
      <c r="J5" s="157">
        <v>40604</v>
      </c>
      <c r="K5" s="157">
        <v>23700</v>
      </c>
      <c r="L5" s="157">
        <v>9340</v>
      </c>
      <c r="M5" s="158">
        <v>109315</v>
      </c>
      <c r="N5" s="158">
        <v>17584</v>
      </c>
      <c r="O5" s="158"/>
      <c r="P5" s="34"/>
      <c r="Q5" s="34"/>
      <c r="R5" s="34"/>
      <c r="S5" s="34"/>
      <c r="T5" s="34"/>
      <c r="U5" s="148">
        <f t="shared" si="3"/>
        <v>46083</v>
      </c>
      <c r="V5" s="34" t="str">
        <f t="shared" si="4"/>
        <v>10201</v>
      </c>
      <c r="W5" s="70">
        <f t="shared" si="5"/>
        <v>46254</v>
      </c>
      <c r="X5" s="148">
        <f t="shared" si="6"/>
        <v>46083</v>
      </c>
      <c r="Y5" s="70">
        <f t="shared" si="7"/>
        <v>397</v>
      </c>
      <c r="Z5" s="34"/>
      <c r="AA5" s="162">
        <v>59</v>
      </c>
      <c r="AB5" s="163">
        <v>59353</v>
      </c>
      <c r="AC5" s="163">
        <v>147</v>
      </c>
      <c r="AD5" s="163">
        <v>139091</v>
      </c>
      <c r="AE5" s="163">
        <v>220</v>
      </c>
      <c r="AF5" s="163">
        <v>211255</v>
      </c>
      <c r="AG5" s="163">
        <v>30</v>
      </c>
      <c r="AH5" s="164">
        <v>0</v>
      </c>
    </row>
    <row r="6" spans="1:34" ht="19.5" customHeight="1">
      <c r="A6" s="142">
        <f t="shared" si="2"/>
        <v>254413</v>
      </c>
      <c r="B6" s="142">
        <f t="shared" si="8"/>
        <v>886148</v>
      </c>
      <c r="C6" s="143">
        <v>46084</v>
      </c>
      <c r="D6" s="144" t="s">
        <v>117</v>
      </c>
      <c r="E6" s="145"/>
      <c r="F6" s="157">
        <v>268</v>
      </c>
      <c r="G6" s="157">
        <v>49153</v>
      </c>
      <c r="H6" s="157">
        <v>85911</v>
      </c>
      <c r="I6" s="157">
        <v>17876</v>
      </c>
      <c r="J6" s="157">
        <v>51390</v>
      </c>
      <c r="K6" s="157">
        <v>24070</v>
      </c>
      <c r="L6" s="157">
        <v>9875</v>
      </c>
      <c r="M6" s="158"/>
      <c r="N6" s="158">
        <v>16138</v>
      </c>
      <c r="O6" s="158"/>
      <c r="P6" s="72"/>
      <c r="Q6" s="72"/>
      <c r="R6" s="72"/>
      <c r="S6" s="72"/>
      <c r="T6" s="72"/>
      <c r="U6" s="148">
        <f t="shared" si="3"/>
        <v>46084</v>
      </c>
      <c r="V6" s="34" t="str">
        <f t="shared" si="4"/>
        <v>10201</v>
      </c>
      <c r="W6" s="70">
        <f t="shared" si="5"/>
        <v>49153</v>
      </c>
      <c r="X6" s="148">
        <f t="shared" si="6"/>
        <v>46084</v>
      </c>
      <c r="Y6" s="70">
        <f t="shared" si="7"/>
        <v>268</v>
      </c>
      <c r="Z6" s="72"/>
      <c r="AA6" s="162">
        <v>29</v>
      </c>
      <c r="AB6" s="163">
        <v>34993</v>
      </c>
      <c r="AC6" s="163">
        <v>84</v>
      </c>
      <c r="AD6" s="163">
        <v>96158</v>
      </c>
      <c r="AE6" s="163">
        <v>132</v>
      </c>
      <c r="AF6" s="163">
        <v>143579</v>
      </c>
      <c r="AG6" s="163">
        <v>20</v>
      </c>
      <c r="AH6" s="164">
        <v>0</v>
      </c>
    </row>
    <row r="7" spans="1:34" ht="19.5" customHeight="1">
      <c r="A7" s="142">
        <f t="shared" si="2"/>
        <v>245540</v>
      </c>
      <c r="B7" s="142">
        <f t="shared" si="8"/>
        <v>1131688</v>
      </c>
      <c r="C7" s="143">
        <v>46085</v>
      </c>
      <c r="D7" s="144" t="s">
        <v>118</v>
      </c>
      <c r="E7" s="145"/>
      <c r="F7" s="157">
        <v>281</v>
      </c>
      <c r="G7" s="157">
        <v>55995</v>
      </c>
      <c r="H7" s="157">
        <v>80162</v>
      </c>
      <c r="I7" s="157">
        <v>20906</v>
      </c>
      <c r="J7" s="157">
        <v>38917</v>
      </c>
      <c r="K7" s="157">
        <v>24205</v>
      </c>
      <c r="L7" s="157">
        <v>10125</v>
      </c>
      <c r="M7" s="158"/>
      <c r="N7" s="158">
        <v>15230</v>
      </c>
      <c r="O7" s="158"/>
      <c r="U7" s="148">
        <f t="shared" si="3"/>
        <v>46085</v>
      </c>
      <c r="V7" s="34" t="str">
        <f t="shared" si="4"/>
        <v>10201</v>
      </c>
      <c r="W7" s="70">
        <f t="shared" si="5"/>
        <v>55995</v>
      </c>
      <c r="X7" s="148">
        <f t="shared" si="6"/>
        <v>46085</v>
      </c>
      <c r="Y7" s="70">
        <f t="shared" si="7"/>
        <v>281</v>
      </c>
      <c r="AA7" s="162">
        <v>51</v>
      </c>
      <c r="AB7" s="163">
        <v>45913</v>
      </c>
      <c r="AC7" s="163">
        <v>112</v>
      </c>
      <c r="AD7" s="163">
        <v>105281</v>
      </c>
      <c r="AE7" s="163">
        <v>167</v>
      </c>
      <c r="AF7" s="163">
        <v>151807</v>
      </c>
      <c r="AG7" s="163">
        <v>20</v>
      </c>
      <c r="AH7" s="164">
        <v>0</v>
      </c>
    </row>
    <row r="8" spans="1:34" ht="19.5" customHeight="1">
      <c r="A8" s="142">
        <f t="shared" si="2"/>
        <v>274631</v>
      </c>
      <c r="B8" s="142">
        <f t="shared" si="8"/>
        <v>1406319</v>
      </c>
      <c r="C8" s="143">
        <v>46086</v>
      </c>
      <c r="D8" s="144" t="s">
        <v>119</v>
      </c>
      <c r="E8" s="145"/>
      <c r="F8" s="157">
        <v>295</v>
      </c>
      <c r="G8" s="157">
        <v>60424</v>
      </c>
      <c r="H8" s="157">
        <v>86340</v>
      </c>
      <c r="I8" s="157">
        <v>24537</v>
      </c>
      <c r="J8" s="157">
        <v>48110</v>
      </c>
      <c r="K8" s="157">
        <v>25590</v>
      </c>
      <c r="L8" s="157">
        <v>11140</v>
      </c>
      <c r="M8" s="158"/>
      <c r="N8" s="158">
        <v>18490</v>
      </c>
      <c r="O8" s="158"/>
      <c r="U8" s="148">
        <f t="shared" si="3"/>
        <v>46086</v>
      </c>
      <c r="V8" s="34" t="str">
        <f t="shared" si="4"/>
        <v>10201</v>
      </c>
      <c r="W8" s="70">
        <f t="shared" si="5"/>
        <v>60424</v>
      </c>
      <c r="X8" s="148">
        <f t="shared" si="6"/>
        <v>46086</v>
      </c>
      <c r="Y8" s="70">
        <f t="shared" si="7"/>
        <v>295</v>
      </c>
      <c r="AA8" s="162">
        <v>51</v>
      </c>
      <c r="AB8" s="163">
        <v>47715</v>
      </c>
      <c r="AC8" s="163">
        <v>115</v>
      </c>
      <c r="AD8" s="163">
        <v>107152</v>
      </c>
      <c r="AE8" s="163">
        <v>172</v>
      </c>
      <c r="AF8" s="163">
        <v>162439</v>
      </c>
      <c r="AG8" s="163">
        <v>20</v>
      </c>
      <c r="AH8" s="164">
        <v>1</v>
      </c>
    </row>
    <row r="9" spans="1:34" ht="19.5" customHeight="1">
      <c r="A9" s="142">
        <f t="shared" si="2"/>
        <v>293487</v>
      </c>
      <c r="B9" s="142">
        <f t="shared" si="8"/>
        <v>1699806</v>
      </c>
      <c r="C9" s="143">
        <v>46087</v>
      </c>
      <c r="D9" s="144" t="s">
        <v>120</v>
      </c>
      <c r="E9" s="145"/>
      <c r="F9" s="157">
        <v>311</v>
      </c>
      <c r="G9" s="157">
        <v>65950</v>
      </c>
      <c r="H9" s="157">
        <v>91893</v>
      </c>
      <c r="I9" s="157">
        <v>24366</v>
      </c>
      <c r="J9" s="157">
        <v>56040</v>
      </c>
      <c r="K9" s="157">
        <v>25550</v>
      </c>
      <c r="L9" s="157">
        <v>11100</v>
      </c>
      <c r="M9" s="158"/>
      <c r="N9" s="158">
        <v>18588</v>
      </c>
      <c r="O9" s="158"/>
      <c r="U9" s="148">
        <f t="shared" si="3"/>
        <v>46087</v>
      </c>
      <c r="V9" s="34" t="str">
        <f t="shared" si="4"/>
        <v>10201</v>
      </c>
      <c r="W9" s="70">
        <f t="shared" si="5"/>
        <v>65950</v>
      </c>
      <c r="X9" s="148">
        <f t="shared" si="6"/>
        <v>46087</v>
      </c>
      <c r="Y9" s="70">
        <f t="shared" si="7"/>
        <v>311</v>
      </c>
      <c r="AA9" s="162">
        <v>49</v>
      </c>
      <c r="AB9" s="163">
        <v>49505</v>
      </c>
      <c r="AC9" s="163">
        <v>131</v>
      </c>
      <c r="AD9" s="163">
        <v>128894</v>
      </c>
      <c r="AE9" s="163">
        <v>198</v>
      </c>
      <c r="AF9" s="163">
        <v>189629</v>
      </c>
      <c r="AG9" s="163">
        <v>28</v>
      </c>
      <c r="AH9" s="164">
        <v>0</v>
      </c>
    </row>
    <row r="10" spans="1:34" ht="19.5" customHeight="1">
      <c r="A10" s="142">
        <f t="shared" si="2"/>
        <v>299267</v>
      </c>
      <c r="B10" s="142">
        <f t="shared" si="8"/>
        <v>1999073</v>
      </c>
      <c r="C10" s="143">
        <v>46088</v>
      </c>
      <c r="D10" s="144" t="s">
        <v>121</v>
      </c>
      <c r="E10" s="145"/>
      <c r="F10" s="157">
        <v>302</v>
      </c>
      <c r="G10" s="157">
        <v>57161</v>
      </c>
      <c r="H10" s="157">
        <v>91019</v>
      </c>
      <c r="I10" s="157">
        <v>23907</v>
      </c>
      <c r="J10" s="157">
        <v>61153</v>
      </c>
      <c r="K10" s="157">
        <v>28320</v>
      </c>
      <c r="L10" s="157">
        <v>10290</v>
      </c>
      <c r="M10" s="158"/>
      <c r="N10" s="158">
        <v>27417</v>
      </c>
      <c r="O10" s="158"/>
      <c r="U10" s="148">
        <f t="shared" si="3"/>
        <v>46088</v>
      </c>
      <c r="V10" s="34" t="str">
        <f t="shared" si="4"/>
        <v>10201</v>
      </c>
      <c r="W10" s="70">
        <f t="shared" si="5"/>
        <v>57161</v>
      </c>
      <c r="X10" s="148">
        <f t="shared" si="6"/>
        <v>46088</v>
      </c>
      <c r="Y10" s="70">
        <f t="shared" si="7"/>
        <v>302</v>
      </c>
      <c r="AA10" s="162">
        <v>44</v>
      </c>
      <c r="AB10" s="163">
        <v>49672</v>
      </c>
      <c r="AC10" s="163">
        <v>130</v>
      </c>
      <c r="AD10" s="163">
        <v>138028</v>
      </c>
      <c r="AE10" s="163">
        <v>193</v>
      </c>
      <c r="AF10" s="163">
        <v>199385</v>
      </c>
      <c r="AG10" s="163">
        <v>20</v>
      </c>
      <c r="AH10" s="164">
        <v>0</v>
      </c>
    </row>
    <row r="11" spans="1:34" ht="19.5" customHeight="1">
      <c r="A11" s="142">
        <f t="shared" si="2"/>
        <v>268903</v>
      </c>
      <c r="B11" s="142">
        <f t="shared" si="8"/>
        <v>2267976</v>
      </c>
      <c r="C11" s="143">
        <v>46089</v>
      </c>
      <c r="D11" s="144" t="s">
        <v>115</v>
      </c>
      <c r="E11" s="145"/>
      <c r="F11" s="157">
        <v>299</v>
      </c>
      <c r="G11" s="157">
        <v>47634</v>
      </c>
      <c r="H11" s="157">
        <v>86557</v>
      </c>
      <c r="I11" s="157">
        <v>31426</v>
      </c>
      <c r="J11" s="157">
        <v>51807</v>
      </c>
      <c r="K11" s="157">
        <v>15785</v>
      </c>
      <c r="L11" s="157">
        <v>8879</v>
      </c>
      <c r="M11" s="158"/>
      <c r="N11" s="158">
        <v>26815</v>
      </c>
      <c r="O11" s="158"/>
      <c r="U11" s="148">
        <f t="shared" si="3"/>
        <v>46089</v>
      </c>
      <c r="V11" s="34" t="str">
        <f t="shared" si="4"/>
        <v>10201</v>
      </c>
      <c r="W11" s="70">
        <f t="shared" si="5"/>
        <v>47634</v>
      </c>
      <c r="X11" s="148">
        <f t="shared" si="6"/>
        <v>46089</v>
      </c>
      <c r="Y11" s="70">
        <f t="shared" si="7"/>
        <v>299</v>
      </c>
      <c r="AA11" s="162">
        <v>48</v>
      </c>
      <c r="AB11" s="163">
        <v>37170</v>
      </c>
      <c r="AC11" s="163">
        <v>120</v>
      </c>
      <c r="AD11" s="163">
        <v>113602</v>
      </c>
      <c r="AE11" s="163">
        <v>193</v>
      </c>
      <c r="AF11" s="163">
        <v>179553</v>
      </c>
      <c r="AG11" s="163">
        <v>20</v>
      </c>
      <c r="AH11" s="164">
        <v>0</v>
      </c>
    </row>
    <row r="12" spans="1:34" ht="19.5" customHeight="1">
      <c r="A12" s="142">
        <f t="shared" si="2"/>
        <v>242197</v>
      </c>
      <c r="B12" s="142">
        <f t="shared" si="8"/>
        <v>2510173</v>
      </c>
      <c r="C12" s="143">
        <v>46090</v>
      </c>
      <c r="D12" s="144" t="s">
        <v>116</v>
      </c>
      <c r="E12" s="145"/>
      <c r="F12" s="157">
        <v>284</v>
      </c>
      <c r="G12" s="157">
        <v>59207</v>
      </c>
      <c r="H12" s="157">
        <v>87916</v>
      </c>
      <c r="I12" s="157">
        <v>19211</v>
      </c>
      <c r="J12" s="157">
        <v>29110</v>
      </c>
      <c r="K12" s="157">
        <v>22110</v>
      </c>
      <c r="L12" s="157">
        <v>10000</v>
      </c>
      <c r="M12" s="158"/>
      <c r="N12" s="158">
        <v>14643</v>
      </c>
      <c r="O12" s="158"/>
      <c r="U12" s="148">
        <f t="shared" si="3"/>
        <v>46090</v>
      </c>
      <c r="V12" s="34" t="str">
        <f t="shared" si="4"/>
        <v>10201</v>
      </c>
      <c r="W12" s="70">
        <f t="shared" si="5"/>
        <v>59207</v>
      </c>
      <c r="X12" s="148">
        <f t="shared" si="6"/>
        <v>46090</v>
      </c>
      <c r="Y12" s="70">
        <f t="shared" si="7"/>
        <v>284</v>
      </c>
      <c r="AA12" s="162">
        <v>42</v>
      </c>
      <c r="AB12" s="163">
        <v>38298</v>
      </c>
      <c r="AC12" s="163">
        <v>107</v>
      </c>
      <c r="AD12" s="163">
        <v>99098</v>
      </c>
      <c r="AE12" s="163">
        <v>158</v>
      </c>
      <c r="AF12" s="163">
        <v>147137</v>
      </c>
      <c r="AG12" s="163">
        <v>28</v>
      </c>
      <c r="AH12" s="164">
        <v>0</v>
      </c>
    </row>
    <row r="13" spans="1:34" ht="19.5" customHeight="1">
      <c r="A13" s="142">
        <f t="shared" si="2"/>
        <v>278134</v>
      </c>
      <c r="B13" s="142">
        <f t="shared" si="8"/>
        <v>2788307</v>
      </c>
      <c r="C13" s="143">
        <v>46091</v>
      </c>
      <c r="D13" s="144" t="s">
        <v>117</v>
      </c>
      <c r="E13" s="145"/>
      <c r="F13" s="157">
        <v>306</v>
      </c>
      <c r="G13" s="157">
        <v>56688</v>
      </c>
      <c r="H13" s="157">
        <v>96231</v>
      </c>
      <c r="I13" s="157">
        <v>24723</v>
      </c>
      <c r="J13" s="157">
        <v>48632</v>
      </c>
      <c r="K13" s="157">
        <v>22700</v>
      </c>
      <c r="L13" s="157">
        <v>11575</v>
      </c>
      <c r="M13" s="158"/>
      <c r="N13" s="158">
        <v>17585</v>
      </c>
      <c r="O13" s="158"/>
      <c r="U13" s="148">
        <f t="shared" si="3"/>
        <v>46091</v>
      </c>
      <c r="V13" s="34" t="str">
        <f t="shared" si="4"/>
        <v>10201</v>
      </c>
      <c r="W13" s="70">
        <f t="shared" si="5"/>
        <v>56688</v>
      </c>
      <c r="X13" s="148">
        <f t="shared" si="6"/>
        <v>46091</v>
      </c>
      <c r="Y13" s="70">
        <f t="shared" si="7"/>
        <v>306</v>
      </c>
      <c r="AA13" s="162">
        <v>49</v>
      </c>
      <c r="AB13" s="163">
        <v>49757</v>
      </c>
      <c r="AC13" s="163">
        <v>121</v>
      </c>
      <c r="AD13" s="163">
        <v>121835</v>
      </c>
      <c r="AE13" s="163">
        <v>169</v>
      </c>
      <c r="AF13" s="163">
        <v>170233</v>
      </c>
      <c r="AG13" s="163">
        <v>30</v>
      </c>
      <c r="AH13" s="164">
        <v>0</v>
      </c>
    </row>
    <row r="14" spans="1:34" ht="19.5" customHeight="1">
      <c r="A14" s="142">
        <f t="shared" si="2"/>
        <v>398878</v>
      </c>
      <c r="B14" s="142">
        <f t="shared" si="8"/>
        <v>3187185</v>
      </c>
      <c r="C14" s="143">
        <v>46092</v>
      </c>
      <c r="D14" s="144" t="s">
        <v>118</v>
      </c>
      <c r="E14" s="145"/>
      <c r="F14" s="157">
        <v>433</v>
      </c>
      <c r="G14" s="157">
        <v>67154</v>
      </c>
      <c r="H14" s="157">
        <v>85870</v>
      </c>
      <c r="I14" s="157">
        <v>18235</v>
      </c>
      <c r="J14" s="157">
        <v>70826</v>
      </c>
      <c r="K14" s="157">
        <v>25860</v>
      </c>
      <c r="L14" s="157">
        <v>3300</v>
      </c>
      <c r="M14" s="158">
        <v>109572</v>
      </c>
      <c r="N14" s="158">
        <v>18061</v>
      </c>
      <c r="O14" s="158"/>
      <c r="U14" s="148">
        <f t="shared" si="3"/>
        <v>46092</v>
      </c>
      <c r="V14" s="34" t="str">
        <f t="shared" si="4"/>
        <v>10201</v>
      </c>
      <c r="W14" s="70">
        <f t="shared" si="5"/>
        <v>67154</v>
      </c>
      <c r="X14" s="148">
        <f t="shared" si="6"/>
        <v>46092</v>
      </c>
      <c r="Y14" s="70">
        <f t="shared" si="7"/>
        <v>433</v>
      </c>
      <c r="AA14" s="162">
        <v>58</v>
      </c>
      <c r="AB14" s="163">
        <v>58309</v>
      </c>
      <c r="AC14" s="163">
        <v>155</v>
      </c>
      <c r="AD14" s="163">
        <v>141022</v>
      </c>
      <c r="AE14" s="163">
        <v>263</v>
      </c>
      <c r="AF14" s="163">
        <v>249802</v>
      </c>
      <c r="AG14" s="163">
        <v>20</v>
      </c>
      <c r="AH14" s="164">
        <v>0</v>
      </c>
    </row>
    <row r="15" spans="1:34" ht="19.5" customHeight="1">
      <c r="A15" s="142">
        <f t="shared" si="2"/>
        <v>266471</v>
      </c>
      <c r="B15" s="142">
        <f t="shared" si="8"/>
        <v>3453656</v>
      </c>
      <c r="C15" s="143">
        <v>46093</v>
      </c>
      <c r="D15" s="144" t="s">
        <v>119</v>
      </c>
      <c r="E15" s="145"/>
      <c r="F15" s="157">
        <v>297</v>
      </c>
      <c r="G15" s="157">
        <v>57404</v>
      </c>
      <c r="H15" s="157">
        <v>81435</v>
      </c>
      <c r="I15" s="157">
        <v>25025</v>
      </c>
      <c r="J15" s="157">
        <v>53030</v>
      </c>
      <c r="K15" s="157">
        <v>29420</v>
      </c>
      <c r="L15" s="157">
        <v>1650</v>
      </c>
      <c r="M15" s="158"/>
      <c r="N15" s="158">
        <v>18507</v>
      </c>
      <c r="O15" s="158"/>
      <c r="U15" s="148">
        <f t="shared" si="3"/>
        <v>46093</v>
      </c>
      <c r="V15" s="34" t="str">
        <f t="shared" si="4"/>
        <v>10201</v>
      </c>
      <c r="W15" s="70">
        <f t="shared" si="5"/>
        <v>57404</v>
      </c>
      <c r="X15" s="148">
        <f t="shared" si="6"/>
        <v>46093</v>
      </c>
      <c r="Y15" s="70">
        <f t="shared" si="7"/>
        <v>297</v>
      </c>
      <c r="AA15" s="162">
        <v>47</v>
      </c>
      <c r="AB15" s="163">
        <v>38539</v>
      </c>
      <c r="AC15" s="163">
        <v>129</v>
      </c>
      <c r="AD15" s="163">
        <v>125233</v>
      </c>
      <c r="AE15" s="163">
        <v>188</v>
      </c>
      <c r="AF15" s="163">
        <v>182079</v>
      </c>
      <c r="AG15" s="163">
        <v>20</v>
      </c>
      <c r="AH15" s="164">
        <v>0</v>
      </c>
    </row>
    <row r="16" spans="1:34" ht="19.5" customHeight="1">
      <c r="A16" s="142">
        <f t="shared" si="2"/>
        <v>254441</v>
      </c>
      <c r="B16" s="142">
        <f t="shared" si="8"/>
        <v>3708097</v>
      </c>
      <c r="C16" s="143">
        <v>46094</v>
      </c>
      <c r="D16" s="144" t="s">
        <v>120</v>
      </c>
      <c r="E16" s="145"/>
      <c r="F16" s="157">
        <v>279</v>
      </c>
      <c r="G16" s="157">
        <v>44667</v>
      </c>
      <c r="H16" s="157">
        <v>87144</v>
      </c>
      <c r="I16" s="157">
        <v>24800</v>
      </c>
      <c r="J16" s="157">
        <v>49563</v>
      </c>
      <c r="K16" s="157">
        <v>29070</v>
      </c>
      <c r="L16" s="157">
        <v>3300</v>
      </c>
      <c r="M16" s="158"/>
      <c r="N16" s="158">
        <v>15897</v>
      </c>
      <c r="O16" s="158"/>
      <c r="U16" s="148">
        <f t="shared" si="3"/>
        <v>46094</v>
      </c>
      <c r="V16" s="34" t="str">
        <f t="shared" si="4"/>
        <v>10201</v>
      </c>
      <c r="W16" s="70">
        <f t="shared" si="5"/>
        <v>44667</v>
      </c>
      <c r="X16" s="148">
        <f t="shared" si="6"/>
        <v>46094</v>
      </c>
      <c r="Y16" s="70">
        <f t="shared" si="7"/>
        <v>279</v>
      </c>
      <c r="AA16" s="162">
        <v>33</v>
      </c>
      <c r="AB16" s="163">
        <v>31825</v>
      </c>
      <c r="AC16" s="163">
        <v>98</v>
      </c>
      <c r="AD16" s="163">
        <v>94945</v>
      </c>
      <c r="AE16" s="163">
        <v>145</v>
      </c>
      <c r="AF16" s="163">
        <v>138958</v>
      </c>
      <c r="AG16" s="163">
        <v>28</v>
      </c>
      <c r="AH16" s="164">
        <v>3</v>
      </c>
    </row>
    <row r="17" spans="1:34" ht="19.5" customHeight="1">
      <c r="A17" s="142">
        <f t="shared" si="2"/>
        <v>306046</v>
      </c>
      <c r="B17" s="142">
        <f t="shared" si="8"/>
        <v>4014143</v>
      </c>
      <c r="C17" s="143">
        <v>46095</v>
      </c>
      <c r="D17" s="144" t="s">
        <v>121</v>
      </c>
      <c r="E17" s="145"/>
      <c r="F17" s="157">
        <v>312</v>
      </c>
      <c r="G17" s="157">
        <v>77829</v>
      </c>
      <c r="H17" s="157">
        <v>87450</v>
      </c>
      <c r="I17" s="157">
        <v>30251</v>
      </c>
      <c r="J17" s="157">
        <v>56340</v>
      </c>
      <c r="K17" s="157">
        <v>25260</v>
      </c>
      <c r="L17" s="157">
        <v>3300</v>
      </c>
      <c r="M17" s="158"/>
      <c r="N17" s="158">
        <v>25616</v>
      </c>
      <c r="O17" s="158"/>
      <c r="U17" s="148">
        <f t="shared" si="3"/>
        <v>46095</v>
      </c>
      <c r="V17" s="34" t="str">
        <f t="shared" si="4"/>
        <v>10201</v>
      </c>
      <c r="W17" s="70">
        <f t="shared" si="5"/>
        <v>77829</v>
      </c>
      <c r="X17" s="148">
        <f t="shared" si="6"/>
        <v>46095</v>
      </c>
      <c r="Y17" s="70">
        <f t="shared" si="7"/>
        <v>312</v>
      </c>
      <c r="AA17" s="162">
        <v>57</v>
      </c>
      <c r="AB17" s="163">
        <v>67887</v>
      </c>
      <c r="AC17" s="163">
        <v>124</v>
      </c>
      <c r="AD17" s="163">
        <v>128789</v>
      </c>
      <c r="AE17" s="163">
        <v>192</v>
      </c>
      <c r="AF17" s="163">
        <v>198538</v>
      </c>
      <c r="AG17" s="163">
        <v>28</v>
      </c>
      <c r="AH17" s="164">
        <v>1</v>
      </c>
    </row>
    <row r="18" spans="1:34" ht="19.5" customHeight="1">
      <c r="A18" s="142">
        <f t="shared" si="2"/>
        <v>275191</v>
      </c>
      <c r="B18" s="142">
        <f t="shared" si="8"/>
        <v>4289334</v>
      </c>
      <c r="C18" s="143">
        <v>46096</v>
      </c>
      <c r="D18" s="144" t="s">
        <v>115</v>
      </c>
      <c r="E18" s="145"/>
      <c r="F18" s="157">
        <v>300</v>
      </c>
      <c r="G18" s="157">
        <v>61217</v>
      </c>
      <c r="H18" s="157">
        <v>79143</v>
      </c>
      <c r="I18" s="157">
        <v>27576</v>
      </c>
      <c r="J18" s="157">
        <v>52580</v>
      </c>
      <c r="K18" s="157">
        <v>25345</v>
      </c>
      <c r="L18" s="157">
        <v>3300</v>
      </c>
      <c r="M18" s="158"/>
      <c r="N18" s="158">
        <v>26030</v>
      </c>
      <c r="O18" s="158"/>
      <c r="U18" s="148">
        <f t="shared" si="3"/>
        <v>46096</v>
      </c>
      <c r="V18" s="34" t="str">
        <f t="shared" si="4"/>
        <v>10201</v>
      </c>
      <c r="W18" s="70">
        <f t="shared" si="5"/>
        <v>61217</v>
      </c>
      <c r="X18" s="148">
        <f t="shared" si="6"/>
        <v>46096</v>
      </c>
      <c r="Y18" s="70">
        <f t="shared" si="7"/>
        <v>300</v>
      </c>
      <c r="AA18" s="162">
        <v>44</v>
      </c>
      <c r="AB18" s="163">
        <v>38295</v>
      </c>
      <c r="AC18" s="163">
        <v>117</v>
      </c>
      <c r="AD18" s="163">
        <v>112677</v>
      </c>
      <c r="AE18" s="163">
        <v>204</v>
      </c>
      <c r="AF18" s="163">
        <v>195302</v>
      </c>
      <c r="AG18" s="163">
        <v>20</v>
      </c>
      <c r="AH18" s="164">
        <v>0</v>
      </c>
    </row>
    <row r="19" spans="1:34" ht="19.5" customHeight="1">
      <c r="A19" s="142">
        <f t="shared" si="2"/>
        <v>227596</v>
      </c>
      <c r="B19" s="142">
        <f t="shared" si="8"/>
        <v>4516930</v>
      </c>
      <c r="C19" s="143">
        <v>46097</v>
      </c>
      <c r="D19" s="144" t="s">
        <v>116</v>
      </c>
      <c r="E19" s="145"/>
      <c r="F19" s="157">
        <v>252</v>
      </c>
      <c r="G19" s="157">
        <v>45051</v>
      </c>
      <c r="H19" s="157">
        <v>73000</v>
      </c>
      <c r="I19" s="157">
        <v>20492</v>
      </c>
      <c r="J19" s="157">
        <v>43170</v>
      </c>
      <c r="K19" s="157">
        <v>25895</v>
      </c>
      <c r="L19" s="157">
        <v>3100</v>
      </c>
      <c r="M19" s="158"/>
      <c r="N19" s="158">
        <v>16888</v>
      </c>
      <c r="O19" s="158"/>
      <c r="U19" s="148">
        <f t="shared" si="3"/>
        <v>46097</v>
      </c>
      <c r="V19" s="34" t="str">
        <f t="shared" si="4"/>
        <v>10201</v>
      </c>
      <c r="W19" s="70">
        <f t="shared" si="5"/>
        <v>45051</v>
      </c>
      <c r="X19" s="148">
        <f t="shared" si="6"/>
        <v>46097</v>
      </c>
      <c r="Y19" s="70">
        <f t="shared" si="7"/>
        <v>252</v>
      </c>
      <c r="AA19" s="162">
        <v>42</v>
      </c>
      <c r="AB19" s="163">
        <v>45434</v>
      </c>
      <c r="AC19" s="163">
        <v>101</v>
      </c>
      <c r="AD19" s="163">
        <v>96204</v>
      </c>
      <c r="AE19" s="163">
        <v>145</v>
      </c>
      <c r="AF19" s="163">
        <v>134807</v>
      </c>
      <c r="AG19" s="163">
        <v>20</v>
      </c>
      <c r="AH19" s="164">
        <v>0</v>
      </c>
    </row>
    <row r="20" spans="1:34" ht="19.5" customHeight="1">
      <c r="A20" s="142">
        <f t="shared" si="2"/>
        <v>237134</v>
      </c>
      <c r="B20" s="142">
        <f t="shared" si="8"/>
        <v>4754064</v>
      </c>
      <c r="C20" s="143">
        <v>46098</v>
      </c>
      <c r="D20" s="144" t="s">
        <v>117</v>
      </c>
      <c r="E20" s="145"/>
      <c r="F20" s="157">
        <v>272</v>
      </c>
      <c r="G20" s="157">
        <v>52537</v>
      </c>
      <c r="H20" s="157">
        <v>82489</v>
      </c>
      <c r="I20" s="157">
        <v>21538</v>
      </c>
      <c r="J20" s="157">
        <v>35370</v>
      </c>
      <c r="K20" s="157">
        <v>26111</v>
      </c>
      <c r="L20" s="157">
        <v>3300</v>
      </c>
      <c r="M20" s="158"/>
      <c r="N20" s="158">
        <v>15789</v>
      </c>
      <c r="O20" s="158"/>
      <c r="U20" s="148">
        <f t="shared" si="3"/>
        <v>46098</v>
      </c>
      <c r="V20" s="34" t="str">
        <f t="shared" si="4"/>
        <v>10201</v>
      </c>
      <c r="W20" s="70">
        <f t="shared" si="5"/>
        <v>52537</v>
      </c>
      <c r="X20" s="148">
        <f t="shared" si="6"/>
        <v>46098</v>
      </c>
      <c r="Y20" s="70">
        <f t="shared" si="7"/>
        <v>272</v>
      </c>
      <c r="AA20" s="162">
        <v>42</v>
      </c>
      <c r="AB20" s="163">
        <v>34920</v>
      </c>
      <c r="AC20" s="163">
        <v>95</v>
      </c>
      <c r="AD20" s="163">
        <v>86614</v>
      </c>
      <c r="AE20" s="163">
        <v>156</v>
      </c>
      <c r="AF20" s="163">
        <v>144989</v>
      </c>
      <c r="AG20" s="163">
        <v>20</v>
      </c>
      <c r="AH20" s="164">
        <v>0</v>
      </c>
    </row>
    <row r="21" spans="1:34" ht="19.5" customHeight="1">
      <c r="A21" s="142">
        <f t="shared" si="2"/>
        <v>248764</v>
      </c>
      <c r="B21" s="142">
        <f t="shared" si="8"/>
        <v>5002828</v>
      </c>
      <c r="C21" s="143">
        <v>46099</v>
      </c>
      <c r="D21" s="144" t="s">
        <v>118</v>
      </c>
      <c r="E21" s="145"/>
      <c r="F21" s="157">
        <v>280</v>
      </c>
      <c r="G21" s="157">
        <v>68932</v>
      </c>
      <c r="H21" s="157">
        <v>80331</v>
      </c>
      <c r="I21" s="157">
        <v>22226</v>
      </c>
      <c r="J21" s="157">
        <v>38230</v>
      </c>
      <c r="K21" s="157">
        <v>21120</v>
      </c>
      <c r="L21" s="157">
        <v>550</v>
      </c>
      <c r="M21" s="158"/>
      <c r="N21" s="158">
        <v>17375</v>
      </c>
      <c r="O21" s="158"/>
      <c r="U21" s="148">
        <f t="shared" si="3"/>
        <v>46099</v>
      </c>
      <c r="V21" s="34" t="str">
        <f t="shared" si="4"/>
        <v>10201</v>
      </c>
      <c r="W21" s="70">
        <f t="shared" si="5"/>
        <v>68932</v>
      </c>
      <c r="X21" s="148">
        <f t="shared" si="6"/>
        <v>46099</v>
      </c>
      <c r="Y21" s="70">
        <f t="shared" si="7"/>
        <v>280</v>
      </c>
      <c r="AA21" s="162">
        <v>50</v>
      </c>
      <c r="AB21" s="163">
        <v>45486</v>
      </c>
      <c r="AC21" s="163">
        <v>134</v>
      </c>
      <c r="AD21" s="163">
        <v>120563</v>
      </c>
      <c r="AE21" s="163">
        <v>182</v>
      </c>
      <c r="AF21" s="163">
        <v>165485</v>
      </c>
      <c r="AG21" s="163">
        <v>20</v>
      </c>
      <c r="AH21" s="164">
        <v>0</v>
      </c>
    </row>
    <row r="22" spans="1:34" ht="19.5" customHeight="1">
      <c r="A22" s="142">
        <f t="shared" si="2"/>
        <v>265312</v>
      </c>
      <c r="B22" s="142">
        <f t="shared" si="8"/>
        <v>5268140</v>
      </c>
      <c r="C22" s="143">
        <v>46100</v>
      </c>
      <c r="D22" s="144" t="s">
        <v>119</v>
      </c>
      <c r="E22" s="145"/>
      <c r="F22" s="157">
        <v>294</v>
      </c>
      <c r="G22" s="157">
        <v>64860</v>
      </c>
      <c r="H22" s="157">
        <v>84806</v>
      </c>
      <c r="I22" s="157">
        <v>26420</v>
      </c>
      <c r="J22" s="157">
        <v>38840</v>
      </c>
      <c r="K22" s="157">
        <v>30200</v>
      </c>
      <c r="L22" s="157">
        <v>3100</v>
      </c>
      <c r="M22" s="158"/>
      <c r="N22" s="158">
        <v>17086</v>
      </c>
      <c r="O22" s="158"/>
      <c r="U22" s="148">
        <f t="shared" si="3"/>
        <v>46100</v>
      </c>
      <c r="V22" s="34" t="str">
        <f t="shared" si="4"/>
        <v>10201</v>
      </c>
      <c r="W22" s="70">
        <f t="shared" si="5"/>
        <v>64860</v>
      </c>
      <c r="X22" s="148">
        <f t="shared" si="6"/>
        <v>46100</v>
      </c>
      <c r="Y22" s="70">
        <f t="shared" si="7"/>
        <v>294</v>
      </c>
      <c r="AA22" s="162">
        <v>41</v>
      </c>
      <c r="AB22" s="163">
        <v>42205</v>
      </c>
      <c r="AC22" s="163">
        <v>122</v>
      </c>
      <c r="AD22" s="163">
        <v>119096</v>
      </c>
      <c r="AE22" s="163">
        <v>175</v>
      </c>
      <c r="AF22" s="163">
        <v>169810</v>
      </c>
      <c r="AG22" s="163">
        <v>20</v>
      </c>
      <c r="AH22" s="164">
        <v>0</v>
      </c>
    </row>
    <row r="23" spans="1:34" ht="19.5" customHeight="1">
      <c r="A23" s="142">
        <f t="shared" si="2"/>
        <v>289976</v>
      </c>
      <c r="B23" s="142">
        <f t="shared" si="8"/>
        <v>5558116</v>
      </c>
      <c r="C23" s="143">
        <v>46101</v>
      </c>
      <c r="D23" s="144" t="s">
        <v>120</v>
      </c>
      <c r="E23" s="145"/>
      <c r="F23" s="157">
        <v>307</v>
      </c>
      <c r="G23" s="157">
        <v>65010</v>
      </c>
      <c r="H23" s="157">
        <v>84473</v>
      </c>
      <c r="I23" s="157">
        <v>32774</v>
      </c>
      <c r="J23" s="157">
        <v>52072</v>
      </c>
      <c r="K23" s="157">
        <v>29880</v>
      </c>
      <c r="L23" s="157">
        <v>2640</v>
      </c>
      <c r="M23" s="158"/>
      <c r="N23" s="158">
        <v>23127</v>
      </c>
      <c r="O23" s="158"/>
      <c r="U23" s="148">
        <f t="shared" si="3"/>
        <v>46101</v>
      </c>
      <c r="V23" s="34" t="str">
        <f t="shared" si="4"/>
        <v>10201</v>
      </c>
      <c r="W23" s="70">
        <f t="shared" si="5"/>
        <v>65010</v>
      </c>
      <c r="X23" s="148">
        <f t="shared" si="6"/>
        <v>46101</v>
      </c>
      <c r="Y23" s="70">
        <f t="shared" si="7"/>
        <v>307</v>
      </c>
      <c r="AA23" s="162">
        <v>68</v>
      </c>
      <c r="AB23" s="163">
        <v>71647</v>
      </c>
      <c r="AC23" s="163">
        <v>146</v>
      </c>
      <c r="AD23" s="163">
        <v>145471</v>
      </c>
      <c r="AE23" s="163">
        <v>216</v>
      </c>
      <c r="AF23" s="163">
        <v>212795</v>
      </c>
      <c r="AG23" s="163">
        <v>20</v>
      </c>
      <c r="AH23" s="164">
        <v>0</v>
      </c>
    </row>
    <row r="24" spans="1:34" ht="19.5" customHeight="1">
      <c r="A24" s="142">
        <f t="shared" si="2"/>
        <v>279182</v>
      </c>
      <c r="B24" s="142">
        <f t="shared" si="8"/>
        <v>5837298</v>
      </c>
      <c r="C24" s="143">
        <v>46102</v>
      </c>
      <c r="D24" s="144" t="s">
        <v>121</v>
      </c>
      <c r="E24" s="145"/>
      <c r="F24" s="157">
        <v>283</v>
      </c>
      <c r="G24" s="157">
        <v>61995</v>
      </c>
      <c r="H24" s="157">
        <v>78948</v>
      </c>
      <c r="I24" s="157">
        <v>24572</v>
      </c>
      <c r="J24" s="157">
        <v>58309</v>
      </c>
      <c r="K24" s="157">
        <v>25960</v>
      </c>
      <c r="L24" s="157">
        <v>2750</v>
      </c>
      <c r="M24" s="158"/>
      <c r="N24" s="158">
        <v>26648</v>
      </c>
      <c r="O24" s="158"/>
      <c r="U24" s="148">
        <f t="shared" si="3"/>
        <v>46102</v>
      </c>
      <c r="V24" s="34" t="str">
        <f t="shared" si="4"/>
        <v>10201</v>
      </c>
      <c r="W24" s="70">
        <f t="shared" si="5"/>
        <v>61995</v>
      </c>
      <c r="X24" s="148">
        <f t="shared" si="6"/>
        <v>46102</v>
      </c>
      <c r="Y24" s="70">
        <f t="shared" si="7"/>
        <v>283</v>
      </c>
      <c r="AA24" s="162">
        <v>45</v>
      </c>
      <c r="AB24" s="163">
        <v>47462</v>
      </c>
      <c r="AC24" s="163">
        <v>127</v>
      </c>
      <c r="AD24" s="163">
        <v>129218</v>
      </c>
      <c r="AE24" s="163">
        <v>191</v>
      </c>
      <c r="AF24" s="163">
        <v>195150</v>
      </c>
      <c r="AG24" s="163">
        <v>20</v>
      </c>
      <c r="AH24" s="164">
        <v>0</v>
      </c>
    </row>
    <row r="25" spans="1:34" ht="19.5" customHeight="1">
      <c r="A25" s="142">
        <f t="shared" si="2"/>
        <v>257191</v>
      </c>
      <c r="B25" s="142">
        <f t="shared" si="8"/>
        <v>6094489</v>
      </c>
      <c r="C25" s="143">
        <v>46103</v>
      </c>
      <c r="D25" s="144" t="s">
        <v>115</v>
      </c>
      <c r="E25" s="145"/>
      <c r="F25" s="157">
        <v>278</v>
      </c>
      <c r="G25" s="157">
        <v>48497</v>
      </c>
      <c r="H25" s="157">
        <v>90381</v>
      </c>
      <c r="I25" s="157">
        <v>21791</v>
      </c>
      <c r="J25" s="157">
        <v>40451</v>
      </c>
      <c r="K25" s="157">
        <v>28400</v>
      </c>
      <c r="L25" s="157">
        <v>3100</v>
      </c>
      <c r="M25" s="158"/>
      <c r="N25" s="158">
        <v>24571</v>
      </c>
      <c r="O25" s="158"/>
      <c r="U25" s="148">
        <f t="shared" si="3"/>
        <v>46103</v>
      </c>
      <c r="V25" s="34" t="str">
        <f t="shared" si="4"/>
        <v>10201</v>
      </c>
      <c r="W25" s="70">
        <f t="shared" si="5"/>
        <v>48497</v>
      </c>
      <c r="X25" s="148">
        <f t="shared" si="6"/>
        <v>46103</v>
      </c>
      <c r="Y25" s="70">
        <f t="shared" si="7"/>
        <v>278</v>
      </c>
      <c r="AA25" s="162">
        <v>56</v>
      </c>
      <c r="AB25" s="163">
        <v>54364</v>
      </c>
      <c r="AC25" s="163">
        <v>135</v>
      </c>
      <c r="AD25" s="163">
        <v>122629</v>
      </c>
      <c r="AE25" s="163">
        <v>196</v>
      </c>
      <c r="AF25" s="163">
        <v>184795</v>
      </c>
      <c r="AG25" s="163">
        <v>20</v>
      </c>
      <c r="AH25" s="164">
        <v>0</v>
      </c>
    </row>
    <row r="26" spans="1:34" ht="19.5" customHeight="1">
      <c r="A26" s="142">
        <f t="shared" si="2"/>
        <v>310007</v>
      </c>
      <c r="B26" s="142">
        <f t="shared" si="8"/>
        <v>6404496</v>
      </c>
      <c r="C26" s="143">
        <v>46104</v>
      </c>
      <c r="D26" s="144" t="s">
        <v>116</v>
      </c>
      <c r="E26" s="145"/>
      <c r="F26" s="157">
        <v>353</v>
      </c>
      <c r="G26" s="157">
        <v>39142</v>
      </c>
      <c r="H26" s="157">
        <v>73968</v>
      </c>
      <c r="I26" s="157">
        <v>17268</v>
      </c>
      <c r="J26" s="157">
        <v>30206</v>
      </c>
      <c r="K26" s="157">
        <v>23670</v>
      </c>
      <c r="L26" s="157">
        <v>0</v>
      </c>
      <c r="M26" s="158">
        <v>107885</v>
      </c>
      <c r="N26" s="158">
        <v>17868</v>
      </c>
      <c r="O26" s="158"/>
      <c r="U26" s="148">
        <f t="shared" si="3"/>
        <v>46104</v>
      </c>
      <c r="V26" s="34" t="str">
        <f t="shared" si="4"/>
        <v>10201</v>
      </c>
      <c r="W26" s="70">
        <f t="shared" si="5"/>
        <v>39142</v>
      </c>
      <c r="X26" s="148">
        <f t="shared" si="6"/>
        <v>46104</v>
      </c>
      <c r="Y26" s="70">
        <f t="shared" si="7"/>
        <v>353</v>
      </c>
      <c r="AA26" s="162">
        <v>46</v>
      </c>
      <c r="AB26" s="163">
        <v>19171</v>
      </c>
      <c r="AC26" s="163">
        <v>118</v>
      </c>
      <c r="AD26" s="163">
        <v>116080</v>
      </c>
      <c r="AE26" s="163">
        <v>190</v>
      </c>
      <c r="AF26" s="163">
        <v>182911</v>
      </c>
      <c r="AG26" s="163">
        <v>20</v>
      </c>
      <c r="AH26" s="164">
        <v>2</v>
      </c>
    </row>
    <row r="27" spans="1:34" ht="19.5" customHeight="1">
      <c r="A27" s="142">
        <f t="shared" si="2"/>
        <v>263755</v>
      </c>
      <c r="B27" s="142">
        <f t="shared" si="8"/>
        <v>6668251</v>
      </c>
      <c r="C27" s="143">
        <v>46105</v>
      </c>
      <c r="D27" s="144" t="s">
        <v>117</v>
      </c>
      <c r="E27" s="145"/>
      <c r="F27" s="157">
        <v>160</v>
      </c>
      <c r="G27" s="157">
        <v>49360</v>
      </c>
      <c r="H27" s="157">
        <v>102740</v>
      </c>
      <c r="I27" s="157">
        <v>25638</v>
      </c>
      <c r="J27" s="157">
        <v>40573</v>
      </c>
      <c r="K27" s="157">
        <v>25773</v>
      </c>
      <c r="L27" s="157">
        <v>2695</v>
      </c>
      <c r="M27" s="158"/>
      <c r="N27" s="158">
        <v>16976</v>
      </c>
      <c r="O27" s="158"/>
      <c r="U27" s="148">
        <f t="shared" si="3"/>
        <v>46105</v>
      </c>
      <c r="V27" s="34" t="str">
        <f t="shared" si="4"/>
        <v>10201</v>
      </c>
      <c r="W27" s="70">
        <f t="shared" si="5"/>
        <v>49360</v>
      </c>
      <c r="X27" s="148">
        <f t="shared" si="6"/>
        <v>46105</v>
      </c>
      <c r="Y27" s="70">
        <f t="shared" si="7"/>
        <v>160</v>
      </c>
      <c r="AA27" s="162">
        <v>46</v>
      </c>
      <c r="AB27" s="163">
        <v>45317</v>
      </c>
      <c r="AC27" s="163">
        <v>122</v>
      </c>
      <c r="AD27" s="163">
        <v>117900</v>
      </c>
      <c r="AE27" s="163">
        <v>179</v>
      </c>
      <c r="AF27" s="163">
        <v>175077</v>
      </c>
      <c r="AG27" s="163">
        <v>32</v>
      </c>
      <c r="AH27" s="164">
        <v>0</v>
      </c>
    </row>
    <row r="28" spans="1:34" ht="19.5" customHeight="1">
      <c r="A28" s="142">
        <f t="shared" si="2"/>
        <v>252910</v>
      </c>
      <c r="B28" s="142">
        <f t="shared" si="8"/>
        <v>6921161</v>
      </c>
      <c r="C28" s="143">
        <v>46106</v>
      </c>
      <c r="D28" s="144" t="s">
        <v>118</v>
      </c>
      <c r="E28" s="145"/>
      <c r="F28" s="157">
        <v>265</v>
      </c>
      <c r="G28" s="157">
        <v>50580</v>
      </c>
      <c r="H28" s="157">
        <v>90305</v>
      </c>
      <c r="I28" s="157">
        <v>24238</v>
      </c>
      <c r="J28" s="157">
        <v>42440</v>
      </c>
      <c r="K28" s="157">
        <v>25980</v>
      </c>
      <c r="L28" s="157">
        <v>3300</v>
      </c>
      <c r="M28" s="158"/>
      <c r="N28" s="158">
        <v>16067</v>
      </c>
      <c r="O28" s="158"/>
      <c r="U28" s="148">
        <f t="shared" si="3"/>
        <v>46106</v>
      </c>
      <c r="V28" s="34" t="str">
        <f t="shared" si="4"/>
        <v>10201</v>
      </c>
      <c r="W28" s="70">
        <f t="shared" si="5"/>
        <v>50580</v>
      </c>
      <c r="X28" s="148">
        <f t="shared" si="6"/>
        <v>46106</v>
      </c>
      <c r="Y28" s="70">
        <f t="shared" si="7"/>
        <v>265</v>
      </c>
      <c r="AA28" s="162">
        <v>40</v>
      </c>
      <c r="AB28" s="163">
        <v>43318</v>
      </c>
      <c r="AC28" s="163">
        <v>112</v>
      </c>
      <c r="AD28" s="163">
        <v>113061</v>
      </c>
      <c r="AE28" s="163">
        <v>162</v>
      </c>
      <c r="AF28" s="163">
        <v>163893</v>
      </c>
      <c r="AG28" s="163">
        <v>20</v>
      </c>
      <c r="AH28" s="164">
        <v>0</v>
      </c>
    </row>
    <row r="29" spans="1:34" ht="19.5" customHeight="1">
      <c r="A29" s="142">
        <f t="shared" si="2"/>
        <v>384858</v>
      </c>
      <c r="B29" s="142">
        <f t="shared" si="8"/>
        <v>7306019</v>
      </c>
      <c r="C29" s="143">
        <v>46107</v>
      </c>
      <c r="D29" s="144" t="s">
        <v>119</v>
      </c>
      <c r="E29" s="145"/>
      <c r="F29" s="157">
        <v>420</v>
      </c>
      <c r="G29" s="157">
        <v>50610</v>
      </c>
      <c r="H29" s="157">
        <v>93741</v>
      </c>
      <c r="I29" s="157">
        <v>27403</v>
      </c>
      <c r="J29" s="157">
        <v>56911</v>
      </c>
      <c r="K29" s="157">
        <v>18680</v>
      </c>
      <c r="L29" s="157">
        <v>3100</v>
      </c>
      <c r="M29" s="158">
        <v>116528</v>
      </c>
      <c r="N29" s="158">
        <v>17885</v>
      </c>
      <c r="O29" s="158"/>
      <c r="U29" s="148">
        <f t="shared" si="3"/>
        <v>46107</v>
      </c>
      <c r="V29" s="34" t="str">
        <f t="shared" si="4"/>
        <v>10201</v>
      </c>
      <c r="W29" s="70">
        <f t="shared" si="5"/>
        <v>50610</v>
      </c>
      <c r="X29" s="148">
        <f t="shared" si="6"/>
        <v>46107</v>
      </c>
      <c r="Y29" s="70">
        <f t="shared" si="7"/>
        <v>420</v>
      </c>
      <c r="AA29" s="162">
        <v>46</v>
      </c>
      <c r="AB29" s="163">
        <v>42742</v>
      </c>
      <c r="AC29" s="163">
        <v>141</v>
      </c>
      <c r="AD29" s="163">
        <v>137957</v>
      </c>
      <c r="AE29" s="163">
        <v>246</v>
      </c>
      <c r="AF29" s="163">
        <v>245058</v>
      </c>
      <c r="AG29" s="163">
        <v>20</v>
      </c>
      <c r="AH29" s="164">
        <v>0</v>
      </c>
    </row>
    <row r="30" spans="1:34" ht="19.5" customHeight="1">
      <c r="A30" s="142">
        <f t="shared" si="2"/>
        <v>261252</v>
      </c>
      <c r="B30" s="142">
        <f t="shared" si="8"/>
        <v>7567271</v>
      </c>
      <c r="C30" s="143">
        <v>46108</v>
      </c>
      <c r="D30" s="144" t="s">
        <v>120</v>
      </c>
      <c r="E30" s="145"/>
      <c r="F30" s="157">
        <v>290</v>
      </c>
      <c r="G30" s="157">
        <v>55240</v>
      </c>
      <c r="H30" s="157">
        <v>87980</v>
      </c>
      <c r="I30" s="157">
        <v>21980</v>
      </c>
      <c r="J30" s="157">
        <v>44043</v>
      </c>
      <c r="K30" s="157">
        <v>28766</v>
      </c>
      <c r="L30" s="157">
        <v>3300</v>
      </c>
      <c r="M30" s="158"/>
      <c r="N30" s="158">
        <v>19943</v>
      </c>
      <c r="O30" s="158"/>
      <c r="U30" s="148">
        <f t="shared" si="3"/>
        <v>46108</v>
      </c>
      <c r="V30" s="34" t="str">
        <f t="shared" si="4"/>
        <v>10201</v>
      </c>
      <c r="W30" s="70">
        <f t="shared" si="5"/>
        <v>55240</v>
      </c>
      <c r="X30" s="148">
        <f t="shared" si="6"/>
        <v>46108</v>
      </c>
      <c r="Y30" s="70">
        <f t="shared" si="7"/>
        <v>290</v>
      </c>
      <c r="AA30" s="162">
        <v>40</v>
      </c>
      <c r="AB30" s="163">
        <v>38908</v>
      </c>
      <c r="AC30" s="163">
        <v>117</v>
      </c>
      <c r="AD30" s="163">
        <v>110020</v>
      </c>
      <c r="AE30" s="163">
        <v>176</v>
      </c>
      <c r="AF30" s="163">
        <v>168985</v>
      </c>
      <c r="AG30" s="163">
        <v>30</v>
      </c>
      <c r="AH30" s="164">
        <v>4</v>
      </c>
    </row>
    <row r="31" spans="1:34" ht="19.5" customHeight="1">
      <c r="A31" s="142">
        <f t="shared" si="2"/>
        <v>279789</v>
      </c>
      <c r="B31" s="142">
        <f t="shared" si="8"/>
        <v>7847060</v>
      </c>
      <c r="C31" s="143">
        <v>46109</v>
      </c>
      <c r="D31" s="144" t="s">
        <v>121</v>
      </c>
      <c r="E31" s="145"/>
      <c r="F31" s="157">
        <v>298</v>
      </c>
      <c r="G31" s="157">
        <v>63547</v>
      </c>
      <c r="H31" s="157">
        <v>77032</v>
      </c>
      <c r="I31" s="157">
        <v>27725</v>
      </c>
      <c r="J31" s="157">
        <v>48528</v>
      </c>
      <c r="K31" s="157">
        <v>33060</v>
      </c>
      <c r="L31" s="157">
        <v>2750</v>
      </c>
      <c r="M31" s="158"/>
      <c r="N31" s="158">
        <v>27147</v>
      </c>
      <c r="O31" s="158"/>
      <c r="U31" s="148">
        <f t="shared" si="3"/>
        <v>46109</v>
      </c>
      <c r="V31" s="34" t="str">
        <f t="shared" si="4"/>
        <v>10201</v>
      </c>
      <c r="W31" s="70">
        <f t="shared" si="5"/>
        <v>63547</v>
      </c>
      <c r="X31" s="148">
        <f t="shared" si="6"/>
        <v>46109</v>
      </c>
      <c r="Y31" s="70">
        <f t="shared" si="7"/>
        <v>298</v>
      </c>
      <c r="AA31" s="162">
        <v>49</v>
      </c>
      <c r="AB31" s="163">
        <v>90712</v>
      </c>
      <c r="AC31" s="163">
        <v>133</v>
      </c>
      <c r="AD31" s="163">
        <v>132498</v>
      </c>
      <c r="AE31" s="163">
        <v>187</v>
      </c>
      <c r="AF31" s="163">
        <v>181461</v>
      </c>
      <c r="AG31" s="163">
        <v>20</v>
      </c>
      <c r="AH31" s="164">
        <v>0</v>
      </c>
    </row>
    <row r="32" spans="1:34" ht="19.5" customHeight="1">
      <c r="A32" s="142">
        <f t="shared" si="2"/>
        <v>273213</v>
      </c>
      <c r="B32" s="142">
        <f t="shared" si="8"/>
        <v>8120273</v>
      </c>
      <c r="C32" s="143">
        <v>46110</v>
      </c>
      <c r="D32" s="144" t="s">
        <v>115</v>
      </c>
      <c r="E32" s="145"/>
      <c r="F32" s="157">
        <v>293</v>
      </c>
      <c r="G32" s="157">
        <v>53561</v>
      </c>
      <c r="H32" s="157">
        <v>83540</v>
      </c>
      <c r="I32" s="157">
        <v>22841</v>
      </c>
      <c r="J32" s="157">
        <v>52386</v>
      </c>
      <c r="K32" s="157">
        <v>33560</v>
      </c>
      <c r="L32" s="157">
        <v>2990</v>
      </c>
      <c r="M32" s="158"/>
      <c r="N32" s="158">
        <v>24335</v>
      </c>
      <c r="O32" s="158"/>
      <c r="U32" s="148">
        <f t="shared" si="3"/>
        <v>46110</v>
      </c>
      <c r="V32" s="34" t="str">
        <f t="shared" si="4"/>
        <v>10201</v>
      </c>
      <c r="W32" s="70">
        <f t="shared" si="5"/>
        <v>53561</v>
      </c>
      <c r="X32" s="148">
        <f t="shared" si="6"/>
        <v>46110</v>
      </c>
      <c r="Y32" s="70">
        <f t="shared" si="7"/>
        <v>293</v>
      </c>
      <c r="AA32" s="162">
        <v>36</v>
      </c>
      <c r="AB32" s="163">
        <v>34586</v>
      </c>
      <c r="AC32" s="163">
        <v>104</v>
      </c>
      <c r="AD32" s="163">
        <v>98754</v>
      </c>
      <c r="AE32" s="163">
        <v>185</v>
      </c>
      <c r="AF32" s="163">
        <v>179053</v>
      </c>
      <c r="AG32" s="163">
        <v>20</v>
      </c>
      <c r="AH32" s="164">
        <v>0</v>
      </c>
    </row>
    <row r="33" spans="1:34" ht="19.5" customHeight="1">
      <c r="A33" s="142">
        <f t="shared" si="2"/>
        <v>380433</v>
      </c>
      <c r="B33" s="142">
        <f t="shared" si="8"/>
        <v>8500706</v>
      </c>
      <c r="C33" s="143">
        <v>46111</v>
      </c>
      <c r="D33" s="144" t="s">
        <v>116</v>
      </c>
      <c r="E33" s="145"/>
      <c r="F33" s="157">
        <v>400</v>
      </c>
      <c r="G33" s="157">
        <v>48205</v>
      </c>
      <c r="H33" s="157">
        <v>84943</v>
      </c>
      <c r="I33" s="157">
        <v>20296</v>
      </c>
      <c r="J33" s="157">
        <v>52814</v>
      </c>
      <c r="K33" s="157">
        <v>25355</v>
      </c>
      <c r="L33" s="157">
        <v>2200</v>
      </c>
      <c r="M33" s="158">
        <v>130520</v>
      </c>
      <c r="N33" s="158">
        <v>16100</v>
      </c>
      <c r="O33" s="158"/>
      <c r="U33" s="148">
        <f t="shared" si="3"/>
        <v>46111</v>
      </c>
      <c r="V33" s="34" t="str">
        <f t="shared" si="4"/>
        <v>10201</v>
      </c>
      <c r="W33" s="70">
        <f t="shared" si="5"/>
        <v>48205</v>
      </c>
      <c r="X33" s="148">
        <f t="shared" si="6"/>
        <v>46111</v>
      </c>
      <c r="Y33" s="70">
        <f t="shared" si="7"/>
        <v>400</v>
      </c>
      <c r="AA33" s="162">
        <v>56</v>
      </c>
      <c r="AB33" s="163">
        <v>61828</v>
      </c>
      <c r="AC33" s="163">
        <v>152</v>
      </c>
      <c r="AD33" s="163">
        <v>156263</v>
      </c>
      <c r="AE33" s="163">
        <v>230</v>
      </c>
      <c r="AF33" s="163">
        <v>235427</v>
      </c>
      <c r="AG33" s="163">
        <v>20</v>
      </c>
      <c r="AH33" s="164">
        <v>0</v>
      </c>
    </row>
    <row r="34" spans="1:34" ht="19.5" customHeight="1">
      <c r="A34" s="142">
        <f t="shared" si="2"/>
        <v>212693</v>
      </c>
      <c r="B34" s="142">
        <f t="shared" si="8"/>
        <v>8713399</v>
      </c>
      <c r="C34" s="143">
        <v>46112</v>
      </c>
      <c r="D34" s="144" t="s">
        <v>117</v>
      </c>
      <c r="E34" s="145"/>
      <c r="F34" s="157">
        <v>255</v>
      </c>
      <c r="G34" s="157">
        <v>36610</v>
      </c>
      <c r="H34" s="157">
        <v>81294</v>
      </c>
      <c r="I34" s="157">
        <v>16746</v>
      </c>
      <c r="J34" s="157">
        <v>32219</v>
      </c>
      <c r="K34" s="157">
        <v>24620</v>
      </c>
      <c r="L34" s="157">
        <v>1450</v>
      </c>
      <c r="M34" s="158"/>
      <c r="N34" s="158">
        <v>19754</v>
      </c>
      <c r="O34" s="158"/>
      <c r="U34" s="148">
        <f t="shared" si="3"/>
        <v>46112</v>
      </c>
      <c r="V34" s="34" t="str">
        <f t="shared" si="4"/>
        <v>10201</v>
      </c>
      <c r="W34" s="70">
        <f t="shared" si="5"/>
        <v>36610</v>
      </c>
      <c r="X34" s="148">
        <f t="shared" si="6"/>
        <v>46112</v>
      </c>
      <c r="Y34" s="70">
        <f t="shared" si="7"/>
        <v>255</v>
      </c>
      <c r="AA34" s="162">
        <v>30</v>
      </c>
      <c r="AB34" s="163">
        <v>24634</v>
      </c>
      <c r="AC34" s="163">
        <v>84</v>
      </c>
      <c r="AD34" s="163">
        <v>70096</v>
      </c>
      <c r="AE34" s="163">
        <v>136</v>
      </c>
      <c r="AF34" s="163">
        <v>112918</v>
      </c>
      <c r="AG34" s="163">
        <v>28</v>
      </c>
      <c r="AH34" s="164">
        <v>0</v>
      </c>
    </row>
    <row r="35" spans="1:34" ht="18.75" customHeight="1">
      <c r="C35" s="127"/>
      <c r="D35" s="154" t="s">
        <v>52</v>
      </c>
      <c r="E35" s="155">
        <f t="shared" ref="E35:F35" si="9">SUM(E4:E34)</f>
        <v>0</v>
      </c>
      <c r="F35" s="156">
        <f t="shared" si="9"/>
        <v>9367</v>
      </c>
      <c r="U35" s="148">
        <f t="shared" ref="U35:U65" si="10">C4</f>
        <v>46082</v>
      </c>
      <c r="V35" s="34" t="str">
        <f t="shared" ref="V35:V65" si="11">$H$2</f>
        <v>10202</v>
      </c>
      <c r="W35" s="70">
        <f t="shared" ref="W35:W65" si="12">H4</f>
        <v>89204</v>
      </c>
      <c r="AA35" s="72"/>
      <c r="AB35" s="72"/>
      <c r="AC35" s="72"/>
      <c r="AD35" s="72"/>
      <c r="AE35" s="72"/>
      <c r="AF35" s="72"/>
      <c r="AG35" s="72"/>
      <c r="AH35" s="72"/>
    </row>
    <row r="36" spans="1:34" ht="15.75" customHeight="1">
      <c r="U36" s="148">
        <f t="shared" si="10"/>
        <v>46083</v>
      </c>
      <c r="V36" s="34" t="str">
        <f t="shared" si="11"/>
        <v>10202</v>
      </c>
      <c r="W36" s="70">
        <f t="shared" si="12"/>
        <v>88106</v>
      </c>
      <c r="AA36" s="72"/>
      <c r="AB36" s="72"/>
      <c r="AC36" s="72"/>
      <c r="AD36" s="72"/>
      <c r="AE36" s="72"/>
      <c r="AF36" s="72"/>
      <c r="AG36" s="72"/>
      <c r="AH36" s="72"/>
    </row>
    <row r="37" spans="1:34" ht="15.75" customHeight="1">
      <c r="U37" s="148">
        <f t="shared" si="10"/>
        <v>46084</v>
      </c>
      <c r="V37" s="34" t="str">
        <f t="shared" si="11"/>
        <v>10202</v>
      </c>
      <c r="W37" s="70">
        <f t="shared" si="12"/>
        <v>85911</v>
      </c>
      <c r="AA37" s="72"/>
      <c r="AB37" s="72"/>
      <c r="AC37" s="72"/>
      <c r="AD37" s="72"/>
      <c r="AE37" s="72"/>
      <c r="AF37" s="72"/>
      <c r="AG37" s="72"/>
      <c r="AH37" s="72"/>
    </row>
    <row r="38" spans="1:34" ht="15.75" customHeight="1">
      <c r="U38" s="148">
        <f t="shared" si="10"/>
        <v>46085</v>
      </c>
      <c r="V38" s="34" t="str">
        <f t="shared" si="11"/>
        <v>10202</v>
      </c>
      <c r="W38" s="70">
        <f t="shared" si="12"/>
        <v>80162</v>
      </c>
      <c r="AA38" s="72"/>
      <c r="AB38" s="72"/>
      <c r="AC38" s="72"/>
      <c r="AD38" s="72"/>
      <c r="AE38" s="72"/>
      <c r="AF38" s="72"/>
      <c r="AG38" s="72"/>
      <c r="AH38" s="72"/>
    </row>
    <row r="39" spans="1:34" ht="15.75" customHeight="1">
      <c r="U39" s="148">
        <f t="shared" si="10"/>
        <v>46086</v>
      </c>
      <c r="V39" s="34" t="str">
        <f t="shared" si="11"/>
        <v>10202</v>
      </c>
      <c r="W39" s="70">
        <f t="shared" si="12"/>
        <v>86340</v>
      </c>
      <c r="AA39" s="72"/>
      <c r="AB39" s="72"/>
      <c r="AC39" s="72"/>
      <c r="AD39" s="72"/>
      <c r="AE39" s="72"/>
      <c r="AF39" s="72"/>
      <c r="AG39" s="72"/>
      <c r="AH39" s="72"/>
    </row>
    <row r="40" spans="1:34" ht="15.75" customHeight="1">
      <c r="U40" s="148">
        <f t="shared" si="10"/>
        <v>46087</v>
      </c>
      <c r="V40" s="34" t="str">
        <f t="shared" si="11"/>
        <v>10202</v>
      </c>
      <c r="W40" s="70">
        <f t="shared" si="12"/>
        <v>91893</v>
      </c>
      <c r="AA40" s="72"/>
      <c r="AB40" s="72"/>
      <c r="AC40" s="72"/>
      <c r="AD40" s="72"/>
      <c r="AE40" s="72"/>
      <c r="AF40" s="72"/>
      <c r="AG40" s="72"/>
      <c r="AH40" s="72"/>
    </row>
    <row r="41" spans="1:34" ht="15.75" customHeight="1">
      <c r="U41" s="148">
        <f t="shared" si="10"/>
        <v>46088</v>
      </c>
      <c r="V41" s="34" t="str">
        <f t="shared" si="11"/>
        <v>10202</v>
      </c>
      <c r="W41" s="70">
        <f t="shared" si="12"/>
        <v>91019</v>
      </c>
      <c r="AA41" s="72"/>
      <c r="AB41" s="72"/>
      <c r="AC41" s="72"/>
      <c r="AD41" s="72"/>
      <c r="AE41" s="72"/>
      <c r="AF41" s="72"/>
      <c r="AG41" s="72"/>
      <c r="AH41" s="72"/>
    </row>
    <row r="42" spans="1:34" ht="15.75" customHeight="1">
      <c r="U42" s="148">
        <f t="shared" si="10"/>
        <v>46089</v>
      </c>
      <c r="V42" s="34" t="str">
        <f t="shared" si="11"/>
        <v>10202</v>
      </c>
      <c r="W42" s="70">
        <f t="shared" si="12"/>
        <v>86557</v>
      </c>
      <c r="AA42" s="72"/>
      <c r="AB42" s="72"/>
      <c r="AC42" s="72"/>
      <c r="AD42" s="72"/>
      <c r="AE42" s="72"/>
      <c r="AF42" s="72"/>
      <c r="AG42" s="72"/>
      <c r="AH42" s="72"/>
    </row>
    <row r="43" spans="1:34" ht="15.75" customHeight="1">
      <c r="U43" s="148">
        <f t="shared" si="10"/>
        <v>46090</v>
      </c>
      <c r="V43" s="34" t="str">
        <f t="shared" si="11"/>
        <v>10202</v>
      </c>
      <c r="W43" s="70">
        <f t="shared" si="12"/>
        <v>87916</v>
      </c>
      <c r="AA43" s="72"/>
      <c r="AB43" s="72"/>
      <c r="AC43" s="72"/>
      <c r="AD43" s="72"/>
      <c r="AE43" s="72"/>
      <c r="AF43" s="72"/>
      <c r="AG43" s="72"/>
      <c r="AH43" s="72"/>
    </row>
    <row r="44" spans="1:34" ht="15.75" customHeight="1">
      <c r="U44" s="148">
        <f t="shared" si="10"/>
        <v>46091</v>
      </c>
      <c r="V44" s="34" t="str">
        <f t="shared" si="11"/>
        <v>10202</v>
      </c>
      <c r="W44" s="70">
        <f t="shared" si="12"/>
        <v>96231</v>
      </c>
      <c r="AA44" s="72"/>
      <c r="AB44" s="72"/>
      <c r="AC44" s="72"/>
      <c r="AD44" s="72"/>
      <c r="AE44" s="72"/>
      <c r="AF44" s="72"/>
      <c r="AG44" s="72"/>
      <c r="AH44" s="72"/>
    </row>
    <row r="45" spans="1:34" ht="15.75" customHeight="1">
      <c r="U45" s="148">
        <f t="shared" si="10"/>
        <v>46092</v>
      </c>
      <c r="V45" s="34" t="str">
        <f t="shared" si="11"/>
        <v>10202</v>
      </c>
      <c r="W45" s="70">
        <f t="shared" si="12"/>
        <v>85870</v>
      </c>
      <c r="AA45" s="72"/>
      <c r="AB45" s="72"/>
      <c r="AC45" s="72"/>
      <c r="AD45" s="72"/>
      <c r="AE45" s="72"/>
      <c r="AF45" s="72"/>
      <c r="AG45" s="72"/>
      <c r="AH45" s="72"/>
    </row>
    <row r="46" spans="1:34" ht="15.75" customHeight="1">
      <c r="U46" s="148">
        <f t="shared" si="10"/>
        <v>46093</v>
      </c>
      <c r="V46" s="34" t="str">
        <f t="shared" si="11"/>
        <v>10202</v>
      </c>
      <c r="W46" s="70">
        <f t="shared" si="12"/>
        <v>81435</v>
      </c>
      <c r="AA46" s="72"/>
      <c r="AB46" s="72"/>
      <c r="AC46" s="72"/>
      <c r="AD46" s="72"/>
      <c r="AE46" s="72"/>
      <c r="AF46" s="72"/>
      <c r="AG46" s="72"/>
      <c r="AH46" s="72"/>
    </row>
    <row r="47" spans="1:34" ht="15.75" customHeight="1">
      <c r="U47" s="148">
        <f t="shared" si="10"/>
        <v>46094</v>
      </c>
      <c r="V47" s="34" t="str">
        <f t="shared" si="11"/>
        <v>10202</v>
      </c>
      <c r="W47" s="70">
        <f t="shared" si="12"/>
        <v>87144</v>
      </c>
      <c r="AA47" s="72"/>
      <c r="AB47" s="72"/>
      <c r="AC47" s="72"/>
      <c r="AD47" s="72"/>
      <c r="AE47" s="72"/>
      <c r="AF47" s="72"/>
      <c r="AG47" s="72"/>
      <c r="AH47" s="72"/>
    </row>
    <row r="48" spans="1:34" ht="15.75" customHeight="1">
      <c r="U48" s="148">
        <f t="shared" si="10"/>
        <v>46095</v>
      </c>
      <c r="V48" s="34" t="str">
        <f t="shared" si="11"/>
        <v>10202</v>
      </c>
      <c r="W48" s="70">
        <f t="shared" si="12"/>
        <v>87450</v>
      </c>
      <c r="AA48" s="72"/>
      <c r="AB48" s="72"/>
      <c r="AC48" s="72"/>
      <c r="AD48" s="72"/>
      <c r="AE48" s="72"/>
      <c r="AF48" s="72"/>
      <c r="AG48" s="72"/>
      <c r="AH48" s="72"/>
    </row>
    <row r="49" spans="21:34" ht="15.75" customHeight="1">
      <c r="U49" s="148">
        <f t="shared" si="10"/>
        <v>46096</v>
      </c>
      <c r="V49" s="34" t="str">
        <f t="shared" si="11"/>
        <v>10202</v>
      </c>
      <c r="W49" s="70">
        <f t="shared" si="12"/>
        <v>79143</v>
      </c>
      <c r="AA49" s="72"/>
      <c r="AB49" s="72"/>
      <c r="AC49" s="72"/>
      <c r="AD49" s="72"/>
      <c r="AE49" s="72"/>
      <c r="AF49" s="72"/>
      <c r="AG49" s="72"/>
      <c r="AH49" s="72"/>
    </row>
    <row r="50" spans="21:34" ht="15.75" customHeight="1">
      <c r="U50" s="148">
        <f t="shared" si="10"/>
        <v>46097</v>
      </c>
      <c r="V50" s="34" t="str">
        <f t="shared" si="11"/>
        <v>10202</v>
      </c>
      <c r="W50" s="70">
        <f t="shared" si="12"/>
        <v>73000</v>
      </c>
      <c r="AA50" s="72"/>
      <c r="AB50" s="72"/>
      <c r="AC50" s="72"/>
      <c r="AD50" s="72"/>
      <c r="AE50" s="72"/>
      <c r="AF50" s="72"/>
      <c r="AG50" s="72"/>
      <c r="AH50" s="72"/>
    </row>
    <row r="51" spans="21:34" ht="15.75" customHeight="1">
      <c r="U51" s="148">
        <f t="shared" si="10"/>
        <v>46098</v>
      </c>
      <c r="V51" s="34" t="str">
        <f t="shared" si="11"/>
        <v>10202</v>
      </c>
      <c r="W51" s="70">
        <f t="shared" si="12"/>
        <v>82489</v>
      </c>
      <c r="AA51" s="72"/>
      <c r="AB51" s="72"/>
      <c r="AC51" s="72"/>
      <c r="AD51" s="72"/>
      <c r="AE51" s="72"/>
      <c r="AF51" s="72"/>
      <c r="AG51" s="72"/>
      <c r="AH51" s="72"/>
    </row>
    <row r="52" spans="21:34" ht="15.75" customHeight="1">
      <c r="U52" s="148">
        <f t="shared" si="10"/>
        <v>46099</v>
      </c>
      <c r="V52" s="34" t="str">
        <f t="shared" si="11"/>
        <v>10202</v>
      </c>
      <c r="W52" s="70">
        <f t="shared" si="12"/>
        <v>80331</v>
      </c>
      <c r="AA52" s="72"/>
      <c r="AB52" s="72"/>
      <c r="AC52" s="72"/>
      <c r="AD52" s="72"/>
      <c r="AE52" s="72"/>
      <c r="AF52" s="72"/>
      <c r="AG52" s="72"/>
      <c r="AH52" s="72"/>
    </row>
    <row r="53" spans="21:34" ht="15.75" customHeight="1">
      <c r="U53" s="148">
        <f t="shared" si="10"/>
        <v>46100</v>
      </c>
      <c r="V53" s="34" t="str">
        <f t="shared" si="11"/>
        <v>10202</v>
      </c>
      <c r="W53" s="70">
        <f t="shared" si="12"/>
        <v>84806</v>
      </c>
      <c r="AA53" s="72"/>
      <c r="AB53" s="72"/>
      <c r="AC53" s="72"/>
      <c r="AD53" s="72"/>
      <c r="AE53" s="72"/>
      <c r="AF53" s="72"/>
      <c r="AG53" s="72"/>
      <c r="AH53" s="72"/>
    </row>
    <row r="54" spans="21:34" ht="15.75" customHeight="1">
      <c r="U54" s="148">
        <f t="shared" si="10"/>
        <v>46101</v>
      </c>
      <c r="V54" s="34" t="str">
        <f t="shared" si="11"/>
        <v>10202</v>
      </c>
      <c r="W54" s="70">
        <f t="shared" si="12"/>
        <v>84473</v>
      </c>
      <c r="AA54" s="72"/>
      <c r="AB54" s="72"/>
      <c r="AC54" s="72"/>
      <c r="AD54" s="72"/>
      <c r="AE54" s="72"/>
      <c r="AF54" s="72"/>
      <c r="AG54" s="72"/>
      <c r="AH54" s="72"/>
    </row>
    <row r="55" spans="21:34" ht="15.75" customHeight="1">
      <c r="U55" s="148">
        <f t="shared" si="10"/>
        <v>46102</v>
      </c>
      <c r="V55" s="34" t="str">
        <f t="shared" si="11"/>
        <v>10202</v>
      </c>
      <c r="W55" s="70">
        <f t="shared" si="12"/>
        <v>78948</v>
      </c>
      <c r="AA55" s="72"/>
      <c r="AB55" s="72"/>
      <c r="AC55" s="72"/>
      <c r="AD55" s="72"/>
      <c r="AE55" s="72"/>
      <c r="AF55" s="72"/>
      <c r="AG55" s="72"/>
      <c r="AH55" s="72"/>
    </row>
    <row r="56" spans="21:34" ht="15.75" customHeight="1">
      <c r="U56" s="148">
        <f t="shared" si="10"/>
        <v>46103</v>
      </c>
      <c r="V56" s="34" t="str">
        <f t="shared" si="11"/>
        <v>10202</v>
      </c>
      <c r="W56" s="70">
        <f t="shared" si="12"/>
        <v>90381</v>
      </c>
      <c r="AA56" s="72"/>
      <c r="AB56" s="72"/>
      <c r="AC56" s="72"/>
      <c r="AD56" s="72"/>
      <c r="AE56" s="72"/>
      <c r="AF56" s="72"/>
      <c r="AG56" s="72"/>
      <c r="AH56" s="72"/>
    </row>
    <row r="57" spans="21:34" ht="15.75" customHeight="1">
      <c r="U57" s="148">
        <f t="shared" si="10"/>
        <v>46104</v>
      </c>
      <c r="V57" s="34" t="str">
        <f t="shared" si="11"/>
        <v>10202</v>
      </c>
      <c r="W57" s="70">
        <f t="shared" si="12"/>
        <v>73968</v>
      </c>
      <c r="AA57" s="72"/>
      <c r="AB57" s="72"/>
      <c r="AC57" s="72"/>
      <c r="AD57" s="72"/>
      <c r="AE57" s="72"/>
      <c r="AF57" s="72"/>
      <c r="AG57" s="72"/>
      <c r="AH57" s="72"/>
    </row>
    <row r="58" spans="21:34" ht="15.75" customHeight="1">
      <c r="U58" s="148">
        <f t="shared" si="10"/>
        <v>46105</v>
      </c>
      <c r="V58" s="34" t="str">
        <f t="shared" si="11"/>
        <v>10202</v>
      </c>
      <c r="W58" s="70">
        <f t="shared" si="12"/>
        <v>102740</v>
      </c>
      <c r="AA58" s="72"/>
      <c r="AB58" s="72"/>
      <c r="AC58" s="72"/>
      <c r="AD58" s="72"/>
      <c r="AE58" s="72"/>
      <c r="AF58" s="72"/>
      <c r="AG58" s="72"/>
      <c r="AH58" s="72"/>
    </row>
    <row r="59" spans="21:34" ht="15.75" customHeight="1">
      <c r="U59" s="148">
        <f t="shared" si="10"/>
        <v>46106</v>
      </c>
      <c r="V59" s="34" t="str">
        <f t="shared" si="11"/>
        <v>10202</v>
      </c>
      <c r="W59" s="70">
        <f t="shared" si="12"/>
        <v>90305</v>
      </c>
      <c r="AA59" s="72"/>
      <c r="AB59" s="72"/>
      <c r="AC59" s="72"/>
      <c r="AD59" s="72"/>
      <c r="AE59" s="72"/>
      <c r="AF59" s="72"/>
      <c r="AG59" s="72"/>
      <c r="AH59" s="72"/>
    </row>
    <row r="60" spans="21:34" ht="15.75" customHeight="1">
      <c r="U60" s="148">
        <f t="shared" si="10"/>
        <v>46107</v>
      </c>
      <c r="V60" s="34" t="str">
        <f t="shared" si="11"/>
        <v>10202</v>
      </c>
      <c r="W60" s="70">
        <f t="shared" si="12"/>
        <v>93741</v>
      </c>
      <c r="AA60" s="72"/>
      <c r="AB60" s="72"/>
      <c r="AC60" s="72"/>
      <c r="AD60" s="72"/>
      <c r="AE60" s="72"/>
      <c r="AF60" s="72"/>
      <c r="AG60" s="72"/>
      <c r="AH60" s="72"/>
    </row>
    <row r="61" spans="21:34" ht="15.75" customHeight="1">
      <c r="U61" s="148">
        <f t="shared" si="10"/>
        <v>46108</v>
      </c>
      <c r="V61" s="34" t="str">
        <f t="shared" si="11"/>
        <v>10202</v>
      </c>
      <c r="W61" s="70">
        <f t="shared" si="12"/>
        <v>87980</v>
      </c>
      <c r="AA61" s="72"/>
      <c r="AB61" s="72"/>
      <c r="AC61" s="72"/>
      <c r="AD61" s="72"/>
      <c r="AE61" s="72"/>
      <c r="AF61" s="72"/>
      <c r="AG61" s="72"/>
      <c r="AH61" s="72"/>
    </row>
    <row r="62" spans="21:34" ht="15.75" customHeight="1">
      <c r="U62" s="148">
        <f t="shared" si="10"/>
        <v>46109</v>
      </c>
      <c r="V62" s="34" t="str">
        <f t="shared" si="11"/>
        <v>10202</v>
      </c>
      <c r="W62" s="70">
        <f t="shared" si="12"/>
        <v>77032</v>
      </c>
      <c r="AA62" s="72"/>
      <c r="AB62" s="72"/>
      <c r="AC62" s="72"/>
      <c r="AD62" s="72"/>
      <c r="AE62" s="72"/>
      <c r="AF62" s="72"/>
      <c r="AG62" s="72"/>
      <c r="AH62" s="72"/>
    </row>
    <row r="63" spans="21:34" ht="15.75" customHeight="1">
      <c r="U63" s="148">
        <f t="shared" si="10"/>
        <v>46110</v>
      </c>
      <c r="V63" s="34" t="str">
        <f t="shared" si="11"/>
        <v>10202</v>
      </c>
      <c r="W63" s="70">
        <f t="shared" si="12"/>
        <v>83540</v>
      </c>
      <c r="AA63" s="72"/>
      <c r="AB63" s="72"/>
      <c r="AC63" s="72"/>
      <c r="AD63" s="72"/>
      <c r="AE63" s="72"/>
      <c r="AF63" s="72"/>
      <c r="AG63" s="72"/>
      <c r="AH63" s="72"/>
    </row>
    <row r="64" spans="21:34" ht="15.75" customHeight="1">
      <c r="U64" s="148">
        <f t="shared" si="10"/>
        <v>46111</v>
      </c>
      <c r="V64" s="34" t="str">
        <f t="shared" si="11"/>
        <v>10202</v>
      </c>
      <c r="W64" s="70">
        <f t="shared" si="12"/>
        <v>84943</v>
      </c>
      <c r="AA64" s="72"/>
      <c r="AB64" s="72"/>
      <c r="AC64" s="72"/>
      <c r="AD64" s="72"/>
      <c r="AE64" s="72"/>
      <c r="AF64" s="72"/>
      <c r="AG64" s="72"/>
      <c r="AH64" s="72"/>
    </row>
    <row r="65" spans="21:34" ht="15.75" customHeight="1">
      <c r="U65" s="148">
        <f t="shared" si="10"/>
        <v>46112</v>
      </c>
      <c r="V65" s="34" t="str">
        <f t="shared" si="11"/>
        <v>10202</v>
      </c>
      <c r="W65" s="70">
        <f t="shared" si="12"/>
        <v>81294</v>
      </c>
      <c r="AA65" s="72"/>
      <c r="AB65" s="72"/>
      <c r="AC65" s="72"/>
      <c r="AD65" s="72"/>
      <c r="AE65" s="72"/>
      <c r="AF65" s="72"/>
      <c r="AG65" s="72"/>
      <c r="AH65" s="72"/>
    </row>
    <row r="66" spans="21:34" ht="15.75" customHeight="1">
      <c r="U66" s="148">
        <f t="shared" ref="U66:U96" si="13">C4</f>
        <v>46082</v>
      </c>
      <c r="V66" s="34" t="str">
        <f t="shared" ref="V66:V96" si="14">$I$2</f>
        <v>10203</v>
      </c>
      <c r="W66" s="70">
        <f t="shared" ref="W66:W96" si="15">I4</f>
        <v>19725</v>
      </c>
      <c r="AA66" s="72"/>
      <c r="AB66" s="72"/>
      <c r="AC66" s="72"/>
      <c r="AD66" s="72"/>
      <c r="AE66" s="72"/>
      <c r="AF66" s="72"/>
      <c r="AG66" s="72"/>
      <c r="AH66" s="72"/>
    </row>
    <row r="67" spans="21:34" ht="15.75" customHeight="1">
      <c r="U67" s="148">
        <f t="shared" si="13"/>
        <v>46083</v>
      </c>
      <c r="V67" s="34" t="str">
        <f t="shared" si="14"/>
        <v>10203</v>
      </c>
      <c r="W67" s="70">
        <f t="shared" si="15"/>
        <v>19430</v>
      </c>
      <c r="AA67" s="72"/>
      <c r="AB67" s="72"/>
      <c r="AC67" s="72"/>
      <c r="AD67" s="72"/>
      <c r="AE67" s="72"/>
      <c r="AF67" s="72"/>
      <c r="AG67" s="72"/>
      <c r="AH67" s="72"/>
    </row>
    <row r="68" spans="21:34" ht="15.75" customHeight="1">
      <c r="U68" s="148">
        <f t="shared" si="13"/>
        <v>46084</v>
      </c>
      <c r="V68" s="34" t="str">
        <f t="shared" si="14"/>
        <v>10203</v>
      </c>
      <c r="W68" s="70">
        <f t="shared" si="15"/>
        <v>17876</v>
      </c>
      <c r="AA68" s="72"/>
      <c r="AB68" s="72"/>
      <c r="AC68" s="72"/>
      <c r="AD68" s="72"/>
      <c r="AE68" s="72"/>
      <c r="AF68" s="72"/>
      <c r="AG68" s="72"/>
      <c r="AH68" s="72"/>
    </row>
    <row r="69" spans="21:34" ht="15.75" customHeight="1">
      <c r="U69" s="148">
        <f t="shared" si="13"/>
        <v>46085</v>
      </c>
      <c r="V69" s="34" t="str">
        <f t="shared" si="14"/>
        <v>10203</v>
      </c>
      <c r="W69" s="70">
        <f t="shared" si="15"/>
        <v>20906</v>
      </c>
      <c r="AA69" s="72"/>
      <c r="AB69" s="72"/>
      <c r="AC69" s="72"/>
      <c r="AD69" s="72"/>
      <c r="AE69" s="72"/>
      <c r="AF69" s="72"/>
      <c r="AG69" s="72"/>
      <c r="AH69" s="72"/>
    </row>
    <row r="70" spans="21:34" ht="15.75" customHeight="1">
      <c r="U70" s="148">
        <f t="shared" si="13"/>
        <v>46086</v>
      </c>
      <c r="V70" s="34" t="str">
        <f t="shared" si="14"/>
        <v>10203</v>
      </c>
      <c r="W70" s="70">
        <f t="shared" si="15"/>
        <v>24537</v>
      </c>
      <c r="AA70" s="72"/>
      <c r="AB70" s="72"/>
      <c r="AC70" s="72"/>
      <c r="AD70" s="72"/>
      <c r="AE70" s="72"/>
      <c r="AF70" s="72"/>
      <c r="AG70" s="72"/>
      <c r="AH70" s="72"/>
    </row>
    <row r="71" spans="21:34" ht="15.75" customHeight="1">
      <c r="U71" s="148">
        <f t="shared" si="13"/>
        <v>46087</v>
      </c>
      <c r="V71" s="34" t="str">
        <f t="shared" si="14"/>
        <v>10203</v>
      </c>
      <c r="W71" s="70">
        <f t="shared" si="15"/>
        <v>24366</v>
      </c>
      <c r="AA71" s="72"/>
      <c r="AB71" s="72"/>
      <c r="AC71" s="72"/>
      <c r="AD71" s="72"/>
      <c r="AE71" s="72"/>
      <c r="AF71" s="72"/>
      <c r="AG71" s="72"/>
      <c r="AH71" s="72"/>
    </row>
    <row r="72" spans="21:34" ht="15.75" customHeight="1">
      <c r="U72" s="148">
        <f t="shared" si="13"/>
        <v>46088</v>
      </c>
      <c r="V72" s="34" t="str">
        <f t="shared" si="14"/>
        <v>10203</v>
      </c>
      <c r="W72" s="70">
        <f t="shared" si="15"/>
        <v>23907</v>
      </c>
      <c r="AA72" s="72"/>
      <c r="AB72" s="72"/>
      <c r="AC72" s="72"/>
      <c r="AD72" s="72"/>
      <c r="AE72" s="72"/>
      <c r="AF72" s="72"/>
      <c r="AG72" s="72"/>
      <c r="AH72" s="72"/>
    </row>
    <row r="73" spans="21:34" ht="15.75" customHeight="1">
      <c r="U73" s="148">
        <f t="shared" si="13"/>
        <v>46089</v>
      </c>
      <c r="V73" s="34" t="str">
        <f t="shared" si="14"/>
        <v>10203</v>
      </c>
      <c r="W73" s="70">
        <f t="shared" si="15"/>
        <v>31426</v>
      </c>
      <c r="AA73" s="72"/>
      <c r="AB73" s="72"/>
      <c r="AC73" s="72"/>
      <c r="AD73" s="72"/>
      <c r="AE73" s="72"/>
      <c r="AF73" s="72"/>
      <c r="AG73" s="72"/>
      <c r="AH73" s="72"/>
    </row>
    <row r="74" spans="21:34" ht="15.75" customHeight="1">
      <c r="U74" s="148">
        <f t="shared" si="13"/>
        <v>46090</v>
      </c>
      <c r="V74" s="34" t="str">
        <f t="shared" si="14"/>
        <v>10203</v>
      </c>
      <c r="W74" s="70">
        <f t="shared" si="15"/>
        <v>19211</v>
      </c>
      <c r="AA74" s="72"/>
      <c r="AB74" s="72"/>
      <c r="AC74" s="72"/>
      <c r="AD74" s="72"/>
      <c r="AE74" s="72"/>
      <c r="AF74" s="72"/>
      <c r="AG74" s="72"/>
      <c r="AH74" s="72"/>
    </row>
    <row r="75" spans="21:34" ht="15.75" customHeight="1">
      <c r="U75" s="148">
        <f t="shared" si="13"/>
        <v>46091</v>
      </c>
      <c r="V75" s="34" t="str">
        <f t="shared" si="14"/>
        <v>10203</v>
      </c>
      <c r="W75" s="70">
        <f t="shared" si="15"/>
        <v>24723</v>
      </c>
      <c r="AA75" s="72"/>
      <c r="AB75" s="72"/>
      <c r="AC75" s="72"/>
      <c r="AD75" s="72"/>
      <c r="AE75" s="72"/>
      <c r="AF75" s="72"/>
      <c r="AG75" s="72"/>
      <c r="AH75" s="72"/>
    </row>
    <row r="76" spans="21:34" ht="15.75" customHeight="1">
      <c r="U76" s="148">
        <f t="shared" si="13"/>
        <v>46092</v>
      </c>
      <c r="V76" s="34" t="str">
        <f t="shared" si="14"/>
        <v>10203</v>
      </c>
      <c r="W76" s="70">
        <f t="shared" si="15"/>
        <v>18235</v>
      </c>
      <c r="AA76" s="72"/>
      <c r="AB76" s="72"/>
      <c r="AC76" s="72"/>
      <c r="AD76" s="72"/>
      <c r="AE76" s="72"/>
      <c r="AF76" s="72"/>
      <c r="AG76" s="72"/>
      <c r="AH76" s="72"/>
    </row>
    <row r="77" spans="21:34" ht="15.75" customHeight="1">
      <c r="U77" s="148">
        <f t="shared" si="13"/>
        <v>46093</v>
      </c>
      <c r="V77" s="34" t="str">
        <f t="shared" si="14"/>
        <v>10203</v>
      </c>
      <c r="W77" s="70">
        <f t="shared" si="15"/>
        <v>25025</v>
      </c>
      <c r="AA77" s="72"/>
      <c r="AB77" s="72"/>
      <c r="AC77" s="72"/>
      <c r="AD77" s="72"/>
      <c r="AE77" s="72"/>
      <c r="AF77" s="72"/>
      <c r="AG77" s="72"/>
      <c r="AH77" s="72"/>
    </row>
    <row r="78" spans="21:34" ht="15.75" customHeight="1">
      <c r="U78" s="148">
        <f t="shared" si="13"/>
        <v>46094</v>
      </c>
      <c r="V78" s="34" t="str">
        <f t="shared" si="14"/>
        <v>10203</v>
      </c>
      <c r="W78" s="70">
        <f t="shared" si="15"/>
        <v>24800</v>
      </c>
      <c r="AA78" s="72"/>
      <c r="AB78" s="72"/>
      <c r="AC78" s="72"/>
      <c r="AD78" s="72"/>
      <c r="AE78" s="72"/>
      <c r="AF78" s="72"/>
      <c r="AG78" s="72"/>
      <c r="AH78" s="72"/>
    </row>
    <row r="79" spans="21:34" ht="15.75" customHeight="1">
      <c r="U79" s="148">
        <f t="shared" si="13"/>
        <v>46095</v>
      </c>
      <c r="V79" s="34" t="str">
        <f t="shared" si="14"/>
        <v>10203</v>
      </c>
      <c r="W79" s="70">
        <f t="shared" si="15"/>
        <v>30251</v>
      </c>
      <c r="AA79" s="72"/>
      <c r="AB79" s="72"/>
      <c r="AC79" s="72"/>
      <c r="AD79" s="72"/>
      <c r="AE79" s="72"/>
      <c r="AF79" s="72"/>
      <c r="AG79" s="72"/>
      <c r="AH79" s="72"/>
    </row>
    <row r="80" spans="21:34" ht="15.75" customHeight="1">
      <c r="U80" s="148">
        <f t="shared" si="13"/>
        <v>46096</v>
      </c>
      <c r="V80" s="34" t="str">
        <f t="shared" si="14"/>
        <v>10203</v>
      </c>
      <c r="W80" s="70">
        <f t="shared" si="15"/>
        <v>27576</v>
      </c>
      <c r="AA80" s="72"/>
      <c r="AB80" s="72"/>
      <c r="AC80" s="72"/>
      <c r="AD80" s="72"/>
      <c r="AE80" s="72"/>
      <c r="AF80" s="72"/>
      <c r="AG80" s="72"/>
      <c r="AH80" s="72"/>
    </row>
    <row r="81" spans="21:34" ht="15.75" customHeight="1">
      <c r="U81" s="148">
        <f t="shared" si="13"/>
        <v>46097</v>
      </c>
      <c r="V81" s="34" t="str">
        <f t="shared" si="14"/>
        <v>10203</v>
      </c>
      <c r="W81" s="70">
        <f t="shared" si="15"/>
        <v>20492</v>
      </c>
      <c r="AA81" s="72"/>
      <c r="AB81" s="72"/>
      <c r="AC81" s="72"/>
      <c r="AD81" s="72"/>
      <c r="AE81" s="72"/>
      <c r="AF81" s="72"/>
      <c r="AG81" s="72"/>
      <c r="AH81" s="72"/>
    </row>
    <row r="82" spans="21:34" ht="15.75" customHeight="1">
      <c r="U82" s="148">
        <f t="shared" si="13"/>
        <v>46098</v>
      </c>
      <c r="V82" s="34" t="str">
        <f t="shared" si="14"/>
        <v>10203</v>
      </c>
      <c r="W82" s="70">
        <f t="shared" si="15"/>
        <v>21538</v>
      </c>
      <c r="AA82" s="72"/>
      <c r="AB82" s="72"/>
      <c r="AC82" s="72"/>
      <c r="AD82" s="72"/>
      <c r="AE82" s="72"/>
      <c r="AF82" s="72"/>
      <c r="AG82" s="72"/>
      <c r="AH82" s="72"/>
    </row>
    <row r="83" spans="21:34" ht="15.75" customHeight="1">
      <c r="U83" s="148">
        <f t="shared" si="13"/>
        <v>46099</v>
      </c>
      <c r="V83" s="34" t="str">
        <f t="shared" si="14"/>
        <v>10203</v>
      </c>
      <c r="W83" s="70">
        <f t="shared" si="15"/>
        <v>22226</v>
      </c>
      <c r="AA83" s="72"/>
      <c r="AB83" s="72"/>
      <c r="AC83" s="72"/>
      <c r="AD83" s="72"/>
      <c r="AE83" s="72"/>
      <c r="AF83" s="72"/>
      <c r="AG83" s="72"/>
      <c r="AH83" s="72"/>
    </row>
    <row r="84" spans="21:34" ht="15.75" customHeight="1">
      <c r="U84" s="148">
        <f t="shared" si="13"/>
        <v>46100</v>
      </c>
      <c r="V84" s="34" t="str">
        <f t="shared" si="14"/>
        <v>10203</v>
      </c>
      <c r="W84" s="70">
        <f t="shared" si="15"/>
        <v>26420</v>
      </c>
      <c r="AA84" s="72"/>
      <c r="AB84" s="72"/>
      <c r="AC84" s="72"/>
      <c r="AD84" s="72"/>
      <c r="AE84" s="72"/>
      <c r="AF84" s="72"/>
      <c r="AG84" s="72"/>
      <c r="AH84" s="72"/>
    </row>
    <row r="85" spans="21:34" ht="15.75" customHeight="1">
      <c r="U85" s="148">
        <f t="shared" si="13"/>
        <v>46101</v>
      </c>
      <c r="V85" s="34" t="str">
        <f t="shared" si="14"/>
        <v>10203</v>
      </c>
      <c r="W85" s="70">
        <f t="shared" si="15"/>
        <v>32774</v>
      </c>
      <c r="AA85" s="72"/>
      <c r="AB85" s="72"/>
      <c r="AC85" s="72"/>
      <c r="AD85" s="72"/>
      <c r="AE85" s="72"/>
      <c r="AF85" s="72"/>
      <c r="AG85" s="72"/>
      <c r="AH85" s="72"/>
    </row>
    <row r="86" spans="21:34" ht="15.75" customHeight="1">
      <c r="U86" s="148">
        <f t="shared" si="13"/>
        <v>46102</v>
      </c>
      <c r="V86" s="34" t="str">
        <f t="shared" si="14"/>
        <v>10203</v>
      </c>
      <c r="W86" s="70">
        <f t="shared" si="15"/>
        <v>24572</v>
      </c>
      <c r="AA86" s="72"/>
      <c r="AB86" s="72"/>
      <c r="AC86" s="72"/>
      <c r="AD86" s="72"/>
      <c r="AE86" s="72"/>
      <c r="AF86" s="72"/>
      <c r="AG86" s="72"/>
      <c r="AH86" s="72"/>
    </row>
    <row r="87" spans="21:34" ht="15.75" customHeight="1">
      <c r="U87" s="148">
        <f t="shared" si="13"/>
        <v>46103</v>
      </c>
      <c r="V87" s="34" t="str">
        <f t="shared" si="14"/>
        <v>10203</v>
      </c>
      <c r="W87" s="70">
        <f t="shared" si="15"/>
        <v>21791</v>
      </c>
      <c r="AA87" s="72"/>
      <c r="AB87" s="72"/>
      <c r="AC87" s="72"/>
      <c r="AD87" s="72"/>
      <c r="AE87" s="72"/>
      <c r="AF87" s="72"/>
      <c r="AG87" s="72"/>
      <c r="AH87" s="72"/>
    </row>
    <row r="88" spans="21:34" ht="15.75" customHeight="1">
      <c r="U88" s="148">
        <f t="shared" si="13"/>
        <v>46104</v>
      </c>
      <c r="V88" s="34" t="str">
        <f t="shared" si="14"/>
        <v>10203</v>
      </c>
      <c r="W88" s="70">
        <f t="shared" si="15"/>
        <v>17268</v>
      </c>
      <c r="AA88" s="72"/>
      <c r="AB88" s="72"/>
      <c r="AC88" s="72"/>
      <c r="AD88" s="72"/>
      <c r="AE88" s="72"/>
      <c r="AF88" s="72"/>
      <c r="AG88" s="72"/>
      <c r="AH88" s="72"/>
    </row>
    <row r="89" spans="21:34" ht="15.75" customHeight="1">
      <c r="U89" s="148">
        <f t="shared" si="13"/>
        <v>46105</v>
      </c>
      <c r="V89" s="34" t="str">
        <f t="shared" si="14"/>
        <v>10203</v>
      </c>
      <c r="W89" s="70">
        <f t="shared" si="15"/>
        <v>25638</v>
      </c>
      <c r="AA89" s="72"/>
      <c r="AB89" s="72"/>
      <c r="AC89" s="72"/>
      <c r="AD89" s="72"/>
      <c r="AE89" s="72"/>
      <c r="AF89" s="72"/>
      <c r="AG89" s="72"/>
      <c r="AH89" s="72"/>
    </row>
    <row r="90" spans="21:34" ht="15.75" customHeight="1">
      <c r="U90" s="148">
        <f t="shared" si="13"/>
        <v>46106</v>
      </c>
      <c r="V90" s="34" t="str">
        <f t="shared" si="14"/>
        <v>10203</v>
      </c>
      <c r="W90" s="70">
        <f t="shared" si="15"/>
        <v>24238</v>
      </c>
      <c r="AA90" s="72"/>
      <c r="AB90" s="72"/>
      <c r="AC90" s="72"/>
      <c r="AD90" s="72"/>
      <c r="AE90" s="72"/>
      <c r="AF90" s="72"/>
      <c r="AG90" s="72"/>
      <c r="AH90" s="72"/>
    </row>
    <row r="91" spans="21:34" ht="15.75" customHeight="1">
      <c r="U91" s="148">
        <f t="shared" si="13"/>
        <v>46107</v>
      </c>
      <c r="V91" s="34" t="str">
        <f t="shared" si="14"/>
        <v>10203</v>
      </c>
      <c r="W91" s="70">
        <f t="shared" si="15"/>
        <v>27403</v>
      </c>
      <c r="AA91" s="72"/>
      <c r="AB91" s="72"/>
      <c r="AC91" s="72"/>
      <c r="AD91" s="72"/>
      <c r="AE91" s="72"/>
      <c r="AF91" s="72"/>
      <c r="AG91" s="72"/>
      <c r="AH91" s="72"/>
    </row>
    <row r="92" spans="21:34" ht="15.75" customHeight="1">
      <c r="U92" s="148">
        <f t="shared" si="13"/>
        <v>46108</v>
      </c>
      <c r="V92" s="34" t="str">
        <f t="shared" si="14"/>
        <v>10203</v>
      </c>
      <c r="W92" s="70">
        <f t="shared" si="15"/>
        <v>21980</v>
      </c>
      <c r="AA92" s="72"/>
      <c r="AB92" s="72"/>
      <c r="AC92" s="72"/>
      <c r="AD92" s="72"/>
      <c r="AE92" s="72"/>
      <c r="AF92" s="72"/>
      <c r="AG92" s="72"/>
      <c r="AH92" s="72"/>
    </row>
    <row r="93" spans="21:34" ht="15.75" customHeight="1">
      <c r="U93" s="148">
        <f t="shared" si="13"/>
        <v>46109</v>
      </c>
      <c r="V93" s="34" t="str">
        <f t="shared" si="14"/>
        <v>10203</v>
      </c>
      <c r="W93" s="70">
        <f t="shared" si="15"/>
        <v>27725</v>
      </c>
      <c r="AA93" s="72"/>
      <c r="AB93" s="72"/>
      <c r="AC93" s="72"/>
      <c r="AD93" s="72"/>
      <c r="AE93" s="72"/>
      <c r="AF93" s="72"/>
      <c r="AG93" s="72"/>
      <c r="AH93" s="72"/>
    </row>
    <row r="94" spans="21:34" ht="15.75" customHeight="1">
      <c r="U94" s="148">
        <f t="shared" si="13"/>
        <v>46110</v>
      </c>
      <c r="V94" s="34" t="str">
        <f t="shared" si="14"/>
        <v>10203</v>
      </c>
      <c r="W94" s="70">
        <f t="shared" si="15"/>
        <v>22841</v>
      </c>
      <c r="AA94" s="72"/>
      <c r="AB94" s="72"/>
      <c r="AC94" s="72"/>
      <c r="AD94" s="72"/>
      <c r="AE94" s="72"/>
      <c r="AF94" s="72"/>
      <c r="AG94" s="72"/>
      <c r="AH94" s="72"/>
    </row>
    <row r="95" spans="21:34" ht="15.75" customHeight="1">
      <c r="U95" s="148">
        <f t="shared" si="13"/>
        <v>46111</v>
      </c>
      <c r="V95" s="34" t="str">
        <f t="shared" si="14"/>
        <v>10203</v>
      </c>
      <c r="W95" s="70">
        <f t="shared" si="15"/>
        <v>20296</v>
      </c>
      <c r="AA95" s="72"/>
      <c r="AB95" s="72"/>
      <c r="AC95" s="72"/>
      <c r="AD95" s="72"/>
      <c r="AE95" s="72"/>
      <c r="AF95" s="72"/>
      <c r="AG95" s="72"/>
      <c r="AH95" s="72"/>
    </row>
    <row r="96" spans="21:34" ht="15.75" customHeight="1">
      <c r="U96" s="148">
        <f t="shared" si="13"/>
        <v>46112</v>
      </c>
      <c r="V96" s="34" t="str">
        <f t="shared" si="14"/>
        <v>10203</v>
      </c>
      <c r="W96" s="70">
        <f t="shared" si="15"/>
        <v>16746</v>
      </c>
      <c r="AA96" s="72"/>
      <c r="AB96" s="72"/>
      <c r="AC96" s="72"/>
      <c r="AD96" s="72"/>
      <c r="AE96" s="72"/>
      <c r="AF96" s="72"/>
      <c r="AG96" s="72"/>
      <c r="AH96" s="72"/>
    </row>
    <row r="97" spans="21:34" ht="15.75" customHeight="1">
      <c r="U97" s="148">
        <f t="shared" ref="U97:U127" si="16">C4</f>
        <v>46082</v>
      </c>
      <c r="V97" s="34" t="str">
        <f t="shared" ref="V97:V127" si="17">$J$2</f>
        <v>10204</v>
      </c>
      <c r="W97" s="70">
        <f t="shared" ref="W97:W127" si="18">J4</f>
        <v>40020</v>
      </c>
      <c r="AA97" s="72"/>
      <c r="AB97" s="72"/>
      <c r="AC97" s="72"/>
      <c r="AD97" s="72"/>
      <c r="AE97" s="72"/>
      <c r="AF97" s="72"/>
      <c r="AG97" s="72"/>
      <c r="AH97" s="72"/>
    </row>
    <row r="98" spans="21:34" ht="15.75" customHeight="1">
      <c r="U98" s="148">
        <f t="shared" si="16"/>
        <v>46083</v>
      </c>
      <c r="V98" s="34" t="str">
        <f t="shared" si="17"/>
        <v>10204</v>
      </c>
      <c r="W98" s="70">
        <f t="shared" si="18"/>
        <v>40604</v>
      </c>
      <c r="AA98" s="72"/>
      <c r="AB98" s="72"/>
      <c r="AC98" s="72"/>
      <c r="AD98" s="72"/>
      <c r="AE98" s="72"/>
      <c r="AF98" s="72"/>
      <c r="AG98" s="72"/>
      <c r="AH98" s="72"/>
    </row>
    <row r="99" spans="21:34" ht="15.75" customHeight="1">
      <c r="U99" s="148">
        <f t="shared" si="16"/>
        <v>46084</v>
      </c>
      <c r="V99" s="34" t="str">
        <f t="shared" si="17"/>
        <v>10204</v>
      </c>
      <c r="W99" s="70">
        <f t="shared" si="18"/>
        <v>51390</v>
      </c>
      <c r="AA99" s="72"/>
      <c r="AB99" s="72"/>
      <c r="AC99" s="72"/>
      <c r="AD99" s="72"/>
      <c r="AE99" s="72"/>
      <c r="AF99" s="72"/>
      <c r="AG99" s="72"/>
      <c r="AH99" s="72"/>
    </row>
    <row r="100" spans="21:34" ht="15.75" customHeight="1">
      <c r="U100" s="148">
        <f t="shared" si="16"/>
        <v>46085</v>
      </c>
      <c r="V100" s="34" t="str">
        <f t="shared" si="17"/>
        <v>10204</v>
      </c>
      <c r="W100" s="70">
        <f t="shared" si="18"/>
        <v>38917</v>
      </c>
      <c r="AA100" s="72"/>
      <c r="AB100" s="72"/>
      <c r="AC100" s="72"/>
      <c r="AD100" s="72"/>
      <c r="AE100" s="72"/>
      <c r="AF100" s="72"/>
      <c r="AG100" s="72"/>
      <c r="AH100" s="72"/>
    </row>
    <row r="101" spans="21:34" ht="15.75" customHeight="1">
      <c r="U101" s="148">
        <f t="shared" si="16"/>
        <v>46086</v>
      </c>
      <c r="V101" s="34" t="str">
        <f t="shared" si="17"/>
        <v>10204</v>
      </c>
      <c r="W101" s="70">
        <f t="shared" si="18"/>
        <v>48110</v>
      </c>
      <c r="AA101" s="72"/>
      <c r="AB101" s="72"/>
      <c r="AC101" s="72"/>
      <c r="AD101" s="72"/>
      <c r="AE101" s="72"/>
      <c r="AF101" s="72"/>
      <c r="AG101" s="72"/>
      <c r="AH101" s="72"/>
    </row>
    <row r="102" spans="21:34" ht="15.75" customHeight="1">
      <c r="U102" s="148">
        <f t="shared" si="16"/>
        <v>46087</v>
      </c>
      <c r="V102" s="34" t="str">
        <f t="shared" si="17"/>
        <v>10204</v>
      </c>
      <c r="W102" s="70">
        <f t="shared" si="18"/>
        <v>56040</v>
      </c>
      <c r="AA102" s="72"/>
      <c r="AB102" s="72"/>
      <c r="AC102" s="72"/>
      <c r="AD102" s="72"/>
      <c r="AE102" s="72"/>
      <c r="AF102" s="72"/>
      <c r="AG102" s="72"/>
      <c r="AH102" s="72"/>
    </row>
    <row r="103" spans="21:34" ht="15.75" customHeight="1">
      <c r="U103" s="148">
        <f t="shared" si="16"/>
        <v>46088</v>
      </c>
      <c r="V103" s="34" t="str">
        <f t="shared" si="17"/>
        <v>10204</v>
      </c>
      <c r="W103" s="70">
        <f t="shared" si="18"/>
        <v>61153</v>
      </c>
      <c r="AA103" s="72"/>
      <c r="AB103" s="72"/>
      <c r="AC103" s="72"/>
      <c r="AD103" s="72"/>
      <c r="AE103" s="72"/>
      <c r="AF103" s="72"/>
      <c r="AG103" s="72"/>
      <c r="AH103" s="72"/>
    </row>
    <row r="104" spans="21:34" ht="15.75" customHeight="1">
      <c r="U104" s="148">
        <f t="shared" si="16"/>
        <v>46089</v>
      </c>
      <c r="V104" s="34" t="str">
        <f t="shared" si="17"/>
        <v>10204</v>
      </c>
      <c r="W104" s="70">
        <f t="shared" si="18"/>
        <v>51807</v>
      </c>
      <c r="AA104" s="72"/>
      <c r="AB104" s="72"/>
      <c r="AC104" s="72"/>
      <c r="AD104" s="72"/>
      <c r="AE104" s="72"/>
      <c r="AF104" s="72"/>
      <c r="AG104" s="72"/>
      <c r="AH104" s="72"/>
    </row>
    <row r="105" spans="21:34" ht="15.75" customHeight="1">
      <c r="U105" s="148">
        <f t="shared" si="16"/>
        <v>46090</v>
      </c>
      <c r="V105" s="34" t="str">
        <f t="shared" si="17"/>
        <v>10204</v>
      </c>
      <c r="W105" s="70">
        <f t="shared" si="18"/>
        <v>29110</v>
      </c>
      <c r="AA105" s="72"/>
      <c r="AB105" s="72"/>
      <c r="AC105" s="72"/>
      <c r="AD105" s="72"/>
      <c r="AE105" s="72"/>
      <c r="AF105" s="72"/>
      <c r="AG105" s="72"/>
      <c r="AH105" s="72"/>
    </row>
    <row r="106" spans="21:34" ht="15.75" customHeight="1">
      <c r="U106" s="148">
        <f t="shared" si="16"/>
        <v>46091</v>
      </c>
      <c r="V106" s="34" t="str">
        <f t="shared" si="17"/>
        <v>10204</v>
      </c>
      <c r="W106" s="70">
        <f t="shared" si="18"/>
        <v>48632</v>
      </c>
      <c r="AA106" s="72"/>
      <c r="AB106" s="72"/>
      <c r="AC106" s="72"/>
      <c r="AD106" s="72"/>
      <c r="AE106" s="72"/>
      <c r="AF106" s="72"/>
      <c r="AG106" s="72"/>
      <c r="AH106" s="72"/>
    </row>
    <row r="107" spans="21:34" ht="15.75" customHeight="1">
      <c r="U107" s="148">
        <f t="shared" si="16"/>
        <v>46092</v>
      </c>
      <c r="V107" s="34" t="str">
        <f t="shared" si="17"/>
        <v>10204</v>
      </c>
      <c r="W107" s="70">
        <f t="shared" si="18"/>
        <v>70826</v>
      </c>
      <c r="AA107" s="72"/>
      <c r="AB107" s="72"/>
      <c r="AC107" s="72"/>
      <c r="AD107" s="72"/>
      <c r="AE107" s="72"/>
      <c r="AF107" s="72"/>
      <c r="AG107" s="72"/>
      <c r="AH107" s="72"/>
    </row>
    <row r="108" spans="21:34" ht="15.75" customHeight="1">
      <c r="U108" s="148">
        <f t="shared" si="16"/>
        <v>46093</v>
      </c>
      <c r="V108" s="34" t="str">
        <f t="shared" si="17"/>
        <v>10204</v>
      </c>
      <c r="W108" s="70">
        <f t="shared" si="18"/>
        <v>53030</v>
      </c>
      <c r="AA108" s="72"/>
      <c r="AB108" s="72"/>
      <c r="AC108" s="72"/>
      <c r="AD108" s="72"/>
      <c r="AE108" s="72"/>
      <c r="AF108" s="72"/>
      <c r="AG108" s="72"/>
      <c r="AH108" s="72"/>
    </row>
    <row r="109" spans="21:34" ht="15.75" customHeight="1">
      <c r="U109" s="148">
        <f t="shared" si="16"/>
        <v>46094</v>
      </c>
      <c r="V109" s="34" t="str">
        <f t="shared" si="17"/>
        <v>10204</v>
      </c>
      <c r="W109" s="70">
        <f t="shared" si="18"/>
        <v>49563</v>
      </c>
      <c r="AA109" s="72"/>
      <c r="AB109" s="72"/>
      <c r="AC109" s="72"/>
      <c r="AD109" s="72"/>
      <c r="AE109" s="72"/>
      <c r="AF109" s="72"/>
      <c r="AG109" s="72"/>
      <c r="AH109" s="72"/>
    </row>
    <row r="110" spans="21:34" ht="15.75" customHeight="1">
      <c r="U110" s="148">
        <f t="shared" si="16"/>
        <v>46095</v>
      </c>
      <c r="V110" s="34" t="str">
        <f t="shared" si="17"/>
        <v>10204</v>
      </c>
      <c r="W110" s="70">
        <f t="shared" si="18"/>
        <v>56340</v>
      </c>
      <c r="AA110" s="72"/>
      <c r="AB110" s="72"/>
      <c r="AC110" s="72"/>
      <c r="AD110" s="72"/>
      <c r="AE110" s="72"/>
      <c r="AF110" s="72"/>
      <c r="AG110" s="72"/>
      <c r="AH110" s="72"/>
    </row>
    <row r="111" spans="21:34" ht="15.75" customHeight="1">
      <c r="U111" s="148">
        <f t="shared" si="16"/>
        <v>46096</v>
      </c>
      <c r="V111" s="34" t="str">
        <f t="shared" si="17"/>
        <v>10204</v>
      </c>
      <c r="W111" s="70">
        <f t="shared" si="18"/>
        <v>52580</v>
      </c>
      <c r="AA111" s="72"/>
      <c r="AB111" s="72"/>
      <c r="AC111" s="72"/>
      <c r="AD111" s="72"/>
      <c r="AE111" s="72"/>
      <c r="AF111" s="72"/>
      <c r="AG111" s="72"/>
      <c r="AH111" s="72"/>
    </row>
    <row r="112" spans="21:34" ht="15.75" customHeight="1">
      <c r="U112" s="148">
        <f t="shared" si="16"/>
        <v>46097</v>
      </c>
      <c r="V112" s="34" t="str">
        <f t="shared" si="17"/>
        <v>10204</v>
      </c>
      <c r="W112" s="70">
        <f t="shared" si="18"/>
        <v>43170</v>
      </c>
      <c r="AA112" s="72"/>
      <c r="AB112" s="72"/>
      <c r="AC112" s="72"/>
      <c r="AD112" s="72"/>
      <c r="AE112" s="72"/>
      <c r="AF112" s="72"/>
      <c r="AG112" s="72"/>
      <c r="AH112" s="72"/>
    </row>
    <row r="113" spans="21:34" ht="15.75" customHeight="1">
      <c r="U113" s="148">
        <f t="shared" si="16"/>
        <v>46098</v>
      </c>
      <c r="V113" s="34" t="str">
        <f t="shared" si="17"/>
        <v>10204</v>
      </c>
      <c r="W113" s="70">
        <f t="shared" si="18"/>
        <v>35370</v>
      </c>
      <c r="AA113" s="72"/>
      <c r="AB113" s="72"/>
      <c r="AC113" s="72"/>
      <c r="AD113" s="72"/>
      <c r="AE113" s="72"/>
      <c r="AF113" s="72"/>
      <c r="AG113" s="72"/>
      <c r="AH113" s="72"/>
    </row>
    <row r="114" spans="21:34" ht="15.75" customHeight="1">
      <c r="U114" s="148">
        <f t="shared" si="16"/>
        <v>46099</v>
      </c>
      <c r="V114" s="34" t="str">
        <f t="shared" si="17"/>
        <v>10204</v>
      </c>
      <c r="W114" s="70">
        <f t="shared" si="18"/>
        <v>38230</v>
      </c>
      <c r="AA114" s="72"/>
      <c r="AB114" s="72"/>
      <c r="AC114" s="72"/>
      <c r="AD114" s="72"/>
      <c r="AE114" s="72"/>
      <c r="AF114" s="72"/>
      <c r="AG114" s="72"/>
      <c r="AH114" s="72"/>
    </row>
    <row r="115" spans="21:34" ht="15.75" customHeight="1">
      <c r="U115" s="148">
        <f t="shared" si="16"/>
        <v>46100</v>
      </c>
      <c r="V115" s="34" t="str">
        <f t="shared" si="17"/>
        <v>10204</v>
      </c>
      <c r="W115" s="70">
        <f t="shared" si="18"/>
        <v>38840</v>
      </c>
      <c r="AA115" s="72"/>
      <c r="AB115" s="72"/>
      <c r="AC115" s="72"/>
      <c r="AD115" s="72"/>
      <c r="AE115" s="72"/>
      <c r="AF115" s="72"/>
      <c r="AG115" s="72"/>
      <c r="AH115" s="72"/>
    </row>
    <row r="116" spans="21:34" ht="15.75" customHeight="1">
      <c r="U116" s="148">
        <f t="shared" si="16"/>
        <v>46101</v>
      </c>
      <c r="V116" s="34" t="str">
        <f t="shared" si="17"/>
        <v>10204</v>
      </c>
      <c r="W116" s="70">
        <f t="shared" si="18"/>
        <v>52072</v>
      </c>
      <c r="AA116" s="72"/>
      <c r="AB116" s="72"/>
      <c r="AC116" s="72"/>
      <c r="AD116" s="72"/>
      <c r="AE116" s="72"/>
      <c r="AF116" s="72"/>
      <c r="AG116" s="72"/>
      <c r="AH116" s="72"/>
    </row>
    <row r="117" spans="21:34" ht="15.75" customHeight="1">
      <c r="U117" s="148">
        <f t="shared" si="16"/>
        <v>46102</v>
      </c>
      <c r="V117" s="34" t="str">
        <f t="shared" si="17"/>
        <v>10204</v>
      </c>
      <c r="W117" s="70">
        <f t="shared" si="18"/>
        <v>58309</v>
      </c>
      <c r="AA117" s="72"/>
      <c r="AB117" s="72"/>
      <c r="AC117" s="72"/>
      <c r="AD117" s="72"/>
      <c r="AE117" s="72"/>
      <c r="AF117" s="72"/>
      <c r="AG117" s="72"/>
      <c r="AH117" s="72"/>
    </row>
    <row r="118" spans="21:34" ht="15.75" customHeight="1">
      <c r="U118" s="148">
        <f t="shared" si="16"/>
        <v>46103</v>
      </c>
      <c r="V118" s="34" t="str">
        <f t="shared" si="17"/>
        <v>10204</v>
      </c>
      <c r="W118" s="70">
        <f t="shared" si="18"/>
        <v>40451</v>
      </c>
      <c r="AA118" s="72"/>
      <c r="AB118" s="72"/>
      <c r="AC118" s="72"/>
      <c r="AD118" s="72"/>
      <c r="AE118" s="72"/>
      <c r="AF118" s="72"/>
      <c r="AG118" s="72"/>
      <c r="AH118" s="72"/>
    </row>
    <row r="119" spans="21:34" ht="15.75" customHeight="1">
      <c r="U119" s="148">
        <f t="shared" si="16"/>
        <v>46104</v>
      </c>
      <c r="V119" s="34" t="str">
        <f t="shared" si="17"/>
        <v>10204</v>
      </c>
      <c r="W119" s="70">
        <f t="shared" si="18"/>
        <v>30206</v>
      </c>
      <c r="AA119" s="72"/>
      <c r="AB119" s="72"/>
      <c r="AC119" s="72"/>
      <c r="AD119" s="72"/>
      <c r="AE119" s="72"/>
      <c r="AF119" s="72"/>
      <c r="AG119" s="72"/>
      <c r="AH119" s="72"/>
    </row>
    <row r="120" spans="21:34" ht="15.75" customHeight="1">
      <c r="U120" s="148">
        <f t="shared" si="16"/>
        <v>46105</v>
      </c>
      <c r="V120" s="34" t="str">
        <f t="shared" si="17"/>
        <v>10204</v>
      </c>
      <c r="W120" s="70">
        <f t="shared" si="18"/>
        <v>40573</v>
      </c>
      <c r="AA120" s="72"/>
      <c r="AB120" s="72"/>
      <c r="AC120" s="72"/>
      <c r="AD120" s="72"/>
      <c r="AE120" s="72"/>
      <c r="AF120" s="72"/>
      <c r="AG120" s="72"/>
      <c r="AH120" s="72"/>
    </row>
    <row r="121" spans="21:34" ht="15.75" customHeight="1">
      <c r="U121" s="148">
        <f t="shared" si="16"/>
        <v>46106</v>
      </c>
      <c r="V121" s="34" t="str">
        <f t="shared" si="17"/>
        <v>10204</v>
      </c>
      <c r="W121" s="70">
        <f t="shared" si="18"/>
        <v>42440</v>
      </c>
      <c r="AA121" s="72"/>
      <c r="AB121" s="72"/>
      <c r="AC121" s="72"/>
      <c r="AD121" s="72"/>
      <c r="AE121" s="72"/>
      <c r="AF121" s="72"/>
      <c r="AG121" s="72"/>
      <c r="AH121" s="72"/>
    </row>
    <row r="122" spans="21:34" ht="15.75" customHeight="1">
      <c r="U122" s="148">
        <f t="shared" si="16"/>
        <v>46107</v>
      </c>
      <c r="V122" s="34" t="str">
        <f t="shared" si="17"/>
        <v>10204</v>
      </c>
      <c r="W122" s="70">
        <f t="shared" si="18"/>
        <v>56911</v>
      </c>
      <c r="AA122" s="72"/>
      <c r="AB122" s="72"/>
      <c r="AC122" s="72"/>
      <c r="AD122" s="72"/>
      <c r="AE122" s="72"/>
      <c r="AF122" s="72"/>
      <c r="AG122" s="72"/>
      <c r="AH122" s="72"/>
    </row>
    <row r="123" spans="21:34" ht="15.75" customHeight="1">
      <c r="U123" s="148">
        <f t="shared" si="16"/>
        <v>46108</v>
      </c>
      <c r="V123" s="34" t="str">
        <f t="shared" si="17"/>
        <v>10204</v>
      </c>
      <c r="W123" s="70">
        <f t="shared" si="18"/>
        <v>44043</v>
      </c>
      <c r="AA123" s="72"/>
      <c r="AB123" s="72"/>
      <c r="AC123" s="72"/>
      <c r="AD123" s="72"/>
      <c r="AE123" s="72"/>
      <c r="AF123" s="72"/>
      <c r="AG123" s="72"/>
      <c r="AH123" s="72"/>
    </row>
    <row r="124" spans="21:34" ht="15.75" customHeight="1">
      <c r="U124" s="148">
        <f t="shared" si="16"/>
        <v>46109</v>
      </c>
      <c r="V124" s="34" t="str">
        <f t="shared" si="17"/>
        <v>10204</v>
      </c>
      <c r="W124" s="70">
        <f t="shared" si="18"/>
        <v>48528</v>
      </c>
      <c r="AA124" s="72"/>
      <c r="AB124" s="72"/>
      <c r="AC124" s="72"/>
      <c r="AD124" s="72"/>
      <c r="AE124" s="72"/>
      <c r="AF124" s="72"/>
      <c r="AG124" s="72"/>
      <c r="AH124" s="72"/>
    </row>
    <row r="125" spans="21:34" ht="15.75" customHeight="1">
      <c r="U125" s="148">
        <f t="shared" si="16"/>
        <v>46110</v>
      </c>
      <c r="V125" s="34" t="str">
        <f t="shared" si="17"/>
        <v>10204</v>
      </c>
      <c r="W125" s="70">
        <f t="shared" si="18"/>
        <v>52386</v>
      </c>
      <c r="AA125" s="72"/>
      <c r="AB125" s="72"/>
      <c r="AC125" s="72"/>
      <c r="AD125" s="72"/>
      <c r="AE125" s="72"/>
      <c r="AF125" s="72"/>
      <c r="AG125" s="72"/>
      <c r="AH125" s="72"/>
    </row>
    <row r="126" spans="21:34" ht="15.75" customHeight="1">
      <c r="U126" s="148">
        <f t="shared" si="16"/>
        <v>46111</v>
      </c>
      <c r="V126" s="34" t="str">
        <f t="shared" si="17"/>
        <v>10204</v>
      </c>
      <c r="W126" s="70">
        <f t="shared" si="18"/>
        <v>52814</v>
      </c>
      <c r="AA126" s="72"/>
      <c r="AB126" s="72"/>
      <c r="AC126" s="72"/>
      <c r="AD126" s="72"/>
      <c r="AE126" s="72"/>
      <c r="AF126" s="72"/>
      <c r="AG126" s="72"/>
      <c r="AH126" s="72"/>
    </row>
    <row r="127" spans="21:34" ht="15.75" customHeight="1">
      <c r="U127" s="148">
        <f t="shared" si="16"/>
        <v>46112</v>
      </c>
      <c r="V127" s="34" t="str">
        <f t="shared" si="17"/>
        <v>10204</v>
      </c>
      <c r="W127" s="70">
        <f t="shared" si="18"/>
        <v>32219</v>
      </c>
      <c r="AA127" s="72"/>
      <c r="AB127" s="72"/>
      <c r="AC127" s="72"/>
      <c r="AD127" s="72"/>
      <c r="AE127" s="72"/>
      <c r="AF127" s="72"/>
      <c r="AG127" s="72"/>
      <c r="AH127" s="72"/>
    </row>
    <row r="128" spans="21:34" ht="15.75" customHeight="1">
      <c r="U128" s="148">
        <f t="shared" ref="U128:U158" si="19">C4</f>
        <v>46082</v>
      </c>
      <c r="V128" s="34" t="str">
        <f t="shared" ref="V128:V158" si="20">$K$2</f>
        <v>10207</v>
      </c>
      <c r="W128" s="70">
        <f t="shared" ref="W128:W158" si="21">K4</f>
        <v>27660</v>
      </c>
      <c r="AA128" s="72"/>
      <c r="AB128" s="72"/>
      <c r="AC128" s="72"/>
      <c r="AD128" s="72"/>
      <c r="AE128" s="72"/>
      <c r="AF128" s="72"/>
      <c r="AG128" s="72"/>
      <c r="AH128" s="72"/>
    </row>
    <row r="129" spans="21:34" ht="15.75" customHeight="1">
      <c r="U129" s="148">
        <f t="shared" si="19"/>
        <v>46083</v>
      </c>
      <c r="V129" s="34" t="str">
        <f t="shared" si="20"/>
        <v>10207</v>
      </c>
      <c r="W129" s="70">
        <f t="shared" si="21"/>
        <v>23700</v>
      </c>
      <c r="AA129" s="72"/>
      <c r="AB129" s="72"/>
      <c r="AC129" s="72"/>
      <c r="AD129" s="72"/>
      <c r="AE129" s="72"/>
      <c r="AF129" s="72"/>
      <c r="AG129" s="72"/>
      <c r="AH129" s="72"/>
    </row>
    <row r="130" spans="21:34" ht="15.75" customHeight="1">
      <c r="U130" s="148">
        <f t="shared" si="19"/>
        <v>46084</v>
      </c>
      <c r="V130" s="34" t="str">
        <f t="shared" si="20"/>
        <v>10207</v>
      </c>
      <c r="W130" s="70">
        <f t="shared" si="21"/>
        <v>24070</v>
      </c>
      <c r="AA130" s="72"/>
      <c r="AB130" s="72"/>
      <c r="AC130" s="72"/>
      <c r="AD130" s="72"/>
      <c r="AE130" s="72"/>
      <c r="AF130" s="72"/>
      <c r="AG130" s="72"/>
      <c r="AH130" s="72"/>
    </row>
    <row r="131" spans="21:34" ht="15.75" customHeight="1">
      <c r="U131" s="148">
        <f t="shared" si="19"/>
        <v>46085</v>
      </c>
      <c r="V131" s="34" t="str">
        <f t="shared" si="20"/>
        <v>10207</v>
      </c>
      <c r="W131" s="70">
        <f t="shared" si="21"/>
        <v>24205</v>
      </c>
      <c r="AA131" s="72"/>
      <c r="AB131" s="72"/>
      <c r="AC131" s="72"/>
      <c r="AD131" s="72"/>
      <c r="AE131" s="72"/>
      <c r="AF131" s="72"/>
      <c r="AG131" s="72"/>
      <c r="AH131" s="72"/>
    </row>
    <row r="132" spans="21:34" ht="15.75" customHeight="1">
      <c r="U132" s="148">
        <f t="shared" si="19"/>
        <v>46086</v>
      </c>
      <c r="V132" s="34" t="str">
        <f t="shared" si="20"/>
        <v>10207</v>
      </c>
      <c r="W132" s="70">
        <f t="shared" si="21"/>
        <v>25590</v>
      </c>
      <c r="AA132" s="72"/>
      <c r="AB132" s="72"/>
      <c r="AC132" s="72"/>
      <c r="AD132" s="72"/>
      <c r="AE132" s="72"/>
      <c r="AF132" s="72"/>
      <c r="AG132" s="72"/>
      <c r="AH132" s="72"/>
    </row>
    <row r="133" spans="21:34" ht="15.75" customHeight="1">
      <c r="U133" s="148">
        <f t="shared" si="19"/>
        <v>46087</v>
      </c>
      <c r="V133" s="34" t="str">
        <f t="shared" si="20"/>
        <v>10207</v>
      </c>
      <c r="W133" s="70">
        <f t="shared" si="21"/>
        <v>25550</v>
      </c>
      <c r="AA133" s="72"/>
      <c r="AB133" s="72"/>
      <c r="AC133" s="72"/>
      <c r="AD133" s="72"/>
      <c r="AE133" s="72"/>
      <c r="AF133" s="72"/>
      <c r="AG133" s="72"/>
      <c r="AH133" s="72"/>
    </row>
    <row r="134" spans="21:34" ht="15.75" customHeight="1">
      <c r="U134" s="148">
        <f t="shared" si="19"/>
        <v>46088</v>
      </c>
      <c r="V134" s="34" t="str">
        <f t="shared" si="20"/>
        <v>10207</v>
      </c>
      <c r="W134" s="70">
        <f t="shared" si="21"/>
        <v>28320</v>
      </c>
      <c r="AA134" s="72"/>
      <c r="AB134" s="72"/>
      <c r="AC134" s="72"/>
      <c r="AD134" s="72"/>
      <c r="AE134" s="72"/>
      <c r="AF134" s="72"/>
      <c r="AG134" s="72"/>
      <c r="AH134" s="72"/>
    </row>
    <row r="135" spans="21:34" ht="15.75" customHeight="1">
      <c r="U135" s="148">
        <f t="shared" si="19"/>
        <v>46089</v>
      </c>
      <c r="V135" s="34" t="str">
        <f t="shared" si="20"/>
        <v>10207</v>
      </c>
      <c r="W135" s="70">
        <f t="shared" si="21"/>
        <v>15785</v>
      </c>
      <c r="AA135" s="72"/>
      <c r="AB135" s="72"/>
      <c r="AC135" s="72"/>
      <c r="AD135" s="72"/>
      <c r="AE135" s="72"/>
      <c r="AF135" s="72"/>
      <c r="AG135" s="72"/>
      <c r="AH135" s="72"/>
    </row>
    <row r="136" spans="21:34" ht="15.75" customHeight="1">
      <c r="U136" s="148">
        <f t="shared" si="19"/>
        <v>46090</v>
      </c>
      <c r="V136" s="34" t="str">
        <f t="shared" si="20"/>
        <v>10207</v>
      </c>
      <c r="W136" s="70">
        <f t="shared" si="21"/>
        <v>22110</v>
      </c>
      <c r="AA136" s="72"/>
      <c r="AB136" s="72"/>
      <c r="AC136" s="72"/>
      <c r="AD136" s="72"/>
      <c r="AE136" s="72"/>
      <c r="AF136" s="72"/>
      <c r="AG136" s="72"/>
      <c r="AH136" s="72"/>
    </row>
    <row r="137" spans="21:34" ht="15.75" customHeight="1">
      <c r="U137" s="148">
        <f t="shared" si="19"/>
        <v>46091</v>
      </c>
      <c r="V137" s="34" t="str">
        <f t="shared" si="20"/>
        <v>10207</v>
      </c>
      <c r="W137" s="70">
        <f t="shared" si="21"/>
        <v>22700</v>
      </c>
      <c r="AA137" s="72"/>
      <c r="AB137" s="72"/>
      <c r="AC137" s="72"/>
      <c r="AD137" s="72"/>
      <c r="AE137" s="72"/>
      <c r="AF137" s="72"/>
      <c r="AG137" s="72"/>
      <c r="AH137" s="72"/>
    </row>
    <row r="138" spans="21:34" ht="15.75" customHeight="1">
      <c r="U138" s="148">
        <f t="shared" si="19"/>
        <v>46092</v>
      </c>
      <c r="V138" s="34" t="str">
        <f t="shared" si="20"/>
        <v>10207</v>
      </c>
      <c r="W138" s="70">
        <f t="shared" si="21"/>
        <v>25860</v>
      </c>
      <c r="AA138" s="72"/>
      <c r="AB138" s="72"/>
      <c r="AC138" s="72"/>
      <c r="AD138" s="72"/>
      <c r="AE138" s="72"/>
      <c r="AF138" s="72"/>
      <c r="AG138" s="72"/>
      <c r="AH138" s="72"/>
    </row>
    <row r="139" spans="21:34" ht="15.75" customHeight="1">
      <c r="U139" s="148">
        <f t="shared" si="19"/>
        <v>46093</v>
      </c>
      <c r="V139" s="34" t="str">
        <f t="shared" si="20"/>
        <v>10207</v>
      </c>
      <c r="W139" s="70">
        <f t="shared" si="21"/>
        <v>29420</v>
      </c>
      <c r="AA139" s="72"/>
      <c r="AB139" s="72"/>
      <c r="AC139" s="72"/>
      <c r="AD139" s="72"/>
      <c r="AE139" s="72"/>
      <c r="AF139" s="72"/>
      <c r="AG139" s="72"/>
      <c r="AH139" s="72"/>
    </row>
    <row r="140" spans="21:34" ht="15.75" customHeight="1">
      <c r="U140" s="148">
        <f t="shared" si="19"/>
        <v>46094</v>
      </c>
      <c r="V140" s="34" t="str">
        <f t="shared" si="20"/>
        <v>10207</v>
      </c>
      <c r="W140" s="70">
        <f t="shared" si="21"/>
        <v>29070</v>
      </c>
      <c r="AA140" s="72"/>
      <c r="AB140" s="72"/>
      <c r="AC140" s="72"/>
      <c r="AD140" s="72"/>
      <c r="AE140" s="72"/>
      <c r="AF140" s="72"/>
      <c r="AG140" s="72"/>
      <c r="AH140" s="72"/>
    </row>
    <row r="141" spans="21:34" ht="15.75" customHeight="1">
      <c r="U141" s="148">
        <f t="shared" si="19"/>
        <v>46095</v>
      </c>
      <c r="V141" s="34" t="str">
        <f t="shared" si="20"/>
        <v>10207</v>
      </c>
      <c r="W141" s="70">
        <f t="shared" si="21"/>
        <v>25260</v>
      </c>
      <c r="AA141" s="72"/>
      <c r="AB141" s="72"/>
      <c r="AC141" s="72"/>
      <c r="AD141" s="72"/>
      <c r="AE141" s="72"/>
      <c r="AF141" s="72"/>
      <c r="AG141" s="72"/>
      <c r="AH141" s="72"/>
    </row>
    <row r="142" spans="21:34" ht="15.75" customHeight="1">
      <c r="U142" s="148">
        <f t="shared" si="19"/>
        <v>46096</v>
      </c>
      <c r="V142" s="34" t="str">
        <f t="shared" si="20"/>
        <v>10207</v>
      </c>
      <c r="W142" s="70">
        <f t="shared" si="21"/>
        <v>25345</v>
      </c>
      <c r="AA142" s="72"/>
      <c r="AB142" s="72"/>
      <c r="AC142" s="72"/>
      <c r="AD142" s="72"/>
      <c r="AE142" s="72"/>
      <c r="AF142" s="72"/>
      <c r="AG142" s="72"/>
      <c r="AH142" s="72"/>
    </row>
    <row r="143" spans="21:34" ht="15.75" customHeight="1">
      <c r="U143" s="148">
        <f t="shared" si="19"/>
        <v>46097</v>
      </c>
      <c r="V143" s="34" t="str">
        <f t="shared" si="20"/>
        <v>10207</v>
      </c>
      <c r="W143" s="70">
        <f t="shared" si="21"/>
        <v>25895</v>
      </c>
      <c r="AA143" s="72"/>
      <c r="AB143" s="72"/>
      <c r="AC143" s="72"/>
      <c r="AD143" s="72"/>
      <c r="AE143" s="72"/>
      <c r="AF143" s="72"/>
      <c r="AG143" s="72"/>
      <c r="AH143" s="72"/>
    </row>
    <row r="144" spans="21:34" ht="15.75" customHeight="1">
      <c r="U144" s="148">
        <f t="shared" si="19"/>
        <v>46098</v>
      </c>
      <c r="V144" s="34" t="str">
        <f t="shared" si="20"/>
        <v>10207</v>
      </c>
      <c r="W144" s="70">
        <f t="shared" si="21"/>
        <v>26111</v>
      </c>
      <c r="AA144" s="72"/>
      <c r="AB144" s="72"/>
      <c r="AC144" s="72"/>
      <c r="AD144" s="72"/>
      <c r="AE144" s="72"/>
      <c r="AF144" s="72"/>
      <c r="AG144" s="72"/>
      <c r="AH144" s="72"/>
    </row>
    <row r="145" spans="21:34" ht="15.75" customHeight="1">
      <c r="U145" s="148">
        <f t="shared" si="19"/>
        <v>46099</v>
      </c>
      <c r="V145" s="34" t="str">
        <f t="shared" si="20"/>
        <v>10207</v>
      </c>
      <c r="W145" s="70">
        <f t="shared" si="21"/>
        <v>21120</v>
      </c>
      <c r="AA145" s="72"/>
      <c r="AB145" s="72"/>
      <c r="AC145" s="72"/>
      <c r="AD145" s="72"/>
      <c r="AE145" s="72"/>
      <c r="AF145" s="72"/>
      <c r="AG145" s="72"/>
      <c r="AH145" s="72"/>
    </row>
    <row r="146" spans="21:34" ht="15.75" customHeight="1">
      <c r="U146" s="148">
        <f t="shared" si="19"/>
        <v>46100</v>
      </c>
      <c r="V146" s="34" t="str">
        <f t="shared" si="20"/>
        <v>10207</v>
      </c>
      <c r="W146" s="70">
        <f t="shared" si="21"/>
        <v>30200</v>
      </c>
      <c r="AA146" s="72"/>
      <c r="AB146" s="72"/>
      <c r="AC146" s="72"/>
      <c r="AD146" s="72"/>
      <c r="AE146" s="72"/>
      <c r="AF146" s="72"/>
      <c r="AG146" s="72"/>
      <c r="AH146" s="72"/>
    </row>
    <row r="147" spans="21:34" ht="15.75" customHeight="1">
      <c r="U147" s="148">
        <f t="shared" si="19"/>
        <v>46101</v>
      </c>
      <c r="V147" s="34" t="str">
        <f t="shared" si="20"/>
        <v>10207</v>
      </c>
      <c r="W147" s="70">
        <f t="shared" si="21"/>
        <v>29880</v>
      </c>
      <c r="AA147" s="72"/>
      <c r="AB147" s="72"/>
      <c r="AC147" s="72"/>
      <c r="AD147" s="72"/>
      <c r="AE147" s="72"/>
      <c r="AF147" s="72"/>
      <c r="AG147" s="72"/>
      <c r="AH147" s="72"/>
    </row>
    <row r="148" spans="21:34" ht="15.75" customHeight="1">
      <c r="U148" s="148">
        <f t="shared" si="19"/>
        <v>46102</v>
      </c>
      <c r="V148" s="34" t="str">
        <f t="shared" si="20"/>
        <v>10207</v>
      </c>
      <c r="W148" s="70">
        <f t="shared" si="21"/>
        <v>25960</v>
      </c>
      <c r="AA148" s="72"/>
      <c r="AB148" s="72"/>
      <c r="AC148" s="72"/>
      <c r="AD148" s="72"/>
      <c r="AE148" s="72"/>
      <c r="AF148" s="72"/>
      <c r="AG148" s="72"/>
      <c r="AH148" s="72"/>
    </row>
    <row r="149" spans="21:34" ht="15.75" customHeight="1">
      <c r="U149" s="148">
        <f t="shared" si="19"/>
        <v>46103</v>
      </c>
      <c r="V149" s="34" t="str">
        <f t="shared" si="20"/>
        <v>10207</v>
      </c>
      <c r="W149" s="70">
        <f t="shared" si="21"/>
        <v>28400</v>
      </c>
      <c r="AA149" s="72"/>
      <c r="AB149" s="72"/>
      <c r="AC149" s="72"/>
      <c r="AD149" s="72"/>
      <c r="AE149" s="72"/>
      <c r="AF149" s="72"/>
      <c r="AG149" s="72"/>
      <c r="AH149" s="72"/>
    </row>
    <row r="150" spans="21:34" ht="15.75" customHeight="1">
      <c r="U150" s="148">
        <f t="shared" si="19"/>
        <v>46104</v>
      </c>
      <c r="V150" s="34" t="str">
        <f t="shared" si="20"/>
        <v>10207</v>
      </c>
      <c r="W150" s="70">
        <f t="shared" si="21"/>
        <v>23670</v>
      </c>
      <c r="AA150" s="72"/>
      <c r="AB150" s="72"/>
      <c r="AC150" s="72"/>
      <c r="AD150" s="72"/>
      <c r="AE150" s="72"/>
      <c r="AF150" s="72"/>
      <c r="AG150" s="72"/>
      <c r="AH150" s="72"/>
    </row>
    <row r="151" spans="21:34" ht="15.75" customHeight="1">
      <c r="U151" s="148">
        <f t="shared" si="19"/>
        <v>46105</v>
      </c>
      <c r="V151" s="34" t="str">
        <f t="shared" si="20"/>
        <v>10207</v>
      </c>
      <c r="W151" s="70">
        <f t="shared" si="21"/>
        <v>25773</v>
      </c>
      <c r="AA151" s="72"/>
      <c r="AB151" s="72"/>
      <c r="AC151" s="72"/>
      <c r="AD151" s="72"/>
      <c r="AE151" s="72"/>
      <c r="AF151" s="72"/>
      <c r="AG151" s="72"/>
      <c r="AH151" s="72"/>
    </row>
    <row r="152" spans="21:34" ht="15.75" customHeight="1">
      <c r="U152" s="148">
        <f t="shared" si="19"/>
        <v>46106</v>
      </c>
      <c r="V152" s="34" t="str">
        <f t="shared" si="20"/>
        <v>10207</v>
      </c>
      <c r="W152" s="70">
        <f t="shared" si="21"/>
        <v>25980</v>
      </c>
      <c r="AA152" s="72"/>
      <c r="AB152" s="72"/>
      <c r="AC152" s="72"/>
      <c r="AD152" s="72"/>
      <c r="AE152" s="72"/>
      <c r="AF152" s="72"/>
      <c r="AG152" s="72"/>
      <c r="AH152" s="72"/>
    </row>
    <row r="153" spans="21:34" ht="15.75" customHeight="1">
      <c r="U153" s="148">
        <f t="shared" si="19"/>
        <v>46107</v>
      </c>
      <c r="V153" s="34" t="str">
        <f t="shared" si="20"/>
        <v>10207</v>
      </c>
      <c r="W153" s="70">
        <f t="shared" si="21"/>
        <v>18680</v>
      </c>
      <c r="AA153" s="72"/>
      <c r="AB153" s="72"/>
      <c r="AC153" s="72"/>
      <c r="AD153" s="72"/>
      <c r="AE153" s="72"/>
      <c r="AF153" s="72"/>
      <c r="AG153" s="72"/>
      <c r="AH153" s="72"/>
    </row>
    <row r="154" spans="21:34" ht="15.75" customHeight="1">
      <c r="U154" s="148">
        <f t="shared" si="19"/>
        <v>46108</v>
      </c>
      <c r="V154" s="34" t="str">
        <f t="shared" si="20"/>
        <v>10207</v>
      </c>
      <c r="W154" s="70">
        <f t="shared" si="21"/>
        <v>28766</v>
      </c>
      <c r="AA154" s="72"/>
      <c r="AB154" s="72"/>
      <c r="AC154" s="72"/>
      <c r="AD154" s="72"/>
      <c r="AE154" s="72"/>
      <c r="AF154" s="72"/>
      <c r="AG154" s="72"/>
      <c r="AH154" s="72"/>
    </row>
    <row r="155" spans="21:34" ht="15.75" customHeight="1">
      <c r="U155" s="148">
        <f t="shared" si="19"/>
        <v>46109</v>
      </c>
      <c r="V155" s="34" t="str">
        <f t="shared" si="20"/>
        <v>10207</v>
      </c>
      <c r="W155" s="70">
        <f t="shared" si="21"/>
        <v>33060</v>
      </c>
      <c r="AA155" s="72"/>
      <c r="AB155" s="72"/>
      <c r="AC155" s="72"/>
      <c r="AD155" s="72"/>
      <c r="AE155" s="72"/>
      <c r="AF155" s="72"/>
      <c r="AG155" s="72"/>
      <c r="AH155" s="72"/>
    </row>
    <row r="156" spans="21:34" ht="15.75" customHeight="1">
      <c r="U156" s="148">
        <f t="shared" si="19"/>
        <v>46110</v>
      </c>
      <c r="V156" s="34" t="str">
        <f t="shared" si="20"/>
        <v>10207</v>
      </c>
      <c r="W156" s="70">
        <f t="shared" si="21"/>
        <v>33560</v>
      </c>
      <c r="AA156" s="72"/>
      <c r="AB156" s="72"/>
      <c r="AC156" s="72"/>
      <c r="AD156" s="72"/>
      <c r="AE156" s="72"/>
      <c r="AF156" s="72"/>
      <c r="AG156" s="72"/>
      <c r="AH156" s="72"/>
    </row>
    <row r="157" spans="21:34" ht="15.75" customHeight="1">
      <c r="U157" s="148">
        <f t="shared" si="19"/>
        <v>46111</v>
      </c>
      <c r="V157" s="34" t="str">
        <f t="shared" si="20"/>
        <v>10207</v>
      </c>
      <c r="W157" s="70">
        <f t="shared" si="21"/>
        <v>25355</v>
      </c>
      <c r="AA157" s="72"/>
      <c r="AB157" s="72"/>
      <c r="AC157" s="72"/>
      <c r="AD157" s="72"/>
      <c r="AE157" s="72"/>
      <c r="AF157" s="72"/>
      <c r="AG157" s="72"/>
      <c r="AH157" s="72"/>
    </row>
    <row r="158" spans="21:34" ht="15.75" customHeight="1">
      <c r="U158" s="148">
        <f t="shared" si="19"/>
        <v>46112</v>
      </c>
      <c r="V158" s="34" t="str">
        <f t="shared" si="20"/>
        <v>10207</v>
      </c>
      <c r="W158" s="70">
        <f t="shared" si="21"/>
        <v>24620</v>
      </c>
      <c r="AA158" s="72"/>
      <c r="AB158" s="72"/>
      <c r="AC158" s="72"/>
      <c r="AD158" s="72"/>
      <c r="AE158" s="72"/>
      <c r="AF158" s="72"/>
      <c r="AG158" s="72"/>
      <c r="AH158" s="72"/>
    </row>
    <row r="159" spans="21:34" ht="15.75" customHeight="1">
      <c r="U159" s="148">
        <f t="shared" ref="U159:U189" si="22">C4</f>
        <v>46082</v>
      </c>
      <c r="V159" s="34" t="str">
        <f t="shared" ref="V159:V189" si="23">$L$2</f>
        <v>10212</v>
      </c>
      <c r="W159" s="70">
        <f t="shared" ref="W159:W189" si="24">L4</f>
        <v>11745</v>
      </c>
      <c r="AA159" s="72"/>
      <c r="AB159" s="72"/>
      <c r="AC159" s="72"/>
      <c r="AD159" s="72"/>
      <c r="AE159" s="72"/>
      <c r="AF159" s="72"/>
      <c r="AG159" s="72"/>
      <c r="AH159" s="72"/>
    </row>
    <row r="160" spans="21:34" ht="15.75" customHeight="1">
      <c r="U160" s="148">
        <f t="shared" si="22"/>
        <v>46083</v>
      </c>
      <c r="V160" s="34" t="str">
        <f t="shared" si="23"/>
        <v>10212</v>
      </c>
      <c r="W160" s="70">
        <f t="shared" si="24"/>
        <v>9340</v>
      </c>
      <c r="AA160" s="72"/>
      <c r="AB160" s="72"/>
      <c r="AC160" s="72"/>
      <c r="AD160" s="72"/>
      <c r="AE160" s="72"/>
      <c r="AF160" s="72"/>
      <c r="AG160" s="72"/>
      <c r="AH160" s="72"/>
    </row>
    <row r="161" spans="21:34" ht="15.75" customHeight="1">
      <c r="U161" s="148">
        <f t="shared" si="22"/>
        <v>46084</v>
      </c>
      <c r="V161" s="34" t="str">
        <f t="shared" si="23"/>
        <v>10212</v>
      </c>
      <c r="W161" s="70">
        <f t="shared" si="24"/>
        <v>9875</v>
      </c>
      <c r="AA161" s="72"/>
      <c r="AB161" s="72"/>
      <c r="AC161" s="72"/>
      <c r="AD161" s="72"/>
      <c r="AE161" s="72"/>
      <c r="AF161" s="72"/>
      <c r="AG161" s="72"/>
      <c r="AH161" s="72"/>
    </row>
    <row r="162" spans="21:34" ht="15.75" customHeight="1">
      <c r="U162" s="148">
        <f t="shared" si="22"/>
        <v>46085</v>
      </c>
      <c r="V162" s="34" t="str">
        <f t="shared" si="23"/>
        <v>10212</v>
      </c>
      <c r="W162" s="70">
        <f t="shared" si="24"/>
        <v>10125</v>
      </c>
      <c r="AA162" s="72"/>
      <c r="AB162" s="72"/>
      <c r="AC162" s="72"/>
      <c r="AD162" s="72"/>
      <c r="AE162" s="72"/>
      <c r="AF162" s="72"/>
      <c r="AG162" s="72"/>
      <c r="AH162" s="72"/>
    </row>
    <row r="163" spans="21:34" ht="15.75" customHeight="1">
      <c r="U163" s="148">
        <f t="shared" si="22"/>
        <v>46086</v>
      </c>
      <c r="V163" s="34" t="str">
        <f t="shared" si="23"/>
        <v>10212</v>
      </c>
      <c r="W163" s="70">
        <f t="shared" si="24"/>
        <v>11140</v>
      </c>
      <c r="AA163" s="72"/>
      <c r="AB163" s="72"/>
      <c r="AC163" s="72"/>
      <c r="AD163" s="72"/>
      <c r="AE163" s="72"/>
      <c r="AF163" s="72"/>
      <c r="AG163" s="72"/>
      <c r="AH163" s="72"/>
    </row>
    <row r="164" spans="21:34" ht="15.75" customHeight="1">
      <c r="U164" s="148">
        <f t="shared" si="22"/>
        <v>46087</v>
      </c>
      <c r="V164" s="34" t="str">
        <f t="shared" si="23"/>
        <v>10212</v>
      </c>
      <c r="W164" s="70">
        <f t="shared" si="24"/>
        <v>11100</v>
      </c>
      <c r="AA164" s="72"/>
      <c r="AB164" s="72"/>
      <c r="AC164" s="72"/>
      <c r="AD164" s="72"/>
      <c r="AE164" s="72"/>
      <c r="AF164" s="72"/>
      <c r="AG164" s="72"/>
      <c r="AH164" s="72"/>
    </row>
    <row r="165" spans="21:34" ht="15.75" customHeight="1">
      <c r="U165" s="148">
        <f t="shared" si="22"/>
        <v>46088</v>
      </c>
      <c r="V165" s="34" t="str">
        <f t="shared" si="23"/>
        <v>10212</v>
      </c>
      <c r="W165" s="70">
        <f t="shared" si="24"/>
        <v>10290</v>
      </c>
      <c r="AA165" s="72"/>
      <c r="AB165" s="72"/>
      <c r="AC165" s="72"/>
      <c r="AD165" s="72"/>
      <c r="AE165" s="72"/>
      <c r="AF165" s="72"/>
      <c r="AG165" s="72"/>
      <c r="AH165" s="72"/>
    </row>
    <row r="166" spans="21:34" ht="15.75" customHeight="1">
      <c r="U166" s="148">
        <f t="shared" si="22"/>
        <v>46089</v>
      </c>
      <c r="V166" s="34" t="str">
        <f t="shared" si="23"/>
        <v>10212</v>
      </c>
      <c r="W166" s="70">
        <f t="shared" si="24"/>
        <v>8879</v>
      </c>
      <c r="AA166" s="72"/>
      <c r="AB166" s="72"/>
      <c r="AC166" s="72"/>
      <c r="AD166" s="72"/>
      <c r="AE166" s="72"/>
      <c r="AF166" s="72"/>
      <c r="AG166" s="72"/>
      <c r="AH166" s="72"/>
    </row>
    <row r="167" spans="21:34" ht="15.75" customHeight="1">
      <c r="U167" s="148">
        <f t="shared" si="22"/>
        <v>46090</v>
      </c>
      <c r="V167" s="34" t="str">
        <f t="shared" si="23"/>
        <v>10212</v>
      </c>
      <c r="W167" s="70">
        <f t="shared" si="24"/>
        <v>10000</v>
      </c>
      <c r="AA167" s="72"/>
      <c r="AB167" s="72"/>
      <c r="AC167" s="72"/>
      <c r="AD167" s="72"/>
      <c r="AE167" s="72"/>
      <c r="AF167" s="72"/>
      <c r="AG167" s="72"/>
      <c r="AH167" s="72"/>
    </row>
    <row r="168" spans="21:34" ht="15.75" customHeight="1">
      <c r="U168" s="148">
        <f t="shared" si="22"/>
        <v>46091</v>
      </c>
      <c r="V168" s="34" t="str">
        <f t="shared" si="23"/>
        <v>10212</v>
      </c>
      <c r="W168" s="70">
        <f t="shared" si="24"/>
        <v>11575</v>
      </c>
      <c r="AA168" s="72"/>
      <c r="AB168" s="72"/>
      <c r="AC168" s="72"/>
      <c r="AD168" s="72"/>
      <c r="AE168" s="72"/>
      <c r="AF168" s="72"/>
      <c r="AG168" s="72"/>
      <c r="AH168" s="72"/>
    </row>
    <row r="169" spans="21:34" ht="15.75" customHeight="1">
      <c r="U169" s="148">
        <f t="shared" si="22"/>
        <v>46092</v>
      </c>
      <c r="V169" s="34" t="str">
        <f t="shared" si="23"/>
        <v>10212</v>
      </c>
      <c r="W169" s="70">
        <f t="shared" si="24"/>
        <v>3300</v>
      </c>
      <c r="AA169" s="72"/>
      <c r="AB169" s="72"/>
      <c r="AC169" s="72"/>
      <c r="AD169" s="72"/>
      <c r="AE169" s="72"/>
      <c r="AF169" s="72"/>
      <c r="AG169" s="72"/>
      <c r="AH169" s="72"/>
    </row>
    <row r="170" spans="21:34" ht="15.75" customHeight="1">
      <c r="U170" s="148">
        <f t="shared" si="22"/>
        <v>46093</v>
      </c>
      <c r="V170" s="34" t="str">
        <f t="shared" si="23"/>
        <v>10212</v>
      </c>
      <c r="W170" s="70">
        <f t="shared" si="24"/>
        <v>1650</v>
      </c>
      <c r="AA170" s="72"/>
      <c r="AB170" s="72"/>
      <c r="AC170" s="72"/>
      <c r="AD170" s="72"/>
      <c r="AE170" s="72"/>
      <c r="AF170" s="72"/>
      <c r="AG170" s="72"/>
      <c r="AH170" s="72"/>
    </row>
    <row r="171" spans="21:34" ht="15.75" customHeight="1">
      <c r="U171" s="148">
        <f t="shared" si="22"/>
        <v>46094</v>
      </c>
      <c r="V171" s="34" t="str">
        <f t="shared" si="23"/>
        <v>10212</v>
      </c>
      <c r="W171" s="70">
        <f t="shared" si="24"/>
        <v>3300</v>
      </c>
      <c r="AA171" s="72"/>
      <c r="AB171" s="72"/>
      <c r="AC171" s="72"/>
      <c r="AD171" s="72"/>
      <c r="AE171" s="72"/>
      <c r="AF171" s="72"/>
      <c r="AG171" s="72"/>
      <c r="AH171" s="72"/>
    </row>
    <row r="172" spans="21:34" ht="15.75" customHeight="1">
      <c r="U172" s="148">
        <f t="shared" si="22"/>
        <v>46095</v>
      </c>
      <c r="V172" s="34" t="str">
        <f t="shared" si="23"/>
        <v>10212</v>
      </c>
      <c r="W172" s="70">
        <f t="shared" si="24"/>
        <v>3300</v>
      </c>
      <c r="AA172" s="72"/>
      <c r="AB172" s="72"/>
      <c r="AC172" s="72"/>
      <c r="AD172" s="72"/>
      <c r="AE172" s="72"/>
      <c r="AF172" s="72"/>
      <c r="AG172" s="72"/>
      <c r="AH172" s="72"/>
    </row>
    <row r="173" spans="21:34" ht="15.75" customHeight="1">
      <c r="U173" s="148">
        <f t="shared" si="22"/>
        <v>46096</v>
      </c>
      <c r="V173" s="34" t="str">
        <f t="shared" si="23"/>
        <v>10212</v>
      </c>
      <c r="W173" s="70">
        <f t="shared" si="24"/>
        <v>3300</v>
      </c>
      <c r="AA173" s="72"/>
      <c r="AB173" s="72"/>
      <c r="AC173" s="72"/>
      <c r="AD173" s="72"/>
      <c r="AE173" s="72"/>
      <c r="AF173" s="72"/>
      <c r="AG173" s="72"/>
      <c r="AH173" s="72"/>
    </row>
    <row r="174" spans="21:34" ht="15.75" customHeight="1">
      <c r="U174" s="148">
        <f t="shared" si="22"/>
        <v>46097</v>
      </c>
      <c r="V174" s="34" t="str">
        <f t="shared" si="23"/>
        <v>10212</v>
      </c>
      <c r="W174" s="70">
        <f t="shared" si="24"/>
        <v>3100</v>
      </c>
      <c r="AA174" s="72"/>
      <c r="AB174" s="72"/>
      <c r="AC174" s="72"/>
      <c r="AD174" s="72"/>
      <c r="AE174" s="72"/>
      <c r="AF174" s="72"/>
      <c r="AG174" s="72"/>
      <c r="AH174" s="72"/>
    </row>
    <row r="175" spans="21:34" ht="15.75" customHeight="1">
      <c r="U175" s="148">
        <f t="shared" si="22"/>
        <v>46098</v>
      </c>
      <c r="V175" s="34" t="str">
        <f t="shared" si="23"/>
        <v>10212</v>
      </c>
      <c r="W175" s="70">
        <f t="shared" si="24"/>
        <v>3300</v>
      </c>
      <c r="AA175" s="72"/>
      <c r="AB175" s="72"/>
      <c r="AC175" s="72"/>
      <c r="AD175" s="72"/>
      <c r="AE175" s="72"/>
      <c r="AF175" s="72"/>
      <c r="AG175" s="72"/>
      <c r="AH175" s="72"/>
    </row>
    <row r="176" spans="21:34" ht="15.75" customHeight="1">
      <c r="U176" s="148">
        <f t="shared" si="22"/>
        <v>46099</v>
      </c>
      <c r="V176" s="34" t="str">
        <f t="shared" si="23"/>
        <v>10212</v>
      </c>
      <c r="W176" s="70">
        <f t="shared" si="24"/>
        <v>550</v>
      </c>
      <c r="AA176" s="72"/>
      <c r="AB176" s="72"/>
      <c r="AC176" s="72"/>
      <c r="AD176" s="72"/>
      <c r="AE176" s="72"/>
      <c r="AF176" s="72"/>
      <c r="AG176" s="72"/>
      <c r="AH176" s="72"/>
    </row>
    <row r="177" spans="21:34" ht="15.75" customHeight="1">
      <c r="U177" s="148">
        <f t="shared" si="22"/>
        <v>46100</v>
      </c>
      <c r="V177" s="34" t="str">
        <f t="shared" si="23"/>
        <v>10212</v>
      </c>
      <c r="W177" s="70">
        <f t="shared" si="24"/>
        <v>3100</v>
      </c>
      <c r="AA177" s="72"/>
      <c r="AB177" s="72"/>
      <c r="AC177" s="72"/>
      <c r="AD177" s="72"/>
      <c r="AE177" s="72"/>
      <c r="AF177" s="72"/>
      <c r="AG177" s="72"/>
      <c r="AH177" s="72"/>
    </row>
    <row r="178" spans="21:34" ht="15.75" customHeight="1">
      <c r="U178" s="148">
        <f t="shared" si="22"/>
        <v>46101</v>
      </c>
      <c r="V178" s="34" t="str">
        <f t="shared" si="23"/>
        <v>10212</v>
      </c>
      <c r="W178" s="70">
        <f t="shared" si="24"/>
        <v>2640</v>
      </c>
      <c r="AA178" s="72"/>
      <c r="AB178" s="72"/>
      <c r="AC178" s="72"/>
      <c r="AD178" s="72"/>
      <c r="AE178" s="72"/>
      <c r="AF178" s="72"/>
      <c r="AG178" s="72"/>
      <c r="AH178" s="72"/>
    </row>
    <row r="179" spans="21:34" ht="15.75" customHeight="1">
      <c r="U179" s="148">
        <f t="shared" si="22"/>
        <v>46102</v>
      </c>
      <c r="V179" s="34" t="str">
        <f t="shared" si="23"/>
        <v>10212</v>
      </c>
      <c r="W179" s="70">
        <f t="shared" si="24"/>
        <v>2750</v>
      </c>
      <c r="AA179" s="72"/>
      <c r="AB179" s="72"/>
      <c r="AC179" s="72"/>
      <c r="AD179" s="72"/>
      <c r="AE179" s="72"/>
      <c r="AF179" s="72"/>
      <c r="AG179" s="72"/>
      <c r="AH179" s="72"/>
    </row>
    <row r="180" spans="21:34" ht="15.75" customHeight="1">
      <c r="U180" s="148">
        <f t="shared" si="22"/>
        <v>46103</v>
      </c>
      <c r="V180" s="34" t="str">
        <f t="shared" si="23"/>
        <v>10212</v>
      </c>
      <c r="W180" s="70">
        <f t="shared" si="24"/>
        <v>3100</v>
      </c>
      <c r="AA180" s="72"/>
      <c r="AB180" s="72"/>
      <c r="AC180" s="72"/>
      <c r="AD180" s="72"/>
      <c r="AE180" s="72"/>
      <c r="AF180" s="72"/>
      <c r="AG180" s="72"/>
      <c r="AH180" s="72"/>
    </row>
    <row r="181" spans="21:34" ht="15.75" customHeight="1">
      <c r="U181" s="148">
        <f t="shared" si="22"/>
        <v>46104</v>
      </c>
      <c r="V181" s="34" t="str">
        <f t="shared" si="23"/>
        <v>10212</v>
      </c>
      <c r="W181" s="70">
        <f t="shared" si="24"/>
        <v>0</v>
      </c>
      <c r="AA181" s="72"/>
      <c r="AB181" s="72"/>
      <c r="AC181" s="72"/>
      <c r="AD181" s="72"/>
      <c r="AE181" s="72"/>
      <c r="AF181" s="72"/>
      <c r="AG181" s="72"/>
      <c r="AH181" s="72"/>
    </row>
    <row r="182" spans="21:34" ht="15.75" customHeight="1">
      <c r="U182" s="148">
        <f t="shared" si="22"/>
        <v>46105</v>
      </c>
      <c r="V182" s="34" t="str">
        <f t="shared" si="23"/>
        <v>10212</v>
      </c>
      <c r="W182" s="70">
        <f t="shared" si="24"/>
        <v>2695</v>
      </c>
      <c r="AA182" s="72"/>
      <c r="AB182" s="72"/>
      <c r="AC182" s="72"/>
      <c r="AD182" s="72"/>
      <c r="AE182" s="72"/>
      <c r="AF182" s="72"/>
      <c r="AG182" s="72"/>
      <c r="AH182" s="72"/>
    </row>
    <row r="183" spans="21:34" ht="15.75" customHeight="1">
      <c r="U183" s="148">
        <f t="shared" si="22"/>
        <v>46106</v>
      </c>
      <c r="V183" s="34" t="str">
        <f t="shared" si="23"/>
        <v>10212</v>
      </c>
      <c r="W183" s="70">
        <f t="shared" si="24"/>
        <v>3300</v>
      </c>
      <c r="AA183" s="72"/>
      <c r="AB183" s="72"/>
      <c r="AC183" s="72"/>
      <c r="AD183" s="72"/>
      <c r="AE183" s="72"/>
      <c r="AF183" s="72"/>
      <c r="AG183" s="72"/>
      <c r="AH183" s="72"/>
    </row>
    <row r="184" spans="21:34" ht="15.75" customHeight="1">
      <c r="U184" s="148">
        <f t="shared" si="22"/>
        <v>46107</v>
      </c>
      <c r="V184" s="34" t="str">
        <f t="shared" si="23"/>
        <v>10212</v>
      </c>
      <c r="W184" s="70">
        <f t="shared" si="24"/>
        <v>3100</v>
      </c>
      <c r="AA184" s="72"/>
      <c r="AB184" s="72"/>
      <c r="AC184" s="72"/>
      <c r="AD184" s="72"/>
      <c r="AE184" s="72"/>
      <c r="AF184" s="72"/>
      <c r="AG184" s="72"/>
      <c r="AH184" s="72"/>
    </row>
    <row r="185" spans="21:34" ht="15.75" customHeight="1">
      <c r="U185" s="148">
        <f t="shared" si="22"/>
        <v>46108</v>
      </c>
      <c r="V185" s="34" t="str">
        <f t="shared" si="23"/>
        <v>10212</v>
      </c>
      <c r="W185" s="70">
        <f t="shared" si="24"/>
        <v>3300</v>
      </c>
      <c r="AA185" s="72"/>
      <c r="AB185" s="72"/>
      <c r="AC185" s="72"/>
      <c r="AD185" s="72"/>
      <c r="AE185" s="72"/>
      <c r="AF185" s="72"/>
      <c r="AG185" s="72"/>
      <c r="AH185" s="72"/>
    </row>
    <row r="186" spans="21:34" ht="15.75" customHeight="1">
      <c r="U186" s="148">
        <f t="shared" si="22"/>
        <v>46109</v>
      </c>
      <c r="V186" s="34" t="str">
        <f t="shared" si="23"/>
        <v>10212</v>
      </c>
      <c r="W186" s="70">
        <f t="shared" si="24"/>
        <v>2750</v>
      </c>
      <c r="AA186" s="72"/>
      <c r="AB186" s="72"/>
      <c r="AC186" s="72"/>
      <c r="AD186" s="72"/>
      <c r="AE186" s="72"/>
      <c r="AF186" s="72"/>
      <c r="AG186" s="72"/>
      <c r="AH186" s="72"/>
    </row>
    <row r="187" spans="21:34" ht="15.75" customHeight="1">
      <c r="U187" s="148">
        <f t="shared" si="22"/>
        <v>46110</v>
      </c>
      <c r="V187" s="34" t="str">
        <f t="shared" si="23"/>
        <v>10212</v>
      </c>
      <c r="W187" s="70">
        <f t="shared" si="24"/>
        <v>2990</v>
      </c>
      <c r="AA187" s="72"/>
      <c r="AB187" s="72"/>
      <c r="AC187" s="72"/>
      <c r="AD187" s="72"/>
      <c r="AE187" s="72"/>
      <c r="AF187" s="72"/>
      <c r="AG187" s="72"/>
      <c r="AH187" s="72"/>
    </row>
    <row r="188" spans="21:34" ht="15.75" customHeight="1">
      <c r="U188" s="148">
        <f t="shared" si="22"/>
        <v>46111</v>
      </c>
      <c r="V188" s="34" t="str">
        <f t="shared" si="23"/>
        <v>10212</v>
      </c>
      <c r="W188" s="70">
        <f t="shared" si="24"/>
        <v>2200</v>
      </c>
      <c r="AA188" s="72"/>
      <c r="AB188" s="72"/>
      <c r="AC188" s="72"/>
      <c r="AD188" s="72"/>
      <c r="AE188" s="72"/>
      <c r="AF188" s="72"/>
      <c r="AG188" s="72"/>
      <c r="AH188" s="72"/>
    </row>
    <row r="189" spans="21:34" ht="15.75" customHeight="1">
      <c r="U189" s="148">
        <f t="shared" si="22"/>
        <v>46112</v>
      </c>
      <c r="V189" s="34" t="str">
        <f t="shared" si="23"/>
        <v>10212</v>
      </c>
      <c r="W189" s="70">
        <f t="shared" si="24"/>
        <v>1450</v>
      </c>
      <c r="AA189" s="72"/>
      <c r="AB189" s="72"/>
      <c r="AC189" s="72"/>
      <c r="AD189" s="72"/>
      <c r="AE189" s="72"/>
      <c r="AF189" s="72"/>
      <c r="AG189" s="72"/>
      <c r="AH189" s="72"/>
    </row>
    <row r="190" spans="21:34" ht="15.75" customHeight="1">
      <c r="U190" s="148">
        <f t="shared" ref="U190:U220" si="25">C4</f>
        <v>46082</v>
      </c>
      <c r="V190" s="34" t="str">
        <f t="shared" ref="V190:V220" si="26">$M$2</f>
        <v>13813</v>
      </c>
      <c r="W190" s="70">
        <f t="shared" ref="W190:W220" si="27">M4</f>
        <v>0</v>
      </c>
      <c r="AA190" s="72"/>
      <c r="AB190" s="72"/>
      <c r="AC190" s="72"/>
      <c r="AD190" s="72"/>
      <c r="AE190" s="72"/>
      <c r="AF190" s="72"/>
      <c r="AG190" s="72"/>
      <c r="AH190" s="72"/>
    </row>
    <row r="191" spans="21:34" ht="15.75" customHeight="1">
      <c r="U191" s="148">
        <f t="shared" si="25"/>
        <v>46083</v>
      </c>
      <c r="V191" s="34" t="str">
        <f t="shared" si="26"/>
        <v>13813</v>
      </c>
      <c r="W191" s="70">
        <f t="shared" si="27"/>
        <v>109315</v>
      </c>
      <c r="AA191" s="72"/>
      <c r="AB191" s="72"/>
      <c r="AC191" s="72"/>
      <c r="AD191" s="72"/>
      <c r="AE191" s="72"/>
      <c r="AF191" s="72"/>
      <c r="AG191" s="72"/>
      <c r="AH191" s="72"/>
    </row>
    <row r="192" spans="21:34" ht="15.75" customHeight="1">
      <c r="U192" s="148">
        <f t="shared" si="25"/>
        <v>46084</v>
      </c>
      <c r="V192" s="34" t="str">
        <f t="shared" si="26"/>
        <v>13813</v>
      </c>
      <c r="W192" s="70">
        <f t="shared" si="27"/>
        <v>0</v>
      </c>
      <c r="AA192" s="72"/>
      <c r="AB192" s="72"/>
      <c r="AC192" s="72"/>
      <c r="AD192" s="72"/>
      <c r="AE192" s="72"/>
      <c r="AF192" s="72"/>
      <c r="AG192" s="72"/>
      <c r="AH192" s="72"/>
    </row>
    <row r="193" spans="21:34" ht="15.75" customHeight="1">
      <c r="U193" s="148">
        <f t="shared" si="25"/>
        <v>46085</v>
      </c>
      <c r="V193" s="34" t="str">
        <f t="shared" si="26"/>
        <v>13813</v>
      </c>
      <c r="W193" s="70">
        <f t="shared" si="27"/>
        <v>0</v>
      </c>
      <c r="AA193" s="72"/>
      <c r="AB193" s="72"/>
      <c r="AC193" s="72"/>
      <c r="AD193" s="72"/>
      <c r="AE193" s="72"/>
      <c r="AF193" s="72"/>
      <c r="AG193" s="72"/>
      <c r="AH193" s="72"/>
    </row>
    <row r="194" spans="21:34" ht="15.75" customHeight="1">
      <c r="U194" s="148">
        <f t="shared" si="25"/>
        <v>46086</v>
      </c>
      <c r="V194" s="34" t="str">
        <f t="shared" si="26"/>
        <v>13813</v>
      </c>
      <c r="W194" s="70">
        <f t="shared" si="27"/>
        <v>0</v>
      </c>
      <c r="AA194" s="72"/>
      <c r="AB194" s="72"/>
      <c r="AC194" s="72"/>
      <c r="AD194" s="72"/>
      <c r="AE194" s="72"/>
      <c r="AF194" s="72"/>
      <c r="AG194" s="72"/>
      <c r="AH194" s="72"/>
    </row>
    <row r="195" spans="21:34" ht="15.75" customHeight="1">
      <c r="U195" s="148">
        <f t="shared" si="25"/>
        <v>46087</v>
      </c>
      <c r="V195" s="34" t="str">
        <f t="shared" si="26"/>
        <v>13813</v>
      </c>
      <c r="W195" s="70">
        <f t="shared" si="27"/>
        <v>0</v>
      </c>
      <c r="AA195" s="72"/>
      <c r="AB195" s="72"/>
      <c r="AC195" s="72"/>
      <c r="AD195" s="72"/>
      <c r="AE195" s="72"/>
      <c r="AF195" s="72"/>
      <c r="AG195" s="72"/>
      <c r="AH195" s="72"/>
    </row>
    <row r="196" spans="21:34" ht="15.75" customHeight="1">
      <c r="U196" s="148">
        <f t="shared" si="25"/>
        <v>46088</v>
      </c>
      <c r="V196" s="34" t="str">
        <f t="shared" si="26"/>
        <v>13813</v>
      </c>
      <c r="W196" s="70">
        <f t="shared" si="27"/>
        <v>0</v>
      </c>
      <c r="AA196" s="72"/>
      <c r="AB196" s="72"/>
      <c r="AC196" s="72"/>
      <c r="AD196" s="72"/>
      <c r="AE196" s="72"/>
      <c r="AF196" s="72"/>
      <c r="AG196" s="72"/>
      <c r="AH196" s="72"/>
    </row>
    <row r="197" spans="21:34" ht="15.75" customHeight="1">
      <c r="U197" s="148">
        <f t="shared" si="25"/>
        <v>46089</v>
      </c>
      <c r="V197" s="34" t="str">
        <f t="shared" si="26"/>
        <v>13813</v>
      </c>
      <c r="W197" s="70">
        <f t="shared" si="27"/>
        <v>0</v>
      </c>
      <c r="AA197" s="72"/>
      <c r="AB197" s="72"/>
      <c r="AC197" s="72"/>
      <c r="AD197" s="72"/>
      <c r="AE197" s="72"/>
      <c r="AF197" s="72"/>
      <c r="AG197" s="72"/>
      <c r="AH197" s="72"/>
    </row>
    <row r="198" spans="21:34" ht="15.75" customHeight="1">
      <c r="U198" s="148">
        <f t="shared" si="25"/>
        <v>46090</v>
      </c>
      <c r="V198" s="34" t="str">
        <f t="shared" si="26"/>
        <v>13813</v>
      </c>
      <c r="W198" s="70">
        <f t="shared" si="27"/>
        <v>0</v>
      </c>
      <c r="AA198" s="72"/>
      <c r="AB198" s="72"/>
      <c r="AC198" s="72"/>
      <c r="AD198" s="72"/>
      <c r="AE198" s="72"/>
      <c r="AF198" s="72"/>
      <c r="AG198" s="72"/>
      <c r="AH198" s="72"/>
    </row>
    <row r="199" spans="21:34" ht="15.75" customHeight="1">
      <c r="U199" s="148">
        <f t="shared" si="25"/>
        <v>46091</v>
      </c>
      <c r="V199" s="34" t="str">
        <f t="shared" si="26"/>
        <v>13813</v>
      </c>
      <c r="W199" s="70">
        <f t="shared" si="27"/>
        <v>0</v>
      </c>
      <c r="AA199" s="72"/>
      <c r="AB199" s="72"/>
      <c r="AC199" s="72"/>
      <c r="AD199" s="72"/>
      <c r="AE199" s="72"/>
      <c r="AF199" s="72"/>
      <c r="AG199" s="72"/>
      <c r="AH199" s="72"/>
    </row>
    <row r="200" spans="21:34" ht="15.75" customHeight="1">
      <c r="U200" s="148">
        <f t="shared" si="25"/>
        <v>46092</v>
      </c>
      <c r="V200" s="34" t="str">
        <f t="shared" si="26"/>
        <v>13813</v>
      </c>
      <c r="W200" s="70">
        <f t="shared" si="27"/>
        <v>109572</v>
      </c>
      <c r="AA200" s="72"/>
      <c r="AB200" s="72"/>
      <c r="AC200" s="72"/>
      <c r="AD200" s="72"/>
      <c r="AE200" s="72"/>
      <c r="AF200" s="72"/>
      <c r="AG200" s="72"/>
      <c r="AH200" s="72"/>
    </row>
    <row r="201" spans="21:34" ht="15.75" customHeight="1">
      <c r="U201" s="148">
        <f t="shared" si="25"/>
        <v>46093</v>
      </c>
      <c r="V201" s="34" t="str">
        <f t="shared" si="26"/>
        <v>13813</v>
      </c>
      <c r="W201" s="70">
        <f t="shared" si="27"/>
        <v>0</v>
      </c>
      <c r="AA201" s="72"/>
      <c r="AB201" s="72"/>
      <c r="AC201" s="72"/>
      <c r="AD201" s="72"/>
      <c r="AE201" s="72"/>
      <c r="AF201" s="72"/>
      <c r="AG201" s="72"/>
      <c r="AH201" s="72"/>
    </row>
    <row r="202" spans="21:34" ht="15.75" customHeight="1">
      <c r="U202" s="148">
        <f t="shared" si="25"/>
        <v>46094</v>
      </c>
      <c r="V202" s="34" t="str">
        <f t="shared" si="26"/>
        <v>13813</v>
      </c>
      <c r="W202" s="70">
        <f t="shared" si="27"/>
        <v>0</v>
      </c>
      <c r="AA202" s="72"/>
      <c r="AB202" s="72"/>
      <c r="AC202" s="72"/>
      <c r="AD202" s="72"/>
      <c r="AE202" s="72"/>
      <c r="AF202" s="72"/>
      <c r="AG202" s="72"/>
      <c r="AH202" s="72"/>
    </row>
    <row r="203" spans="21:34" ht="15.75" customHeight="1">
      <c r="U203" s="148">
        <f t="shared" si="25"/>
        <v>46095</v>
      </c>
      <c r="V203" s="34" t="str">
        <f t="shared" si="26"/>
        <v>13813</v>
      </c>
      <c r="W203" s="70">
        <f t="shared" si="27"/>
        <v>0</v>
      </c>
      <c r="AA203" s="72"/>
      <c r="AB203" s="72"/>
      <c r="AC203" s="72"/>
      <c r="AD203" s="72"/>
      <c r="AE203" s="72"/>
      <c r="AF203" s="72"/>
      <c r="AG203" s="72"/>
      <c r="AH203" s="72"/>
    </row>
    <row r="204" spans="21:34" ht="15.75" customHeight="1">
      <c r="U204" s="148">
        <f t="shared" si="25"/>
        <v>46096</v>
      </c>
      <c r="V204" s="34" t="str">
        <f t="shared" si="26"/>
        <v>13813</v>
      </c>
      <c r="W204" s="70">
        <f t="shared" si="27"/>
        <v>0</v>
      </c>
      <c r="AA204" s="72"/>
      <c r="AB204" s="72"/>
      <c r="AC204" s="72"/>
      <c r="AD204" s="72"/>
      <c r="AE204" s="72"/>
      <c r="AF204" s="72"/>
      <c r="AG204" s="72"/>
      <c r="AH204" s="72"/>
    </row>
    <row r="205" spans="21:34" ht="15.75" customHeight="1">
      <c r="U205" s="148">
        <f t="shared" si="25"/>
        <v>46097</v>
      </c>
      <c r="V205" s="34" t="str">
        <f t="shared" si="26"/>
        <v>13813</v>
      </c>
      <c r="W205" s="70">
        <f t="shared" si="27"/>
        <v>0</v>
      </c>
      <c r="AA205" s="72"/>
      <c r="AB205" s="72"/>
      <c r="AC205" s="72"/>
      <c r="AD205" s="72"/>
      <c r="AE205" s="72"/>
      <c r="AF205" s="72"/>
      <c r="AG205" s="72"/>
      <c r="AH205" s="72"/>
    </row>
    <row r="206" spans="21:34" ht="15.75" customHeight="1">
      <c r="U206" s="148">
        <f t="shared" si="25"/>
        <v>46098</v>
      </c>
      <c r="V206" s="34" t="str">
        <f t="shared" si="26"/>
        <v>13813</v>
      </c>
      <c r="W206" s="70">
        <f t="shared" si="27"/>
        <v>0</v>
      </c>
      <c r="AA206" s="72"/>
      <c r="AB206" s="72"/>
      <c r="AC206" s="72"/>
      <c r="AD206" s="72"/>
      <c r="AE206" s="72"/>
      <c r="AF206" s="72"/>
      <c r="AG206" s="72"/>
      <c r="AH206" s="72"/>
    </row>
    <row r="207" spans="21:34" ht="15.75" customHeight="1">
      <c r="U207" s="148">
        <f t="shared" si="25"/>
        <v>46099</v>
      </c>
      <c r="V207" s="34" t="str">
        <f t="shared" si="26"/>
        <v>13813</v>
      </c>
      <c r="W207" s="70">
        <f t="shared" si="27"/>
        <v>0</v>
      </c>
      <c r="AA207" s="72"/>
      <c r="AB207" s="72"/>
      <c r="AC207" s="72"/>
      <c r="AD207" s="72"/>
      <c r="AE207" s="72"/>
      <c r="AF207" s="72"/>
      <c r="AG207" s="72"/>
      <c r="AH207" s="72"/>
    </row>
    <row r="208" spans="21:34" ht="15.75" customHeight="1">
      <c r="U208" s="148">
        <f t="shared" si="25"/>
        <v>46100</v>
      </c>
      <c r="V208" s="34" t="str">
        <f t="shared" si="26"/>
        <v>13813</v>
      </c>
      <c r="W208" s="70">
        <f t="shared" si="27"/>
        <v>0</v>
      </c>
      <c r="AA208" s="72"/>
      <c r="AB208" s="72"/>
      <c r="AC208" s="72"/>
      <c r="AD208" s="72"/>
      <c r="AE208" s="72"/>
      <c r="AF208" s="72"/>
      <c r="AG208" s="72"/>
      <c r="AH208" s="72"/>
    </row>
    <row r="209" spans="21:34" ht="15.75" customHeight="1">
      <c r="U209" s="148">
        <f t="shared" si="25"/>
        <v>46101</v>
      </c>
      <c r="V209" s="34" t="str">
        <f t="shared" si="26"/>
        <v>13813</v>
      </c>
      <c r="W209" s="70">
        <f t="shared" si="27"/>
        <v>0</v>
      </c>
      <c r="AA209" s="72"/>
      <c r="AB209" s="72"/>
      <c r="AC209" s="72"/>
      <c r="AD209" s="72"/>
      <c r="AE209" s="72"/>
      <c r="AF209" s="72"/>
      <c r="AG209" s="72"/>
      <c r="AH209" s="72"/>
    </row>
    <row r="210" spans="21:34" ht="15.75" customHeight="1">
      <c r="U210" s="148">
        <f t="shared" si="25"/>
        <v>46102</v>
      </c>
      <c r="V210" s="34" t="str">
        <f t="shared" si="26"/>
        <v>13813</v>
      </c>
      <c r="W210" s="70">
        <f t="shared" si="27"/>
        <v>0</v>
      </c>
      <c r="AA210" s="72"/>
      <c r="AB210" s="72"/>
      <c r="AC210" s="72"/>
      <c r="AD210" s="72"/>
      <c r="AE210" s="72"/>
      <c r="AF210" s="72"/>
      <c r="AG210" s="72"/>
      <c r="AH210" s="72"/>
    </row>
    <row r="211" spans="21:34" ht="15.75" customHeight="1">
      <c r="U211" s="148">
        <f t="shared" si="25"/>
        <v>46103</v>
      </c>
      <c r="V211" s="34" t="str">
        <f t="shared" si="26"/>
        <v>13813</v>
      </c>
      <c r="W211" s="70">
        <f t="shared" si="27"/>
        <v>0</v>
      </c>
      <c r="AA211" s="72"/>
      <c r="AB211" s="72"/>
      <c r="AC211" s="72"/>
      <c r="AD211" s="72"/>
      <c r="AE211" s="72"/>
      <c r="AF211" s="72"/>
      <c r="AG211" s="72"/>
      <c r="AH211" s="72"/>
    </row>
    <row r="212" spans="21:34" ht="15.75" customHeight="1">
      <c r="U212" s="148">
        <f t="shared" si="25"/>
        <v>46104</v>
      </c>
      <c r="V212" s="34" t="str">
        <f t="shared" si="26"/>
        <v>13813</v>
      </c>
      <c r="W212" s="70">
        <f t="shared" si="27"/>
        <v>107885</v>
      </c>
      <c r="AA212" s="72"/>
      <c r="AB212" s="72"/>
      <c r="AC212" s="72"/>
      <c r="AD212" s="72"/>
      <c r="AE212" s="72"/>
      <c r="AF212" s="72"/>
      <c r="AG212" s="72"/>
      <c r="AH212" s="72"/>
    </row>
    <row r="213" spans="21:34" ht="15.75" customHeight="1">
      <c r="U213" s="148">
        <f t="shared" si="25"/>
        <v>46105</v>
      </c>
      <c r="V213" s="34" t="str">
        <f t="shared" si="26"/>
        <v>13813</v>
      </c>
      <c r="W213" s="70">
        <f t="shared" si="27"/>
        <v>0</v>
      </c>
      <c r="AA213" s="72"/>
      <c r="AB213" s="72"/>
      <c r="AC213" s="72"/>
      <c r="AD213" s="72"/>
      <c r="AE213" s="72"/>
      <c r="AF213" s="72"/>
      <c r="AG213" s="72"/>
      <c r="AH213" s="72"/>
    </row>
    <row r="214" spans="21:34" ht="15.75" customHeight="1">
      <c r="U214" s="148">
        <f t="shared" si="25"/>
        <v>46106</v>
      </c>
      <c r="V214" s="34" t="str">
        <f t="shared" si="26"/>
        <v>13813</v>
      </c>
      <c r="W214" s="70">
        <f t="shared" si="27"/>
        <v>0</v>
      </c>
      <c r="AA214" s="72"/>
      <c r="AB214" s="72"/>
      <c r="AC214" s="72"/>
      <c r="AD214" s="72"/>
      <c r="AE214" s="72"/>
      <c r="AF214" s="72"/>
      <c r="AG214" s="72"/>
      <c r="AH214" s="72"/>
    </row>
    <row r="215" spans="21:34" ht="15.75" customHeight="1">
      <c r="U215" s="148">
        <f t="shared" si="25"/>
        <v>46107</v>
      </c>
      <c r="V215" s="34" t="str">
        <f t="shared" si="26"/>
        <v>13813</v>
      </c>
      <c r="W215" s="70">
        <f t="shared" si="27"/>
        <v>116528</v>
      </c>
      <c r="AA215" s="72"/>
      <c r="AB215" s="72"/>
      <c r="AC215" s="72"/>
      <c r="AD215" s="72"/>
      <c r="AE215" s="72"/>
      <c r="AF215" s="72"/>
      <c r="AG215" s="72"/>
      <c r="AH215" s="72"/>
    </row>
    <row r="216" spans="21:34" ht="15.75" customHeight="1">
      <c r="U216" s="148">
        <f t="shared" si="25"/>
        <v>46108</v>
      </c>
      <c r="V216" s="34" t="str">
        <f t="shared" si="26"/>
        <v>13813</v>
      </c>
      <c r="W216" s="70">
        <f t="shared" si="27"/>
        <v>0</v>
      </c>
      <c r="AA216" s="72"/>
      <c r="AB216" s="72"/>
      <c r="AC216" s="72"/>
      <c r="AD216" s="72"/>
      <c r="AE216" s="72"/>
      <c r="AF216" s="72"/>
      <c r="AG216" s="72"/>
      <c r="AH216" s="72"/>
    </row>
    <row r="217" spans="21:34" ht="15.75" customHeight="1">
      <c r="U217" s="148">
        <f t="shared" si="25"/>
        <v>46109</v>
      </c>
      <c r="V217" s="34" t="str">
        <f t="shared" si="26"/>
        <v>13813</v>
      </c>
      <c r="W217" s="70">
        <f t="shared" si="27"/>
        <v>0</v>
      </c>
      <c r="AA217" s="72"/>
      <c r="AB217" s="72"/>
      <c r="AC217" s="72"/>
      <c r="AD217" s="72"/>
      <c r="AE217" s="72"/>
      <c r="AF217" s="72"/>
      <c r="AG217" s="72"/>
      <c r="AH217" s="72"/>
    </row>
    <row r="218" spans="21:34" ht="15.75" customHeight="1">
      <c r="U218" s="148">
        <f t="shared" si="25"/>
        <v>46110</v>
      </c>
      <c r="V218" s="34" t="str">
        <f t="shared" si="26"/>
        <v>13813</v>
      </c>
      <c r="W218" s="70">
        <f t="shared" si="27"/>
        <v>0</v>
      </c>
      <c r="AA218" s="72"/>
      <c r="AB218" s="72"/>
      <c r="AC218" s="72"/>
      <c r="AD218" s="72"/>
      <c r="AE218" s="72"/>
      <c r="AF218" s="72"/>
      <c r="AG218" s="72"/>
      <c r="AH218" s="72"/>
    </row>
    <row r="219" spans="21:34" ht="15.75" customHeight="1">
      <c r="U219" s="148">
        <f t="shared" si="25"/>
        <v>46111</v>
      </c>
      <c r="V219" s="34" t="str">
        <f t="shared" si="26"/>
        <v>13813</v>
      </c>
      <c r="W219" s="70">
        <f t="shared" si="27"/>
        <v>130520</v>
      </c>
      <c r="AA219" s="72"/>
      <c r="AB219" s="72"/>
      <c r="AC219" s="72"/>
      <c r="AD219" s="72"/>
      <c r="AE219" s="72"/>
      <c r="AF219" s="72"/>
      <c r="AG219" s="72"/>
      <c r="AH219" s="72"/>
    </row>
    <row r="220" spans="21:34" ht="15.75" customHeight="1">
      <c r="U220" s="148">
        <f t="shared" si="25"/>
        <v>46112</v>
      </c>
      <c r="V220" s="34" t="str">
        <f t="shared" si="26"/>
        <v>13813</v>
      </c>
      <c r="W220" s="70">
        <f t="shared" si="27"/>
        <v>0</v>
      </c>
      <c r="AA220" s="72"/>
      <c r="AB220" s="72"/>
      <c r="AC220" s="72"/>
      <c r="AD220" s="72"/>
      <c r="AE220" s="72"/>
      <c r="AF220" s="72"/>
      <c r="AG220" s="72"/>
      <c r="AH220" s="72"/>
    </row>
    <row r="221" spans="21:34" ht="15.75" customHeight="1">
      <c r="U221" s="148">
        <f t="shared" ref="U221:U251" si="28">C4</f>
        <v>46082</v>
      </c>
      <c r="V221" s="34" t="str">
        <f t="shared" ref="V221:V251" si="29">$N$2</f>
        <v>10215</v>
      </c>
      <c r="W221" s="70">
        <f t="shared" ref="W221:W251" si="30">N4</f>
        <v>26932</v>
      </c>
      <c r="AA221" s="72"/>
      <c r="AB221" s="72"/>
      <c r="AC221" s="72"/>
      <c r="AD221" s="72"/>
      <c r="AE221" s="72"/>
      <c r="AF221" s="72"/>
      <c r="AG221" s="72"/>
      <c r="AH221" s="72"/>
    </row>
    <row r="222" spans="21:34" ht="15.75" customHeight="1">
      <c r="U222" s="148">
        <f t="shared" si="28"/>
        <v>46083</v>
      </c>
      <c r="V222" s="34" t="str">
        <f t="shared" si="29"/>
        <v>10215</v>
      </c>
      <c r="W222" s="70">
        <f t="shared" si="30"/>
        <v>17584</v>
      </c>
      <c r="AA222" s="72"/>
      <c r="AB222" s="72"/>
      <c r="AC222" s="72"/>
      <c r="AD222" s="72"/>
      <c r="AE222" s="72"/>
      <c r="AF222" s="72"/>
      <c r="AG222" s="72"/>
      <c r="AH222" s="72"/>
    </row>
    <row r="223" spans="21:34" ht="15.75" customHeight="1">
      <c r="U223" s="148">
        <f t="shared" si="28"/>
        <v>46084</v>
      </c>
      <c r="V223" s="34" t="str">
        <f t="shared" si="29"/>
        <v>10215</v>
      </c>
      <c r="W223" s="70">
        <f t="shared" si="30"/>
        <v>16138</v>
      </c>
      <c r="AA223" s="72"/>
      <c r="AB223" s="72"/>
      <c r="AC223" s="72"/>
      <c r="AD223" s="72"/>
      <c r="AE223" s="72"/>
      <c r="AF223" s="72"/>
      <c r="AG223" s="72"/>
      <c r="AH223" s="72"/>
    </row>
    <row r="224" spans="21:34" ht="15.75" customHeight="1">
      <c r="U224" s="148">
        <f t="shared" si="28"/>
        <v>46085</v>
      </c>
      <c r="V224" s="34" t="str">
        <f t="shared" si="29"/>
        <v>10215</v>
      </c>
      <c r="W224" s="70">
        <f t="shared" si="30"/>
        <v>15230</v>
      </c>
      <c r="AA224" s="72"/>
      <c r="AB224" s="72"/>
      <c r="AC224" s="72"/>
      <c r="AD224" s="72"/>
      <c r="AE224" s="72"/>
      <c r="AF224" s="72"/>
      <c r="AG224" s="72"/>
      <c r="AH224" s="72"/>
    </row>
    <row r="225" spans="21:34" ht="15.75" customHeight="1">
      <c r="U225" s="148">
        <f t="shared" si="28"/>
        <v>46086</v>
      </c>
      <c r="V225" s="34" t="str">
        <f t="shared" si="29"/>
        <v>10215</v>
      </c>
      <c r="W225" s="70">
        <f t="shared" si="30"/>
        <v>18490</v>
      </c>
      <c r="AA225" s="72"/>
      <c r="AB225" s="72"/>
      <c r="AC225" s="72"/>
      <c r="AD225" s="72"/>
      <c r="AE225" s="72"/>
      <c r="AF225" s="72"/>
      <c r="AG225" s="72"/>
      <c r="AH225" s="72"/>
    </row>
    <row r="226" spans="21:34" ht="15.75" customHeight="1">
      <c r="U226" s="148">
        <f t="shared" si="28"/>
        <v>46087</v>
      </c>
      <c r="V226" s="34" t="str">
        <f t="shared" si="29"/>
        <v>10215</v>
      </c>
      <c r="W226" s="70">
        <f t="shared" si="30"/>
        <v>18588</v>
      </c>
      <c r="AA226" s="72"/>
      <c r="AB226" s="72"/>
      <c r="AC226" s="72"/>
      <c r="AD226" s="72"/>
      <c r="AE226" s="72"/>
      <c r="AF226" s="72"/>
      <c r="AG226" s="72"/>
      <c r="AH226" s="72"/>
    </row>
    <row r="227" spans="21:34" ht="15.75" customHeight="1">
      <c r="U227" s="148">
        <f t="shared" si="28"/>
        <v>46088</v>
      </c>
      <c r="V227" s="34" t="str">
        <f t="shared" si="29"/>
        <v>10215</v>
      </c>
      <c r="W227" s="70">
        <f t="shared" si="30"/>
        <v>27417</v>
      </c>
      <c r="AA227" s="72"/>
      <c r="AB227" s="72"/>
      <c r="AC227" s="72"/>
      <c r="AD227" s="72"/>
      <c r="AE227" s="72"/>
      <c r="AF227" s="72"/>
      <c r="AG227" s="72"/>
      <c r="AH227" s="72"/>
    </row>
    <row r="228" spans="21:34" ht="15.75" customHeight="1">
      <c r="U228" s="148">
        <f t="shared" si="28"/>
        <v>46089</v>
      </c>
      <c r="V228" s="34" t="str">
        <f t="shared" si="29"/>
        <v>10215</v>
      </c>
      <c r="W228" s="70">
        <f t="shared" si="30"/>
        <v>26815</v>
      </c>
      <c r="AA228" s="72"/>
      <c r="AB228" s="72"/>
      <c r="AC228" s="72"/>
      <c r="AD228" s="72"/>
      <c r="AE228" s="72"/>
      <c r="AF228" s="72"/>
      <c r="AG228" s="72"/>
      <c r="AH228" s="72"/>
    </row>
    <row r="229" spans="21:34" ht="15.75" customHeight="1">
      <c r="U229" s="148">
        <f t="shared" si="28"/>
        <v>46090</v>
      </c>
      <c r="V229" s="34" t="str">
        <f t="shared" si="29"/>
        <v>10215</v>
      </c>
      <c r="W229" s="70">
        <f t="shared" si="30"/>
        <v>14643</v>
      </c>
      <c r="AA229" s="72"/>
      <c r="AB229" s="72"/>
      <c r="AC229" s="72"/>
      <c r="AD229" s="72"/>
      <c r="AE229" s="72"/>
      <c r="AF229" s="72"/>
      <c r="AG229" s="72"/>
      <c r="AH229" s="72"/>
    </row>
    <row r="230" spans="21:34" ht="15.75" customHeight="1">
      <c r="U230" s="148">
        <f t="shared" si="28"/>
        <v>46091</v>
      </c>
      <c r="V230" s="34" t="str">
        <f t="shared" si="29"/>
        <v>10215</v>
      </c>
      <c r="W230" s="70">
        <f t="shared" si="30"/>
        <v>17585</v>
      </c>
      <c r="AA230" s="72"/>
      <c r="AB230" s="72"/>
      <c r="AC230" s="72"/>
      <c r="AD230" s="72"/>
      <c r="AE230" s="72"/>
      <c r="AF230" s="72"/>
      <c r="AG230" s="72"/>
      <c r="AH230" s="72"/>
    </row>
    <row r="231" spans="21:34" ht="15.75" customHeight="1">
      <c r="U231" s="148">
        <f t="shared" si="28"/>
        <v>46092</v>
      </c>
      <c r="V231" s="34" t="str">
        <f t="shared" si="29"/>
        <v>10215</v>
      </c>
      <c r="W231" s="70">
        <f t="shared" si="30"/>
        <v>18061</v>
      </c>
      <c r="AA231" s="72"/>
      <c r="AB231" s="72"/>
      <c r="AC231" s="72"/>
      <c r="AD231" s="72"/>
      <c r="AE231" s="72"/>
      <c r="AF231" s="72"/>
      <c r="AG231" s="72"/>
      <c r="AH231" s="72"/>
    </row>
    <row r="232" spans="21:34" ht="15.75" customHeight="1">
      <c r="U232" s="148">
        <f t="shared" si="28"/>
        <v>46093</v>
      </c>
      <c r="V232" s="34" t="str">
        <f t="shared" si="29"/>
        <v>10215</v>
      </c>
      <c r="W232" s="70">
        <f t="shared" si="30"/>
        <v>18507</v>
      </c>
      <c r="AA232" s="72"/>
      <c r="AB232" s="72"/>
      <c r="AC232" s="72"/>
      <c r="AD232" s="72"/>
      <c r="AE232" s="72"/>
      <c r="AF232" s="72"/>
      <c r="AG232" s="72"/>
      <c r="AH232" s="72"/>
    </row>
    <row r="233" spans="21:34" ht="15.75" customHeight="1">
      <c r="U233" s="148">
        <f t="shared" si="28"/>
        <v>46094</v>
      </c>
      <c r="V233" s="34" t="str">
        <f t="shared" si="29"/>
        <v>10215</v>
      </c>
      <c r="W233" s="70">
        <f t="shared" si="30"/>
        <v>15897</v>
      </c>
      <c r="AA233" s="72"/>
      <c r="AB233" s="72"/>
      <c r="AC233" s="72"/>
      <c r="AD233" s="72"/>
      <c r="AE233" s="72"/>
      <c r="AF233" s="72"/>
      <c r="AG233" s="72"/>
      <c r="AH233" s="72"/>
    </row>
    <row r="234" spans="21:34" ht="15.75" customHeight="1">
      <c r="U234" s="148">
        <f t="shared" si="28"/>
        <v>46095</v>
      </c>
      <c r="V234" s="34" t="str">
        <f t="shared" si="29"/>
        <v>10215</v>
      </c>
      <c r="W234" s="70">
        <f t="shared" si="30"/>
        <v>25616</v>
      </c>
      <c r="AA234" s="72"/>
      <c r="AB234" s="72"/>
      <c r="AC234" s="72"/>
      <c r="AD234" s="72"/>
      <c r="AE234" s="72"/>
      <c r="AF234" s="72"/>
      <c r="AG234" s="72"/>
      <c r="AH234" s="72"/>
    </row>
    <row r="235" spans="21:34" ht="15.75" customHeight="1">
      <c r="U235" s="148">
        <f t="shared" si="28"/>
        <v>46096</v>
      </c>
      <c r="V235" s="34" t="str">
        <f t="shared" si="29"/>
        <v>10215</v>
      </c>
      <c r="W235" s="70">
        <f t="shared" si="30"/>
        <v>26030</v>
      </c>
      <c r="AA235" s="72"/>
      <c r="AB235" s="72"/>
      <c r="AC235" s="72"/>
      <c r="AD235" s="72"/>
      <c r="AE235" s="72"/>
      <c r="AF235" s="72"/>
      <c r="AG235" s="72"/>
      <c r="AH235" s="72"/>
    </row>
    <row r="236" spans="21:34" ht="15.75" customHeight="1">
      <c r="U236" s="148">
        <f t="shared" si="28"/>
        <v>46097</v>
      </c>
      <c r="V236" s="34" t="str">
        <f t="shared" si="29"/>
        <v>10215</v>
      </c>
      <c r="W236" s="70">
        <f t="shared" si="30"/>
        <v>16888</v>
      </c>
      <c r="AA236" s="72"/>
      <c r="AB236" s="72"/>
      <c r="AC236" s="72"/>
      <c r="AD236" s="72"/>
      <c r="AE236" s="72"/>
      <c r="AF236" s="72"/>
      <c r="AG236" s="72"/>
      <c r="AH236" s="72"/>
    </row>
    <row r="237" spans="21:34" ht="15.75" customHeight="1">
      <c r="U237" s="148">
        <f t="shared" si="28"/>
        <v>46098</v>
      </c>
      <c r="V237" s="34" t="str">
        <f t="shared" si="29"/>
        <v>10215</v>
      </c>
      <c r="W237" s="70">
        <f t="shared" si="30"/>
        <v>15789</v>
      </c>
      <c r="AA237" s="72"/>
      <c r="AB237" s="72"/>
      <c r="AC237" s="72"/>
      <c r="AD237" s="72"/>
      <c r="AE237" s="72"/>
      <c r="AF237" s="72"/>
      <c r="AG237" s="72"/>
      <c r="AH237" s="72"/>
    </row>
    <row r="238" spans="21:34" ht="15.75" customHeight="1">
      <c r="U238" s="148">
        <f t="shared" si="28"/>
        <v>46099</v>
      </c>
      <c r="V238" s="34" t="str">
        <f t="shared" si="29"/>
        <v>10215</v>
      </c>
      <c r="W238" s="70">
        <f t="shared" si="30"/>
        <v>17375</v>
      </c>
      <c r="AA238" s="72"/>
      <c r="AB238" s="72"/>
      <c r="AC238" s="72"/>
      <c r="AD238" s="72"/>
      <c r="AE238" s="72"/>
      <c r="AF238" s="72"/>
      <c r="AG238" s="72"/>
      <c r="AH238" s="72"/>
    </row>
    <row r="239" spans="21:34" ht="15.75" customHeight="1">
      <c r="U239" s="148">
        <f t="shared" si="28"/>
        <v>46100</v>
      </c>
      <c r="V239" s="34" t="str">
        <f t="shared" si="29"/>
        <v>10215</v>
      </c>
      <c r="W239" s="70">
        <f t="shared" si="30"/>
        <v>17086</v>
      </c>
      <c r="AA239" s="72"/>
      <c r="AB239" s="72"/>
      <c r="AC239" s="72"/>
      <c r="AD239" s="72"/>
      <c r="AE239" s="72"/>
      <c r="AF239" s="72"/>
      <c r="AG239" s="72"/>
      <c r="AH239" s="72"/>
    </row>
    <row r="240" spans="21:34" ht="15.75" customHeight="1">
      <c r="U240" s="148">
        <f t="shared" si="28"/>
        <v>46101</v>
      </c>
      <c r="V240" s="34" t="str">
        <f t="shared" si="29"/>
        <v>10215</v>
      </c>
      <c r="W240" s="70">
        <f t="shared" si="30"/>
        <v>23127</v>
      </c>
      <c r="AA240" s="72"/>
      <c r="AB240" s="72"/>
      <c r="AC240" s="72"/>
      <c r="AD240" s="72"/>
      <c r="AE240" s="72"/>
      <c r="AF240" s="72"/>
      <c r="AG240" s="72"/>
      <c r="AH240" s="72"/>
    </row>
    <row r="241" spans="21:34" ht="15.75" customHeight="1">
      <c r="U241" s="148">
        <f t="shared" si="28"/>
        <v>46102</v>
      </c>
      <c r="V241" s="34" t="str">
        <f t="shared" si="29"/>
        <v>10215</v>
      </c>
      <c r="W241" s="70">
        <f t="shared" si="30"/>
        <v>26648</v>
      </c>
      <c r="AA241" s="72"/>
      <c r="AB241" s="72"/>
      <c r="AC241" s="72"/>
      <c r="AD241" s="72"/>
      <c r="AE241" s="72"/>
      <c r="AF241" s="72"/>
      <c r="AG241" s="72"/>
      <c r="AH241" s="72"/>
    </row>
    <row r="242" spans="21:34" ht="15.75" customHeight="1">
      <c r="U242" s="148">
        <f t="shared" si="28"/>
        <v>46103</v>
      </c>
      <c r="V242" s="34" t="str">
        <f t="shared" si="29"/>
        <v>10215</v>
      </c>
      <c r="W242" s="70">
        <f t="shared" si="30"/>
        <v>24571</v>
      </c>
      <c r="AA242" s="72"/>
      <c r="AB242" s="72"/>
      <c r="AC242" s="72"/>
      <c r="AD242" s="72"/>
      <c r="AE242" s="72"/>
      <c r="AF242" s="72"/>
      <c r="AG242" s="72"/>
      <c r="AH242" s="72"/>
    </row>
    <row r="243" spans="21:34" ht="15.75" customHeight="1">
      <c r="U243" s="148">
        <f t="shared" si="28"/>
        <v>46104</v>
      </c>
      <c r="V243" s="34" t="str">
        <f t="shared" si="29"/>
        <v>10215</v>
      </c>
      <c r="W243" s="70">
        <f t="shared" si="30"/>
        <v>17868</v>
      </c>
      <c r="AA243" s="72"/>
      <c r="AB243" s="72"/>
      <c r="AC243" s="72"/>
      <c r="AD243" s="72"/>
      <c r="AE243" s="72"/>
      <c r="AF243" s="72"/>
      <c r="AG243" s="72"/>
      <c r="AH243" s="72"/>
    </row>
    <row r="244" spans="21:34" ht="15.75" customHeight="1">
      <c r="U244" s="148">
        <f t="shared" si="28"/>
        <v>46105</v>
      </c>
      <c r="V244" s="34" t="str">
        <f t="shared" si="29"/>
        <v>10215</v>
      </c>
      <c r="W244" s="70">
        <f t="shared" si="30"/>
        <v>16976</v>
      </c>
      <c r="AA244" s="72"/>
      <c r="AB244" s="72"/>
      <c r="AC244" s="72"/>
      <c r="AD244" s="72"/>
      <c r="AE244" s="72"/>
      <c r="AF244" s="72"/>
      <c r="AG244" s="72"/>
      <c r="AH244" s="72"/>
    </row>
    <row r="245" spans="21:34" ht="15.75" customHeight="1">
      <c r="U245" s="148">
        <f t="shared" si="28"/>
        <v>46106</v>
      </c>
      <c r="V245" s="34" t="str">
        <f t="shared" si="29"/>
        <v>10215</v>
      </c>
      <c r="W245" s="70">
        <f t="shared" si="30"/>
        <v>16067</v>
      </c>
      <c r="AA245" s="72"/>
      <c r="AB245" s="72"/>
      <c r="AC245" s="72"/>
      <c r="AD245" s="72"/>
      <c r="AE245" s="72"/>
      <c r="AF245" s="72"/>
      <c r="AG245" s="72"/>
      <c r="AH245" s="72"/>
    </row>
    <row r="246" spans="21:34" ht="15.75" customHeight="1">
      <c r="U246" s="148">
        <f t="shared" si="28"/>
        <v>46107</v>
      </c>
      <c r="V246" s="34" t="str">
        <f t="shared" si="29"/>
        <v>10215</v>
      </c>
      <c r="W246" s="70">
        <f t="shared" si="30"/>
        <v>17885</v>
      </c>
      <c r="AA246" s="72"/>
      <c r="AB246" s="72"/>
      <c r="AC246" s="72"/>
      <c r="AD246" s="72"/>
      <c r="AE246" s="72"/>
      <c r="AF246" s="72"/>
      <c r="AG246" s="72"/>
      <c r="AH246" s="72"/>
    </row>
    <row r="247" spans="21:34" ht="15.75" customHeight="1">
      <c r="U247" s="148">
        <f t="shared" si="28"/>
        <v>46108</v>
      </c>
      <c r="V247" s="34" t="str">
        <f t="shared" si="29"/>
        <v>10215</v>
      </c>
      <c r="W247" s="70">
        <f t="shared" si="30"/>
        <v>19943</v>
      </c>
      <c r="AA247" s="72"/>
      <c r="AB247" s="72"/>
      <c r="AC247" s="72"/>
      <c r="AD247" s="72"/>
      <c r="AE247" s="72"/>
      <c r="AF247" s="72"/>
      <c r="AG247" s="72"/>
      <c r="AH247" s="72"/>
    </row>
    <row r="248" spans="21:34" ht="15.75" customHeight="1">
      <c r="U248" s="148">
        <f t="shared" si="28"/>
        <v>46109</v>
      </c>
      <c r="V248" s="34" t="str">
        <f t="shared" si="29"/>
        <v>10215</v>
      </c>
      <c r="W248" s="70">
        <f t="shared" si="30"/>
        <v>27147</v>
      </c>
      <c r="AA248" s="72"/>
      <c r="AB248" s="72"/>
      <c r="AC248" s="72"/>
      <c r="AD248" s="72"/>
      <c r="AE248" s="72"/>
      <c r="AF248" s="72"/>
      <c r="AG248" s="72"/>
      <c r="AH248" s="72"/>
    </row>
    <row r="249" spans="21:34" ht="15.75" customHeight="1">
      <c r="U249" s="148">
        <f t="shared" si="28"/>
        <v>46110</v>
      </c>
      <c r="V249" s="34" t="str">
        <f t="shared" si="29"/>
        <v>10215</v>
      </c>
      <c r="W249" s="70">
        <f t="shared" si="30"/>
        <v>24335</v>
      </c>
      <c r="AA249" s="72"/>
      <c r="AB249" s="72"/>
      <c r="AC249" s="72"/>
      <c r="AD249" s="72"/>
      <c r="AE249" s="72"/>
      <c r="AF249" s="72"/>
      <c r="AG249" s="72"/>
      <c r="AH249" s="72"/>
    </row>
    <row r="250" spans="21:34" ht="15.75" customHeight="1">
      <c r="U250" s="148">
        <f t="shared" si="28"/>
        <v>46111</v>
      </c>
      <c r="V250" s="34" t="str">
        <f t="shared" si="29"/>
        <v>10215</v>
      </c>
      <c r="W250" s="70">
        <f t="shared" si="30"/>
        <v>16100</v>
      </c>
      <c r="AA250" s="72"/>
      <c r="AB250" s="72"/>
      <c r="AC250" s="72"/>
      <c r="AD250" s="72"/>
      <c r="AE250" s="72"/>
      <c r="AF250" s="72"/>
      <c r="AG250" s="72"/>
      <c r="AH250" s="72"/>
    </row>
    <row r="251" spans="21:34" ht="15.75" customHeight="1">
      <c r="U251" s="148">
        <f t="shared" si="28"/>
        <v>46112</v>
      </c>
      <c r="V251" s="34" t="str">
        <f t="shared" si="29"/>
        <v>10215</v>
      </c>
      <c r="W251" s="70">
        <f t="shared" si="30"/>
        <v>19754</v>
      </c>
      <c r="AA251" s="72"/>
      <c r="AB251" s="72"/>
      <c r="AC251" s="72"/>
      <c r="AD251" s="72"/>
      <c r="AE251" s="72"/>
      <c r="AF251" s="72"/>
      <c r="AG251" s="72"/>
      <c r="AH251" s="72"/>
    </row>
    <row r="252" spans="21:34" ht="15.75" customHeight="1">
      <c r="U252" s="148">
        <f t="shared" ref="U252:U282" si="31">C4</f>
        <v>46082</v>
      </c>
      <c r="V252" s="34" t="str">
        <f t="shared" ref="V252:V282" si="32">$O$2</f>
        <v>10224</v>
      </c>
      <c r="W252" s="70">
        <f t="shared" ref="W252:W282" si="33">O4</f>
        <v>0</v>
      </c>
      <c r="AA252" s="72"/>
      <c r="AB252" s="72"/>
      <c r="AC252" s="72"/>
      <c r="AD252" s="72"/>
      <c r="AE252" s="72"/>
      <c r="AF252" s="72"/>
      <c r="AG252" s="72"/>
      <c r="AH252" s="72"/>
    </row>
    <row r="253" spans="21:34" ht="15.75" customHeight="1">
      <c r="U253" s="148">
        <f t="shared" si="31"/>
        <v>46083</v>
      </c>
      <c r="V253" s="34" t="str">
        <f t="shared" si="32"/>
        <v>10224</v>
      </c>
      <c r="W253" s="70">
        <f t="shared" si="33"/>
        <v>0</v>
      </c>
      <c r="AA253" s="72"/>
      <c r="AB253" s="72"/>
      <c r="AC253" s="72"/>
      <c r="AD253" s="72"/>
      <c r="AE253" s="72"/>
      <c r="AF253" s="72"/>
      <c r="AG253" s="72"/>
      <c r="AH253" s="72"/>
    </row>
    <row r="254" spans="21:34" ht="15.75" customHeight="1">
      <c r="U254" s="148">
        <f t="shared" si="31"/>
        <v>46084</v>
      </c>
      <c r="V254" s="34" t="str">
        <f t="shared" si="32"/>
        <v>10224</v>
      </c>
      <c r="W254" s="70">
        <f t="shared" si="33"/>
        <v>0</v>
      </c>
      <c r="AA254" s="72"/>
      <c r="AB254" s="72"/>
      <c r="AC254" s="72"/>
      <c r="AD254" s="72"/>
      <c r="AE254" s="72"/>
      <c r="AF254" s="72"/>
      <c r="AG254" s="72"/>
      <c r="AH254" s="72"/>
    </row>
    <row r="255" spans="21:34" ht="15.75" customHeight="1">
      <c r="U255" s="148">
        <f t="shared" si="31"/>
        <v>46085</v>
      </c>
      <c r="V255" s="34" t="str">
        <f t="shared" si="32"/>
        <v>10224</v>
      </c>
      <c r="W255" s="70">
        <f t="shared" si="33"/>
        <v>0</v>
      </c>
      <c r="AA255" s="72"/>
      <c r="AB255" s="72"/>
      <c r="AC255" s="72"/>
      <c r="AD255" s="72"/>
      <c r="AE255" s="72"/>
      <c r="AF255" s="72"/>
      <c r="AG255" s="72"/>
      <c r="AH255" s="72"/>
    </row>
    <row r="256" spans="21:34" ht="15.75" customHeight="1">
      <c r="U256" s="148">
        <f t="shared" si="31"/>
        <v>46086</v>
      </c>
      <c r="V256" s="34" t="str">
        <f t="shared" si="32"/>
        <v>10224</v>
      </c>
      <c r="W256" s="70">
        <f t="shared" si="33"/>
        <v>0</v>
      </c>
      <c r="AA256" s="72"/>
      <c r="AB256" s="72"/>
      <c r="AC256" s="72"/>
      <c r="AD256" s="72"/>
      <c r="AE256" s="72"/>
      <c r="AF256" s="72"/>
      <c r="AG256" s="72"/>
      <c r="AH256" s="72"/>
    </row>
    <row r="257" spans="21:34" ht="15.75" customHeight="1">
      <c r="U257" s="148">
        <f t="shared" si="31"/>
        <v>46087</v>
      </c>
      <c r="V257" s="34" t="str">
        <f t="shared" si="32"/>
        <v>10224</v>
      </c>
      <c r="W257" s="70">
        <f t="shared" si="33"/>
        <v>0</v>
      </c>
      <c r="AA257" s="72"/>
      <c r="AB257" s="72"/>
      <c r="AC257" s="72"/>
      <c r="AD257" s="72"/>
      <c r="AE257" s="72"/>
      <c r="AF257" s="72"/>
      <c r="AG257" s="72"/>
      <c r="AH257" s="72"/>
    </row>
    <row r="258" spans="21:34" ht="15.75" customHeight="1">
      <c r="U258" s="148">
        <f t="shared" si="31"/>
        <v>46088</v>
      </c>
      <c r="V258" s="34" t="str">
        <f t="shared" si="32"/>
        <v>10224</v>
      </c>
      <c r="W258" s="70">
        <f t="shared" si="33"/>
        <v>0</v>
      </c>
      <c r="AA258" s="72"/>
      <c r="AB258" s="72"/>
      <c r="AC258" s="72"/>
      <c r="AD258" s="72"/>
      <c r="AE258" s="72"/>
      <c r="AF258" s="72"/>
      <c r="AG258" s="72"/>
      <c r="AH258" s="72"/>
    </row>
    <row r="259" spans="21:34" ht="15.75" customHeight="1">
      <c r="U259" s="148">
        <f t="shared" si="31"/>
        <v>46089</v>
      </c>
      <c r="V259" s="34" t="str">
        <f t="shared" si="32"/>
        <v>10224</v>
      </c>
      <c r="W259" s="70">
        <f t="shared" si="33"/>
        <v>0</v>
      </c>
      <c r="AA259" s="72"/>
      <c r="AB259" s="72"/>
      <c r="AC259" s="72"/>
      <c r="AD259" s="72"/>
      <c r="AE259" s="72"/>
      <c r="AF259" s="72"/>
      <c r="AG259" s="72"/>
      <c r="AH259" s="72"/>
    </row>
    <row r="260" spans="21:34" ht="15.75" customHeight="1">
      <c r="U260" s="148">
        <f t="shared" si="31"/>
        <v>46090</v>
      </c>
      <c r="V260" s="34" t="str">
        <f t="shared" si="32"/>
        <v>10224</v>
      </c>
      <c r="W260" s="70">
        <f t="shared" si="33"/>
        <v>0</v>
      </c>
      <c r="AA260" s="72"/>
      <c r="AB260" s="72"/>
      <c r="AC260" s="72"/>
      <c r="AD260" s="72"/>
      <c r="AE260" s="72"/>
      <c r="AF260" s="72"/>
      <c r="AG260" s="72"/>
      <c r="AH260" s="72"/>
    </row>
    <row r="261" spans="21:34" ht="15.75" customHeight="1">
      <c r="U261" s="148">
        <f t="shared" si="31"/>
        <v>46091</v>
      </c>
      <c r="V261" s="34" t="str">
        <f t="shared" si="32"/>
        <v>10224</v>
      </c>
      <c r="W261" s="70">
        <f t="shared" si="33"/>
        <v>0</v>
      </c>
      <c r="AA261" s="72"/>
      <c r="AB261" s="72"/>
      <c r="AC261" s="72"/>
      <c r="AD261" s="72"/>
      <c r="AE261" s="72"/>
      <c r="AF261" s="72"/>
      <c r="AG261" s="72"/>
      <c r="AH261" s="72"/>
    </row>
    <row r="262" spans="21:34" ht="15.75" customHeight="1">
      <c r="U262" s="148">
        <f t="shared" si="31"/>
        <v>46092</v>
      </c>
      <c r="V262" s="34" t="str">
        <f t="shared" si="32"/>
        <v>10224</v>
      </c>
      <c r="W262" s="70">
        <f t="shared" si="33"/>
        <v>0</v>
      </c>
      <c r="AA262" s="72"/>
      <c r="AB262" s="72"/>
      <c r="AC262" s="72"/>
      <c r="AD262" s="72"/>
      <c r="AE262" s="72"/>
      <c r="AF262" s="72"/>
      <c r="AG262" s="72"/>
      <c r="AH262" s="72"/>
    </row>
    <row r="263" spans="21:34" ht="15.75" customHeight="1">
      <c r="U263" s="148">
        <f t="shared" si="31"/>
        <v>46093</v>
      </c>
      <c r="V263" s="34" t="str">
        <f t="shared" si="32"/>
        <v>10224</v>
      </c>
      <c r="W263" s="70">
        <f t="shared" si="33"/>
        <v>0</v>
      </c>
      <c r="AA263" s="72"/>
      <c r="AB263" s="72"/>
      <c r="AC263" s="72"/>
      <c r="AD263" s="72"/>
      <c r="AE263" s="72"/>
      <c r="AF263" s="72"/>
      <c r="AG263" s="72"/>
      <c r="AH263" s="72"/>
    </row>
    <row r="264" spans="21:34" ht="15.75" customHeight="1">
      <c r="U264" s="148">
        <f t="shared" si="31"/>
        <v>46094</v>
      </c>
      <c r="V264" s="34" t="str">
        <f t="shared" si="32"/>
        <v>10224</v>
      </c>
      <c r="W264" s="70">
        <f t="shared" si="33"/>
        <v>0</v>
      </c>
      <c r="AA264" s="72"/>
      <c r="AB264" s="72"/>
      <c r="AC264" s="72"/>
      <c r="AD264" s="72"/>
      <c r="AE264" s="72"/>
      <c r="AF264" s="72"/>
      <c r="AG264" s="72"/>
      <c r="AH264" s="72"/>
    </row>
    <row r="265" spans="21:34" ht="15.75" customHeight="1">
      <c r="U265" s="148">
        <f t="shared" si="31"/>
        <v>46095</v>
      </c>
      <c r="V265" s="34" t="str">
        <f t="shared" si="32"/>
        <v>10224</v>
      </c>
      <c r="W265" s="70">
        <f t="shared" si="33"/>
        <v>0</v>
      </c>
      <c r="AA265" s="72"/>
      <c r="AB265" s="72"/>
      <c r="AC265" s="72"/>
      <c r="AD265" s="72"/>
      <c r="AE265" s="72"/>
      <c r="AF265" s="72"/>
      <c r="AG265" s="72"/>
      <c r="AH265" s="72"/>
    </row>
    <row r="266" spans="21:34" ht="15.75" customHeight="1">
      <c r="U266" s="148">
        <f t="shared" si="31"/>
        <v>46096</v>
      </c>
      <c r="V266" s="34" t="str">
        <f t="shared" si="32"/>
        <v>10224</v>
      </c>
      <c r="W266" s="70">
        <f t="shared" si="33"/>
        <v>0</v>
      </c>
      <c r="AA266" s="72"/>
      <c r="AB266" s="72"/>
      <c r="AC266" s="72"/>
      <c r="AD266" s="72"/>
      <c r="AE266" s="72"/>
      <c r="AF266" s="72"/>
      <c r="AG266" s="72"/>
      <c r="AH266" s="72"/>
    </row>
    <row r="267" spans="21:34" ht="15.75" customHeight="1">
      <c r="U267" s="148">
        <f t="shared" si="31"/>
        <v>46097</v>
      </c>
      <c r="V267" s="34" t="str">
        <f t="shared" si="32"/>
        <v>10224</v>
      </c>
      <c r="W267" s="70">
        <f t="shared" si="33"/>
        <v>0</v>
      </c>
      <c r="AA267" s="72"/>
      <c r="AB267" s="72"/>
      <c r="AC267" s="72"/>
      <c r="AD267" s="72"/>
      <c r="AE267" s="72"/>
      <c r="AF267" s="72"/>
      <c r="AG267" s="72"/>
      <c r="AH267" s="72"/>
    </row>
    <row r="268" spans="21:34" ht="15.75" customHeight="1">
      <c r="U268" s="148">
        <f t="shared" si="31"/>
        <v>46098</v>
      </c>
      <c r="V268" s="34" t="str">
        <f t="shared" si="32"/>
        <v>10224</v>
      </c>
      <c r="W268" s="70">
        <f t="shared" si="33"/>
        <v>0</v>
      </c>
      <c r="AA268" s="72"/>
      <c r="AB268" s="72"/>
      <c r="AC268" s="72"/>
      <c r="AD268" s="72"/>
      <c r="AE268" s="72"/>
      <c r="AF268" s="72"/>
      <c r="AG268" s="72"/>
      <c r="AH268" s="72"/>
    </row>
    <row r="269" spans="21:34" ht="15.75" customHeight="1">
      <c r="U269" s="148">
        <f t="shared" si="31"/>
        <v>46099</v>
      </c>
      <c r="V269" s="34" t="str">
        <f t="shared" si="32"/>
        <v>10224</v>
      </c>
      <c r="W269" s="70">
        <f t="shared" si="33"/>
        <v>0</v>
      </c>
      <c r="AA269" s="72"/>
      <c r="AB269" s="72"/>
      <c r="AC269" s="72"/>
      <c r="AD269" s="72"/>
      <c r="AE269" s="72"/>
      <c r="AF269" s="72"/>
      <c r="AG269" s="72"/>
      <c r="AH269" s="72"/>
    </row>
    <row r="270" spans="21:34" ht="15.75" customHeight="1">
      <c r="U270" s="148">
        <f t="shared" si="31"/>
        <v>46100</v>
      </c>
      <c r="V270" s="34" t="str">
        <f t="shared" si="32"/>
        <v>10224</v>
      </c>
      <c r="W270" s="70">
        <f t="shared" si="33"/>
        <v>0</v>
      </c>
      <c r="AA270" s="72"/>
      <c r="AB270" s="72"/>
      <c r="AC270" s="72"/>
      <c r="AD270" s="72"/>
      <c r="AE270" s="72"/>
      <c r="AF270" s="72"/>
      <c r="AG270" s="72"/>
      <c r="AH270" s="72"/>
    </row>
    <row r="271" spans="21:34" ht="15.75" customHeight="1">
      <c r="U271" s="148">
        <f t="shared" si="31"/>
        <v>46101</v>
      </c>
      <c r="V271" s="34" t="str">
        <f t="shared" si="32"/>
        <v>10224</v>
      </c>
      <c r="W271" s="70">
        <f t="shared" si="33"/>
        <v>0</v>
      </c>
      <c r="AA271" s="72"/>
      <c r="AB271" s="72"/>
      <c r="AC271" s="72"/>
      <c r="AD271" s="72"/>
      <c r="AE271" s="72"/>
      <c r="AF271" s="72"/>
      <c r="AG271" s="72"/>
      <c r="AH271" s="72"/>
    </row>
    <row r="272" spans="21:34" ht="15.75" customHeight="1">
      <c r="U272" s="148">
        <f t="shared" si="31"/>
        <v>46102</v>
      </c>
      <c r="V272" s="34" t="str">
        <f t="shared" si="32"/>
        <v>10224</v>
      </c>
      <c r="W272" s="70">
        <f t="shared" si="33"/>
        <v>0</v>
      </c>
      <c r="AA272" s="72"/>
      <c r="AB272" s="72"/>
      <c r="AC272" s="72"/>
      <c r="AD272" s="72"/>
      <c r="AE272" s="72"/>
      <c r="AF272" s="72"/>
      <c r="AG272" s="72"/>
      <c r="AH272" s="72"/>
    </row>
    <row r="273" spans="21:34" ht="15.75" customHeight="1">
      <c r="U273" s="148">
        <f t="shared" si="31"/>
        <v>46103</v>
      </c>
      <c r="V273" s="34" t="str">
        <f t="shared" si="32"/>
        <v>10224</v>
      </c>
      <c r="W273" s="70">
        <f t="shared" si="33"/>
        <v>0</v>
      </c>
      <c r="AA273" s="72"/>
      <c r="AB273" s="72"/>
      <c r="AC273" s="72"/>
      <c r="AD273" s="72"/>
      <c r="AE273" s="72"/>
      <c r="AF273" s="72"/>
      <c r="AG273" s="72"/>
      <c r="AH273" s="72"/>
    </row>
    <row r="274" spans="21:34" ht="15.75" customHeight="1">
      <c r="U274" s="148">
        <f t="shared" si="31"/>
        <v>46104</v>
      </c>
      <c r="V274" s="34" t="str">
        <f t="shared" si="32"/>
        <v>10224</v>
      </c>
      <c r="W274" s="70">
        <f t="shared" si="33"/>
        <v>0</v>
      </c>
      <c r="AA274" s="72"/>
      <c r="AB274" s="72"/>
      <c r="AC274" s="72"/>
      <c r="AD274" s="72"/>
      <c r="AE274" s="72"/>
      <c r="AF274" s="72"/>
      <c r="AG274" s="72"/>
      <c r="AH274" s="72"/>
    </row>
    <row r="275" spans="21:34" ht="15.75" customHeight="1">
      <c r="U275" s="148">
        <f t="shared" si="31"/>
        <v>46105</v>
      </c>
      <c r="V275" s="34" t="str">
        <f t="shared" si="32"/>
        <v>10224</v>
      </c>
      <c r="W275" s="70">
        <f t="shared" si="33"/>
        <v>0</v>
      </c>
      <c r="AA275" s="72"/>
      <c r="AB275" s="72"/>
      <c r="AC275" s="72"/>
      <c r="AD275" s="72"/>
      <c r="AE275" s="72"/>
      <c r="AF275" s="72"/>
      <c r="AG275" s="72"/>
      <c r="AH275" s="72"/>
    </row>
    <row r="276" spans="21:34" ht="15.75" customHeight="1">
      <c r="U276" s="148">
        <f t="shared" si="31"/>
        <v>46106</v>
      </c>
      <c r="V276" s="34" t="str">
        <f t="shared" si="32"/>
        <v>10224</v>
      </c>
      <c r="W276" s="70">
        <f t="shared" si="33"/>
        <v>0</v>
      </c>
      <c r="AA276" s="72"/>
      <c r="AB276" s="72"/>
      <c r="AC276" s="72"/>
      <c r="AD276" s="72"/>
      <c r="AE276" s="72"/>
      <c r="AF276" s="72"/>
      <c r="AG276" s="72"/>
      <c r="AH276" s="72"/>
    </row>
    <row r="277" spans="21:34" ht="15.75" customHeight="1">
      <c r="U277" s="148">
        <f t="shared" si="31"/>
        <v>46107</v>
      </c>
      <c r="V277" s="34" t="str">
        <f t="shared" si="32"/>
        <v>10224</v>
      </c>
      <c r="W277" s="70">
        <f t="shared" si="33"/>
        <v>0</v>
      </c>
      <c r="AA277" s="72"/>
      <c r="AB277" s="72"/>
      <c r="AC277" s="72"/>
      <c r="AD277" s="72"/>
      <c r="AE277" s="72"/>
      <c r="AF277" s="72"/>
      <c r="AG277" s="72"/>
      <c r="AH277" s="72"/>
    </row>
    <row r="278" spans="21:34" ht="15.75" customHeight="1">
      <c r="U278" s="148">
        <f t="shared" si="31"/>
        <v>46108</v>
      </c>
      <c r="V278" s="34" t="str">
        <f t="shared" si="32"/>
        <v>10224</v>
      </c>
      <c r="W278" s="70">
        <f t="shared" si="33"/>
        <v>0</v>
      </c>
      <c r="AA278" s="72"/>
      <c r="AB278" s="72"/>
      <c r="AC278" s="72"/>
      <c r="AD278" s="72"/>
      <c r="AE278" s="72"/>
      <c r="AF278" s="72"/>
      <c r="AG278" s="72"/>
      <c r="AH278" s="72"/>
    </row>
    <row r="279" spans="21:34" ht="15.75" customHeight="1">
      <c r="U279" s="148">
        <f t="shared" si="31"/>
        <v>46109</v>
      </c>
      <c r="V279" s="34" t="str">
        <f t="shared" si="32"/>
        <v>10224</v>
      </c>
      <c r="W279" s="70">
        <f t="shared" si="33"/>
        <v>0</v>
      </c>
      <c r="AA279" s="72"/>
      <c r="AB279" s="72"/>
      <c r="AC279" s="72"/>
      <c r="AD279" s="72"/>
      <c r="AE279" s="72"/>
      <c r="AF279" s="72"/>
      <c r="AG279" s="72"/>
      <c r="AH279" s="72"/>
    </row>
    <row r="280" spans="21:34" ht="15.75" customHeight="1">
      <c r="U280" s="148">
        <f t="shared" si="31"/>
        <v>46110</v>
      </c>
      <c r="V280" s="34" t="str">
        <f t="shared" si="32"/>
        <v>10224</v>
      </c>
      <c r="W280" s="70">
        <f t="shared" si="33"/>
        <v>0</v>
      </c>
      <c r="AA280" s="72"/>
      <c r="AB280" s="72"/>
      <c r="AC280" s="72"/>
      <c r="AD280" s="72"/>
      <c r="AE280" s="72"/>
      <c r="AF280" s="72"/>
      <c r="AG280" s="72"/>
      <c r="AH280" s="72"/>
    </row>
    <row r="281" spans="21:34" ht="15.75" customHeight="1">
      <c r="U281" s="148">
        <f t="shared" si="31"/>
        <v>46111</v>
      </c>
      <c r="V281" s="34" t="str">
        <f t="shared" si="32"/>
        <v>10224</v>
      </c>
      <c r="W281" s="70">
        <f t="shared" si="33"/>
        <v>0</v>
      </c>
      <c r="AA281" s="72"/>
      <c r="AB281" s="72"/>
      <c r="AC281" s="72"/>
      <c r="AD281" s="72"/>
      <c r="AE281" s="72"/>
      <c r="AF281" s="72"/>
      <c r="AG281" s="72"/>
      <c r="AH281" s="72"/>
    </row>
    <row r="282" spans="21:34" ht="15.75" customHeight="1">
      <c r="U282" s="148">
        <f t="shared" si="31"/>
        <v>46112</v>
      </c>
      <c r="V282" s="34" t="str">
        <f t="shared" si="32"/>
        <v>10224</v>
      </c>
      <c r="W282" s="70">
        <f t="shared" si="33"/>
        <v>0</v>
      </c>
      <c r="AA282" s="72"/>
      <c r="AB282" s="72"/>
      <c r="AC282" s="72"/>
      <c r="AD282" s="72"/>
      <c r="AE282" s="72"/>
      <c r="AF282" s="72"/>
      <c r="AG282" s="72"/>
      <c r="AH282" s="72"/>
    </row>
    <row r="283" spans="21:34" ht="15.75" customHeight="1">
      <c r="AA283" s="72"/>
      <c r="AB283" s="72"/>
      <c r="AC283" s="72"/>
      <c r="AD283" s="72"/>
      <c r="AE283" s="72"/>
      <c r="AF283" s="72"/>
      <c r="AG283" s="72"/>
      <c r="AH283" s="72"/>
    </row>
    <row r="284" spans="21:34" ht="15.75" customHeight="1">
      <c r="AA284" s="72"/>
      <c r="AB284" s="72"/>
      <c r="AC284" s="72"/>
      <c r="AD284" s="72"/>
      <c r="AE284" s="72"/>
      <c r="AF284" s="72"/>
      <c r="AG284" s="72"/>
      <c r="AH284" s="72"/>
    </row>
    <row r="285" spans="21:34" ht="15.75" customHeight="1">
      <c r="AA285" s="72"/>
      <c r="AB285" s="72"/>
      <c r="AC285" s="72"/>
      <c r="AD285" s="72"/>
      <c r="AE285" s="72"/>
      <c r="AF285" s="72"/>
      <c r="AG285" s="72"/>
      <c r="AH285" s="72"/>
    </row>
    <row r="286" spans="21:34" ht="15.75" customHeight="1">
      <c r="AA286" s="72"/>
      <c r="AB286" s="72"/>
      <c r="AC286" s="72"/>
      <c r="AD286" s="72"/>
      <c r="AE286" s="72"/>
      <c r="AF286" s="72"/>
      <c r="AG286" s="72"/>
      <c r="AH286" s="72"/>
    </row>
    <row r="287" spans="21:34" ht="15.75" customHeight="1">
      <c r="AA287" s="72"/>
      <c r="AB287" s="72"/>
      <c r="AC287" s="72"/>
      <c r="AD287" s="72"/>
      <c r="AE287" s="72"/>
      <c r="AF287" s="72"/>
      <c r="AG287" s="72"/>
      <c r="AH287" s="72"/>
    </row>
    <row r="288" spans="21: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c r="AA390" s="72"/>
      <c r="AB390" s="72"/>
      <c r="AC390" s="72"/>
      <c r="AD390" s="72"/>
      <c r="AE390" s="72"/>
      <c r="AF390" s="72"/>
      <c r="AG390" s="72"/>
      <c r="AH390" s="72"/>
    </row>
    <row r="391" spans="27:34" ht="15.75" customHeight="1">
      <c r="AA391" s="72"/>
      <c r="AB391" s="72"/>
      <c r="AC391" s="72"/>
      <c r="AD391" s="72"/>
      <c r="AE391" s="72"/>
      <c r="AF391" s="72"/>
      <c r="AG391" s="72"/>
      <c r="AH391" s="72"/>
    </row>
    <row r="392" spans="27:34" ht="15.75" customHeight="1">
      <c r="AA392" s="72"/>
      <c r="AB392" s="72"/>
      <c r="AC392" s="72"/>
      <c r="AD392" s="72"/>
      <c r="AE392" s="72"/>
      <c r="AF392" s="72"/>
      <c r="AG392" s="72"/>
      <c r="AH392" s="72"/>
    </row>
    <row r="393" spans="27:34" ht="15.75" customHeight="1">
      <c r="AA393" s="72"/>
      <c r="AB393" s="72"/>
      <c r="AC393" s="72"/>
      <c r="AD393" s="72"/>
      <c r="AE393" s="72"/>
      <c r="AF393" s="72"/>
      <c r="AG393" s="72"/>
      <c r="AH393" s="72"/>
    </row>
    <row r="394" spans="27:34" ht="15.75" customHeight="1">
      <c r="AA394" s="72"/>
      <c r="AB394" s="72"/>
      <c r="AC394" s="72"/>
      <c r="AD394" s="72"/>
      <c r="AE394" s="72"/>
      <c r="AF394" s="72"/>
      <c r="AG394" s="72"/>
      <c r="AH394" s="72"/>
    </row>
    <row r="395" spans="27:34" ht="15.75" customHeight="1">
      <c r="AA395" s="72"/>
      <c r="AB395" s="72"/>
      <c r="AC395" s="72"/>
      <c r="AD395" s="72"/>
      <c r="AE395" s="72"/>
      <c r="AF395" s="72"/>
      <c r="AG395" s="72"/>
      <c r="AH395" s="72"/>
    </row>
    <row r="396" spans="27:34" ht="15.75" customHeight="1">
      <c r="AA396" s="72"/>
      <c r="AB396" s="72"/>
      <c r="AC396" s="72"/>
      <c r="AD396" s="72"/>
      <c r="AE396" s="72"/>
      <c r="AF396" s="72"/>
      <c r="AG396" s="72"/>
      <c r="AH396" s="72"/>
    </row>
    <row r="397" spans="27:34" ht="15.75" customHeight="1">
      <c r="AA397" s="72"/>
      <c r="AB397" s="72"/>
      <c r="AC397" s="72"/>
      <c r="AD397" s="72"/>
      <c r="AE397" s="72"/>
      <c r="AF397" s="72"/>
      <c r="AG397" s="72"/>
      <c r="AH397" s="72"/>
    </row>
    <row r="398" spans="27:34" ht="15.75" customHeight="1">
      <c r="AA398" s="72"/>
      <c r="AB398" s="72"/>
      <c r="AC398" s="72"/>
      <c r="AD398" s="72"/>
      <c r="AE398" s="72"/>
      <c r="AF398" s="72"/>
      <c r="AG398" s="72"/>
      <c r="AH398" s="72"/>
    </row>
    <row r="399" spans="27:34" ht="15.75" customHeight="1">
      <c r="AA399" s="72"/>
      <c r="AB399" s="72"/>
      <c r="AC399" s="72"/>
      <c r="AD399" s="72"/>
      <c r="AE399" s="72"/>
      <c r="AF399" s="72"/>
      <c r="AG399" s="72"/>
      <c r="AH399" s="72"/>
    </row>
    <row r="400" spans="27:34" ht="15.75" customHeight="1">
      <c r="AA400" s="72"/>
      <c r="AB400" s="72"/>
      <c r="AC400" s="72"/>
      <c r="AD400" s="72"/>
      <c r="AE400" s="72"/>
      <c r="AF400" s="72"/>
      <c r="AG400" s="72"/>
      <c r="AH400" s="72"/>
    </row>
    <row r="401" spans="27:34" ht="15.75" customHeight="1">
      <c r="AA401" s="72"/>
      <c r="AB401" s="72"/>
      <c r="AC401" s="72"/>
      <c r="AD401" s="72"/>
      <c r="AE401" s="72"/>
      <c r="AF401" s="72"/>
      <c r="AG401" s="72"/>
      <c r="AH401" s="72"/>
    </row>
    <row r="402" spans="27:34" ht="15.75" customHeight="1">
      <c r="AA402" s="72"/>
      <c r="AB402" s="72"/>
      <c r="AC402" s="72"/>
      <c r="AD402" s="72"/>
      <c r="AE402" s="72"/>
      <c r="AF402" s="72"/>
      <c r="AG402" s="72"/>
      <c r="AH402" s="72"/>
    </row>
    <row r="403" spans="27:34" ht="15.75" customHeight="1">
      <c r="AA403" s="72"/>
      <c r="AB403" s="72"/>
      <c r="AC403" s="72"/>
      <c r="AD403" s="72"/>
      <c r="AE403" s="72"/>
      <c r="AF403" s="72"/>
      <c r="AG403" s="72"/>
      <c r="AH403" s="72"/>
    </row>
    <row r="404" spans="27:34" ht="15.75" customHeight="1">
      <c r="AA404" s="72"/>
      <c r="AB404" s="72"/>
      <c r="AC404" s="72"/>
      <c r="AD404" s="72"/>
      <c r="AE404" s="72"/>
      <c r="AF404" s="72"/>
      <c r="AG404" s="72"/>
      <c r="AH404" s="72"/>
    </row>
    <row r="405" spans="27:34" ht="15.75" customHeight="1">
      <c r="AA405" s="72"/>
      <c r="AB405" s="72"/>
      <c r="AC405" s="72"/>
      <c r="AD405" s="72"/>
      <c r="AE405" s="72"/>
      <c r="AF405" s="72"/>
      <c r="AG405" s="72"/>
      <c r="AH405" s="72"/>
    </row>
    <row r="406" spans="27:34" ht="15.75" customHeight="1">
      <c r="AA406" s="72"/>
      <c r="AB406" s="72"/>
      <c r="AC406" s="72"/>
      <c r="AD406" s="72"/>
      <c r="AE406" s="72"/>
      <c r="AF406" s="72"/>
      <c r="AG406" s="72"/>
      <c r="AH406" s="72"/>
    </row>
    <row r="407" spans="27:34" ht="15.75" customHeight="1">
      <c r="AA407" s="72"/>
      <c r="AB407" s="72"/>
      <c r="AC407" s="72"/>
      <c r="AD407" s="72"/>
      <c r="AE407" s="72"/>
      <c r="AF407" s="72"/>
      <c r="AG407" s="72"/>
      <c r="AH407" s="72"/>
    </row>
    <row r="408" spans="27:34" ht="15.75" customHeight="1">
      <c r="AA408" s="72"/>
      <c r="AB408" s="72"/>
      <c r="AC408" s="72"/>
      <c r="AD408" s="72"/>
      <c r="AE408" s="72"/>
      <c r="AF408" s="72"/>
      <c r="AG408" s="72"/>
      <c r="AH408" s="72"/>
    </row>
    <row r="409" spans="27:34" ht="15.75" customHeight="1">
      <c r="AA409" s="72"/>
      <c r="AB409" s="72"/>
      <c r="AC409" s="72"/>
      <c r="AD409" s="72"/>
      <c r="AE409" s="72"/>
      <c r="AF409" s="72"/>
      <c r="AG409" s="72"/>
      <c r="AH409" s="72"/>
    </row>
    <row r="410" spans="27:34" ht="15.75" customHeight="1">
      <c r="AA410" s="72"/>
      <c r="AB410" s="72"/>
      <c r="AC410" s="72"/>
      <c r="AD410" s="72"/>
      <c r="AE410" s="72"/>
      <c r="AF410" s="72"/>
      <c r="AG410" s="72"/>
      <c r="AH410" s="72"/>
    </row>
    <row r="411" spans="27:34" ht="15.75" customHeight="1">
      <c r="AA411" s="72"/>
      <c r="AB411" s="72"/>
      <c r="AC411" s="72"/>
      <c r="AD411" s="72"/>
      <c r="AE411" s="72"/>
      <c r="AF411" s="72"/>
      <c r="AG411" s="72"/>
      <c r="AH411" s="72"/>
    </row>
    <row r="412" spans="27:34" ht="15.75" customHeight="1">
      <c r="AA412" s="72"/>
      <c r="AB412" s="72"/>
      <c r="AC412" s="72"/>
      <c r="AD412" s="72"/>
      <c r="AE412" s="72"/>
      <c r="AF412" s="72"/>
      <c r="AG412" s="72"/>
      <c r="AH412" s="72"/>
    </row>
    <row r="413" spans="27:34" ht="15.75" customHeight="1">
      <c r="AA413" s="72"/>
      <c r="AB413" s="72"/>
      <c r="AC413" s="72"/>
      <c r="AD413" s="72"/>
      <c r="AE413" s="72"/>
      <c r="AF413" s="72"/>
      <c r="AG413" s="72"/>
      <c r="AH413" s="72"/>
    </row>
    <row r="414" spans="27:34" ht="15.75" customHeight="1">
      <c r="AA414" s="72"/>
      <c r="AB414" s="72"/>
      <c r="AC414" s="72"/>
      <c r="AD414" s="72"/>
      <c r="AE414" s="72"/>
      <c r="AF414" s="72"/>
      <c r="AG414" s="72"/>
      <c r="AH414" s="72"/>
    </row>
    <row r="415" spans="27:34" ht="15.75" customHeight="1">
      <c r="AA415" s="72"/>
      <c r="AB415" s="72"/>
      <c r="AC415" s="72"/>
      <c r="AD415" s="72"/>
      <c r="AE415" s="72"/>
      <c r="AF415" s="72"/>
      <c r="AG415" s="72"/>
      <c r="AH415" s="72"/>
    </row>
    <row r="416" spans="27:34" ht="15.75" customHeight="1">
      <c r="AA416" s="72"/>
      <c r="AB416" s="72"/>
      <c r="AC416" s="72"/>
      <c r="AD416" s="72"/>
      <c r="AE416" s="72"/>
      <c r="AF416" s="72"/>
      <c r="AG416" s="72"/>
      <c r="AH416" s="72"/>
    </row>
    <row r="417" spans="27:34" ht="15.75" customHeight="1">
      <c r="AA417" s="72"/>
      <c r="AB417" s="72"/>
      <c r="AC417" s="72"/>
      <c r="AD417" s="72"/>
      <c r="AE417" s="72"/>
      <c r="AF417" s="72"/>
      <c r="AG417" s="72"/>
      <c r="AH417" s="72"/>
    </row>
    <row r="418" spans="27:34" ht="15.75" customHeight="1">
      <c r="AA418" s="72"/>
      <c r="AB418" s="72"/>
      <c r="AC418" s="72"/>
      <c r="AD418" s="72"/>
      <c r="AE418" s="72"/>
      <c r="AF418" s="72"/>
      <c r="AG418" s="72"/>
      <c r="AH418" s="72"/>
    </row>
    <row r="419" spans="27:34" ht="15.75" customHeight="1">
      <c r="AA419" s="72"/>
      <c r="AB419" s="72"/>
      <c r="AC419" s="72"/>
      <c r="AD419" s="72"/>
      <c r="AE419" s="72"/>
      <c r="AF419" s="72"/>
      <c r="AG419" s="72"/>
      <c r="AH419" s="72"/>
    </row>
    <row r="420" spans="27:34" ht="15.75" customHeight="1">
      <c r="AA420" s="72"/>
      <c r="AB420" s="72"/>
      <c r="AC420" s="72"/>
      <c r="AD420" s="72"/>
      <c r="AE420" s="72"/>
      <c r="AF420" s="72"/>
      <c r="AG420" s="72"/>
      <c r="AH420" s="72"/>
    </row>
    <row r="421" spans="27:34" ht="15.75" customHeight="1">
      <c r="AA421" s="72"/>
      <c r="AB421" s="72"/>
      <c r="AC421" s="72"/>
      <c r="AD421" s="72"/>
      <c r="AE421" s="72"/>
      <c r="AF421" s="72"/>
      <c r="AG421" s="72"/>
      <c r="AH421" s="72"/>
    </row>
    <row r="422" spans="27:34" ht="15.75" customHeight="1">
      <c r="AA422" s="72"/>
      <c r="AB422" s="72"/>
      <c r="AC422" s="72"/>
      <c r="AD422" s="72"/>
      <c r="AE422" s="72"/>
      <c r="AF422" s="72"/>
      <c r="AG422" s="72"/>
      <c r="AH422" s="72"/>
    </row>
    <row r="423" spans="27:34" ht="15.75" customHeight="1">
      <c r="AA423" s="72"/>
      <c r="AB423" s="72"/>
      <c r="AC423" s="72"/>
      <c r="AD423" s="72"/>
      <c r="AE423" s="72"/>
      <c r="AF423" s="72"/>
      <c r="AG423" s="72"/>
      <c r="AH423" s="72"/>
    </row>
    <row r="424" spans="27:34" ht="15.75" customHeight="1">
      <c r="AA424" s="72"/>
      <c r="AB424" s="72"/>
      <c r="AC424" s="72"/>
      <c r="AD424" s="72"/>
      <c r="AE424" s="72"/>
      <c r="AF424" s="72"/>
      <c r="AG424" s="72"/>
      <c r="AH424" s="72"/>
    </row>
    <row r="425" spans="27:34" ht="15.75" customHeight="1">
      <c r="AA425" s="72"/>
      <c r="AB425" s="72"/>
      <c r="AC425" s="72"/>
      <c r="AD425" s="72"/>
      <c r="AE425" s="72"/>
      <c r="AF425" s="72"/>
      <c r="AG425" s="72"/>
      <c r="AH425" s="72"/>
    </row>
    <row r="426" spans="27:34" ht="15.75" customHeight="1">
      <c r="AA426" s="72"/>
      <c r="AB426" s="72"/>
      <c r="AC426" s="72"/>
      <c r="AD426" s="72"/>
      <c r="AE426" s="72"/>
      <c r="AF426" s="72"/>
      <c r="AG426" s="72"/>
      <c r="AH426" s="72"/>
    </row>
    <row r="427" spans="27:34" ht="15.75" customHeight="1">
      <c r="AA427" s="72"/>
      <c r="AB427" s="72"/>
      <c r="AC427" s="72"/>
      <c r="AD427" s="72"/>
      <c r="AE427" s="72"/>
      <c r="AF427" s="72"/>
      <c r="AG427" s="72"/>
      <c r="AH427" s="72"/>
    </row>
    <row r="428" spans="27:34" ht="15.75" customHeight="1">
      <c r="AA428" s="72"/>
      <c r="AB428" s="72"/>
      <c r="AC428" s="72"/>
      <c r="AD428" s="72"/>
      <c r="AE428" s="72"/>
      <c r="AF428" s="72"/>
      <c r="AG428" s="72"/>
      <c r="AH428" s="72"/>
    </row>
    <row r="429" spans="27:34" ht="15.75" customHeight="1">
      <c r="AA429" s="72"/>
      <c r="AB429" s="72"/>
      <c r="AC429" s="72"/>
      <c r="AD429" s="72"/>
      <c r="AE429" s="72"/>
      <c r="AF429" s="72"/>
      <c r="AG429" s="72"/>
      <c r="AH429" s="72"/>
    </row>
    <row r="430" spans="27:34" ht="15.75" customHeight="1">
      <c r="AA430" s="72"/>
      <c r="AB430" s="72"/>
      <c r="AC430" s="72"/>
      <c r="AD430" s="72"/>
      <c r="AE430" s="72"/>
      <c r="AF430" s="72"/>
      <c r="AG430" s="72"/>
      <c r="AH430" s="72"/>
    </row>
    <row r="431" spans="27:34" ht="15.75" customHeight="1">
      <c r="AA431" s="72"/>
      <c r="AB431" s="72"/>
      <c r="AC431" s="72"/>
      <c r="AD431" s="72"/>
      <c r="AE431" s="72"/>
      <c r="AF431" s="72"/>
      <c r="AG431" s="72"/>
      <c r="AH431" s="72"/>
    </row>
    <row r="432" spans="27:34" ht="15.75" customHeight="1">
      <c r="AA432" s="72"/>
      <c r="AB432" s="72"/>
      <c r="AC432" s="72"/>
      <c r="AD432" s="72"/>
      <c r="AE432" s="72"/>
      <c r="AF432" s="72"/>
      <c r="AG432" s="72"/>
      <c r="AH432" s="72"/>
    </row>
    <row r="433" spans="27:34" ht="15.75" customHeight="1">
      <c r="AA433" s="72"/>
      <c r="AB433" s="72"/>
      <c r="AC433" s="72"/>
      <c r="AD433" s="72"/>
      <c r="AE433" s="72"/>
      <c r="AF433" s="72"/>
      <c r="AG433" s="72"/>
      <c r="AH433" s="72"/>
    </row>
    <row r="434" spans="27:34" ht="15.75" customHeight="1">
      <c r="AA434" s="72"/>
      <c r="AB434" s="72"/>
      <c r="AC434" s="72"/>
      <c r="AD434" s="72"/>
      <c r="AE434" s="72"/>
      <c r="AF434" s="72"/>
      <c r="AG434" s="72"/>
      <c r="AH434" s="72"/>
    </row>
    <row r="435" spans="27:34" ht="15.75" customHeight="1">
      <c r="AA435" s="72"/>
      <c r="AB435" s="72"/>
      <c r="AC435" s="72"/>
      <c r="AD435" s="72"/>
      <c r="AE435" s="72"/>
      <c r="AF435" s="72"/>
      <c r="AG435" s="72"/>
      <c r="AH435" s="72"/>
    </row>
    <row r="436" spans="27:34" ht="15.75" customHeight="1">
      <c r="AA436" s="72"/>
      <c r="AB436" s="72"/>
      <c r="AC436" s="72"/>
      <c r="AD436" s="72"/>
      <c r="AE436" s="72"/>
      <c r="AF436" s="72"/>
      <c r="AG436" s="72"/>
      <c r="AH436" s="72"/>
    </row>
    <row r="437" spans="27:34" ht="15.75" customHeight="1">
      <c r="AA437" s="72"/>
      <c r="AB437" s="72"/>
      <c r="AC437" s="72"/>
      <c r="AD437" s="72"/>
      <c r="AE437" s="72"/>
      <c r="AF437" s="72"/>
      <c r="AG437" s="72"/>
      <c r="AH437" s="72"/>
    </row>
    <row r="438" spans="27:34" ht="15.75" customHeight="1">
      <c r="AA438" s="72"/>
      <c r="AB438" s="72"/>
      <c r="AC438" s="72"/>
      <c r="AD438" s="72"/>
      <c r="AE438" s="72"/>
      <c r="AF438" s="72"/>
      <c r="AG438" s="72"/>
      <c r="AH438" s="72"/>
    </row>
    <row r="439" spans="27:34" ht="15.75" customHeight="1">
      <c r="AA439" s="72"/>
      <c r="AB439" s="72"/>
      <c r="AC439" s="72"/>
      <c r="AD439" s="72"/>
      <c r="AE439" s="72"/>
      <c r="AF439" s="72"/>
      <c r="AG439" s="72"/>
      <c r="AH439" s="72"/>
    </row>
    <row r="440" spans="27:34" ht="15.75" customHeight="1">
      <c r="AA440" s="72"/>
      <c r="AB440" s="72"/>
      <c r="AC440" s="72"/>
      <c r="AD440" s="72"/>
      <c r="AE440" s="72"/>
      <c r="AF440" s="72"/>
      <c r="AG440" s="72"/>
      <c r="AH440" s="72"/>
    </row>
    <row r="441" spans="27:34" ht="15.75" customHeight="1">
      <c r="AA441" s="72"/>
      <c r="AB441" s="72"/>
      <c r="AC441" s="72"/>
      <c r="AD441" s="72"/>
      <c r="AE441" s="72"/>
      <c r="AF441" s="72"/>
      <c r="AG441" s="72"/>
      <c r="AH441" s="72"/>
    </row>
    <row r="442" spans="27:34" ht="15.75" customHeight="1">
      <c r="AA442" s="72"/>
      <c r="AB442" s="72"/>
      <c r="AC442" s="72"/>
      <c r="AD442" s="72"/>
      <c r="AE442" s="72"/>
      <c r="AF442" s="72"/>
      <c r="AG442" s="72"/>
      <c r="AH442" s="72"/>
    </row>
    <row r="443" spans="27:34" ht="15.75" customHeight="1">
      <c r="AA443" s="72"/>
      <c r="AB443" s="72"/>
      <c r="AC443" s="72"/>
      <c r="AD443" s="72"/>
      <c r="AE443" s="72"/>
      <c r="AF443" s="72"/>
      <c r="AG443" s="72"/>
      <c r="AH443" s="72"/>
    </row>
    <row r="444" spans="27:34" ht="15.75" customHeight="1">
      <c r="AA444" s="72"/>
      <c r="AB444" s="72"/>
      <c r="AC444" s="72"/>
      <c r="AD444" s="72"/>
      <c r="AE444" s="72"/>
      <c r="AF444" s="72"/>
      <c r="AG444" s="72"/>
      <c r="AH444" s="72"/>
    </row>
    <row r="445" spans="27:34" ht="15.75" customHeight="1">
      <c r="AA445" s="72"/>
      <c r="AB445" s="72"/>
      <c r="AC445" s="72"/>
      <c r="AD445" s="72"/>
      <c r="AE445" s="72"/>
      <c r="AF445" s="72"/>
      <c r="AG445" s="72"/>
      <c r="AH445" s="72"/>
    </row>
    <row r="446" spans="27:34" ht="15.75" customHeight="1">
      <c r="AA446" s="72"/>
      <c r="AB446" s="72"/>
      <c r="AC446" s="72"/>
      <c r="AD446" s="72"/>
      <c r="AE446" s="72"/>
      <c r="AF446" s="72"/>
      <c r="AG446" s="72"/>
      <c r="AH446" s="72"/>
    </row>
    <row r="447" spans="27:34" ht="15.75" customHeight="1">
      <c r="AA447" s="72"/>
      <c r="AB447" s="72"/>
      <c r="AC447" s="72"/>
      <c r="AD447" s="72"/>
      <c r="AE447" s="72"/>
      <c r="AF447" s="72"/>
      <c r="AG447" s="72"/>
      <c r="AH447" s="72"/>
    </row>
    <row r="448" spans="27:34" ht="15.75" customHeight="1">
      <c r="AA448" s="72"/>
      <c r="AB448" s="72"/>
      <c r="AC448" s="72"/>
      <c r="AD448" s="72"/>
      <c r="AE448" s="72"/>
      <c r="AF448" s="72"/>
      <c r="AG448" s="72"/>
      <c r="AH448" s="72"/>
    </row>
    <row r="449" spans="27:34" ht="15.75" customHeight="1">
      <c r="AA449" s="72"/>
      <c r="AB449" s="72"/>
      <c r="AC449" s="72"/>
      <c r="AD449" s="72"/>
      <c r="AE449" s="72"/>
      <c r="AF449" s="72"/>
      <c r="AG449" s="72"/>
      <c r="AH449" s="72"/>
    </row>
    <row r="450" spans="27:34" ht="15.75" customHeight="1">
      <c r="AA450" s="72"/>
      <c r="AB450" s="72"/>
      <c r="AC450" s="72"/>
      <c r="AD450" s="72"/>
      <c r="AE450" s="72"/>
      <c r="AF450" s="72"/>
      <c r="AG450" s="72"/>
      <c r="AH450" s="72"/>
    </row>
    <row r="451" spans="27:34" ht="15.75" customHeight="1">
      <c r="AA451" s="72"/>
      <c r="AB451" s="72"/>
      <c r="AC451" s="72"/>
      <c r="AD451" s="72"/>
      <c r="AE451" s="72"/>
      <c r="AF451" s="72"/>
      <c r="AG451" s="72"/>
      <c r="AH451" s="72"/>
    </row>
    <row r="452" spans="27:34" ht="15.75" customHeight="1">
      <c r="AA452" s="72"/>
      <c r="AB452" s="72"/>
      <c r="AC452" s="72"/>
      <c r="AD452" s="72"/>
      <c r="AE452" s="72"/>
      <c r="AF452" s="72"/>
      <c r="AG452" s="72"/>
      <c r="AH452" s="72"/>
    </row>
    <row r="453" spans="27:34" ht="15.75" customHeight="1">
      <c r="AA453" s="72"/>
      <c r="AB453" s="72"/>
      <c r="AC453" s="72"/>
      <c r="AD453" s="72"/>
      <c r="AE453" s="72"/>
      <c r="AF453" s="72"/>
      <c r="AG453" s="72"/>
      <c r="AH453" s="72"/>
    </row>
    <row r="454" spans="27:34" ht="15.75" customHeight="1">
      <c r="AA454" s="72"/>
      <c r="AB454" s="72"/>
      <c r="AC454" s="72"/>
      <c r="AD454" s="72"/>
      <c r="AE454" s="72"/>
      <c r="AF454" s="72"/>
      <c r="AG454" s="72"/>
      <c r="AH454" s="72"/>
    </row>
    <row r="455" spans="27:34" ht="15.75" customHeight="1">
      <c r="AA455" s="72"/>
      <c r="AB455" s="72"/>
      <c r="AC455" s="72"/>
      <c r="AD455" s="72"/>
      <c r="AE455" s="72"/>
      <c r="AF455" s="72"/>
      <c r="AG455" s="72"/>
      <c r="AH455" s="72"/>
    </row>
    <row r="456" spans="27:34" ht="15.75" customHeight="1">
      <c r="AA456" s="72"/>
      <c r="AB456" s="72"/>
      <c r="AC456" s="72"/>
      <c r="AD456" s="72"/>
      <c r="AE456" s="72"/>
      <c r="AF456" s="72"/>
      <c r="AG456" s="72"/>
      <c r="AH456" s="72"/>
    </row>
    <row r="457" spans="27:34" ht="15.75" customHeight="1">
      <c r="AA457" s="72"/>
      <c r="AB457" s="72"/>
      <c r="AC457" s="72"/>
      <c r="AD457" s="72"/>
      <c r="AE457" s="72"/>
      <c r="AF457" s="72"/>
      <c r="AG457" s="72"/>
      <c r="AH457" s="72"/>
    </row>
    <row r="458" spans="27:34" ht="15.75" customHeight="1">
      <c r="AA458" s="72"/>
      <c r="AB458" s="72"/>
      <c r="AC458" s="72"/>
      <c r="AD458" s="72"/>
      <c r="AE458" s="72"/>
      <c r="AF458" s="72"/>
      <c r="AG458" s="72"/>
      <c r="AH458" s="72"/>
    </row>
    <row r="459" spans="27:34" ht="15.75" customHeight="1">
      <c r="AA459" s="72"/>
      <c r="AB459" s="72"/>
      <c r="AC459" s="72"/>
      <c r="AD459" s="72"/>
      <c r="AE459" s="72"/>
      <c r="AF459" s="72"/>
      <c r="AG459" s="72"/>
      <c r="AH459" s="72"/>
    </row>
    <row r="460" spans="27:34" ht="15.75" customHeight="1">
      <c r="AA460" s="72"/>
      <c r="AB460" s="72"/>
      <c r="AC460" s="72"/>
      <c r="AD460" s="72"/>
      <c r="AE460" s="72"/>
      <c r="AF460" s="72"/>
      <c r="AG460" s="72"/>
      <c r="AH460" s="72"/>
    </row>
    <row r="461" spans="27:34" ht="15.75" customHeight="1">
      <c r="AA461" s="72"/>
      <c r="AB461" s="72"/>
      <c r="AC461" s="72"/>
      <c r="AD461" s="72"/>
      <c r="AE461" s="72"/>
      <c r="AF461" s="72"/>
      <c r="AG461" s="72"/>
      <c r="AH461" s="72"/>
    </row>
    <row r="462" spans="27:34" ht="15.75" customHeight="1">
      <c r="AA462" s="72"/>
      <c r="AB462" s="72"/>
      <c r="AC462" s="72"/>
      <c r="AD462" s="72"/>
      <c r="AE462" s="72"/>
      <c r="AF462" s="72"/>
      <c r="AG462" s="72"/>
      <c r="AH462" s="72"/>
    </row>
    <row r="463" spans="27:34" ht="15.75" customHeight="1">
      <c r="AA463" s="72"/>
      <c r="AB463" s="72"/>
      <c r="AC463" s="72"/>
      <c r="AD463" s="72"/>
      <c r="AE463" s="72"/>
      <c r="AF463" s="72"/>
      <c r="AG463" s="72"/>
      <c r="AH463" s="72"/>
    </row>
    <row r="464" spans="27:34" ht="15.75" customHeight="1">
      <c r="AA464" s="72"/>
      <c r="AB464" s="72"/>
      <c r="AC464" s="72"/>
      <c r="AD464" s="72"/>
      <c r="AE464" s="72"/>
      <c r="AF464" s="72"/>
      <c r="AG464" s="72"/>
      <c r="AH464" s="72"/>
    </row>
    <row r="465" spans="27:34" ht="15.75" customHeight="1">
      <c r="AA465" s="72"/>
      <c r="AB465" s="72"/>
      <c r="AC465" s="72"/>
      <c r="AD465" s="72"/>
      <c r="AE465" s="72"/>
      <c r="AF465" s="72"/>
      <c r="AG465" s="72"/>
      <c r="AH465" s="72"/>
    </row>
    <row r="466" spans="27:34" ht="15.75" customHeight="1">
      <c r="AA466" s="72"/>
      <c r="AB466" s="72"/>
      <c r="AC466" s="72"/>
      <c r="AD466" s="72"/>
      <c r="AE466" s="72"/>
      <c r="AF466" s="72"/>
      <c r="AG466" s="72"/>
      <c r="AH466" s="72"/>
    </row>
    <row r="467" spans="27:34" ht="15.75" customHeight="1">
      <c r="AA467" s="72"/>
      <c r="AB467" s="72"/>
      <c r="AC467" s="72"/>
      <c r="AD467" s="72"/>
      <c r="AE467" s="72"/>
      <c r="AF467" s="72"/>
      <c r="AG467" s="72"/>
      <c r="AH467" s="72"/>
    </row>
    <row r="468" spans="27:34" ht="15.75" customHeight="1">
      <c r="AA468" s="72"/>
      <c r="AB468" s="72"/>
      <c r="AC468" s="72"/>
      <c r="AD468" s="72"/>
      <c r="AE468" s="72"/>
      <c r="AF468" s="72"/>
      <c r="AG468" s="72"/>
      <c r="AH468" s="72"/>
    </row>
    <row r="469" spans="27:34" ht="15.75" customHeight="1">
      <c r="AA469" s="72"/>
      <c r="AB469" s="72"/>
      <c r="AC469" s="72"/>
      <c r="AD469" s="72"/>
      <c r="AE469" s="72"/>
      <c r="AF469" s="72"/>
      <c r="AG469" s="72"/>
      <c r="AH469" s="72"/>
    </row>
    <row r="470" spans="27:34" ht="15.75" customHeight="1">
      <c r="AA470" s="72"/>
      <c r="AB470" s="72"/>
      <c r="AC470" s="72"/>
      <c r="AD470" s="72"/>
      <c r="AE470" s="72"/>
      <c r="AF470" s="72"/>
      <c r="AG470" s="72"/>
      <c r="AH470" s="72"/>
    </row>
    <row r="471" spans="27:34" ht="15.75" customHeight="1">
      <c r="AA471" s="72"/>
      <c r="AB471" s="72"/>
      <c r="AC471" s="72"/>
      <c r="AD471" s="72"/>
      <c r="AE471" s="72"/>
      <c r="AF471" s="72"/>
      <c r="AG471" s="72"/>
      <c r="AH471" s="72"/>
    </row>
    <row r="472" spans="27:34" ht="15.75" customHeight="1">
      <c r="AA472" s="72"/>
      <c r="AB472" s="72"/>
      <c r="AC472" s="72"/>
      <c r="AD472" s="72"/>
      <c r="AE472" s="72"/>
      <c r="AF472" s="72"/>
      <c r="AG472" s="72"/>
      <c r="AH472" s="72"/>
    </row>
    <row r="473" spans="27:34" ht="15.75" customHeight="1">
      <c r="AA473" s="72"/>
      <c r="AB473" s="72"/>
      <c r="AC473" s="72"/>
      <c r="AD473" s="72"/>
      <c r="AE473" s="72"/>
      <c r="AF473" s="72"/>
      <c r="AG473" s="72"/>
      <c r="AH473" s="72"/>
    </row>
    <row r="474" spans="27:34" ht="15.75" customHeight="1">
      <c r="AA474" s="72"/>
      <c r="AB474" s="72"/>
      <c r="AC474" s="72"/>
      <c r="AD474" s="72"/>
      <c r="AE474" s="72"/>
      <c r="AF474" s="72"/>
      <c r="AG474" s="72"/>
      <c r="AH474" s="72"/>
    </row>
    <row r="475" spans="27:34" ht="15.75" customHeight="1">
      <c r="AA475" s="72"/>
      <c r="AB475" s="72"/>
      <c r="AC475" s="72"/>
      <c r="AD475" s="72"/>
      <c r="AE475" s="72"/>
      <c r="AF475" s="72"/>
      <c r="AG475" s="72"/>
      <c r="AH475" s="72"/>
    </row>
    <row r="476" spans="27:34" ht="15.75" customHeight="1">
      <c r="AA476" s="72"/>
      <c r="AB476" s="72"/>
      <c r="AC476" s="72"/>
      <c r="AD476" s="72"/>
      <c r="AE476" s="72"/>
      <c r="AF476" s="72"/>
      <c r="AG476" s="72"/>
      <c r="AH476" s="72"/>
    </row>
    <row r="477" spans="27:34" ht="15.75" customHeight="1">
      <c r="AA477" s="72"/>
      <c r="AB477" s="72"/>
      <c r="AC477" s="72"/>
      <c r="AD477" s="72"/>
      <c r="AE477" s="72"/>
      <c r="AF477" s="72"/>
      <c r="AG477" s="72"/>
      <c r="AH477" s="72"/>
    </row>
    <row r="478" spans="27:34" ht="15.75" customHeight="1">
      <c r="AA478" s="72"/>
      <c r="AB478" s="72"/>
      <c r="AC478" s="72"/>
      <c r="AD478" s="72"/>
      <c r="AE478" s="72"/>
      <c r="AF478" s="72"/>
      <c r="AG478" s="72"/>
      <c r="AH478" s="72"/>
    </row>
    <row r="479" spans="27:34" ht="15.75" customHeight="1">
      <c r="AA479" s="72"/>
      <c r="AB479" s="72"/>
      <c r="AC479" s="72"/>
      <c r="AD479" s="72"/>
      <c r="AE479" s="72"/>
      <c r="AF479" s="72"/>
      <c r="AG479" s="72"/>
      <c r="AH479" s="72"/>
    </row>
    <row r="480" spans="27:34" ht="15.75" customHeight="1">
      <c r="AA480" s="72"/>
      <c r="AB480" s="72"/>
      <c r="AC480" s="72"/>
      <c r="AD480" s="72"/>
      <c r="AE480" s="72"/>
      <c r="AF480" s="72"/>
      <c r="AG480" s="72"/>
      <c r="AH480" s="72"/>
    </row>
    <row r="481" spans="27:34" ht="15.75" customHeight="1">
      <c r="AA481" s="72"/>
      <c r="AB481" s="72"/>
      <c r="AC481" s="72"/>
      <c r="AD481" s="72"/>
      <c r="AE481" s="72"/>
      <c r="AF481" s="72"/>
      <c r="AG481" s="72"/>
      <c r="AH481" s="72"/>
    </row>
    <row r="482" spans="27:34" ht="15.75" customHeight="1">
      <c r="AA482" s="72"/>
      <c r="AB482" s="72"/>
      <c r="AC482" s="72"/>
      <c r="AD482" s="72"/>
      <c r="AE482" s="72"/>
      <c r="AF482" s="72"/>
      <c r="AG482" s="72"/>
      <c r="AH482" s="72"/>
    </row>
    <row r="483" spans="27:34" ht="15.75" customHeight="1"/>
    <row r="484" spans="27:34" ht="15.75" customHeight="1"/>
    <row r="485" spans="27:34" ht="15.75" customHeight="1"/>
    <row r="486" spans="27:34" ht="15.75" customHeight="1"/>
    <row r="487" spans="27:34" ht="15.75" customHeight="1"/>
    <row r="488" spans="27:34" ht="15.75" customHeight="1"/>
    <row r="489" spans="27:34" ht="15.75" customHeight="1"/>
    <row r="490" spans="27:34" ht="15.75" customHeight="1"/>
    <row r="491" spans="27:34" ht="15.75" customHeight="1"/>
    <row r="492" spans="27:34" ht="15.75" customHeight="1"/>
    <row r="493" spans="27:34" ht="15.75" customHeight="1"/>
    <row r="494" spans="27:34" ht="15.75" customHeight="1"/>
    <row r="495" spans="27:34" ht="15.75" customHeight="1"/>
    <row r="496" spans="27:34"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103</v>
      </c>
      <c r="B1" s="255"/>
      <c r="C1" s="128" t="s">
        <v>55</v>
      </c>
      <c r="D1" s="129"/>
      <c r="E1" s="130"/>
      <c r="F1" s="131"/>
      <c r="G1" s="132" t="s">
        <v>122</v>
      </c>
      <c r="H1" s="132" t="s">
        <v>123</v>
      </c>
      <c r="I1" s="132" t="s">
        <v>135</v>
      </c>
      <c r="J1" s="131" t="s">
        <v>141</v>
      </c>
      <c r="K1" s="131">
        <v>15</v>
      </c>
      <c r="L1" s="131">
        <v>13</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10301</v>
      </c>
      <c r="H2" s="131" t="str">
        <f t="shared" si="0"/>
        <v>10302</v>
      </c>
      <c r="I2" s="131" t="str">
        <f t="shared" si="0"/>
        <v>10304</v>
      </c>
      <c r="J2" s="131" t="str">
        <f t="shared" si="0"/>
        <v>10307</v>
      </c>
      <c r="K2" s="131" t="str">
        <f t="shared" si="0"/>
        <v>10315</v>
      </c>
      <c r="L2" s="131" t="str">
        <f t="shared" si="0"/>
        <v>10313</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138</v>
      </c>
      <c r="J3" s="136" t="s">
        <v>131</v>
      </c>
      <c r="K3" s="136" t="s">
        <v>133</v>
      </c>
      <c r="L3" s="136" t="s">
        <v>142</v>
      </c>
      <c r="AA3" s="137" t="s">
        <v>112</v>
      </c>
      <c r="AB3" s="138" t="s">
        <v>51</v>
      </c>
      <c r="AC3" s="115" t="s">
        <v>112</v>
      </c>
      <c r="AD3" s="115" t="s">
        <v>51</v>
      </c>
      <c r="AE3" s="116" t="s">
        <v>112</v>
      </c>
      <c r="AF3" s="139" t="s">
        <v>51</v>
      </c>
      <c r="AG3" s="140" t="s">
        <v>113</v>
      </c>
      <c r="AH3" s="141" t="s">
        <v>114</v>
      </c>
    </row>
    <row r="4" spans="1:34" ht="19.5" customHeight="1">
      <c r="A4" s="142">
        <f t="shared" ref="A4:A34" si="1">SUM(G4:L4)</f>
        <v>74661</v>
      </c>
      <c r="B4" s="142">
        <f>A4</f>
        <v>74661</v>
      </c>
      <c r="C4" s="143">
        <v>46082</v>
      </c>
      <c r="D4" s="144" t="s">
        <v>115</v>
      </c>
      <c r="E4" s="145"/>
      <c r="F4" s="157">
        <v>95</v>
      </c>
      <c r="G4" s="157">
        <v>19060</v>
      </c>
      <c r="H4" s="157">
        <v>24500</v>
      </c>
      <c r="I4" s="157">
        <v>9090</v>
      </c>
      <c r="J4" s="157">
        <v>11990</v>
      </c>
      <c r="K4" s="157">
        <v>9381</v>
      </c>
      <c r="L4" s="157">
        <v>640</v>
      </c>
      <c r="M4" s="34"/>
      <c r="N4" s="34"/>
      <c r="O4" s="34"/>
      <c r="P4" s="34"/>
      <c r="Q4" s="34"/>
      <c r="R4" s="34"/>
      <c r="S4" s="34"/>
      <c r="T4" s="34"/>
      <c r="U4" s="148">
        <f t="shared" ref="U4:U34" si="2">C4</f>
        <v>46082</v>
      </c>
      <c r="V4" s="34" t="str">
        <f t="shared" ref="V4:V34" si="3">$G$2</f>
        <v>10301</v>
      </c>
      <c r="W4" s="70">
        <f t="shared" ref="W4:W34" si="4">G4</f>
        <v>19060</v>
      </c>
      <c r="X4" s="148">
        <f t="shared" ref="X4:X34" si="5">C4</f>
        <v>46082</v>
      </c>
      <c r="Y4" s="70">
        <f t="shared" ref="Y4:Y34" si="6">F4</f>
        <v>95</v>
      </c>
      <c r="Z4" s="34"/>
      <c r="AA4" s="159">
        <v>32</v>
      </c>
      <c r="AB4" s="160">
        <v>28110</v>
      </c>
      <c r="AC4" s="160">
        <v>72</v>
      </c>
      <c r="AD4" s="160">
        <v>60412</v>
      </c>
      <c r="AE4" s="160">
        <v>85</v>
      </c>
      <c r="AF4" s="160">
        <v>68816</v>
      </c>
      <c r="AG4" s="160">
        <v>8</v>
      </c>
      <c r="AH4" s="161">
        <v>0</v>
      </c>
    </row>
    <row r="5" spans="1:34" ht="19.5" customHeight="1">
      <c r="A5" s="142">
        <f t="shared" si="1"/>
        <v>64738</v>
      </c>
      <c r="B5" s="142">
        <f t="shared" ref="B5:B30" si="7">B4+A5</f>
        <v>139399</v>
      </c>
      <c r="C5" s="143">
        <v>46083</v>
      </c>
      <c r="D5" s="144" t="s">
        <v>116</v>
      </c>
      <c r="E5" s="145"/>
      <c r="F5" s="157">
        <v>102</v>
      </c>
      <c r="G5" s="157">
        <v>17530</v>
      </c>
      <c r="H5" s="157">
        <v>18259</v>
      </c>
      <c r="I5" s="157">
        <v>10570</v>
      </c>
      <c r="J5" s="157">
        <v>10730</v>
      </c>
      <c r="K5" s="157">
        <v>6689</v>
      </c>
      <c r="L5" s="157">
        <v>960</v>
      </c>
      <c r="M5" s="34"/>
      <c r="N5" s="34"/>
      <c r="O5" s="34"/>
      <c r="P5" s="34"/>
      <c r="Q5" s="34"/>
      <c r="R5" s="34"/>
      <c r="S5" s="34"/>
      <c r="T5" s="34"/>
      <c r="U5" s="148">
        <f t="shared" si="2"/>
        <v>46083</v>
      </c>
      <c r="V5" s="34" t="str">
        <f t="shared" si="3"/>
        <v>10301</v>
      </c>
      <c r="W5" s="70">
        <f t="shared" si="4"/>
        <v>17530</v>
      </c>
      <c r="X5" s="148">
        <f t="shared" si="5"/>
        <v>46083</v>
      </c>
      <c r="Y5" s="70">
        <f t="shared" si="6"/>
        <v>102</v>
      </c>
      <c r="Z5" s="34"/>
      <c r="AA5" s="162">
        <v>29</v>
      </c>
      <c r="AB5" s="163">
        <v>20058</v>
      </c>
      <c r="AC5" s="163">
        <v>57</v>
      </c>
      <c r="AD5" s="163">
        <v>38028</v>
      </c>
      <c r="AE5" s="163">
        <v>78</v>
      </c>
      <c r="AF5" s="163">
        <v>49299</v>
      </c>
      <c r="AG5" s="163">
        <v>8</v>
      </c>
      <c r="AH5" s="164">
        <v>0</v>
      </c>
    </row>
    <row r="6" spans="1:34" ht="19.5" customHeight="1">
      <c r="A6" s="142">
        <f t="shared" si="1"/>
        <v>63793</v>
      </c>
      <c r="B6" s="142">
        <f t="shared" si="7"/>
        <v>203192</v>
      </c>
      <c r="C6" s="143">
        <v>46084</v>
      </c>
      <c r="D6" s="144" t="s">
        <v>117</v>
      </c>
      <c r="E6" s="145"/>
      <c r="F6" s="157">
        <v>93</v>
      </c>
      <c r="G6" s="157">
        <v>16690</v>
      </c>
      <c r="H6" s="157">
        <v>19439</v>
      </c>
      <c r="I6" s="157">
        <v>9700</v>
      </c>
      <c r="J6" s="157">
        <v>10172</v>
      </c>
      <c r="K6" s="157">
        <v>6512</v>
      </c>
      <c r="L6" s="157">
        <v>1280</v>
      </c>
      <c r="M6" s="72"/>
      <c r="N6" s="72"/>
      <c r="O6" s="72"/>
      <c r="P6" s="72"/>
      <c r="Q6" s="72"/>
      <c r="R6" s="72"/>
      <c r="S6" s="72"/>
      <c r="T6" s="72"/>
      <c r="U6" s="148">
        <f t="shared" si="2"/>
        <v>46084</v>
      </c>
      <c r="V6" s="34" t="str">
        <f t="shared" si="3"/>
        <v>10301</v>
      </c>
      <c r="W6" s="70">
        <f t="shared" si="4"/>
        <v>16690</v>
      </c>
      <c r="X6" s="148">
        <f t="shared" si="5"/>
        <v>46084</v>
      </c>
      <c r="Y6" s="70">
        <f t="shared" si="6"/>
        <v>93</v>
      </c>
      <c r="Z6" s="72"/>
      <c r="AA6" s="162">
        <v>12</v>
      </c>
      <c r="AB6" s="163">
        <v>10117</v>
      </c>
      <c r="AC6" s="163">
        <v>36</v>
      </c>
      <c r="AD6" s="163">
        <v>31150</v>
      </c>
      <c r="AE6" s="163">
        <v>59</v>
      </c>
      <c r="AF6" s="163">
        <v>46081</v>
      </c>
      <c r="AG6" s="163">
        <v>8</v>
      </c>
      <c r="AH6" s="164">
        <v>0</v>
      </c>
    </row>
    <row r="7" spans="1:34" ht="19.5" customHeight="1">
      <c r="A7" s="142">
        <f t="shared" si="1"/>
        <v>74746</v>
      </c>
      <c r="B7" s="142">
        <f t="shared" si="7"/>
        <v>277938</v>
      </c>
      <c r="C7" s="143">
        <v>46085</v>
      </c>
      <c r="D7" s="144" t="s">
        <v>118</v>
      </c>
      <c r="E7" s="145"/>
      <c r="F7" s="157">
        <v>103</v>
      </c>
      <c r="G7" s="157">
        <v>19560</v>
      </c>
      <c r="H7" s="157">
        <v>23050</v>
      </c>
      <c r="I7" s="157">
        <v>10050</v>
      </c>
      <c r="J7" s="157">
        <v>10670</v>
      </c>
      <c r="K7" s="157">
        <v>8776</v>
      </c>
      <c r="L7" s="157">
        <v>2640</v>
      </c>
      <c r="U7" s="148">
        <f t="shared" si="2"/>
        <v>46085</v>
      </c>
      <c r="V7" s="34" t="str">
        <f t="shared" si="3"/>
        <v>10301</v>
      </c>
      <c r="W7" s="70">
        <f t="shared" si="4"/>
        <v>19560</v>
      </c>
      <c r="X7" s="148">
        <f t="shared" si="5"/>
        <v>46085</v>
      </c>
      <c r="Y7" s="70">
        <f t="shared" si="6"/>
        <v>103</v>
      </c>
      <c r="AA7" s="162">
        <v>23</v>
      </c>
      <c r="AB7" s="163">
        <v>20386</v>
      </c>
      <c r="AC7" s="163">
        <v>55</v>
      </c>
      <c r="AD7" s="163">
        <v>46312</v>
      </c>
      <c r="AE7" s="163">
        <v>79</v>
      </c>
      <c r="AF7" s="163">
        <v>62475</v>
      </c>
      <c r="AG7" s="163">
        <v>8</v>
      </c>
      <c r="AH7" s="164">
        <v>0</v>
      </c>
    </row>
    <row r="8" spans="1:34" ht="19.5" customHeight="1">
      <c r="A8" s="142">
        <f t="shared" si="1"/>
        <v>72019</v>
      </c>
      <c r="B8" s="142">
        <f t="shared" si="7"/>
        <v>349957</v>
      </c>
      <c r="C8" s="143">
        <v>46086</v>
      </c>
      <c r="D8" s="144" t="s">
        <v>119</v>
      </c>
      <c r="E8" s="145"/>
      <c r="F8" s="157">
        <v>102</v>
      </c>
      <c r="G8" s="157">
        <v>19510</v>
      </c>
      <c r="H8" s="157">
        <v>20740</v>
      </c>
      <c r="I8" s="157">
        <v>9950</v>
      </c>
      <c r="J8" s="157">
        <v>11470</v>
      </c>
      <c r="K8" s="157">
        <v>9069</v>
      </c>
      <c r="L8" s="157">
        <v>1280</v>
      </c>
      <c r="U8" s="148">
        <f t="shared" si="2"/>
        <v>46086</v>
      </c>
      <c r="V8" s="34" t="str">
        <f t="shared" si="3"/>
        <v>10301</v>
      </c>
      <c r="W8" s="70">
        <f t="shared" si="4"/>
        <v>19510</v>
      </c>
      <c r="X8" s="148">
        <f t="shared" si="5"/>
        <v>46086</v>
      </c>
      <c r="Y8" s="70">
        <f t="shared" si="6"/>
        <v>102</v>
      </c>
      <c r="AA8" s="162">
        <v>30</v>
      </c>
      <c r="AB8" s="163">
        <v>25078</v>
      </c>
      <c r="AC8" s="163">
        <v>59</v>
      </c>
      <c r="AD8" s="163">
        <v>47386</v>
      </c>
      <c r="AE8" s="163">
        <v>72</v>
      </c>
      <c r="AF8" s="163">
        <v>55394</v>
      </c>
      <c r="AG8" s="163">
        <v>8</v>
      </c>
      <c r="AH8" s="164">
        <v>0</v>
      </c>
    </row>
    <row r="9" spans="1:34" ht="19.5" customHeight="1">
      <c r="A9" s="142">
        <f t="shared" si="1"/>
        <v>69394</v>
      </c>
      <c r="B9" s="142">
        <f t="shared" si="7"/>
        <v>419351</v>
      </c>
      <c r="C9" s="143">
        <v>46087</v>
      </c>
      <c r="D9" s="144" t="s">
        <v>120</v>
      </c>
      <c r="E9" s="145"/>
      <c r="F9" s="157">
        <v>105</v>
      </c>
      <c r="G9" s="157">
        <v>19853</v>
      </c>
      <c r="H9" s="157">
        <v>18280</v>
      </c>
      <c r="I9" s="157">
        <v>9768</v>
      </c>
      <c r="J9" s="157">
        <v>12129</v>
      </c>
      <c r="K9" s="157">
        <v>6084</v>
      </c>
      <c r="L9" s="157">
        <v>3280</v>
      </c>
      <c r="U9" s="148">
        <f t="shared" si="2"/>
        <v>46087</v>
      </c>
      <c r="V9" s="34" t="str">
        <f t="shared" si="3"/>
        <v>10301</v>
      </c>
      <c r="W9" s="70">
        <f t="shared" si="4"/>
        <v>19853</v>
      </c>
      <c r="X9" s="148">
        <f t="shared" si="5"/>
        <v>46087</v>
      </c>
      <c r="Y9" s="70">
        <f t="shared" si="6"/>
        <v>105</v>
      </c>
      <c r="AA9" s="162">
        <v>27</v>
      </c>
      <c r="AB9" s="163">
        <v>18084</v>
      </c>
      <c r="AC9" s="163"/>
      <c r="AD9" s="163"/>
      <c r="AE9" s="163">
        <v>72</v>
      </c>
      <c r="AF9" s="163">
        <v>51826</v>
      </c>
      <c r="AG9" s="163">
        <v>8</v>
      </c>
      <c r="AH9" s="164">
        <v>0</v>
      </c>
    </row>
    <row r="10" spans="1:34" ht="19.5" customHeight="1">
      <c r="A10" s="142">
        <f t="shared" si="1"/>
        <v>69827</v>
      </c>
      <c r="B10" s="142">
        <f t="shared" si="7"/>
        <v>489178</v>
      </c>
      <c r="C10" s="143">
        <v>46088</v>
      </c>
      <c r="D10" s="144" t="s">
        <v>121</v>
      </c>
      <c r="E10" s="145"/>
      <c r="F10" s="157">
        <v>114</v>
      </c>
      <c r="G10" s="157">
        <v>19845</v>
      </c>
      <c r="H10" s="157">
        <v>17470</v>
      </c>
      <c r="I10" s="157">
        <v>10030</v>
      </c>
      <c r="J10" s="157">
        <v>10452</v>
      </c>
      <c r="K10" s="157">
        <v>8830</v>
      </c>
      <c r="L10" s="157">
        <v>3200</v>
      </c>
      <c r="U10" s="148">
        <f t="shared" si="2"/>
        <v>46088</v>
      </c>
      <c r="V10" s="34" t="str">
        <f t="shared" si="3"/>
        <v>10301</v>
      </c>
      <c r="W10" s="70">
        <f t="shared" si="4"/>
        <v>19845</v>
      </c>
      <c r="X10" s="148">
        <f t="shared" si="5"/>
        <v>46088</v>
      </c>
      <c r="Y10" s="70">
        <f t="shared" si="6"/>
        <v>114</v>
      </c>
      <c r="AA10" s="162">
        <v>21</v>
      </c>
      <c r="AB10" s="163">
        <v>15794</v>
      </c>
      <c r="AC10" s="163">
        <v>53</v>
      </c>
      <c r="AD10" s="163">
        <v>37408</v>
      </c>
      <c r="AE10" s="163">
        <v>84</v>
      </c>
      <c r="AF10" s="163">
        <v>54924</v>
      </c>
      <c r="AG10" s="163">
        <v>8</v>
      </c>
      <c r="AH10" s="164">
        <v>2</v>
      </c>
    </row>
    <row r="11" spans="1:34" ht="19.5" customHeight="1">
      <c r="A11" s="142">
        <f t="shared" si="1"/>
        <v>78223</v>
      </c>
      <c r="B11" s="142">
        <f t="shared" si="7"/>
        <v>567401</v>
      </c>
      <c r="C11" s="143">
        <v>46089</v>
      </c>
      <c r="D11" s="144" t="s">
        <v>115</v>
      </c>
      <c r="E11" s="145"/>
      <c r="F11" s="157">
        <v>109</v>
      </c>
      <c r="G11" s="157">
        <v>19522</v>
      </c>
      <c r="H11" s="157">
        <v>26330</v>
      </c>
      <c r="I11" s="157">
        <v>9693</v>
      </c>
      <c r="J11" s="157">
        <v>11940</v>
      </c>
      <c r="K11" s="157">
        <v>8338</v>
      </c>
      <c r="L11" s="157">
        <v>2400</v>
      </c>
      <c r="U11" s="148">
        <f t="shared" si="2"/>
        <v>46089</v>
      </c>
      <c r="V11" s="34" t="str">
        <f t="shared" si="3"/>
        <v>10301</v>
      </c>
      <c r="W11" s="70">
        <f t="shared" si="4"/>
        <v>19522</v>
      </c>
      <c r="X11" s="148">
        <f t="shared" si="5"/>
        <v>46089</v>
      </c>
      <c r="Y11" s="70">
        <f t="shared" si="6"/>
        <v>109</v>
      </c>
      <c r="AA11" s="162">
        <v>28</v>
      </c>
      <c r="AB11" s="163">
        <v>19391</v>
      </c>
      <c r="AC11" s="163">
        <v>57</v>
      </c>
      <c r="AD11" s="163">
        <v>42303</v>
      </c>
      <c r="AE11" s="163">
        <v>86</v>
      </c>
      <c r="AF11" s="163">
        <v>66406</v>
      </c>
      <c r="AG11" s="163">
        <v>8</v>
      </c>
      <c r="AH11" s="164">
        <v>0</v>
      </c>
    </row>
    <row r="12" spans="1:34" ht="19.5" customHeight="1">
      <c r="A12" s="142">
        <f t="shared" si="1"/>
        <v>66080</v>
      </c>
      <c r="B12" s="142">
        <f t="shared" si="7"/>
        <v>633481</v>
      </c>
      <c r="C12" s="143">
        <v>46090</v>
      </c>
      <c r="D12" s="144" t="s">
        <v>116</v>
      </c>
      <c r="E12" s="145"/>
      <c r="F12" s="157">
        <v>99</v>
      </c>
      <c r="G12" s="157">
        <v>14900</v>
      </c>
      <c r="H12" s="157">
        <v>24230</v>
      </c>
      <c r="I12" s="157">
        <v>10050</v>
      </c>
      <c r="J12" s="157">
        <v>10218</v>
      </c>
      <c r="K12" s="157">
        <v>5082</v>
      </c>
      <c r="L12" s="157">
        <v>1600</v>
      </c>
      <c r="U12" s="148">
        <f t="shared" si="2"/>
        <v>46090</v>
      </c>
      <c r="V12" s="34" t="str">
        <f t="shared" si="3"/>
        <v>10301</v>
      </c>
      <c r="W12" s="70">
        <f t="shared" si="4"/>
        <v>14900</v>
      </c>
      <c r="X12" s="148">
        <f t="shared" si="5"/>
        <v>46090</v>
      </c>
      <c r="Y12" s="70">
        <f t="shared" si="6"/>
        <v>99</v>
      </c>
      <c r="AA12" s="162">
        <v>26</v>
      </c>
      <c r="AB12" s="163">
        <v>25316</v>
      </c>
      <c r="AC12" s="163">
        <v>50</v>
      </c>
      <c r="AD12" s="163">
        <v>40332</v>
      </c>
      <c r="AE12" s="163">
        <v>67</v>
      </c>
      <c r="AF12" s="163">
        <v>50508</v>
      </c>
      <c r="AG12" s="163">
        <v>8</v>
      </c>
      <c r="AH12" s="164">
        <v>0</v>
      </c>
    </row>
    <row r="13" spans="1:34" ht="19.5" customHeight="1">
      <c r="A13" s="142">
        <f t="shared" si="1"/>
        <v>69919</v>
      </c>
      <c r="B13" s="142">
        <f t="shared" si="7"/>
        <v>703400</v>
      </c>
      <c r="C13" s="143">
        <v>46091</v>
      </c>
      <c r="D13" s="144" t="s">
        <v>117</v>
      </c>
      <c r="E13" s="145"/>
      <c r="F13" s="157">
        <v>98</v>
      </c>
      <c r="G13" s="157">
        <v>19210</v>
      </c>
      <c r="H13" s="157">
        <v>22000</v>
      </c>
      <c r="I13" s="157">
        <v>9030</v>
      </c>
      <c r="J13" s="157">
        <v>10440</v>
      </c>
      <c r="K13" s="157">
        <v>7639</v>
      </c>
      <c r="L13" s="157">
        <v>1600</v>
      </c>
      <c r="U13" s="148">
        <f t="shared" si="2"/>
        <v>46091</v>
      </c>
      <c r="V13" s="34" t="str">
        <f t="shared" si="3"/>
        <v>10301</v>
      </c>
      <c r="W13" s="70">
        <f t="shared" si="4"/>
        <v>19210</v>
      </c>
      <c r="X13" s="148">
        <f t="shared" si="5"/>
        <v>46091</v>
      </c>
      <c r="Y13" s="70">
        <f t="shared" si="6"/>
        <v>98</v>
      </c>
      <c r="AA13" s="162">
        <v>21</v>
      </c>
      <c r="AB13" s="163">
        <v>17774</v>
      </c>
      <c r="AC13" s="163">
        <v>48</v>
      </c>
      <c r="AD13" s="163">
        <v>41297</v>
      </c>
      <c r="AE13" s="163">
        <v>65</v>
      </c>
      <c r="AF13" s="163">
        <v>52441</v>
      </c>
      <c r="AG13" s="163">
        <v>8</v>
      </c>
      <c r="AH13" s="164">
        <v>0</v>
      </c>
    </row>
    <row r="14" spans="1:34" ht="19.5" customHeight="1">
      <c r="A14" s="142">
        <f t="shared" si="1"/>
        <v>70912</v>
      </c>
      <c r="B14" s="142">
        <f t="shared" si="7"/>
        <v>774312</v>
      </c>
      <c r="C14" s="143">
        <v>46092</v>
      </c>
      <c r="D14" s="144" t="s">
        <v>118</v>
      </c>
      <c r="E14" s="145"/>
      <c r="F14" s="157">
        <v>95</v>
      </c>
      <c r="G14" s="157">
        <v>17110</v>
      </c>
      <c r="H14" s="157">
        <v>24430</v>
      </c>
      <c r="I14" s="157">
        <v>10061</v>
      </c>
      <c r="J14" s="157">
        <v>9940</v>
      </c>
      <c r="K14" s="157">
        <v>7451</v>
      </c>
      <c r="L14" s="157">
        <v>1920</v>
      </c>
      <c r="U14" s="148">
        <f t="shared" si="2"/>
        <v>46092</v>
      </c>
      <c r="V14" s="34" t="str">
        <f t="shared" si="3"/>
        <v>10301</v>
      </c>
      <c r="W14" s="70">
        <f t="shared" si="4"/>
        <v>17110</v>
      </c>
      <c r="X14" s="148">
        <f t="shared" si="5"/>
        <v>46092</v>
      </c>
      <c r="Y14" s="70">
        <f t="shared" si="6"/>
        <v>95</v>
      </c>
      <c r="AA14" s="162">
        <v>22</v>
      </c>
      <c r="AB14" s="163">
        <v>18830</v>
      </c>
      <c r="AC14" s="163">
        <v>47</v>
      </c>
      <c r="AD14" s="163">
        <v>38589</v>
      </c>
      <c r="AE14" s="163">
        <v>68</v>
      </c>
      <c r="AF14" s="163">
        <v>55681</v>
      </c>
      <c r="AG14" s="163">
        <v>8</v>
      </c>
      <c r="AH14" s="164">
        <v>0</v>
      </c>
    </row>
    <row r="15" spans="1:34" ht="19.5" customHeight="1">
      <c r="A15" s="142">
        <f t="shared" si="1"/>
        <v>68500</v>
      </c>
      <c r="B15" s="142">
        <f t="shared" si="7"/>
        <v>842812</v>
      </c>
      <c r="C15" s="143">
        <v>46093</v>
      </c>
      <c r="D15" s="144" t="s">
        <v>119</v>
      </c>
      <c r="E15" s="145"/>
      <c r="F15" s="157">
        <v>98</v>
      </c>
      <c r="G15" s="157">
        <v>18189</v>
      </c>
      <c r="H15" s="157">
        <v>20420</v>
      </c>
      <c r="I15" s="157">
        <v>9831</v>
      </c>
      <c r="J15" s="157">
        <v>12070</v>
      </c>
      <c r="K15" s="157">
        <v>7670</v>
      </c>
      <c r="L15" s="157">
        <v>320</v>
      </c>
      <c r="U15" s="148">
        <f t="shared" si="2"/>
        <v>46093</v>
      </c>
      <c r="V15" s="34" t="str">
        <f t="shared" si="3"/>
        <v>10301</v>
      </c>
      <c r="W15" s="70">
        <f t="shared" si="4"/>
        <v>18189</v>
      </c>
      <c r="X15" s="148">
        <f t="shared" si="5"/>
        <v>46093</v>
      </c>
      <c r="Y15" s="70">
        <f t="shared" si="6"/>
        <v>98</v>
      </c>
      <c r="AA15" s="162">
        <v>16</v>
      </c>
      <c r="AB15" s="163">
        <v>16496</v>
      </c>
      <c r="AC15" s="163">
        <v>44</v>
      </c>
      <c r="AD15" s="163">
        <v>34454</v>
      </c>
      <c r="AE15" s="163">
        <v>65</v>
      </c>
      <c r="AF15" s="163">
        <v>48771</v>
      </c>
      <c r="AG15" s="163">
        <v>8</v>
      </c>
      <c r="AH15" s="164">
        <v>0</v>
      </c>
    </row>
    <row r="16" spans="1:34" ht="19.5" customHeight="1">
      <c r="A16" s="142">
        <f t="shared" si="1"/>
        <v>72879</v>
      </c>
      <c r="B16" s="142">
        <f t="shared" si="7"/>
        <v>915691</v>
      </c>
      <c r="C16" s="143">
        <v>46094</v>
      </c>
      <c r="D16" s="144" t="s">
        <v>120</v>
      </c>
      <c r="E16" s="145"/>
      <c r="F16" s="157">
        <v>109</v>
      </c>
      <c r="G16" s="157">
        <v>19150</v>
      </c>
      <c r="H16" s="157">
        <v>22840</v>
      </c>
      <c r="I16" s="157">
        <v>8080</v>
      </c>
      <c r="J16" s="157">
        <v>11870</v>
      </c>
      <c r="K16" s="157">
        <v>8651</v>
      </c>
      <c r="L16" s="157">
        <v>2288</v>
      </c>
      <c r="U16" s="148">
        <f t="shared" si="2"/>
        <v>46094</v>
      </c>
      <c r="V16" s="34" t="str">
        <f t="shared" si="3"/>
        <v>10301</v>
      </c>
      <c r="W16" s="70">
        <f t="shared" si="4"/>
        <v>19150</v>
      </c>
      <c r="X16" s="148">
        <f t="shared" si="5"/>
        <v>46094</v>
      </c>
      <c r="Y16" s="70">
        <f t="shared" si="6"/>
        <v>109</v>
      </c>
      <c r="AA16" s="162">
        <v>22</v>
      </c>
      <c r="AB16" s="163">
        <v>19018</v>
      </c>
      <c r="AC16" s="163">
        <v>52</v>
      </c>
      <c r="AD16" s="163">
        <v>37738</v>
      </c>
      <c r="AE16" s="163">
        <v>72</v>
      </c>
      <c r="AF16" s="163">
        <v>53596</v>
      </c>
      <c r="AG16" s="163">
        <v>8</v>
      </c>
      <c r="AH16" s="164">
        <v>0</v>
      </c>
    </row>
    <row r="17" spans="1:34" ht="19.5" customHeight="1">
      <c r="A17" s="142">
        <f t="shared" si="1"/>
        <v>75599</v>
      </c>
      <c r="B17" s="142">
        <f t="shared" si="7"/>
        <v>991290</v>
      </c>
      <c r="C17" s="143">
        <v>46095</v>
      </c>
      <c r="D17" s="144" t="s">
        <v>121</v>
      </c>
      <c r="E17" s="145"/>
      <c r="F17" s="157">
        <v>119</v>
      </c>
      <c r="G17" s="157">
        <v>20040</v>
      </c>
      <c r="H17" s="157">
        <v>22280</v>
      </c>
      <c r="I17" s="157">
        <v>9930</v>
      </c>
      <c r="J17" s="157">
        <v>11470</v>
      </c>
      <c r="K17" s="157">
        <v>7159</v>
      </c>
      <c r="L17" s="157">
        <v>4720</v>
      </c>
      <c r="U17" s="148">
        <f t="shared" si="2"/>
        <v>46095</v>
      </c>
      <c r="V17" s="34" t="str">
        <f t="shared" si="3"/>
        <v>10301</v>
      </c>
      <c r="W17" s="70">
        <f t="shared" si="4"/>
        <v>20040</v>
      </c>
      <c r="X17" s="148">
        <f t="shared" si="5"/>
        <v>46095</v>
      </c>
      <c r="Y17" s="70">
        <f t="shared" si="6"/>
        <v>119</v>
      </c>
      <c r="AA17" s="162">
        <v>21</v>
      </c>
      <c r="AB17" s="163">
        <v>15090</v>
      </c>
      <c r="AC17" s="163">
        <v>58</v>
      </c>
      <c r="AD17" s="163">
        <v>43380</v>
      </c>
      <c r="AE17" s="163">
        <v>82</v>
      </c>
      <c r="AF17" s="163">
        <v>54238</v>
      </c>
      <c r="AG17" s="163">
        <v>8</v>
      </c>
      <c r="AH17" s="164">
        <v>0</v>
      </c>
    </row>
    <row r="18" spans="1:34" ht="19.5" customHeight="1">
      <c r="A18" s="142">
        <f t="shared" si="1"/>
        <v>80380</v>
      </c>
      <c r="B18" s="142">
        <f t="shared" si="7"/>
        <v>1071670</v>
      </c>
      <c r="C18" s="143">
        <v>46096</v>
      </c>
      <c r="D18" s="144" t="s">
        <v>115</v>
      </c>
      <c r="E18" s="145"/>
      <c r="F18" s="157">
        <v>118</v>
      </c>
      <c r="G18" s="157">
        <v>20920</v>
      </c>
      <c r="H18" s="157">
        <v>20876</v>
      </c>
      <c r="I18" s="157">
        <v>13540</v>
      </c>
      <c r="J18" s="157">
        <v>11270</v>
      </c>
      <c r="K18" s="157">
        <v>9454</v>
      </c>
      <c r="L18" s="157">
        <v>4320</v>
      </c>
      <c r="U18" s="148">
        <f t="shared" si="2"/>
        <v>46096</v>
      </c>
      <c r="V18" s="34" t="str">
        <f t="shared" si="3"/>
        <v>10301</v>
      </c>
      <c r="W18" s="70">
        <f t="shared" si="4"/>
        <v>20920</v>
      </c>
      <c r="X18" s="148">
        <f t="shared" si="5"/>
        <v>46096</v>
      </c>
      <c r="Y18" s="70">
        <f t="shared" si="6"/>
        <v>118</v>
      </c>
      <c r="AA18" s="162">
        <v>37</v>
      </c>
      <c r="AB18" s="163">
        <v>24016</v>
      </c>
      <c r="AC18" s="163">
        <v>72</v>
      </c>
      <c r="AD18" s="163">
        <v>53372</v>
      </c>
      <c r="AE18" s="163">
        <v>97</v>
      </c>
      <c r="AF18" s="163">
        <v>70300</v>
      </c>
      <c r="AG18" s="163">
        <v>8</v>
      </c>
      <c r="AH18" s="164">
        <v>0</v>
      </c>
    </row>
    <row r="19" spans="1:34" ht="19.5" customHeight="1">
      <c r="A19" s="142">
        <f t="shared" si="1"/>
        <v>75433</v>
      </c>
      <c r="B19" s="142">
        <f t="shared" si="7"/>
        <v>1147103</v>
      </c>
      <c r="C19" s="143">
        <v>46097</v>
      </c>
      <c r="D19" s="144" t="s">
        <v>116</v>
      </c>
      <c r="E19" s="145"/>
      <c r="F19" s="157">
        <v>99</v>
      </c>
      <c r="G19" s="157">
        <v>19430</v>
      </c>
      <c r="H19" s="157">
        <v>26130</v>
      </c>
      <c r="I19" s="157">
        <v>9700</v>
      </c>
      <c r="J19" s="157">
        <v>11070</v>
      </c>
      <c r="K19" s="157">
        <v>8463</v>
      </c>
      <c r="L19" s="157">
        <v>640</v>
      </c>
      <c r="U19" s="148">
        <f t="shared" si="2"/>
        <v>46097</v>
      </c>
      <c r="V19" s="34" t="str">
        <f t="shared" si="3"/>
        <v>10301</v>
      </c>
      <c r="W19" s="70">
        <f t="shared" si="4"/>
        <v>19430</v>
      </c>
      <c r="X19" s="148">
        <f t="shared" si="5"/>
        <v>46097</v>
      </c>
      <c r="Y19" s="70">
        <f t="shared" si="6"/>
        <v>99</v>
      </c>
      <c r="AA19" s="162">
        <v>20</v>
      </c>
      <c r="AB19" s="163">
        <v>21196</v>
      </c>
      <c r="AC19" s="163">
        <v>47</v>
      </c>
      <c r="AD19" s="163">
        <v>43290</v>
      </c>
      <c r="AE19" s="163">
        <v>71</v>
      </c>
      <c r="AF19" s="163">
        <v>58673</v>
      </c>
      <c r="AG19" s="163">
        <v>8</v>
      </c>
      <c r="AH19" s="164">
        <v>0</v>
      </c>
    </row>
    <row r="20" spans="1:34" ht="19.5" customHeight="1">
      <c r="A20" s="142">
        <f t="shared" si="1"/>
        <v>72192</v>
      </c>
      <c r="B20" s="142">
        <f t="shared" si="7"/>
        <v>1219295</v>
      </c>
      <c r="C20" s="143">
        <v>46098</v>
      </c>
      <c r="D20" s="144" t="s">
        <v>117</v>
      </c>
      <c r="E20" s="145"/>
      <c r="F20" s="157">
        <v>112</v>
      </c>
      <c r="G20" s="157">
        <v>17540</v>
      </c>
      <c r="H20" s="157">
        <v>23770</v>
      </c>
      <c r="I20" s="157">
        <v>9730</v>
      </c>
      <c r="J20" s="157">
        <v>11270</v>
      </c>
      <c r="K20" s="157">
        <v>8922</v>
      </c>
      <c r="L20" s="157">
        <v>960</v>
      </c>
      <c r="U20" s="148">
        <f t="shared" si="2"/>
        <v>46098</v>
      </c>
      <c r="V20" s="34" t="str">
        <f t="shared" si="3"/>
        <v>10301</v>
      </c>
      <c r="W20" s="70">
        <f t="shared" si="4"/>
        <v>17540</v>
      </c>
      <c r="X20" s="148">
        <f t="shared" si="5"/>
        <v>46098</v>
      </c>
      <c r="Y20" s="70">
        <f t="shared" si="6"/>
        <v>112</v>
      </c>
      <c r="AA20" s="162">
        <v>24</v>
      </c>
      <c r="AB20" s="163">
        <v>21420</v>
      </c>
      <c r="AC20" s="163">
        <v>55</v>
      </c>
      <c r="AD20" s="163">
        <v>42444</v>
      </c>
      <c r="AE20" s="163">
        <v>68</v>
      </c>
      <c r="AF20" s="163">
        <v>48948</v>
      </c>
      <c r="AG20" s="163">
        <v>8</v>
      </c>
      <c r="AH20" s="164">
        <v>0</v>
      </c>
    </row>
    <row r="21" spans="1:34" ht="19.5" customHeight="1">
      <c r="A21" s="142">
        <f t="shared" si="1"/>
        <v>73014</v>
      </c>
      <c r="B21" s="142">
        <f t="shared" si="7"/>
        <v>1292309</v>
      </c>
      <c r="C21" s="143">
        <v>46099</v>
      </c>
      <c r="D21" s="144" t="s">
        <v>118</v>
      </c>
      <c r="E21" s="145"/>
      <c r="F21" s="157">
        <v>100</v>
      </c>
      <c r="G21" s="157">
        <v>16960</v>
      </c>
      <c r="H21" s="157">
        <v>24070</v>
      </c>
      <c r="I21" s="157">
        <v>9150</v>
      </c>
      <c r="J21" s="157">
        <v>11870</v>
      </c>
      <c r="K21" s="157">
        <v>8724</v>
      </c>
      <c r="L21" s="157">
        <v>2240</v>
      </c>
      <c r="U21" s="148">
        <f t="shared" si="2"/>
        <v>46099</v>
      </c>
      <c r="V21" s="34" t="str">
        <f t="shared" si="3"/>
        <v>10301</v>
      </c>
      <c r="W21" s="70">
        <f t="shared" si="4"/>
        <v>16960</v>
      </c>
      <c r="X21" s="148">
        <f t="shared" si="5"/>
        <v>46099</v>
      </c>
      <c r="Y21" s="70">
        <f t="shared" si="6"/>
        <v>100</v>
      </c>
      <c r="AA21" s="162">
        <v>31</v>
      </c>
      <c r="AB21" s="163">
        <v>28268</v>
      </c>
      <c r="AC21" s="163">
        <v>54</v>
      </c>
      <c r="AD21" s="163">
        <v>45212</v>
      </c>
      <c r="AE21" s="163">
        <v>68</v>
      </c>
      <c r="AF21" s="163">
        <v>55925</v>
      </c>
      <c r="AG21" s="163">
        <v>8</v>
      </c>
      <c r="AH21" s="164">
        <v>0</v>
      </c>
    </row>
    <row r="22" spans="1:34" ht="19.5" customHeight="1">
      <c r="A22" s="142">
        <f t="shared" si="1"/>
        <v>70079</v>
      </c>
      <c r="B22" s="142">
        <f t="shared" si="7"/>
        <v>1362388</v>
      </c>
      <c r="C22" s="143">
        <v>46100</v>
      </c>
      <c r="D22" s="144" t="s">
        <v>119</v>
      </c>
      <c r="E22" s="145"/>
      <c r="F22" s="157">
        <v>102</v>
      </c>
      <c r="G22" s="157">
        <v>15590</v>
      </c>
      <c r="H22" s="157">
        <v>23195</v>
      </c>
      <c r="I22" s="157">
        <v>9950</v>
      </c>
      <c r="J22" s="157">
        <v>10474</v>
      </c>
      <c r="K22" s="157">
        <v>8150</v>
      </c>
      <c r="L22" s="157">
        <v>2720</v>
      </c>
      <c r="U22" s="148">
        <f t="shared" si="2"/>
        <v>46100</v>
      </c>
      <c r="V22" s="34" t="str">
        <f t="shared" si="3"/>
        <v>10301</v>
      </c>
      <c r="W22" s="70">
        <f t="shared" si="4"/>
        <v>15590</v>
      </c>
      <c r="X22" s="148">
        <f t="shared" si="5"/>
        <v>46100</v>
      </c>
      <c r="Y22" s="70">
        <f t="shared" si="6"/>
        <v>102</v>
      </c>
      <c r="AA22" s="162">
        <v>15</v>
      </c>
      <c r="AB22" s="163">
        <v>9426</v>
      </c>
      <c r="AC22" s="163">
        <v>44</v>
      </c>
      <c r="AD22" s="163">
        <v>29553</v>
      </c>
      <c r="AE22" s="163">
        <v>68</v>
      </c>
      <c r="AF22" s="163">
        <v>49066</v>
      </c>
      <c r="AG22" s="163">
        <v>8</v>
      </c>
      <c r="AH22" s="164">
        <v>0</v>
      </c>
    </row>
    <row r="23" spans="1:34" ht="19.5" customHeight="1">
      <c r="A23" s="142">
        <f t="shared" si="1"/>
        <v>80251</v>
      </c>
      <c r="B23" s="142">
        <f t="shared" si="7"/>
        <v>1442639</v>
      </c>
      <c r="C23" s="143">
        <v>46101</v>
      </c>
      <c r="D23" s="144" t="s">
        <v>120</v>
      </c>
      <c r="E23" s="145"/>
      <c r="F23" s="157">
        <v>109</v>
      </c>
      <c r="G23" s="157">
        <v>20253</v>
      </c>
      <c r="H23" s="157">
        <v>23020</v>
      </c>
      <c r="I23" s="157">
        <v>12400</v>
      </c>
      <c r="J23" s="157">
        <v>11976</v>
      </c>
      <c r="K23" s="157">
        <v>8922</v>
      </c>
      <c r="L23" s="157">
        <v>3680</v>
      </c>
      <c r="U23" s="148">
        <f t="shared" si="2"/>
        <v>46101</v>
      </c>
      <c r="V23" s="34" t="str">
        <f t="shared" si="3"/>
        <v>10301</v>
      </c>
      <c r="W23" s="70">
        <f t="shared" si="4"/>
        <v>20253</v>
      </c>
      <c r="X23" s="148">
        <f t="shared" si="5"/>
        <v>46101</v>
      </c>
      <c r="Y23" s="70">
        <f t="shared" si="6"/>
        <v>109</v>
      </c>
      <c r="AA23" s="162">
        <v>26</v>
      </c>
      <c r="AB23" s="163">
        <v>22521</v>
      </c>
      <c r="AC23" s="163">
        <v>57</v>
      </c>
      <c r="AD23" s="163">
        <v>50431</v>
      </c>
      <c r="AE23" s="163">
        <v>80</v>
      </c>
      <c r="AF23" s="163">
        <v>64632</v>
      </c>
      <c r="AG23" s="163">
        <v>8</v>
      </c>
      <c r="AH23" s="164">
        <v>0</v>
      </c>
    </row>
    <row r="24" spans="1:34" ht="19.5" customHeight="1">
      <c r="A24" s="142">
        <f t="shared" si="1"/>
        <v>75389</v>
      </c>
      <c r="B24" s="142">
        <f t="shared" si="7"/>
        <v>1518028</v>
      </c>
      <c r="C24" s="143">
        <v>46102</v>
      </c>
      <c r="D24" s="144" t="s">
        <v>121</v>
      </c>
      <c r="E24" s="145"/>
      <c r="F24" s="157">
        <v>101</v>
      </c>
      <c r="G24" s="157">
        <v>17100</v>
      </c>
      <c r="H24" s="157">
        <v>22670</v>
      </c>
      <c r="I24" s="157">
        <v>13420</v>
      </c>
      <c r="J24" s="157">
        <v>11604</v>
      </c>
      <c r="K24" s="157">
        <v>8995</v>
      </c>
      <c r="L24" s="157">
        <v>1600</v>
      </c>
      <c r="U24" s="148">
        <f t="shared" si="2"/>
        <v>46102</v>
      </c>
      <c r="V24" s="34" t="str">
        <f t="shared" si="3"/>
        <v>10301</v>
      </c>
      <c r="W24" s="70">
        <f t="shared" si="4"/>
        <v>17100</v>
      </c>
      <c r="X24" s="148">
        <f t="shared" si="5"/>
        <v>46102</v>
      </c>
      <c r="Y24" s="70">
        <f t="shared" si="6"/>
        <v>101</v>
      </c>
      <c r="AA24" s="162">
        <v>21</v>
      </c>
      <c r="AB24" s="163">
        <v>14358</v>
      </c>
      <c r="AC24" s="163">
        <v>52</v>
      </c>
      <c r="AD24" s="163">
        <v>41086</v>
      </c>
      <c r="AE24" s="163">
        <v>78</v>
      </c>
      <c r="AF24" s="163">
        <v>62262</v>
      </c>
      <c r="AG24" s="163">
        <v>8</v>
      </c>
      <c r="AH24" s="164">
        <v>0</v>
      </c>
    </row>
    <row r="25" spans="1:34" ht="19.5" customHeight="1">
      <c r="A25" s="142">
        <f t="shared" si="1"/>
        <v>71794</v>
      </c>
      <c r="B25" s="142">
        <f t="shared" si="7"/>
        <v>1589822</v>
      </c>
      <c r="C25" s="143">
        <v>46103</v>
      </c>
      <c r="D25" s="144" t="s">
        <v>115</v>
      </c>
      <c r="E25" s="145"/>
      <c r="F25" s="157">
        <v>108</v>
      </c>
      <c r="G25" s="157">
        <v>19800</v>
      </c>
      <c r="H25" s="157">
        <v>21880</v>
      </c>
      <c r="I25" s="157">
        <v>11530</v>
      </c>
      <c r="J25" s="157">
        <v>9349</v>
      </c>
      <c r="K25" s="157">
        <v>7315</v>
      </c>
      <c r="L25" s="157">
        <v>1920</v>
      </c>
      <c r="U25" s="148">
        <f t="shared" si="2"/>
        <v>46103</v>
      </c>
      <c r="V25" s="34" t="str">
        <f t="shared" si="3"/>
        <v>10301</v>
      </c>
      <c r="W25" s="70">
        <f t="shared" si="4"/>
        <v>19800</v>
      </c>
      <c r="X25" s="148">
        <f t="shared" si="5"/>
        <v>46103</v>
      </c>
      <c r="Y25" s="70">
        <f t="shared" si="6"/>
        <v>108</v>
      </c>
      <c r="AA25" s="162">
        <v>31</v>
      </c>
      <c r="AB25" s="163">
        <v>22692</v>
      </c>
      <c r="AC25" s="163">
        <v>54</v>
      </c>
      <c r="AD25" s="163">
        <v>40426</v>
      </c>
      <c r="AE25" s="163">
        <v>80</v>
      </c>
      <c r="AF25" s="163">
        <v>55980</v>
      </c>
      <c r="AG25" s="163">
        <v>8</v>
      </c>
      <c r="AH25" s="164">
        <v>0</v>
      </c>
    </row>
    <row r="26" spans="1:34" ht="19.5" customHeight="1">
      <c r="A26" s="142">
        <f t="shared" si="1"/>
        <v>61099</v>
      </c>
      <c r="B26" s="142">
        <f t="shared" si="7"/>
        <v>1650921</v>
      </c>
      <c r="C26" s="143">
        <v>46104</v>
      </c>
      <c r="D26" s="144" t="s">
        <v>116</v>
      </c>
      <c r="E26" s="145"/>
      <c r="F26" s="157">
        <v>99</v>
      </c>
      <c r="G26" s="157">
        <v>16620</v>
      </c>
      <c r="H26" s="157">
        <v>19340</v>
      </c>
      <c r="I26" s="157">
        <v>7930</v>
      </c>
      <c r="J26" s="157">
        <v>9845</v>
      </c>
      <c r="K26" s="157">
        <v>7044</v>
      </c>
      <c r="L26" s="157">
        <v>320</v>
      </c>
      <c r="U26" s="148">
        <f t="shared" si="2"/>
        <v>46104</v>
      </c>
      <c r="V26" s="34" t="str">
        <f t="shared" si="3"/>
        <v>10301</v>
      </c>
      <c r="W26" s="70">
        <f t="shared" si="4"/>
        <v>16620</v>
      </c>
      <c r="X26" s="148">
        <f t="shared" si="5"/>
        <v>46104</v>
      </c>
      <c r="Y26" s="70">
        <f t="shared" si="6"/>
        <v>99</v>
      </c>
      <c r="AA26" s="162">
        <v>20</v>
      </c>
      <c r="AB26" s="163">
        <v>12376</v>
      </c>
      <c r="AC26" s="163">
        <v>50</v>
      </c>
      <c r="AD26" s="163">
        <v>30306</v>
      </c>
      <c r="AE26" s="163"/>
      <c r="AF26" s="163"/>
      <c r="AG26" s="163">
        <v>8</v>
      </c>
      <c r="AH26" s="164">
        <v>0</v>
      </c>
    </row>
    <row r="27" spans="1:34" ht="19.5" customHeight="1">
      <c r="A27" s="142">
        <f t="shared" si="1"/>
        <v>69710</v>
      </c>
      <c r="B27" s="142">
        <f t="shared" si="7"/>
        <v>1720631</v>
      </c>
      <c r="C27" s="143">
        <v>46105</v>
      </c>
      <c r="D27" s="144" t="s">
        <v>117</v>
      </c>
      <c r="E27" s="145"/>
      <c r="F27" s="157">
        <v>101</v>
      </c>
      <c r="G27" s="157">
        <v>19110</v>
      </c>
      <c r="H27" s="157">
        <v>21430</v>
      </c>
      <c r="I27" s="157">
        <v>8880</v>
      </c>
      <c r="J27" s="157">
        <v>10217</v>
      </c>
      <c r="K27" s="157">
        <v>7785</v>
      </c>
      <c r="L27" s="157">
        <v>2288</v>
      </c>
      <c r="U27" s="148">
        <f t="shared" si="2"/>
        <v>46105</v>
      </c>
      <c r="V27" s="34" t="str">
        <f t="shared" si="3"/>
        <v>10301</v>
      </c>
      <c r="W27" s="70">
        <f t="shared" si="4"/>
        <v>19110</v>
      </c>
      <c r="X27" s="148">
        <f t="shared" si="5"/>
        <v>46105</v>
      </c>
      <c r="Y27" s="70">
        <f t="shared" si="6"/>
        <v>101</v>
      </c>
      <c r="AA27" s="162">
        <v>21</v>
      </c>
      <c r="AB27" s="163">
        <v>13436</v>
      </c>
      <c r="AC27" s="163">
        <v>44</v>
      </c>
      <c r="AD27" s="163">
        <v>33966</v>
      </c>
      <c r="AE27" s="163">
        <v>60</v>
      </c>
      <c r="AF27" s="163">
        <v>44402</v>
      </c>
      <c r="AG27" s="163">
        <v>8</v>
      </c>
      <c r="AH27" s="164">
        <v>0</v>
      </c>
    </row>
    <row r="28" spans="1:34" ht="19.5" customHeight="1">
      <c r="A28" s="142">
        <f t="shared" si="1"/>
        <v>62766</v>
      </c>
      <c r="B28" s="142">
        <f t="shared" si="7"/>
        <v>1783397</v>
      </c>
      <c r="C28" s="143">
        <v>46106</v>
      </c>
      <c r="D28" s="144" t="s">
        <v>118</v>
      </c>
      <c r="E28" s="145"/>
      <c r="F28" s="157">
        <v>98</v>
      </c>
      <c r="G28" s="157">
        <v>15823</v>
      </c>
      <c r="H28" s="157">
        <v>20301</v>
      </c>
      <c r="I28" s="157">
        <v>8530</v>
      </c>
      <c r="J28" s="157">
        <v>9426</v>
      </c>
      <c r="K28" s="157">
        <v>8046</v>
      </c>
      <c r="L28" s="157">
        <v>640</v>
      </c>
      <c r="U28" s="148">
        <f t="shared" si="2"/>
        <v>46106</v>
      </c>
      <c r="V28" s="34" t="str">
        <f t="shared" si="3"/>
        <v>10301</v>
      </c>
      <c r="W28" s="70">
        <f t="shared" si="4"/>
        <v>15823</v>
      </c>
      <c r="X28" s="148">
        <f t="shared" si="5"/>
        <v>46106</v>
      </c>
      <c r="Y28" s="70">
        <f t="shared" si="6"/>
        <v>98</v>
      </c>
      <c r="AA28" s="162">
        <v>22</v>
      </c>
      <c r="AB28" s="163">
        <v>13857</v>
      </c>
      <c r="AC28" s="163">
        <v>46</v>
      </c>
      <c r="AD28" s="163">
        <v>31543</v>
      </c>
      <c r="AE28" s="163">
        <v>64</v>
      </c>
      <c r="AF28" s="163">
        <v>43859</v>
      </c>
      <c r="AG28" s="163">
        <v>8</v>
      </c>
      <c r="AH28" s="164">
        <v>0</v>
      </c>
    </row>
    <row r="29" spans="1:34" ht="19.5" customHeight="1">
      <c r="A29" s="142">
        <f t="shared" si="1"/>
        <v>75397</v>
      </c>
      <c r="B29" s="142">
        <f t="shared" si="7"/>
        <v>1858794</v>
      </c>
      <c r="C29" s="143">
        <v>46107</v>
      </c>
      <c r="D29" s="144" t="s">
        <v>119</v>
      </c>
      <c r="E29" s="145"/>
      <c r="F29" s="157">
        <v>116</v>
      </c>
      <c r="G29" s="157">
        <v>19480</v>
      </c>
      <c r="H29" s="157">
        <v>23355</v>
      </c>
      <c r="I29" s="157">
        <v>8448</v>
      </c>
      <c r="J29" s="157">
        <v>13330</v>
      </c>
      <c r="K29" s="157">
        <v>7264</v>
      </c>
      <c r="L29" s="157">
        <v>3520</v>
      </c>
      <c r="U29" s="148">
        <f t="shared" si="2"/>
        <v>46107</v>
      </c>
      <c r="V29" s="34" t="str">
        <f t="shared" si="3"/>
        <v>10301</v>
      </c>
      <c r="W29" s="70">
        <f t="shared" si="4"/>
        <v>19480</v>
      </c>
      <c r="X29" s="148">
        <f t="shared" si="5"/>
        <v>46107</v>
      </c>
      <c r="Y29" s="70">
        <f t="shared" si="6"/>
        <v>116</v>
      </c>
      <c r="AA29" s="162">
        <v>27</v>
      </c>
      <c r="AB29" s="163">
        <v>17962</v>
      </c>
      <c r="AC29" s="163"/>
      <c r="AD29" s="163"/>
      <c r="AE29" s="163">
        <v>70</v>
      </c>
      <c r="AF29" s="163">
        <v>50246</v>
      </c>
      <c r="AG29" s="163">
        <v>8</v>
      </c>
      <c r="AH29" s="164">
        <v>0</v>
      </c>
    </row>
    <row r="30" spans="1:34" ht="19.5" customHeight="1">
      <c r="A30" s="142">
        <f t="shared" si="1"/>
        <v>66974</v>
      </c>
      <c r="B30" s="142">
        <f t="shared" si="7"/>
        <v>1925768</v>
      </c>
      <c r="C30" s="143">
        <v>46108</v>
      </c>
      <c r="D30" s="144" t="s">
        <v>120</v>
      </c>
      <c r="E30" s="145"/>
      <c r="F30" s="157">
        <v>98</v>
      </c>
      <c r="G30" s="157">
        <v>17470</v>
      </c>
      <c r="H30" s="157">
        <v>20440</v>
      </c>
      <c r="I30" s="157">
        <v>9713</v>
      </c>
      <c r="J30" s="157">
        <v>10070</v>
      </c>
      <c r="K30" s="157">
        <v>8241</v>
      </c>
      <c r="L30" s="157">
        <v>1040</v>
      </c>
      <c r="U30" s="148">
        <f t="shared" si="2"/>
        <v>46108</v>
      </c>
      <c r="V30" s="34" t="str">
        <f t="shared" si="3"/>
        <v>10301</v>
      </c>
      <c r="W30" s="70">
        <f t="shared" si="4"/>
        <v>17470</v>
      </c>
      <c r="X30" s="148">
        <f t="shared" si="5"/>
        <v>46108</v>
      </c>
      <c r="Y30" s="70">
        <f t="shared" si="6"/>
        <v>98</v>
      </c>
      <c r="AA30" s="162">
        <v>24</v>
      </c>
      <c r="AB30" s="163">
        <v>17173</v>
      </c>
      <c r="AC30" s="163">
        <v>41</v>
      </c>
      <c r="AD30" s="163">
        <v>30307</v>
      </c>
      <c r="AE30" s="163">
        <v>63</v>
      </c>
      <c r="AF30" s="163">
        <v>47580</v>
      </c>
      <c r="AG30" s="163">
        <v>8</v>
      </c>
      <c r="AH30" s="164">
        <v>0</v>
      </c>
    </row>
    <row r="31" spans="1:34" ht="19.5" customHeight="1">
      <c r="A31" s="142">
        <f t="shared" si="1"/>
        <v>76194</v>
      </c>
      <c r="B31" s="142">
        <f>B30+L30</f>
        <v>1926808</v>
      </c>
      <c r="C31" s="143">
        <v>46109</v>
      </c>
      <c r="D31" s="144" t="s">
        <v>121</v>
      </c>
      <c r="E31" s="145"/>
      <c r="F31" s="157">
        <v>110</v>
      </c>
      <c r="G31" s="157">
        <v>19620</v>
      </c>
      <c r="H31" s="157">
        <v>23570</v>
      </c>
      <c r="I31" s="157">
        <v>10840</v>
      </c>
      <c r="J31" s="157">
        <v>10790</v>
      </c>
      <c r="K31" s="157">
        <v>9454</v>
      </c>
      <c r="L31" s="157">
        <v>1920</v>
      </c>
      <c r="U31" s="148">
        <f t="shared" si="2"/>
        <v>46109</v>
      </c>
      <c r="V31" s="34" t="str">
        <f t="shared" si="3"/>
        <v>10301</v>
      </c>
      <c r="W31" s="70">
        <f t="shared" si="4"/>
        <v>19620</v>
      </c>
      <c r="X31" s="148">
        <f t="shared" si="5"/>
        <v>46109</v>
      </c>
      <c r="Y31" s="70">
        <f t="shared" si="6"/>
        <v>110</v>
      </c>
      <c r="AA31" s="162">
        <v>26</v>
      </c>
      <c r="AB31" s="163">
        <v>19900</v>
      </c>
      <c r="AC31" s="163">
        <v>65</v>
      </c>
      <c r="AD31" s="163">
        <v>52004</v>
      </c>
      <c r="AE31" s="163">
        <v>81</v>
      </c>
      <c r="AF31" s="163">
        <v>61333</v>
      </c>
      <c r="AG31" s="163">
        <v>8</v>
      </c>
      <c r="AH31" s="164">
        <v>0</v>
      </c>
    </row>
    <row r="32" spans="1:34" ht="19.5" customHeight="1">
      <c r="A32" s="142">
        <f t="shared" si="1"/>
        <v>76408</v>
      </c>
      <c r="B32" s="142">
        <f t="shared" ref="B32:B34" si="8">B31+A32</f>
        <v>2003216</v>
      </c>
      <c r="C32" s="143">
        <v>46110</v>
      </c>
      <c r="D32" s="144" t="s">
        <v>115</v>
      </c>
      <c r="E32" s="145"/>
      <c r="F32" s="157">
        <v>115</v>
      </c>
      <c r="G32" s="157">
        <v>22060</v>
      </c>
      <c r="H32" s="157">
        <v>22750</v>
      </c>
      <c r="I32" s="157">
        <v>9850</v>
      </c>
      <c r="J32" s="157">
        <v>8986</v>
      </c>
      <c r="K32" s="157">
        <v>9162</v>
      </c>
      <c r="L32" s="157">
        <v>3600</v>
      </c>
      <c r="U32" s="148">
        <f t="shared" si="2"/>
        <v>46110</v>
      </c>
      <c r="V32" s="34" t="str">
        <f t="shared" si="3"/>
        <v>10301</v>
      </c>
      <c r="W32" s="70">
        <f t="shared" si="4"/>
        <v>22060</v>
      </c>
      <c r="X32" s="148">
        <f t="shared" si="5"/>
        <v>46110</v>
      </c>
      <c r="Y32" s="70">
        <f t="shared" si="6"/>
        <v>115</v>
      </c>
      <c r="AA32" s="162">
        <v>27</v>
      </c>
      <c r="AB32" s="163">
        <v>23648</v>
      </c>
      <c r="AC32" s="163">
        <v>63</v>
      </c>
      <c r="AD32" s="163">
        <v>48224</v>
      </c>
      <c r="AE32" s="163">
        <v>83</v>
      </c>
      <c r="AF32" s="163">
        <v>58716</v>
      </c>
      <c r="AG32" s="163">
        <v>8</v>
      </c>
      <c r="AH32" s="164">
        <v>0</v>
      </c>
    </row>
    <row r="33" spans="1:34" ht="19.5" customHeight="1">
      <c r="A33" s="142">
        <f t="shared" si="1"/>
        <v>71896</v>
      </c>
      <c r="B33" s="142">
        <f t="shared" si="8"/>
        <v>2075112</v>
      </c>
      <c r="C33" s="143">
        <v>46111</v>
      </c>
      <c r="D33" s="144" t="s">
        <v>116</v>
      </c>
      <c r="E33" s="145"/>
      <c r="F33" s="157">
        <v>97</v>
      </c>
      <c r="G33" s="157">
        <v>19100</v>
      </c>
      <c r="H33" s="157">
        <v>22990</v>
      </c>
      <c r="I33" s="157">
        <v>9200</v>
      </c>
      <c r="J33" s="157">
        <v>11270</v>
      </c>
      <c r="K33" s="157">
        <v>8056</v>
      </c>
      <c r="L33" s="157">
        <v>1280</v>
      </c>
      <c r="U33" s="148">
        <f t="shared" si="2"/>
        <v>46111</v>
      </c>
      <c r="V33" s="34" t="str">
        <f t="shared" si="3"/>
        <v>10301</v>
      </c>
      <c r="W33" s="70">
        <f t="shared" si="4"/>
        <v>19100</v>
      </c>
      <c r="X33" s="148">
        <f t="shared" si="5"/>
        <v>46111</v>
      </c>
      <c r="Y33" s="70">
        <f t="shared" si="6"/>
        <v>97</v>
      </c>
      <c r="AA33" s="162">
        <v>26</v>
      </c>
      <c r="AB33" s="163">
        <v>23380</v>
      </c>
      <c r="AC33" s="163">
        <v>54</v>
      </c>
      <c r="AD33" s="163">
        <v>41544</v>
      </c>
      <c r="AE33" s="163">
        <v>70</v>
      </c>
      <c r="AF33" s="163">
        <v>53936</v>
      </c>
      <c r="AG33" s="163">
        <v>8</v>
      </c>
      <c r="AH33" s="164">
        <v>0</v>
      </c>
    </row>
    <row r="34" spans="1:34" ht="19.5" customHeight="1">
      <c r="A34" s="142">
        <f t="shared" si="1"/>
        <v>67225</v>
      </c>
      <c r="B34" s="142">
        <f t="shared" si="8"/>
        <v>2142337</v>
      </c>
      <c r="C34" s="143">
        <v>46112</v>
      </c>
      <c r="D34" s="144" t="s">
        <v>117</v>
      </c>
      <c r="E34" s="145"/>
      <c r="F34" s="157">
        <v>90</v>
      </c>
      <c r="G34" s="157">
        <v>16320</v>
      </c>
      <c r="H34" s="157">
        <v>20856</v>
      </c>
      <c r="I34" s="157">
        <v>9250</v>
      </c>
      <c r="J34" s="157">
        <v>11870</v>
      </c>
      <c r="K34" s="157">
        <v>7649</v>
      </c>
      <c r="L34" s="157">
        <v>1280</v>
      </c>
      <c r="U34" s="148">
        <f t="shared" si="2"/>
        <v>46112</v>
      </c>
      <c r="V34" s="34" t="str">
        <f t="shared" si="3"/>
        <v>10301</v>
      </c>
      <c r="W34" s="70">
        <f t="shared" si="4"/>
        <v>16320</v>
      </c>
      <c r="X34" s="148">
        <f t="shared" si="5"/>
        <v>46112</v>
      </c>
      <c r="Y34" s="70">
        <f t="shared" si="6"/>
        <v>90</v>
      </c>
      <c r="AA34" s="162">
        <v>18</v>
      </c>
      <c r="AB34" s="163">
        <v>12830</v>
      </c>
      <c r="AC34" s="163">
        <v>41</v>
      </c>
      <c r="AD34" s="163">
        <v>38190</v>
      </c>
      <c r="AE34" s="163">
        <v>64</v>
      </c>
      <c r="AF34" s="163">
        <v>52785</v>
      </c>
      <c r="AG34" s="163">
        <v>8</v>
      </c>
      <c r="AH34" s="164">
        <v>0</v>
      </c>
    </row>
    <row r="35" spans="1:34" ht="18.75" customHeight="1">
      <c r="C35" s="127"/>
      <c r="D35" s="154" t="s">
        <v>52</v>
      </c>
      <c r="E35" s="155">
        <f t="shared" ref="E35:F35" si="9">SUM(E4:E34)</f>
        <v>0</v>
      </c>
      <c r="F35" s="156">
        <f t="shared" si="9"/>
        <v>3214</v>
      </c>
      <c r="U35" s="148">
        <f t="shared" ref="U35:U65" si="10">C4</f>
        <v>46082</v>
      </c>
      <c r="V35" s="34" t="str">
        <f t="shared" ref="V35:V65" si="11">$H$2</f>
        <v>10302</v>
      </c>
      <c r="W35" s="70">
        <f t="shared" ref="W35:W65" si="12">H4</f>
        <v>24500</v>
      </c>
      <c r="AA35" s="72"/>
      <c r="AB35" s="72"/>
      <c r="AC35" s="72"/>
      <c r="AD35" s="72"/>
      <c r="AE35" s="72"/>
      <c r="AF35" s="72"/>
      <c r="AG35" s="72"/>
      <c r="AH35" s="72"/>
    </row>
    <row r="36" spans="1:34" ht="15.75" customHeight="1">
      <c r="U36" s="148">
        <f t="shared" si="10"/>
        <v>46083</v>
      </c>
      <c r="V36" s="34" t="str">
        <f t="shared" si="11"/>
        <v>10302</v>
      </c>
      <c r="W36" s="70">
        <f t="shared" si="12"/>
        <v>18259</v>
      </c>
      <c r="AA36" s="72"/>
      <c r="AB36" s="72"/>
      <c r="AC36" s="72"/>
      <c r="AD36" s="72"/>
      <c r="AE36" s="72"/>
      <c r="AF36" s="72"/>
      <c r="AG36" s="72"/>
      <c r="AH36" s="72"/>
    </row>
    <row r="37" spans="1:34" ht="15.75" customHeight="1">
      <c r="U37" s="148">
        <f t="shared" si="10"/>
        <v>46084</v>
      </c>
      <c r="V37" s="34" t="str">
        <f t="shared" si="11"/>
        <v>10302</v>
      </c>
      <c r="W37" s="70">
        <f t="shared" si="12"/>
        <v>19439</v>
      </c>
      <c r="AA37" s="72"/>
      <c r="AB37" s="72"/>
      <c r="AC37" s="72"/>
      <c r="AD37" s="72"/>
      <c r="AE37" s="72"/>
      <c r="AF37" s="72"/>
      <c r="AG37" s="72"/>
      <c r="AH37" s="72"/>
    </row>
    <row r="38" spans="1:34" ht="15.75" customHeight="1">
      <c r="U38" s="148">
        <f t="shared" si="10"/>
        <v>46085</v>
      </c>
      <c r="V38" s="34" t="str">
        <f t="shared" si="11"/>
        <v>10302</v>
      </c>
      <c r="W38" s="70">
        <f t="shared" si="12"/>
        <v>23050</v>
      </c>
      <c r="AA38" s="72"/>
      <c r="AB38" s="72"/>
      <c r="AC38" s="72"/>
      <c r="AD38" s="72"/>
      <c r="AE38" s="72"/>
      <c r="AF38" s="72"/>
      <c r="AG38" s="72"/>
      <c r="AH38" s="72"/>
    </row>
    <row r="39" spans="1:34" ht="15.75" customHeight="1">
      <c r="U39" s="148">
        <f t="shared" si="10"/>
        <v>46086</v>
      </c>
      <c r="V39" s="34" t="str">
        <f t="shared" si="11"/>
        <v>10302</v>
      </c>
      <c r="W39" s="70">
        <f t="shared" si="12"/>
        <v>20740</v>
      </c>
      <c r="AA39" s="72"/>
      <c r="AB39" s="72"/>
      <c r="AC39" s="72"/>
      <c r="AD39" s="72"/>
      <c r="AE39" s="72"/>
      <c r="AF39" s="72"/>
      <c r="AG39" s="72"/>
      <c r="AH39" s="72"/>
    </row>
    <row r="40" spans="1:34" ht="15.75" customHeight="1">
      <c r="U40" s="148">
        <f t="shared" si="10"/>
        <v>46087</v>
      </c>
      <c r="V40" s="34" t="str">
        <f t="shared" si="11"/>
        <v>10302</v>
      </c>
      <c r="W40" s="70">
        <f t="shared" si="12"/>
        <v>18280</v>
      </c>
      <c r="AA40" s="72"/>
      <c r="AB40" s="72"/>
      <c r="AC40" s="72"/>
      <c r="AD40" s="72"/>
      <c r="AE40" s="72"/>
      <c r="AF40" s="72"/>
      <c r="AG40" s="72"/>
      <c r="AH40" s="72"/>
    </row>
    <row r="41" spans="1:34" ht="15.75" customHeight="1">
      <c r="U41" s="148">
        <f t="shared" si="10"/>
        <v>46088</v>
      </c>
      <c r="V41" s="34" t="str">
        <f t="shared" si="11"/>
        <v>10302</v>
      </c>
      <c r="W41" s="70">
        <f t="shared" si="12"/>
        <v>17470</v>
      </c>
      <c r="AA41" s="72"/>
      <c r="AB41" s="72"/>
      <c r="AC41" s="72"/>
      <c r="AD41" s="72"/>
      <c r="AE41" s="72"/>
      <c r="AF41" s="72"/>
      <c r="AG41" s="72"/>
      <c r="AH41" s="72"/>
    </row>
    <row r="42" spans="1:34" ht="15.75" customHeight="1">
      <c r="U42" s="148">
        <f t="shared" si="10"/>
        <v>46089</v>
      </c>
      <c r="V42" s="34" t="str">
        <f t="shared" si="11"/>
        <v>10302</v>
      </c>
      <c r="W42" s="70">
        <f t="shared" si="12"/>
        <v>26330</v>
      </c>
      <c r="AA42" s="72"/>
      <c r="AB42" s="72"/>
      <c r="AC42" s="72"/>
      <c r="AD42" s="72"/>
      <c r="AE42" s="72"/>
      <c r="AF42" s="72"/>
      <c r="AG42" s="72"/>
      <c r="AH42" s="72"/>
    </row>
    <row r="43" spans="1:34" ht="15.75" customHeight="1">
      <c r="U43" s="148">
        <f t="shared" si="10"/>
        <v>46090</v>
      </c>
      <c r="V43" s="34" t="str">
        <f t="shared" si="11"/>
        <v>10302</v>
      </c>
      <c r="W43" s="70">
        <f t="shared" si="12"/>
        <v>24230</v>
      </c>
      <c r="AA43" s="72"/>
      <c r="AB43" s="72"/>
      <c r="AC43" s="72"/>
      <c r="AD43" s="72"/>
      <c r="AE43" s="72"/>
      <c r="AF43" s="72"/>
      <c r="AG43" s="72"/>
      <c r="AH43" s="72"/>
    </row>
    <row r="44" spans="1:34" ht="15.75" customHeight="1">
      <c r="U44" s="148">
        <f t="shared" si="10"/>
        <v>46091</v>
      </c>
      <c r="V44" s="34" t="str">
        <f t="shared" si="11"/>
        <v>10302</v>
      </c>
      <c r="W44" s="70">
        <f t="shared" si="12"/>
        <v>22000</v>
      </c>
      <c r="AA44" s="72"/>
      <c r="AB44" s="72"/>
      <c r="AC44" s="72"/>
      <c r="AD44" s="72"/>
      <c r="AE44" s="72"/>
      <c r="AF44" s="72"/>
      <c r="AG44" s="72"/>
      <c r="AH44" s="72"/>
    </row>
    <row r="45" spans="1:34" ht="15.75" customHeight="1">
      <c r="U45" s="148">
        <f t="shared" si="10"/>
        <v>46092</v>
      </c>
      <c r="V45" s="34" t="str">
        <f t="shared" si="11"/>
        <v>10302</v>
      </c>
      <c r="W45" s="70">
        <f t="shared" si="12"/>
        <v>24430</v>
      </c>
      <c r="AA45" s="72"/>
      <c r="AB45" s="72"/>
      <c r="AC45" s="72"/>
      <c r="AD45" s="72"/>
      <c r="AE45" s="72"/>
      <c r="AF45" s="72"/>
      <c r="AG45" s="72"/>
      <c r="AH45" s="72"/>
    </row>
    <row r="46" spans="1:34" ht="15.75" customHeight="1">
      <c r="U46" s="148">
        <f t="shared" si="10"/>
        <v>46093</v>
      </c>
      <c r="V46" s="34" t="str">
        <f t="shared" si="11"/>
        <v>10302</v>
      </c>
      <c r="W46" s="70">
        <f t="shared" si="12"/>
        <v>20420</v>
      </c>
      <c r="AA46" s="72"/>
      <c r="AB46" s="72"/>
      <c r="AC46" s="72"/>
      <c r="AD46" s="72"/>
      <c r="AE46" s="72"/>
      <c r="AF46" s="72"/>
      <c r="AG46" s="72"/>
      <c r="AH46" s="72"/>
    </row>
    <row r="47" spans="1:34" ht="15.75" customHeight="1">
      <c r="U47" s="148">
        <f t="shared" si="10"/>
        <v>46094</v>
      </c>
      <c r="V47" s="34" t="str">
        <f t="shared" si="11"/>
        <v>10302</v>
      </c>
      <c r="W47" s="70">
        <f t="shared" si="12"/>
        <v>22840</v>
      </c>
      <c r="AA47" s="72"/>
      <c r="AB47" s="72"/>
      <c r="AC47" s="72"/>
      <c r="AD47" s="72"/>
      <c r="AE47" s="72"/>
      <c r="AF47" s="72"/>
      <c r="AG47" s="72"/>
      <c r="AH47" s="72"/>
    </row>
    <row r="48" spans="1:34" ht="15.75" customHeight="1">
      <c r="U48" s="148">
        <f t="shared" si="10"/>
        <v>46095</v>
      </c>
      <c r="V48" s="34" t="str">
        <f t="shared" si="11"/>
        <v>10302</v>
      </c>
      <c r="W48" s="70">
        <f t="shared" si="12"/>
        <v>22280</v>
      </c>
      <c r="AA48" s="72"/>
      <c r="AB48" s="72"/>
      <c r="AC48" s="72"/>
      <c r="AD48" s="72"/>
      <c r="AE48" s="72"/>
      <c r="AF48" s="72"/>
      <c r="AG48" s="72"/>
      <c r="AH48" s="72"/>
    </row>
    <row r="49" spans="1:34" ht="15.75" customHeight="1">
      <c r="U49" s="148">
        <f t="shared" si="10"/>
        <v>46096</v>
      </c>
      <c r="V49" s="34" t="str">
        <f t="shared" si="11"/>
        <v>10302</v>
      </c>
      <c r="W49" s="70">
        <f t="shared" si="12"/>
        <v>20876</v>
      </c>
      <c r="AA49" s="72"/>
      <c r="AB49" s="72"/>
      <c r="AC49" s="72"/>
      <c r="AD49" s="72"/>
      <c r="AE49" s="72"/>
      <c r="AF49" s="72"/>
      <c r="AG49" s="72"/>
      <c r="AH49" s="72"/>
    </row>
    <row r="50" spans="1:34" ht="15.75" customHeight="1">
      <c r="U50" s="148">
        <f t="shared" si="10"/>
        <v>46097</v>
      </c>
      <c r="V50" s="34" t="str">
        <f t="shared" si="11"/>
        <v>10302</v>
      </c>
      <c r="W50" s="70">
        <f t="shared" si="12"/>
        <v>26130</v>
      </c>
      <c r="AA50" s="72"/>
      <c r="AB50" s="72"/>
      <c r="AC50" s="72"/>
      <c r="AD50" s="72"/>
      <c r="AE50" s="72"/>
      <c r="AF50" s="72"/>
      <c r="AG50" s="72"/>
      <c r="AH50" s="72"/>
    </row>
    <row r="51" spans="1:34" ht="15.75" customHeight="1">
      <c r="U51" s="148">
        <f t="shared" si="10"/>
        <v>46098</v>
      </c>
      <c r="V51" s="34" t="str">
        <f t="shared" si="11"/>
        <v>10302</v>
      </c>
      <c r="W51" s="70">
        <f t="shared" si="12"/>
        <v>23770</v>
      </c>
      <c r="AA51" s="72"/>
      <c r="AB51" s="72"/>
      <c r="AC51" s="72"/>
      <c r="AD51" s="72"/>
      <c r="AE51" s="72"/>
      <c r="AF51" s="72"/>
      <c r="AG51" s="72"/>
      <c r="AH51" s="72"/>
    </row>
    <row r="52" spans="1:34" ht="15.75" customHeight="1">
      <c r="U52" s="148">
        <f t="shared" si="10"/>
        <v>46099</v>
      </c>
      <c r="V52" s="34" t="str">
        <f t="shared" si="11"/>
        <v>10302</v>
      </c>
      <c r="W52" s="70">
        <f t="shared" si="12"/>
        <v>24070</v>
      </c>
      <c r="AA52" s="72"/>
      <c r="AB52" s="72"/>
      <c r="AC52" s="72"/>
      <c r="AD52" s="72"/>
      <c r="AE52" s="72"/>
      <c r="AF52" s="72"/>
      <c r="AG52" s="72"/>
      <c r="AH52" s="72"/>
    </row>
    <row r="53" spans="1:34" ht="15.75" customHeight="1">
      <c r="A53" s="34"/>
      <c r="U53" s="148">
        <f t="shared" si="10"/>
        <v>46100</v>
      </c>
      <c r="V53" s="34" t="str">
        <f t="shared" si="11"/>
        <v>10302</v>
      </c>
      <c r="W53" s="70">
        <f t="shared" si="12"/>
        <v>23195</v>
      </c>
      <c r="AA53" s="72"/>
      <c r="AB53" s="72"/>
      <c r="AC53" s="72"/>
      <c r="AD53" s="72"/>
      <c r="AE53" s="72"/>
      <c r="AF53" s="72"/>
      <c r="AG53" s="72"/>
      <c r="AH53" s="72"/>
    </row>
    <row r="54" spans="1:34" ht="15.75" customHeight="1">
      <c r="U54" s="148">
        <f t="shared" si="10"/>
        <v>46101</v>
      </c>
      <c r="V54" s="34" t="str">
        <f t="shared" si="11"/>
        <v>10302</v>
      </c>
      <c r="W54" s="70">
        <f t="shared" si="12"/>
        <v>23020</v>
      </c>
      <c r="AA54" s="72"/>
      <c r="AB54" s="72"/>
      <c r="AC54" s="72"/>
      <c r="AD54" s="72"/>
      <c r="AE54" s="72"/>
      <c r="AF54" s="72"/>
      <c r="AG54" s="72"/>
      <c r="AH54" s="72"/>
    </row>
    <row r="55" spans="1:34" ht="15.75" customHeight="1">
      <c r="U55" s="148">
        <f t="shared" si="10"/>
        <v>46102</v>
      </c>
      <c r="V55" s="34" t="str">
        <f t="shared" si="11"/>
        <v>10302</v>
      </c>
      <c r="W55" s="70">
        <f t="shared" si="12"/>
        <v>22670</v>
      </c>
      <c r="AA55" s="72"/>
      <c r="AB55" s="72"/>
      <c r="AC55" s="72"/>
      <c r="AD55" s="72"/>
      <c r="AE55" s="72"/>
      <c r="AF55" s="72"/>
      <c r="AG55" s="72"/>
      <c r="AH55" s="72"/>
    </row>
    <row r="56" spans="1:34" ht="15.75" customHeight="1">
      <c r="U56" s="148">
        <f t="shared" si="10"/>
        <v>46103</v>
      </c>
      <c r="V56" s="34" t="str">
        <f t="shared" si="11"/>
        <v>10302</v>
      </c>
      <c r="W56" s="70">
        <f t="shared" si="12"/>
        <v>21880</v>
      </c>
      <c r="AA56" s="72"/>
      <c r="AB56" s="72"/>
      <c r="AC56" s="72"/>
      <c r="AD56" s="72"/>
      <c r="AE56" s="72"/>
      <c r="AF56" s="72"/>
      <c r="AG56" s="72"/>
      <c r="AH56" s="72"/>
    </row>
    <row r="57" spans="1:34" ht="15.75" customHeight="1">
      <c r="U57" s="148">
        <f t="shared" si="10"/>
        <v>46104</v>
      </c>
      <c r="V57" s="34" t="str">
        <f t="shared" si="11"/>
        <v>10302</v>
      </c>
      <c r="W57" s="70">
        <f t="shared" si="12"/>
        <v>19340</v>
      </c>
      <c r="AA57" s="72"/>
      <c r="AB57" s="72"/>
      <c r="AC57" s="72"/>
      <c r="AD57" s="72"/>
      <c r="AE57" s="72"/>
      <c r="AF57" s="72"/>
      <c r="AG57" s="72"/>
      <c r="AH57" s="72"/>
    </row>
    <row r="58" spans="1:34" ht="15.75" customHeight="1">
      <c r="U58" s="148">
        <f t="shared" si="10"/>
        <v>46105</v>
      </c>
      <c r="V58" s="34" t="str">
        <f t="shared" si="11"/>
        <v>10302</v>
      </c>
      <c r="W58" s="70">
        <f t="shared" si="12"/>
        <v>21430</v>
      </c>
      <c r="AA58" s="72"/>
      <c r="AB58" s="72"/>
      <c r="AC58" s="72"/>
      <c r="AD58" s="72"/>
      <c r="AE58" s="72"/>
      <c r="AF58" s="72"/>
      <c r="AG58" s="72"/>
      <c r="AH58" s="72"/>
    </row>
    <row r="59" spans="1:34" ht="15.75" customHeight="1">
      <c r="U59" s="148">
        <f t="shared" si="10"/>
        <v>46106</v>
      </c>
      <c r="V59" s="34" t="str">
        <f t="shared" si="11"/>
        <v>10302</v>
      </c>
      <c r="W59" s="70">
        <f t="shared" si="12"/>
        <v>20301</v>
      </c>
      <c r="AA59" s="72"/>
      <c r="AB59" s="72"/>
      <c r="AC59" s="72"/>
      <c r="AD59" s="72"/>
      <c r="AE59" s="72"/>
      <c r="AF59" s="72"/>
      <c r="AG59" s="72"/>
      <c r="AH59" s="72"/>
    </row>
    <row r="60" spans="1:34" ht="15.75" customHeight="1">
      <c r="U60" s="148">
        <f t="shared" si="10"/>
        <v>46107</v>
      </c>
      <c r="V60" s="34" t="str">
        <f t="shared" si="11"/>
        <v>10302</v>
      </c>
      <c r="W60" s="70">
        <f t="shared" si="12"/>
        <v>23355</v>
      </c>
      <c r="AA60" s="72"/>
      <c r="AB60" s="72"/>
      <c r="AC60" s="72"/>
      <c r="AD60" s="72"/>
      <c r="AE60" s="72"/>
      <c r="AF60" s="72"/>
      <c r="AG60" s="72"/>
      <c r="AH60" s="72"/>
    </row>
    <row r="61" spans="1:34" ht="15.75" customHeight="1">
      <c r="U61" s="148">
        <f t="shared" si="10"/>
        <v>46108</v>
      </c>
      <c r="V61" s="34" t="str">
        <f t="shared" si="11"/>
        <v>10302</v>
      </c>
      <c r="W61" s="70">
        <f t="shared" si="12"/>
        <v>20440</v>
      </c>
      <c r="AA61" s="72"/>
      <c r="AB61" s="72"/>
      <c r="AC61" s="72"/>
      <c r="AD61" s="72"/>
      <c r="AE61" s="72"/>
      <c r="AF61" s="72"/>
      <c r="AG61" s="72"/>
      <c r="AH61" s="72"/>
    </row>
    <row r="62" spans="1:34" ht="15.75" customHeight="1">
      <c r="U62" s="148">
        <f t="shared" si="10"/>
        <v>46109</v>
      </c>
      <c r="V62" s="34" t="str">
        <f t="shared" si="11"/>
        <v>10302</v>
      </c>
      <c r="W62" s="70">
        <f t="shared" si="12"/>
        <v>23570</v>
      </c>
      <c r="AA62" s="72"/>
      <c r="AB62" s="72"/>
      <c r="AC62" s="72"/>
      <c r="AD62" s="72"/>
      <c r="AE62" s="72"/>
      <c r="AF62" s="72"/>
      <c r="AG62" s="72"/>
      <c r="AH62" s="72"/>
    </row>
    <row r="63" spans="1:34" ht="15.75" customHeight="1">
      <c r="U63" s="148">
        <f t="shared" si="10"/>
        <v>46110</v>
      </c>
      <c r="V63" s="34" t="str">
        <f t="shared" si="11"/>
        <v>10302</v>
      </c>
      <c r="W63" s="70">
        <f t="shared" si="12"/>
        <v>22750</v>
      </c>
      <c r="AA63" s="72"/>
      <c r="AB63" s="72"/>
      <c r="AC63" s="72"/>
      <c r="AD63" s="72"/>
      <c r="AE63" s="72"/>
      <c r="AF63" s="72"/>
      <c r="AG63" s="72"/>
      <c r="AH63" s="72"/>
    </row>
    <row r="64" spans="1:34" ht="15.75" customHeight="1">
      <c r="U64" s="148">
        <f t="shared" si="10"/>
        <v>46111</v>
      </c>
      <c r="V64" s="34" t="str">
        <f t="shared" si="11"/>
        <v>10302</v>
      </c>
      <c r="W64" s="70">
        <f t="shared" si="12"/>
        <v>22990</v>
      </c>
      <c r="AA64" s="72"/>
      <c r="AB64" s="72"/>
      <c r="AC64" s="72"/>
      <c r="AD64" s="72"/>
      <c r="AE64" s="72"/>
      <c r="AF64" s="72"/>
      <c r="AG64" s="72"/>
      <c r="AH64" s="72"/>
    </row>
    <row r="65" spans="21:34" ht="15.75" customHeight="1">
      <c r="U65" s="148">
        <f t="shared" si="10"/>
        <v>46112</v>
      </c>
      <c r="V65" s="34" t="str">
        <f t="shared" si="11"/>
        <v>10302</v>
      </c>
      <c r="W65" s="70">
        <f t="shared" si="12"/>
        <v>20856</v>
      </c>
      <c r="AA65" s="72"/>
      <c r="AB65" s="72"/>
      <c r="AC65" s="72"/>
      <c r="AD65" s="72"/>
      <c r="AE65" s="72"/>
      <c r="AF65" s="72"/>
      <c r="AG65" s="72"/>
      <c r="AH65" s="72"/>
    </row>
    <row r="66" spans="21:34" ht="15.75" customHeight="1">
      <c r="U66" s="148">
        <f t="shared" ref="U66:U96" si="13">C4</f>
        <v>46082</v>
      </c>
      <c r="V66" s="34" t="str">
        <f t="shared" ref="V66:V96" si="14">$I$2</f>
        <v>10304</v>
      </c>
      <c r="W66" s="70">
        <f t="shared" ref="W66:W96" si="15">I4</f>
        <v>9090</v>
      </c>
      <c r="AA66" s="72"/>
      <c r="AB66" s="72"/>
      <c r="AC66" s="72"/>
      <c r="AD66" s="72"/>
      <c r="AE66" s="72"/>
      <c r="AF66" s="72"/>
      <c r="AG66" s="72"/>
      <c r="AH66" s="72"/>
    </row>
    <row r="67" spans="21:34" ht="15.75" customHeight="1">
      <c r="U67" s="148">
        <f t="shared" si="13"/>
        <v>46083</v>
      </c>
      <c r="V67" s="34" t="str">
        <f t="shared" si="14"/>
        <v>10304</v>
      </c>
      <c r="W67" s="70">
        <f t="shared" si="15"/>
        <v>10570</v>
      </c>
      <c r="AA67" s="72"/>
      <c r="AB67" s="72"/>
      <c r="AC67" s="72"/>
      <c r="AD67" s="72"/>
      <c r="AE67" s="72"/>
      <c r="AF67" s="72"/>
      <c r="AG67" s="72"/>
      <c r="AH67" s="72"/>
    </row>
    <row r="68" spans="21:34" ht="15.75" customHeight="1">
      <c r="U68" s="148">
        <f t="shared" si="13"/>
        <v>46084</v>
      </c>
      <c r="V68" s="34" t="str">
        <f t="shared" si="14"/>
        <v>10304</v>
      </c>
      <c r="W68" s="70">
        <f t="shared" si="15"/>
        <v>9700</v>
      </c>
      <c r="AA68" s="72"/>
      <c r="AB68" s="72"/>
      <c r="AC68" s="72"/>
      <c r="AD68" s="72"/>
      <c r="AE68" s="72"/>
      <c r="AF68" s="72"/>
      <c r="AG68" s="72"/>
      <c r="AH68" s="72"/>
    </row>
    <row r="69" spans="21:34" ht="15.75" customHeight="1">
      <c r="U69" s="148">
        <f t="shared" si="13"/>
        <v>46085</v>
      </c>
      <c r="V69" s="34" t="str">
        <f t="shared" si="14"/>
        <v>10304</v>
      </c>
      <c r="W69" s="70">
        <f t="shared" si="15"/>
        <v>10050</v>
      </c>
      <c r="AA69" s="72"/>
      <c r="AB69" s="72"/>
      <c r="AC69" s="72"/>
      <c r="AD69" s="72"/>
      <c r="AE69" s="72"/>
      <c r="AF69" s="72"/>
      <c r="AG69" s="72"/>
      <c r="AH69" s="72"/>
    </row>
    <row r="70" spans="21:34" ht="15.75" customHeight="1">
      <c r="U70" s="148">
        <f t="shared" si="13"/>
        <v>46086</v>
      </c>
      <c r="V70" s="34" t="str">
        <f t="shared" si="14"/>
        <v>10304</v>
      </c>
      <c r="W70" s="70">
        <f t="shared" si="15"/>
        <v>9950</v>
      </c>
      <c r="AA70" s="72"/>
      <c r="AB70" s="72"/>
      <c r="AC70" s="72"/>
      <c r="AD70" s="72"/>
      <c r="AE70" s="72"/>
      <c r="AF70" s="72"/>
      <c r="AG70" s="72"/>
      <c r="AH70" s="72"/>
    </row>
    <row r="71" spans="21:34" ht="15.75" customHeight="1">
      <c r="U71" s="148">
        <f t="shared" si="13"/>
        <v>46087</v>
      </c>
      <c r="V71" s="34" t="str">
        <f t="shared" si="14"/>
        <v>10304</v>
      </c>
      <c r="W71" s="70">
        <f t="shared" si="15"/>
        <v>9768</v>
      </c>
      <c r="AA71" s="72"/>
      <c r="AB71" s="72"/>
      <c r="AC71" s="72"/>
      <c r="AD71" s="72"/>
      <c r="AE71" s="72"/>
      <c r="AF71" s="72"/>
      <c r="AG71" s="72"/>
      <c r="AH71" s="72"/>
    </row>
    <row r="72" spans="21:34" ht="15.75" customHeight="1">
      <c r="U72" s="148">
        <f t="shared" si="13"/>
        <v>46088</v>
      </c>
      <c r="V72" s="34" t="str">
        <f t="shared" si="14"/>
        <v>10304</v>
      </c>
      <c r="W72" s="70">
        <f t="shared" si="15"/>
        <v>10030</v>
      </c>
      <c r="AA72" s="72"/>
      <c r="AB72" s="72"/>
      <c r="AC72" s="72"/>
      <c r="AD72" s="72"/>
      <c r="AE72" s="72"/>
      <c r="AF72" s="72"/>
      <c r="AG72" s="72"/>
      <c r="AH72" s="72"/>
    </row>
    <row r="73" spans="21:34" ht="15.75" customHeight="1">
      <c r="U73" s="148">
        <f t="shared" si="13"/>
        <v>46089</v>
      </c>
      <c r="V73" s="34" t="str">
        <f t="shared" si="14"/>
        <v>10304</v>
      </c>
      <c r="W73" s="70">
        <f t="shared" si="15"/>
        <v>9693</v>
      </c>
      <c r="AA73" s="72"/>
      <c r="AB73" s="72"/>
      <c r="AC73" s="72"/>
      <c r="AD73" s="72"/>
      <c r="AE73" s="72"/>
      <c r="AF73" s="72"/>
      <c r="AG73" s="72"/>
      <c r="AH73" s="72"/>
    </row>
    <row r="74" spans="21:34" ht="15.75" customHeight="1">
      <c r="U74" s="148">
        <f t="shared" si="13"/>
        <v>46090</v>
      </c>
      <c r="V74" s="34" t="str">
        <f t="shared" si="14"/>
        <v>10304</v>
      </c>
      <c r="W74" s="70">
        <f t="shared" si="15"/>
        <v>10050</v>
      </c>
      <c r="AA74" s="72"/>
      <c r="AB74" s="72"/>
      <c r="AC74" s="72"/>
      <c r="AD74" s="72"/>
      <c r="AE74" s="72"/>
      <c r="AF74" s="72"/>
      <c r="AG74" s="72"/>
      <c r="AH74" s="72"/>
    </row>
    <row r="75" spans="21:34" ht="15.75" customHeight="1">
      <c r="U75" s="148">
        <f t="shared" si="13"/>
        <v>46091</v>
      </c>
      <c r="V75" s="34" t="str">
        <f t="shared" si="14"/>
        <v>10304</v>
      </c>
      <c r="W75" s="70">
        <f t="shared" si="15"/>
        <v>9030</v>
      </c>
      <c r="AA75" s="72"/>
      <c r="AB75" s="72"/>
      <c r="AC75" s="72"/>
      <c r="AD75" s="72"/>
      <c r="AE75" s="72"/>
      <c r="AF75" s="72"/>
      <c r="AG75" s="72"/>
      <c r="AH75" s="72"/>
    </row>
    <row r="76" spans="21:34" ht="15.75" customHeight="1">
      <c r="U76" s="148">
        <f t="shared" si="13"/>
        <v>46092</v>
      </c>
      <c r="V76" s="34" t="str">
        <f t="shared" si="14"/>
        <v>10304</v>
      </c>
      <c r="W76" s="70">
        <f t="shared" si="15"/>
        <v>10061</v>
      </c>
      <c r="AA76" s="72"/>
      <c r="AB76" s="72"/>
      <c r="AC76" s="72"/>
      <c r="AD76" s="72"/>
      <c r="AE76" s="72"/>
      <c r="AF76" s="72"/>
      <c r="AG76" s="72"/>
      <c r="AH76" s="72"/>
    </row>
    <row r="77" spans="21:34" ht="15.75" customHeight="1">
      <c r="U77" s="148">
        <f t="shared" si="13"/>
        <v>46093</v>
      </c>
      <c r="V77" s="34" t="str">
        <f t="shared" si="14"/>
        <v>10304</v>
      </c>
      <c r="W77" s="70">
        <f t="shared" si="15"/>
        <v>9831</v>
      </c>
      <c r="AA77" s="72"/>
      <c r="AB77" s="72"/>
      <c r="AC77" s="72"/>
      <c r="AD77" s="72"/>
      <c r="AE77" s="72"/>
      <c r="AF77" s="72"/>
      <c r="AG77" s="72"/>
      <c r="AH77" s="72"/>
    </row>
    <row r="78" spans="21:34" ht="15.75" customHeight="1">
      <c r="U78" s="148">
        <f t="shared" si="13"/>
        <v>46094</v>
      </c>
      <c r="V78" s="34" t="str">
        <f t="shared" si="14"/>
        <v>10304</v>
      </c>
      <c r="W78" s="70">
        <f t="shared" si="15"/>
        <v>8080</v>
      </c>
      <c r="AA78" s="72"/>
      <c r="AB78" s="72"/>
      <c r="AC78" s="72"/>
      <c r="AD78" s="72"/>
      <c r="AE78" s="72"/>
      <c r="AF78" s="72"/>
      <c r="AG78" s="72"/>
      <c r="AH78" s="72"/>
    </row>
    <row r="79" spans="21:34" ht="15.75" customHeight="1">
      <c r="U79" s="148">
        <f t="shared" si="13"/>
        <v>46095</v>
      </c>
      <c r="V79" s="34" t="str">
        <f t="shared" si="14"/>
        <v>10304</v>
      </c>
      <c r="W79" s="70">
        <f t="shared" si="15"/>
        <v>9930</v>
      </c>
      <c r="AA79" s="72"/>
      <c r="AB79" s="72"/>
      <c r="AC79" s="72"/>
      <c r="AD79" s="72"/>
      <c r="AE79" s="72"/>
      <c r="AF79" s="72"/>
      <c r="AG79" s="72"/>
      <c r="AH79" s="72"/>
    </row>
    <row r="80" spans="21:34" ht="15.75" customHeight="1">
      <c r="U80" s="148">
        <f t="shared" si="13"/>
        <v>46096</v>
      </c>
      <c r="V80" s="34" t="str">
        <f t="shared" si="14"/>
        <v>10304</v>
      </c>
      <c r="W80" s="70">
        <f t="shared" si="15"/>
        <v>13540</v>
      </c>
      <c r="AA80" s="72"/>
      <c r="AB80" s="72"/>
      <c r="AC80" s="72"/>
      <c r="AD80" s="72"/>
      <c r="AE80" s="72"/>
      <c r="AF80" s="72"/>
      <c r="AG80" s="72"/>
      <c r="AH80" s="72"/>
    </row>
    <row r="81" spans="21:34" ht="15.75" customHeight="1">
      <c r="U81" s="148">
        <f t="shared" si="13"/>
        <v>46097</v>
      </c>
      <c r="V81" s="34" t="str">
        <f t="shared" si="14"/>
        <v>10304</v>
      </c>
      <c r="W81" s="70">
        <f t="shared" si="15"/>
        <v>9700</v>
      </c>
      <c r="AA81" s="72"/>
      <c r="AB81" s="72"/>
      <c r="AC81" s="72"/>
      <c r="AD81" s="72"/>
      <c r="AE81" s="72"/>
      <c r="AF81" s="72"/>
      <c r="AG81" s="72"/>
      <c r="AH81" s="72"/>
    </row>
    <row r="82" spans="21:34" ht="15.75" customHeight="1">
      <c r="U82" s="148">
        <f t="shared" si="13"/>
        <v>46098</v>
      </c>
      <c r="V82" s="34" t="str">
        <f t="shared" si="14"/>
        <v>10304</v>
      </c>
      <c r="W82" s="70">
        <f t="shared" si="15"/>
        <v>9730</v>
      </c>
      <c r="AA82" s="72"/>
      <c r="AB82" s="72"/>
      <c r="AC82" s="72"/>
      <c r="AD82" s="72"/>
      <c r="AE82" s="72"/>
      <c r="AF82" s="72"/>
      <c r="AG82" s="72"/>
      <c r="AH82" s="72"/>
    </row>
    <row r="83" spans="21:34" ht="15.75" customHeight="1">
      <c r="U83" s="148">
        <f t="shared" si="13"/>
        <v>46099</v>
      </c>
      <c r="V83" s="34" t="str">
        <f t="shared" si="14"/>
        <v>10304</v>
      </c>
      <c r="W83" s="70">
        <f t="shared" si="15"/>
        <v>9150</v>
      </c>
      <c r="AA83" s="72"/>
      <c r="AB83" s="72"/>
      <c r="AC83" s="72"/>
      <c r="AD83" s="72"/>
      <c r="AE83" s="72"/>
      <c r="AF83" s="72"/>
      <c r="AG83" s="72"/>
      <c r="AH83" s="72"/>
    </row>
    <row r="84" spans="21:34" ht="15.75" customHeight="1">
      <c r="U84" s="148">
        <f t="shared" si="13"/>
        <v>46100</v>
      </c>
      <c r="V84" s="34" t="str">
        <f t="shared" si="14"/>
        <v>10304</v>
      </c>
      <c r="W84" s="70">
        <f t="shared" si="15"/>
        <v>9950</v>
      </c>
      <c r="AA84" s="72"/>
      <c r="AB84" s="72"/>
      <c r="AC84" s="72"/>
      <c r="AD84" s="72"/>
      <c r="AE84" s="72"/>
      <c r="AF84" s="72"/>
      <c r="AG84" s="72"/>
      <c r="AH84" s="72"/>
    </row>
    <row r="85" spans="21:34" ht="15.75" customHeight="1">
      <c r="U85" s="148">
        <f t="shared" si="13"/>
        <v>46101</v>
      </c>
      <c r="V85" s="34" t="str">
        <f t="shared" si="14"/>
        <v>10304</v>
      </c>
      <c r="W85" s="70">
        <f t="shared" si="15"/>
        <v>12400</v>
      </c>
      <c r="AA85" s="72"/>
      <c r="AB85" s="72"/>
      <c r="AC85" s="72"/>
      <c r="AD85" s="72"/>
      <c r="AE85" s="72"/>
      <c r="AF85" s="72"/>
      <c r="AG85" s="72"/>
      <c r="AH85" s="72"/>
    </row>
    <row r="86" spans="21:34" ht="15.75" customHeight="1">
      <c r="U86" s="148">
        <f t="shared" si="13"/>
        <v>46102</v>
      </c>
      <c r="V86" s="34" t="str">
        <f t="shared" si="14"/>
        <v>10304</v>
      </c>
      <c r="W86" s="70">
        <f t="shared" si="15"/>
        <v>13420</v>
      </c>
      <c r="AA86" s="72"/>
      <c r="AB86" s="72"/>
      <c r="AC86" s="72"/>
      <c r="AD86" s="72"/>
      <c r="AE86" s="72"/>
      <c r="AF86" s="72"/>
      <c r="AG86" s="72"/>
      <c r="AH86" s="72"/>
    </row>
    <row r="87" spans="21:34" ht="15.75" customHeight="1">
      <c r="U87" s="148">
        <f t="shared" si="13"/>
        <v>46103</v>
      </c>
      <c r="V87" s="34" t="str">
        <f t="shared" si="14"/>
        <v>10304</v>
      </c>
      <c r="W87" s="70">
        <f t="shared" si="15"/>
        <v>11530</v>
      </c>
      <c r="AA87" s="72"/>
      <c r="AB87" s="72"/>
      <c r="AC87" s="72"/>
      <c r="AD87" s="72"/>
      <c r="AE87" s="72"/>
      <c r="AF87" s="72"/>
      <c r="AG87" s="72"/>
      <c r="AH87" s="72"/>
    </row>
    <row r="88" spans="21:34" ht="15.75" customHeight="1">
      <c r="U88" s="148">
        <f t="shared" si="13"/>
        <v>46104</v>
      </c>
      <c r="V88" s="34" t="str">
        <f t="shared" si="14"/>
        <v>10304</v>
      </c>
      <c r="W88" s="70">
        <f t="shared" si="15"/>
        <v>7930</v>
      </c>
      <c r="AA88" s="72"/>
      <c r="AB88" s="72"/>
      <c r="AC88" s="72"/>
      <c r="AD88" s="72"/>
      <c r="AE88" s="72"/>
      <c r="AF88" s="72"/>
      <c r="AG88" s="72"/>
      <c r="AH88" s="72"/>
    </row>
    <row r="89" spans="21:34" ht="15.75" customHeight="1">
      <c r="U89" s="148">
        <f t="shared" si="13"/>
        <v>46105</v>
      </c>
      <c r="V89" s="34" t="str">
        <f t="shared" si="14"/>
        <v>10304</v>
      </c>
      <c r="W89" s="70">
        <f t="shared" si="15"/>
        <v>8880</v>
      </c>
      <c r="AA89" s="72"/>
      <c r="AB89" s="72"/>
      <c r="AC89" s="72"/>
      <c r="AD89" s="72"/>
      <c r="AE89" s="72"/>
      <c r="AF89" s="72"/>
      <c r="AG89" s="72"/>
      <c r="AH89" s="72"/>
    </row>
    <row r="90" spans="21:34" ht="15.75" customHeight="1">
      <c r="U90" s="148">
        <f t="shared" si="13"/>
        <v>46106</v>
      </c>
      <c r="V90" s="34" t="str">
        <f t="shared" si="14"/>
        <v>10304</v>
      </c>
      <c r="W90" s="70">
        <f t="shared" si="15"/>
        <v>8530</v>
      </c>
      <c r="AA90" s="72"/>
      <c r="AB90" s="72"/>
      <c r="AC90" s="72"/>
      <c r="AD90" s="72"/>
      <c r="AE90" s="72"/>
      <c r="AF90" s="72"/>
      <c r="AG90" s="72"/>
      <c r="AH90" s="72"/>
    </row>
    <row r="91" spans="21:34" ht="15.75" customHeight="1">
      <c r="U91" s="148">
        <f t="shared" si="13"/>
        <v>46107</v>
      </c>
      <c r="V91" s="34" t="str">
        <f t="shared" si="14"/>
        <v>10304</v>
      </c>
      <c r="W91" s="70">
        <f t="shared" si="15"/>
        <v>8448</v>
      </c>
      <c r="AA91" s="72"/>
      <c r="AB91" s="72"/>
      <c r="AC91" s="72"/>
      <c r="AD91" s="72"/>
      <c r="AE91" s="72"/>
      <c r="AF91" s="72"/>
      <c r="AG91" s="72"/>
      <c r="AH91" s="72"/>
    </row>
    <row r="92" spans="21:34" ht="15.75" customHeight="1">
      <c r="U92" s="148">
        <f t="shared" si="13"/>
        <v>46108</v>
      </c>
      <c r="V92" s="34" t="str">
        <f t="shared" si="14"/>
        <v>10304</v>
      </c>
      <c r="W92" s="70">
        <f t="shared" si="15"/>
        <v>9713</v>
      </c>
      <c r="AA92" s="72"/>
      <c r="AB92" s="72"/>
      <c r="AC92" s="72"/>
      <c r="AD92" s="72"/>
      <c r="AE92" s="72"/>
      <c r="AF92" s="72"/>
      <c r="AG92" s="72"/>
      <c r="AH92" s="72"/>
    </row>
    <row r="93" spans="21:34" ht="15.75" customHeight="1">
      <c r="U93" s="148">
        <f t="shared" si="13"/>
        <v>46109</v>
      </c>
      <c r="V93" s="34" t="str">
        <f t="shared" si="14"/>
        <v>10304</v>
      </c>
      <c r="W93" s="70">
        <f t="shared" si="15"/>
        <v>10840</v>
      </c>
      <c r="AA93" s="72"/>
      <c r="AB93" s="72"/>
      <c r="AC93" s="72"/>
      <c r="AD93" s="72"/>
      <c r="AE93" s="72"/>
      <c r="AF93" s="72"/>
      <c r="AG93" s="72"/>
      <c r="AH93" s="72"/>
    </row>
    <row r="94" spans="21:34" ht="15.75" customHeight="1">
      <c r="U94" s="148">
        <f t="shared" si="13"/>
        <v>46110</v>
      </c>
      <c r="V94" s="34" t="str">
        <f t="shared" si="14"/>
        <v>10304</v>
      </c>
      <c r="W94" s="70">
        <f t="shared" si="15"/>
        <v>9850</v>
      </c>
      <c r="AA94" s="72"/>
      <c r="AB94" s="72"/>
      <c r="AC94" s="72"/>
      <c r="AD94" s="72"/>
      <c r="AE94" s="72"/>
      <c r="AF94" s="72"/>
      <c r="AG94" s="72"/>
      <c r="AH94" s="72"/>
    </row>
    <row r="95" spans="21:34" ht="15.75" customHeight="1">
      <c r="U95" s="148">
        <f t="shared" si="13"/>
        <v>46111</v>
      </c>
      <c r="V95" s="34" t="str">
        <f t="shared" si="14"/>
        <v>10304</v>
      </c>
      <c r="W95" s="70">
        <f t="shared" si="15"/>
        <v>9200</v>
      </c>
      <c r="AA95" s="72"/>
      <c r="AB95" s="72"/>
      <c r="AC95" s="72"/>
      <c r="AD95" s="72"/>
      <c r="AE95" s="72"/>
      <c r="AF95" s="72"/>
      <c r="AG95" s="72"/>
      <c r="AH95" s="72"/>
    </row>
    <row r="96" spans="21:34" ht="15.75" customHeight="1">
      <c r="U96" s="148">
        <f t="shared" si="13"/>
        <v>46112</v>
      </c>
      <c r="V96" s="34" t="str">
        <f t="shared" si="14"/>
        <v>10304</v>
      </c>
      <c r="W96" s="70">
        <f t="shared" si="15"/>
        <v>9250</v>
      </c>
      <c r="AA96" s="72"/>
      <c r="AB96" s="72"/>
      <c r="AC96" s="72"/>
      <c r="AD96" s="72"/>
      <c r="AE96" s="72"/>
      <c r="AF96" s="72"/>
      <c r="AG96" s="72"/>
      <c r="AH96" s="72"/>
    </row>
    <row r="97" spans="21:34" ht="15.75" customHeight="1">
      <c r="U97" s="148">
        <f t="shared" ref="U97:U127" si="16">C4</f>
        <v>46082</v>
      </c>
      <c r="V97" s="34" t="str">
        <f t="shared" ref="V97:V127" si="17">$J$2</f>
        <v>10307</v>
      </c>
      <c r="W97" s="70">
        <f t="shared" ref="W97:W127" si="18">J4</f>
        <v>11990</v>
      </c>
      <c r="AA97" s="72"/>
      <c r="AB97" s="72"/>
      <c r="AC97" s="72"/>
      <c r="AD97" s="72"/>
      <c r="AE97" s="72"/>
      <c r="AF97" s="72"/>
      <c r="AG97" s="72"/>
      <c r="AH97" s="72"/>
    </row>
    <row r="98" spans="21:34" ht="15.75" customHeight="1">
      <c r="U98" s="148">
        <f t="shared" si="16"/>
        <v>46083</v>
      </c>
      <c r="V98" s="34" t="str">
        <f t="shared" si="17"/>
        <v>10307</v>
      </c>
      <c r="W98" s="70">
        <f t="shared" si="18"/>
        <v>10730</v>
      </c>
      <c r="AA98" s="72"/>
      <c r="AB98" s="72"/>
      <c r="AC98" s="72"/>
      <c r="AD98" s="72"/>
      <c r="AE98" s="72"/>
      <c r="AF98" s="72"/>
      <c r="AG98" s="72"/>
      <c r="AH98" s="72"/>
    </row>
    <row r="99" spans="21:34" ht="15.75" customHeight="1">
      <c r="U99" s="148">
        <f t="shared" si="16"/>
        <v>46084</v>
      </c>
      <c r="V99" s="34" t="str">
        <f t="shared" si="17"/>
        <v>10307</v>
      </c>
      <c r="W99" s="70">
        <f t="shared" si="18"/>
        <v>10172</v>
      </c>
      <c r="AA99" s="72"/>
      <c r="AB99" s="72"/>
      <c r="AC99" s="72"/>
      <c r="AD99" s="72"/>
      <c r="AE99" s="72"/>
      <c r="AF99" s="72"/>
      <c r="AG99" s="72"/>
      <c r="AH99" s="72"/>
    </row>
    <row r="100" spans="21:34" ht="15.75" customHeight="1">
      <c r="U100" s="148">
        <f t="shared" si="16"/>
        <v>46085</v>
      </c>
      <c r="V100" s="34" t="str">
        <f t="shared" si="17"/>
        <v>10307</v>
      </c>
      <c r="W100" s="70">
        <f t="shared" si="18"/>
        <v>10670</v>
      </c>
      <c r="AA100" s="72"/>
      <c r="AB100" s="72"/>
      <c r="AC100" s="72"/>
      <c r="AD100" s="72"/>
      <c r="AE100" s="72"/>
      <c r="AF100" s="72"/>
      <c r="AG100" s="72"/>
      <c r="AH100" s="72"/>
    </row>
    <row r="101" spans="21:34" ht="15.75" customHeight="1">
      <c r="U101" s="148">
        <f t="shared" si="16"/>
        <v>46086</v>
      </c>
      <c r="V101" s="34" t="str">
        <f t="shared" si="17"/>
        <v>10307</v>
      </c>
      <c r="W101" s="70">
        <f t="shared" si="18"/>
        <v>11470</v>
      </c>
      <c r="AA101" s="72"/>
      <c r="AB101" s="72"/>
      <c r="AC101" s="72"/>
      <c r="AD101" s="72"/>
      <c r="AE101" s="72"/>
      <c r="AF101" s="72"/>
      <c r="AG101" s="72"/>
      <c r="AH101" s="72"/>
    </row>
    <row r="102" spans="21:34" ht="15.75" customHeight="1">
      <c r="U102" s="148">
        <f t="shared" si="16"/>
        <v>46087</v>
      </c>
      <c r="V102" s="34" t="str">
        <f t="shared" si="17"/>
        <v>10307</v>
      </c>
      <c r="W102" s="70">
        <f t="shared" si="18"/>
        <v>12129</v>
      </c>
      <c r="AA102" s="72"/>
      <c r="AB102" s="72"/>
      <c r="AC102" s="72"/>
      <c r="AD102" s="72"/>
      <c r="AE102" s="72"/>
      <c r="AF102" s="72"/>
      <c r="AG102" s="72"/>
      <c r="AH102" s="72"/>
    </row>
    <row r="103" spans="21:34" ht="15.75" customHeight="1">
      <c r="U103" s="148">
        <f t="shared" si="16"/>
        <v>46088</v>
      </c>
      <c r="V103" s="34" t="str">
        <f t="shared" si="17"/>
        <v>10307</v>
      </c>
      <c r="W103" s="70">
        <f t="shared" si="18"/>
        <v>10452</v>
      </c>
      <c r="AA103" s="72"/>
      <c r="AB103" s="72"/>
      <c r="AC103" s="72"/>
      <c r="AD103" s="72"/>
      <c r="AE103" s="72"/>
      <c r="AF103" s="72"/>
      <c r="AG103" s="72"/>
      <c r="AH103" s="72"/>
    </row>
    <row r="104" spans="21:34" ht="15.75" customHeight="1">
      <c r="U104" s="148">
        <f t="shared" si="16"/>
        <v>46089</v>
      </c>
      <c r="V104" s="34" t="str">
        <f t="shared" si="17"/>
        <v>10307</v>
      </c>
      <c r="W104" s="70">
        <f t="shared" si="18"/>
        <v>11940</v>
      </c>
      <c r="AA104" s="72"/>
      <c r="AB104" s="72"/>
      <c r="AC104" s="72"/>
      <c r="AD104" s="72"/>
      <c r="AE104" s="72"/>
      <c r="AF104" s="72"/>
      <c r="AG104" s="72"/>
      <c r="AH104" s="72"/>
    </row>
    <row r="105" spans="21:34" ht="15.75" customHeight="1">
      <c r="U105" s="148">
        <f t="shared" si="16"/>
        <v>46090</v>
      </c>
      <c r="V105" s="34" t="str">
        <f t="shared" si="17"/>
        <v>10307</v>
      </c>
      <c r="W105" s="70">
        <f t="shared" si="18"/>
        <v>10218</v>
      </c>
      <c r="AA105" s="72"/>
      <c r="AB105" s="72"/>
      <c r="AC105" s="72"/>
      <c r="AD105" s="72"/>
      <c r="AE105" s="72"/>
      <c r="AF105" s="72"/>
      <c r="AG105" s="72"/>
      <c r="AH105" s="72"/>
    </row>
    <row r="106" spans="21:34" ht="15.75" customHeight="1">
      <c r="U106" s="148">
        <f t="shared" si="16"/>
        <v>46091</v>
      </c>
      <c r="V106" s="34" t="str">
        <f t="shared" si="17"/>
        <v>10307</v>
      </c>
      <c r="W106" s="70">
        <f t="shared" si="18"/>
        <v>10440</v>
      </c>
      <c r="AA106" s="72"/>
      <c r="AB106" s="72"/>
      <c r="AC106" s="72"/>
      <c r="AD106" s="72"/>
      <c r="AE106" s="72"/>
      <c r="AF106" s="72"/>
      <c r="AG106" s="72"/>
      <c r="AH106" s="72"/>
    </row>
    <row r="107" spans="21:34" ht="15.75" customHeight="1">
      <c r="U107" s="148">
        <f t="shared" si="16"/>
        <v>46092</v>
      </c>
      <c r="V107" s="34" t="str">
        <f t="shared" si="17"/>
        <v>10307</v>
      </c>
      <c r="W107" s="70">
        <f t="shared" si="18"/>
        <v>9940</v>
      </c>
      <c r="AA107" s="72"/>
      <c r="AB107" s="72"/>
      <c r="AC107" s="72"/>
      <c r="AD107" s="72"/>
      <c r="AE107" s="72"/>
      <c r="AF107" s="72"/>
      <c r="AG107" s="72"/>
      <c r="AH107" s="72"/>
    </row>
    <row r="108" spans="21:34" ht="15.75" customHeight="1">
      <c r="U108" s="148">
        <f t="shared" si="16"/>
        <v>46093</v>
      </c>
      <c r="V108" s="34" t="str">
        <f t="shared" si="17"/>
        <v>10307</v>
      </c>
      <c r="W108" s="70">
        <f t="shared" si="18"/>
        <v>12070</v>
      </c>
      <c r="AA108" s="72"/>
      <c r="AB108" s="72"/>
      <c r="AC108" s="72"/>
      <c r="AD108" s="72"/>
      <c r="AE108" s="72"/>
      <c r="AF108" s="72"/>
      <c r="AG108" s="72"/>
      <c r="AH108" s="72"/>
    </row>
    <row r="109" spans="21:34" ht="15.75" customHeight="1">
      <c r="U109" s="148">
        <f t="shared" si="16"/>
        <v>46094</v>
      </c>
      <c r="V109" s="34" t="str">
        <f t="shared" si="17"/>
        <v>10307</v>
      </c>
      <c r="W109" s="70">
        <f t="shared" si="18"/>
        <v>11870</v>
      </c>
      <c r="AA109" s="72"/>
      <c r="AB109" s="72"/>
      <c r="AC109" s="72"/>
      <c r="AD109" s="72"/>
      <c r="AE109" s="72"/>
      <c r="AF109" s="72"/>
      <c r="AG109" s="72"/>
      <c r="AH109" s="72"/>
    </row>
    <row r="110" spans="21:34" ht="15.75" customHeight="1">
      <c r="U110" s="148">
        <f t="shared" si="16"/>
        <v>46095</v>
      </c>
      <c r="V110" s="34" t="str">
        <f t="shared" si="17"/>
        <v>10307</v>
      </c>
      <c r="W110" s="70">
        <f t="shared" si="18"/>
        <v>11470</v>
      </c>
      <c r="AA110" s="72"/>
      <c r="AB110" s="72"/>
      <c r="AC110" s="72"/>
      <c r="AD110" s="72"/>
      <c r="AE110" s="72"/>
      <c r="AF110" s="72"/>
      <c r="AG110" s="72"/>
      <c r="AH110" s="72"/>
    </row>
    <row r="111" spans="21:34" ht="15.75" customHeight="1">
      <c r="U111" s="148">
        <f t="shared" si="16"/>
        <v>46096</v>
      </c>
      <c r="V111" s="34" t="str">
        <f t="shared" si="17"/>
        <v>10307</v>
      </c>
      <c r="W111" s="70">
        <f t="shared" si="18"/>
        <v>11270</v>
      </c>
      <c r="AA111" s="72"/>
      <c r="AB111" s="72"/>
      <c r="AC111" s="72"/>
      <c r="AD111" s="72"/>
      <c r="AE111" s="72"/>
      <c r="AF111" s="72"/>
      <c r="AG111" s="72"/>
      <c r="AH111" s="72"/>
    </row>
    <row r="112" spans="21:34" ht="15.75" customHeight="1">
      <c r="U112" s="148">
        <f t="shared" si="16"/>
        <v>46097</v>
      </c>
      <c r="V112" s="34" t="str">
        <f t="shared" si="17"/>
        <v>10307</v>
      </c>
      <c r="W112" s="70">
        <f t="shared" si="18"/>
        <v>11070</v>
      </c>
      <c r="AA112" s="72"/>
      <c r="AB112" s="72"/>
      <c r="AC112" s="72"/>
      <c r="AD112" s="72"/>
      <c r="AE112" s="72"/>
      <c r="AF112" s="72"/>
      <c r="AG112" s="72"/>
      <c r="AH112" s="72"/>
    </row>
    <row r="113" spans="21:34" ht="15.75" customHeight="1">
      <c r="U113" s="148">
        <f t="shared" si="16"/>
        <v>46098</v>
      </c>
      <c r="V113" s="34" t="str">
        <f t="shared" si="17"/>
        <v>10307</v>
      </c>
      <c r="W113" s="70">
        <f t="shared" si="18"/>
        <v>11270</v>
      </c>
      <c r="AA113" s="72"/>
      <c r="AB113" s="72"/>
      <c r="AC113" s="72"/>
      <c r="AD113" s="72"/>
      <c r="AE113" s="72"/>
      <c r="AF113" s="72"/>
      <c r="AG113" s="72"/>
      <c r="AH113" s="72"/>
    </row>
    <row r="114" spans="21:34" ht="15.75" customHeight="1">
      <c r="U114" s="148">
        <f t="shared" si="16"/>
        <v>46099</v>
      </c>
      <c r="V114" s="34" t="str">
        <f t="shared" si="17"/>
        <v>10307</v>
      </c>
      <c r="W114" s="70">
        <f t="shared" si="18"/>
        <v>11870</v>
      </c>
      <c r="AA114" s="72"/>
      <c r="AB114" s="72"/>
      <c r="AC114" s="72"/>
      <c r="AD114" s="72"/>
      <c r="AE114" s="72"/>
      <c r="AF114" s="72"/>
      <c r="AG114" s="72"/>
      <c r="AH114" s="72"/>
    </row>
    <row r="115" spans="21:34" ht="15.75" customHeight="1">
      <c r="U115" s="148">
        <f t="shared" si="16"/>
        <v>46100</v>
      </c>
      <c r="V115" s="34" t="str">
        <f t="shared" si="17"/>
        <v>10307</v>
      </c>
      <c r="W115" s="70">
        <f t="shared" si="18"/>
        <v>10474</v>
      </c>
      <c r="AA115" s="72"/>
      <c r="AB115" s="72"/>
      <c r="AC115" s="72"/>
      <c r="AD115" s="72"/>
      <c r="AE115" s="72"/>
      <c r="AF115" s="72"/>
      <c r="AG115" s="72"/>
      <c r="AH115" s="72"/>
    </row>
    <row r="116" spans="21:34" ht="15.75" customHeight="1">
      <c r="U116" s="148">
        <f t="shared" si="16"/>
        <v>46101</v>
      </c>
      <c r="V116" s="34" t="str">
        <f t="shared" si="17"/>
        <v>10307</v>
      </c>
      <c r="W116" s="70">
        <f t="shared" si="18"/>
        <v>11976</v>
      </c>
      <c r="AA116" s="72"/>
      <c r="AB116" s="72"/>
      <c r="AC116" s="72"/>
      <c r="AD116" s="72"/>
      <c r="AE116" s="72"/>
      <c r="AF116" s="72"/>
      <c r="AG116" s="72"/>
      <c r="AH116" s="72"/>
    </row>
    <row r="117" spans="21:34" ht="15.75" customHeight="1">
      <c r="U117" s="148">
        <f t="shared" si="16"/>
        <v>46102</v>
      </c>
      <c r="V117" s="34" t="str">
        <f t="shared" si="17"/>
        <v>10307</v>
      </c>
      <c r="W117" s="70">
        <f t="shared" si="18"/>
        <v>11604</v>
      </c>
      <c r="AA117" s="72"/>
      <c r="AB117" s="72"/>
      <c r="AC117" s="72"/>
      <c r="AD117" s="72"/>
      <c r="AE117" s="72"/>
      <c r="AF117" s="72"/>
      <c r="AG117" s="72"/>
      <c r="AH117" s="72"/>
    </row>
    <row r="118" spans="21:34" ht="15.75" customHeight="1">
      <c r="U118" s="148">
        <f t="shared" si="16"/>
        <v>46103</v>
      </c>
      <c r="V118" s="34" t="str">
        <f t="shared" si="17"/>
        <v>10307</v>
      </c>
      <c r="W118" s="70">
        <f t="shared" si="18"/>
        <v>9349</v>
      </c>
      <c r="AA118" s="72"/>
      <c r="AB118" s="72"/>
      <c r="AC118" s="72"/>
      <c r="AD118" s="72"/>
      <c r="AE118" s="72"/>
      <c r="AF118" s="72"/>
      <c r="AG118" s="72"/>
      <c r="AH118" s="72"/>
    </row>
    <row r="119" spans="21:34" ht="15.75" customHeight="1">
      <c r="U119" s="148">
        <f t="shared" si="16"/>
        <v>46104</v>
      </c>
      <c r="V119" s="34" t="str">
        <f t="shared" si="17"/>
        <v>10307</v>
      </c>
      <c r="W119" s="70">
        <f t="shared" si="18"/>
        <v>9845</v>
      </c>
      <c r="AA119" s="72"/>
      <c r="AB119" s="72"/>
      <c r="AC119" s="72"/>
      <c r="AD119" s="72"/>
      <c r="AE119" s="72"/>
      <c r="AF119" s="72"/>
      <c r="AG119" s="72"/>
      <c r="AH119" s="72"/>
    </row>
    <row r="120" spans="21:34" ht="15.75" customHeight="1">
      <c r="U120" s="148">
        <f t="shared" si="16"/>
        <v>46105</v>
      </c>
      <c r="V120" s="34" t="str">
        <f t="shared" si="17"/>
        <v>10307</v>
      </c>
      <c r="W120" s="70">
        <f t="shared" si="18"/>
        <v>10217</v>
      </c>
      <c r="AA120" s="72"/>
      <c r="AB120" s="72"/>
      <c r="AC120" s="72"/>
      <c r="AD120" s="72"/>
      <c r="AE120" s="72"/>
      <c r="AF120" s="72"/>
      <c r="AG120" s="72"/>
      <c r="AH120" s="72"/>
    </row>
    <row r="121" spans="21:34" ht="15.75" customHeight="1">
      <c r="U121" s="148">
        <f t="shared" si="16"/>
        <v>46106</v>
      </c>
      <c r="V121" s="34" t="str">
        <f t="shared" si="17"/>
        <v>10307</v>
      </c>
      <c r="W121" s="70">
        <f t="shared" si="18"/>
        <v>9426</v>
      </c>
      <c r="AA121" s="72"/>
      <c r="AB121" s="72"/>
      <c r="AC121" s="72"/>
      <c r="AD121" s="72"/>
      <c r="AE121" s="72"/>
      <c r="AF121" s="72"/>
      <c r="AG121" s="72"/>
      <c r="AH121" s="72"/>
    </row>
    <row r="122" spans="21:34" ht="15.75" customHeight="1">
      <c r="U122" s="148">
        <f t="shared" si="16"/>
        <v>46107</v>
      </c>
      <c r="V122" s="34" t="str">
        <f t="shared" si="17"/>
        <v>10307</v>
      </c>
      <c r="W122" s="70">
        <f t="shared" si="18"/>
        <v>13330</v>
      </c>
      <c r="AA122" s="72"/>
      <c r="AB122" s="72"/>
      <c r="AC122" s="72"/>
      <c r="AD122" s="72"/>
      <c r="AE122" s="72"/>
      <c r="AF122" s="72"/>
      <c r="AG122" s="72"/>
      <c r="AH122" s="72"/>
    </row>
    <row r="123" spans="21:34" ht="15.75" customHeight="1">
      <c r="U123" s="148">
        <f t="shared" si="16"/>
        <v>46108</v>
      </c>
      <c r="V123" s="34" t="str">
        <f t="shared" si="17"/>
        <v>10307</v>
      </c>
      <c r="W123" s="70">
        <f t="shared" si="18"/>
        <v>10070</v>
      </c>
      <c r="AA123" s="72"/>
      <c r="AB123" s="72"/>
      <c r="AC123" s="72"/>
      <c r="AD123" s="72"/>
      <c r="AE123" s="72"/>
      <c r="AF123" s="72"/>
      <c r="AG123" s="72"/>
      <c r="AH123" s="72"/>
    </row>
    <row r="124" spans="21:34" ht="15.75" customHeight="1">
      <c r="U124" s="148">
        <f t="shared" si="16"/>
        <v>46109</v>
      </c>
      <c r="V124" s="34" t="str">
        <f t="shared" si="17"/>
        <v>10307</v>
      </c>
      <c r="W124" s="70">
        <f t="shared" si="18"/>
        <v>10790</v>
      </c>
      <c r="AA124" s="72"/>
      <c r="AB124" s="72"/>
      <c r="AC124" s="72"/>
      <c r="AD124" s="72"/>
      <c r="AE124" s="72"/>
      <c r="AF124" s="72"/>
      <c r="AG124" s="72"/>
      <c r="AH124" s="72"/>
    </row>
    <row r="125" spans="21:34" ht="15.75" customHeight="1">
      <c r="U125" s="148">
        <f t="shared" si="16"/>
        <v>46110</v>
      </c>
      <c r="V125" s="34" t="str">
        <f t="shared" si="17"/>
        <v>10307</v>
      </c>
      <c r="W125" s="70">
        <f t="shared" si="18"/>
        <v>8986</v>
      </c>
      <c r="AA125" s="72"/>
      <c r="AB125" s="72"/>
      <c r="AC125" s="72"/>
      <c r="AD125" s="72"/>
      <c r="AE125" s="72"/>
      <c r="AF125" s="72"/>
      <c r="AG125" s="72"/>
      <c r="AH125" s="72"/>
    </row>
    <row r="126" spans="21:34" ht="15.75" customHeight="1">
      <c r="U126" s="148">
        <f t="shared" si="16"/>
        <v>46111</v>
      </c>
      <c r="V126" s="34" t="str">
        <f t="shared" si="17"/>
        <v>10307</v>
      </c>
      <c r="W126" s="70">
        <f t="shared" si="18"/>
        <v>11270</v>
      </c>
      <c r="AA126" s="72"/>
      <c r="AB126" s="72"/>
      <c r="AC126" s="72"/>
      <c r="AD126" s="72"/>
      <c r="AE126" s="72"/>
      <c r="AF126" s="72"/>
      <c r="AG126" s="72"/>
      <c r="AH126" s="72"/>
    </row>
    <row r="127" spans="21:34" ht="15.75" customHeight="1">
      <c r="U127" s="148">
        <f t="shared" si="16"/>
        <v>46112</v>
      </c>
      <c r="V127" s="34" t="str">
        <f t="shared" si="17"/>
        <v>10307</v>
      </c>
      <c r="W127" s="70">
        <f t="shared" si="18"/>
        <v>11870</v>
      </c>
      <c r="AA127" s="72"/>
      <c r="AB127" s="72"/>
      <c r="AC127" s="72"/>
      <c r="AD127" s="72"/>
      <c r="AE127" s="72"/>
      <c r="AF127" s="72"/>
      <c r="AG127" s="72"/>
      <c r="AH127" s="72"/>
    </row>
    <row r="128" spans="21:34" ht="15.75" customHeight="1">
      <c r="U128" s="148">
        <f t="shared" ref="U128:U158" si="19">C4</f>
        <v>46082</v>
      </c>
      <c r="V128" s="34" t="str">
        <f t="shared" ref="V128:V158" si="20">$K$2</f>
        <v>10315</v>
      </c>
      <c r="W128" s="70">
        <f t="shared" ref="W128:W158" si="21">K4</f>
        <v>9381</v>
      </c>
      <c r="AA128" s="72"/>
      <c r="AB128" s="72"/>
      <c r="AC128" s="72"/>
      <c r="AD128" s="72"/>
      <c r="AE128" s="72"/>
      <c r="AF128" s="72"/>
      <c r="AG128" s="72"/>
      <c r="AH128" s="72"/>
    </row>
    <row r="129" spans="21:34" ht="15.75" customHeight="1">
      <c r="U129" s="148">
        <f t="shared" si="19"/>
        <v>46083</v>
      </c>
      <c r="V129" s="34" t="str">
        <f t="shared" si="20"/>
        <v>10315</v>
      </c>
      <c r="W129" s="70">
        <f t="shared" si="21"/>
        <v>6689</v>
      </c>
      <c r="AA129" s="72"/>
      <c r="AB129" s="72"/>
      <c r="AC129" s="72"/>
      <c r="AD129" s="72"/>
      <c r="AE129" s="72"/>
      <c r="AF129" s="72"/>
      <c r="AG129" s="72"/>
      <c r="AH129" s="72"/>
    </row>
    <row r="130" spans="21:34" ht="15.75" customHeight="1">
      <c r="U130" s="148">
        <f t="shared" si="19"/>
        <v>46084</v>
      </c>
      <c r="V130" s="34" t="str">
        <f t="shared" si="20"/>
        <v>10315</v>
      </c>
      <c r="W130" s="70">
        <f t="shared" si="21"/>
        <v>6512</v>
      </c>
      <c r="AA130" s="72"/>
      <c r="AB130" s="72"/>
      <c r="AC130" s="72"/>
      <c r="AD130" s="72"/>
      <c r="AE130" s="72"/>
      <c r="AF130" s="72"/>
      <c r="AG130" s="72"/>
      <c r="AH130" s="72"/>
    </row>
    <row r="131" spans="21:34" ht="15.75" customHeight="1">
      <c r="U131" s="148">
        <f t="shared" si="19"/>
        <v>46085</v>
      </c>
      <c r="V131" s="34" t="str">
        <f t="shared" si="20"/>
        <v>10315</v>
      </c>
      <c r="W131" s="70">
        <f t="shared" si="21"/>
        <v>8776</v>
      </c>
      <c r="AA131" s="72"/>
      <c r="AB131" s="72"/>
      <c r="AC131" s="72"/>
      <c r="AD131" s="72"/>
      <c r="AE131" s="72"/>
      <c r="AF131" s="72"/>
      <c r="AG131" s="72"/>
      <c r="AH131" s="72"/>
    </row>
    <row r="132" spans="21:34" ht="15.75" customHeight="1">
      <c r="U132" s="148">
        <f t="shared" si="19"/>
        <v>46086</v>
      </c>
      <c r="V132" s="34" t="str">
        <f t="shared" si="20"/>
        <v>10315</v>
      </c>
      <c r="W132" s="70">
        <f t="shared" si="21"/>
        <v>9069</v>
      </c>
      <c r="AA132" s="72"/>
      <c r="AB132" s="72"/>
      <c r="AC132" s="72"/>
      <c r="AD132" s="72"/>
      <c r="AE132" s="72"/>
      <c r="AF132" s="72"/>
      <c r="AG132" s="72"/>
      <c r="AH132" s="72"/>
    </row>
    <row r="133" spans="21:34" ht="15.75" customHeight="1">
      <c r="U133" s="148">
        <f t="shared" si="19"/>
        <v>46087</v>
      </c>
      <c r="V133" s="34" t="str">
        <f t="shared" si="20"/>
        <v>10315</v>
      </c>
      <c r="W133" s="70">
        <f t="shared" si="21"/>
        <v>6084</v>
      </c>
      <c r="AA133" s="72"/>
      <c r="AB133" s="72"/>
      <c r="AC133" s="72"/>
      <c r="AD133" s="72"/>
      <c r="AE133" s="72"/>
      <c r="AF133" s="72"/>
      <c r="AG133" s="72"/>
      <c r="AH133" s="72"/>
    </row>
    <row r="134" spans="21:34" ht="15.75" customHeight="1">
      <c r="U134" s="148">
        <f t="shared" si="19"/>
        <v>46088</v>
      </c>
      <c r="V134" s="34" t="str">
        <f t="shared" si="20"/>
        <v>10315</v>
      </c>
      <c r="W134" s="70">
        <f t="shared" si="21"/>
        <v>8830</v>
      </c>
      <c r="AA134" s="72"/>
      <c r="AB134" s="72"/>
      <c r="AC134" s="72"/>
      <c r="AD134" s="72"/>
      <c r="AE134" s="72"/>
      <c r="AF134" s="72"/>
      <c r="AG134" s="72"/>
      <c r="AH134" s="72"/>
    </row>
    <row r="135" spans="21:34" ht="15.75" customHeight="1">
      <c r="U135" s="148">
        <f t="shared" si="19"/>
        <v>46089</v>
      </c>
      <c r="V135" s="34" t="str">
        <f t="shared" si="20"/>
        <v>10315</v>
      </c>
      <c r="W135" s="70">
        <f t="shared" si="21"/>
        <v>8338</v>
      </c>
      <c r="AA135" s="72"/>
      <c r="AB135" s="72"/>
      <c r="AC135" s="72"/>
      <c r="AD135" s="72"/>
      <c r="AE135" s="72"/>
      <c r="AF135" s="72"/>
      <c r="AG135" s="72"/>
      <c r="AH135" s="72"/>
    </row>
    <row r="136" spans="21:34" ht="15.75" customHeight="1">
      <c r="U136" s="148">
        <f t="shared" si="19"/>
        <v>46090</v>
      </c>
      <c r="V136" s="34" t="str">
        <f t="shared" si="20"/>
        <v>10315</v>
      </c>
      <c r="W136" s="70">
        <f t="shared" si="21"/>
        <v>5082</v>
      </c>
      <c r="AA136" s="72"/>
      <c r="AB136" s="72"/>
      <c r="AC136" s="72"/>
      <c r="AD136" s="72"/>
      <c r="AE136" s="72"/>
      <c r="AF136" s="72"/>
      <c r="AG136" s="72"/>
      <c r="AH136" s="72"/>
    </row>
    <row r="137" spans="21:34" ht="15.75" customHeight="1">
      <c r="U137" s="148">
        <f t="shared" si="19"/>
        <v>46091</v>
      </c>
      <c r="V137" s="34" t="str">
        <f t="shared" si="20"/>
        <v>10315</v>
      </c>
      <c r="W137" s="70">
        <f t="shared" si="21"/>
        <v>7639</v>
      </c>
      <c r="AA137" s="72"/>
      <c r="AB137" s="72"/>
      <c r="AC137" s="72"/>
      <c r="AD137" s="72"/>
      <c r="AE137" s="72"/>
      <c r="AF137" s="72"/>
      <c r="AG137" s="72"/>
      <c r="AH137" s="72"/>
    </row>
    <row r="138" spans="21:34" ht="15.75" customHeight="1">
      <c r="U138" s="148">
        <f t="shared" si="19"/>
        <v>46092</v>
      </c>
      <c r="V138" s="34" t="str">
        <f t="shared" si="20"/>
        <v>10315</v>
      </c>
      <c r="W138" s="70">
        <f t="shared" si="21"/>
        <v>7451</v>
      </c>
      <c r="AA138" s="72"/>
      <c r="AB138" s="72"/>
      <c r="AC138" s="72"/>
      <c r="AD138" s="72"/>
      <c r="AE138" s="72"/>
      <c r="AF138" s="72"/>
      <c r="AG138" s="72"/>
      <c r="AH138" s="72"/>
    </row>
    <row r="139" spans="21:34" ht="15.75" customHeight="1">
      <c r="U139" s="148">
        <f t="shared" si="19"/>
        <v>46093</v>
      </c>
      <c r="V139" s="34" t="str">
        <f t="shared" si="20"/>
        <v>10315</v>
      </c>
      <c r="W139" s="70">
        <f t="shared" si="21"/>
        <v>7670</v>
      </c>
      <c r="AA139" s="72"/>
      <c r="AB139" s="72"/>
      <c r="AC139" s="72"/>
      <c r="AD139" s="72"/>
      <c r="AE139" s="72"/>
      <c r="AF139" s="72"/>
      <c r="AG139" s="72"/>
      <c r="AH139" s="72"/>
    </row>
    <row r="140" spans="21:34" ht="15.75" customHeight="1">
      <c r="U140" s="148">
        <f t="shared" si="19"/>
        <v>46094</v>
      </c>
      <c r="V140" s="34" t="str">
        <f t="shared" si="20"/>
        <v>10315</v>
      </c>
      <c r="W140" s="70">
        <f t="shared" si="21"/>
        <v>8651</v>
      </c>
      <c r="AA140" s="72"/>
      <c r="AB140" s="72"/>
      <c r="AC140" s="72"/>
      <c r="AD140" s="72"/>
      <c r="AE140" s="72"/>
      <c r="AF140" s="72"/>
      <c r="AG140" s="72"/>
      <c r="AH140" s="72"/>
    </row>
    <row r="141" spans="21:34" ht="15.75" customHeight="1">
      <c r="U141" s="148">
        <f t="shared" si="19"/>
        <v>46095</v>
      </c>
      <c r="V141" s="34" t="str">
        <f t="shared" si="20"/>
        <v>10315</v>
      </c>
      <c r="W141" s="70">
        <f t="shared" si="21"/>
        <v>7159</v>
      </c>
      <c r="AA141" s="72"/>
      <c r="AB141" s="72"/>
      <c r="AC141" s="72"/>
      <c r="AD141" s="72"/>
      <c r="AE141" s="72"/>
      <c r="AF141" s="72"/>
      <c r="AG141" s="72"/>
      <c r="AH141" s="72"/>
    </row>
    <row r="142" spans="21:34" ht="15.75" customHeight="1">
      <c r="U142" s="148">
        <f t="shared" si="19"/>
        <v>46096</v>
      </c>
      <c r="V142" s="34" t="str">
        <f t="shared" si="20"/>
        <v>10315</v>
      </c>
      <c r="W142" s="70">
        <f t="shared" si="21"/>
        <v>9454</v>
      </c>
      <c r="AA142" s="72"/>
      <c r="AB142" s="72"/>
      <c r="AC142" s="72"/>
      <c r="AD142" s="72"/>
      <c r="AE142" s="72"/>
      <c r="AF142" s="72"/>
      <c r="AG142" s="72"/>
      <c r="AH142" s="72"/>
    </row>
    <row r="143" spans="21:34" ht="15.75" customHeight="1">
      <c r="U143" s="148">
        <f t="shared" si="19"/>
        <v>46097</v>
      </c>
      <c r="V143" s="34" t="str">
        <f t="shared" si="20"/>
        <v>10315</v>
      </c>
      <c r="W143" s="70">
        <f t="shared" si="21"/>
        <v>8463</v>
      </c>
      <c r="AA143" s="72"/>
      <c r="AB143" s="72"/>
      <c r="AC143" s="72"/>
      <c r="AD143" s="72"/>
      <c r="AE143" s="72"/>
      <c r="AF143" s="72"/>
      <c r="AG143" s="72"/>
      <c r="AH143" s="72"/>
    </row>
    <row r="144" spans="21:34" ht="15.75" customHeight="1">
      <c r="U144" s="148">
        <f t="shared" si="19"/>
        <v>46098</v>
      </c>
      <c r="V144" s="34" t="str">
        <f t="shared" si="20"/>
        <v>10315</v>
      </c>
      <c r="W144" s="70">
        <f t="shared" si="21"/>
        <v>8922</v>
      </c>
      <c r="AA144" s="72"/>
      <c r="AB144" s="72"/>
      <c r="AC144" s="72"/>
      <c r="AD144" s="72"/>
      <c r="AE144" s="72"/>
      <c r="AF144" s="72"/>
      <c r="AG144" s="72"/>
      <c r="AH144" s="72"/>
    </row>
    <row r="145" spans="21:34" ht="15.75" customHeight="1">
      <c r="U145" s="148">
        <f t="shared" si="19"/>
        <v>46099</v>
      </c>
      <c r="V145" s="34" t="str">
        <f t="shared" si="20"/>
        <v>10315</v>
      </c>
      <c r="W145" s="70">
        <f t="shared" si="21"/>
        <v>8724</v>
      </c>
      <c r="AA145" s="72"/>
      <c r="AB145" s="72"/>
      <c r="AC145" s="72"/>
      <c r="AD145" s="72"/>
      <c r="AE145" s="72"/>
      <c r="AF145" s="72"/>
      <c r="AG145" s="72"/>
      <c r="AH145" s="72"/>
    </row>
    <row r="146" spans="21:34" ht="15.75" customHeight="1">
      <c r="U146" s="148">
        <f t="shared" si="19"/>
        <v>46100</v>
      </c>
      <c r="V146" s="34" t="str">
        <f t="shared" si="20"/>
        <v>10315</v>
      </c>
      <c r="W146" s="70">
        <f t="shared" si="21"/>
        <v>8150</v>
      </c>
      <c r="AA146" s="72"/>
      <c r="AB146" s="72"/>
      <c r="AC146" s="72"/>
      <c r="AD146" s="72"/>
      <c r="AE146" s="72"/>
      <c r="AF146" s="72"/>
      <c r="AG146" s="72"/>
      <c r="AH146" s="72"/>
    </row>
    <row r="147" spans="21:34" ht="15.75" customHeight="1">
      <c r="U147" s="148">
        <f t="shared" si="19"/>
        <v>46101</v>
      </c>
      <c r="V147" s="34" t="str">
        <f t="shared" si="20"/>
        <v>10315</v>
      </c>
      <c r="W147" s="70">
        <f t="shared" si="21"/>
        <v>8922</v>
      </c>
      <c r="AA147" s="72"/>
      <c r="AB147" s="72"/>
      <c r="AC147" s="72"/>
      <c r="AD147" s="72"/>
      <c r="AE147" s="72"/>
      <c r="AF147" s="72"/>
      <c r="AG147" s="72"/>
      <c r="AH147" s="72"/>
    </row>
    <row r="148" spans="21:34" ht="15.75" customHeight="1">
      <c r="U148" s="148">
        <f t="shared" si="19"/>
        <v>46102</v>
      </c>
      <c r="V148" s="34" t="str">
        <f t="shared" si="20"/>
        <v>10315</v>
      </c>
      <c r="W148" s="70">
        <f t="shared" si="21"/>
        <v>8995</v>
      </c>
      <c r="AA148" s="72"/>
      <c r="AB148" s="72"/>
      <c r="AC148" s="72"/>
      <c r="AD148" s="72"/>
      <c r="AE148" s="72"/>
      <c r="AF148" s="72"/>
      <c r="AG148" s="72"/>
      <c r="AH148" s="72"/>
    </row>
    <row r="149" spans="21:34" ht="15.75" customHeight="1">
      <c r="U149" s="148">
        <f t="shared" si="19"/>
        <v>46103</v>
      </c>
      <c r="V149" s="34" t="str">
        <f t="shared" si="20"/>
        <v>10315</v>
      </c>
      <c r="W149" s="70">
        <f t="shared" si="21"/>
        <v>7315</v>
      </c>
      <c r="AA149" s="72"/>
      <c r="AB149" s="72"/>
      <c r="AC149" s="72"/>
      <c r="AD149" s="72"/>
      <c r="AE149" s="72"/>
      <c r="AF149" s="72"/>
      <c r="AG149" s="72"/>
      <c r="AH149" s="72"/>
    </row>
    <row r="150" spans="21:34" ht="15.75" customHeight="1">
      <c r="U150" s="148">
        <f t="shared" si="19"/>
        <v>46104</v>
      </c>
      <c r="V150" s="34" t="str">
        <f t="shared" si="20"/>
        <v>10315</v>
      </c>
      <c r="W150" s="70">
        <f t="shared" si="21"/>
        <v>7044</v>
      </c>
      <c r="AA150" s="72"/>
      <c r="AB150" s="72"/>
      <c r="AC150" s="72"/>
      <c r="AD150" s="72"/>
      <c r="AE150" s="72"/>
      <c r="AF150" s="72"/>
      <c r="AG150" s="72"/>
      <c r="AH150" s="72"/>
    </row>
    <row r="151" spans="21:34" ht="15.75" customHeight="1">
      <c r="U151" s="148">
        <f t="shared" si="19"/>
        <v>46105</v>
      </c>
      <c r="V151" s="34" t="str">
        <f t="shared" si="20"/>
        <v>10315</v>
      </c>
      <c r="W151" s="70">
        <f t="shared" si="21"/>
        <v>7785</v>
      </c>
      <c r="AA151" s="72"/>
      <c r="AB151" s="72"/>
      <c r="AC151" s="72"/>
      <c r="AD151" s="72"/>
      <c r="AE151" s="72"/>
      <c r="AF151" s="72"/>
      <c r="AG151" s="72"/>
      <c r="AH151" s="72"/>
    </row>
    <row r="152" spans="21:34" ht="15.75" customHeight="1">
      <c r="U152" s="148">
        <f t="shared" si="19"/>
        <v>46106</v>
      </c>
      <c r="V152" s="34" t="str">
        <f t="shared" si="20"/>
        <v>10315</v>
      </c>
      <c r="W152" s="70">
        <f t="shared" si="21"/>
        <v>8046</v>
      </c>
      <c r="AA152" s="72"/>
      <c r="AB152" s="72"/>
      <c r="AC152" s="72"/>
      <c r="AD152" s="72"/>
      <c r="AE152" s="72"/>
      <c r="AF152" s="72"/>
      <c r="AG152" s="72"/>
      <c r="AH152" s="72"/>
    </row>
    <row r="153" spans="21:34" ht="15.75" customHeight="1">
      <c r="U153" s="148">
        <f t="shared" si="19"/>
        <v>46107</v>
      </c>
      <c r="V153" s="34" t="str">
        <f t="shared" si="20"/>
        <v>10315</v>
      </c>
      <c r="W153" s="70">
        <f t="shared" si="21"/>
        <v>7264</v>
      </c>
      <c r="AA153" s="72"/>
      <c r="AB153" s="72"/>
      <c r="AC153" s="72"/>
      <c r="AD153" s="72"/>
      <c r="AE153" s="72"/>
      <c r="AF153" s="72"/>
      <c r="AG153" s="72"/>
      <c r="AH153" s="72"/>
    </row>
    <row r="154" spans="21:34" ht="15.75" customHeight="1">
      <c r="U154" s="148">
        <f t="shared" si="19"/>
        <v>46108</v>
      </c>
      <c r="V154" s="34" t="str">
        <f t="shared" si="20"/>
        <v>10315</v>
      </c>
      <c r="W154" s="70">
        <f t="shared" si="21"/>
        <v>8241</v>
      </c>
      <c r="AA154" s="72"/>
      <c r="AB154" s="72"/>
      <c r="AC154" s="72"/>
      <c r="AD154" s="72"/>
      <c r="AE154" s="72"/>
      <c r="AF154" s="72"/>
      <c r="AG154" s="72"/>
      <c r="AH154" s="72"/>
    </row>
    <row r="155" spans="21:34" ht="15.75" customHeight="1">
      <c r="U155" s="148">
        <f t="shared" si="19"/>
        <v>46109</v>
      </c>
      <c r="V155" s="34" t="str">
        <f t="shared" si="20"/>
        <v>10315</v>
      </c>
      <c r="W155" s="70">
        <f t="shared" si="21"/>
        <v>9454</v>
      </c>
      <c r="AA155" s="72"/>
      <c r="AB155" s="72"/>
      <c r="AC155" s="72"/>
      <c r="AD155" s="72"/>
      <c r="AE155" s="72"/>
      <c r="AF155" s="72"/>
      <c r="AG155" s="72"/>
      <c r="AH155" s="72"/>
    </row>
    <row r="156" spans="21:34" ht="15.75" customHeight="1">
      <c r="U156" s="148">
        <f t="shared" si="19"/>
        <v>46110</v>
      </c>
      <c r="V156" s="34" t="str">
        <f t="shared" si="20"/>
        <v>10315</v>
      </c>
      <c r="W156" s="70">
        <f t="shared" si="21"/>
        <v>9162</v>
      </c>
      <c r="AA156" s="72"/>
      <c r="AB156" s="72"/>
      <c r="AC156" s="72"/>
      <c r="AD156" s="72"/>
      <c r="AE156" s="72"/>
      <c r="AF156" s="72"/>
      <c r="AG156" s="72"/>
      <c r="AH156" s="72"/>
    </row>
    <row r="157" spans="21:34" ht="15.75" customHeight="1">
      <c r="U157" s="148">
        <f t="shared" si="19"/>
        <v>46111</v>
      </c>
      <c r="V157" s="34" t="str">
        <f t="shared" si="20"/>
        <v>10315</v>
      </c>
      <c r="W157" s="70">
        <f t="shared" si="21"/>
        <v>8056</v>
      </c>
      <c r="AA157" s="72"/>
      <c r="AB157" s="72"/>
      <c r="AC157" s="72"/>
      <c r="AD157" s="72"/>
      <c r="AE157" s="72"/>
      <c r="AF157" s="72"/>
      <c r="AG157" s="72"/>
      <c r="AH157" s="72"/>
    </row>
    <row r="158" spans="21:34" ht="15.75" customHeight="1">
      <c r="U158" s="148">
        <f t="shared" si="19"/>
        <v>46112</v>
      </c>
      <c r="V158" s="34" t="str">
        <f t="shared" si="20"/>
        <v>10315</v>
      </c>
      <c r="W158" s="70">
        <f t="shared" si="21"/>
        <v>7649</v>
      </c>
      <c r="AA158" s="72"/>
      <c r="AB158" s="72"/>
      <c r="AC158" s="72"/>
      <c r="AD158" s="72"/>
      <c r="AE158" s="72"/>
      <c r="AF158" s="72"/>
      <c r="AG158" s="72"/>
      <c r="AH158" s="72"/>
    </row>
    <row r="159" spans="21:34" ht="15.75" customHeight="1">
      <c r="U159" s="148">
        <f t="shared" ref="U159:U189" si="22">C4</f>
        <v>46082</v>
      </c>
      <c r="V159" s="34" t="str">
        <f t="shared" ref="V159:V189" si="23">$L$2</f>
        <v>10313</v>
      </c>
      <c r="W159" s="70">
        <f t="shared" ref="W159:W189" si="24">L4</f>
        <v>640</v>
      </c>
      <c r="AA159" s="72"/>
      <c r="AB159" s="72"/>
      <c r="AC159" s="72"/>
      <c r="AD159" s="72"/>
      <c r="AE159" s="72"/>
      <c r="AF159" s="72"/>
      <c r="AG159" s="72"/>
      <c r="AH159" s="72"/>
    </row>
    <row r="160" spans="21:34" ht="15.75" customHeight="1">
      <c r="U160" s="148">
        <f t="shared" si="22"/>
        <v>46083</v>
      </c>
      <c r="V160" s="34" t="str">
        <f t="shared" si="23"/>
        <v>10313</v>
      </c>
      <c r="W160" s="70">
        <f t="shared" si="24"/>
        <v>960</v>
      </c>
      <c r="AA160" s="72"/>
      <c r="AB160" s="72"/>
      <c r="AC160" s="72"/>
      <c r="AD160" s="72"/>
      <c r="AE160" s="72"/>
      <c r="AF160" s="72"/>
      <c r="AG160" s="72"/>
      <c r="AH160" s="72"/>
    </row>
    <row r="161" spans="21:34" ht="15.75" customHeight="1">
      <c r="U161" s="148">
        <f t="shared" si="22"/>
        <v>46084</v>
      </c>
      <c r="V161" s="34" t="str">
        <f t="shared" si="23"/>
        <v>10313</v>
      </c>
      <c r="W161" s="70">
        <f t="shared" si="24"/>
        <v>1280</v>
      </c>
      <c r="AA161" s="72"/>
      <c r="AB161" s="72"/>
      <c r="AC161" s="72"/>
      <c r="AD161" s="72"/>
      <c r="AE161" s="72"/>
      <c r="AF161" s="72"/>
      <c r="AG161" s="72"/>
      <c r="AH161" s="72"/>
    </row>
    <row r="162" spans="21:34" ht="15.75" customHeight="1">
      <c r="U162" s="148">
        <f t="shared" si="22"/>
        <v>46085</v>
      </c>
      <c r="V162" s="34" t="str">
        <f t="shared" si="23"/>
        <v>10313</v>
      </c>
      <c r="W162" s="70">
        <f t="shared" si="24"/>
        <v>2640</v>
      </c>
      <c r="AA162" s="72"/>
      <c r="AB162" s="72"/>
      <c r="AC162" s="72"/>
      <c r="AD162" s="72"/>
      <c r="AE162" s="72"/>
      <c r="AF162" s="72"/>
      <c r="AG162" s="72"/>
      <c r="AH162" s="72"/>
    </row>
    <row r="163" spans="21:34" ht="15.75" customHeight="1">
      <c r="U163" s="148">
        <f t="shared" si="22"/>
        <v>46086</v>
      </c>
      <c r="V163" s="34" t="str">
        <f t="shared" si="23"/>
        <v>10313</v>
      </c>
      <c r="W163" s="70">
        <f t="shared" si="24"/>
        <v>1280</v>
      </c>
      <c r="AA163" s="72"/>
      <c r="AB163" s="72"/>
      <c r="AC163" s="72"/>
      <c r="AD163" s="72"/>
      <c r="AE163" s="72"/>
      <c r="AF163" s="72"/>
      <c r="AG163" s="72"/>
      <c r="AH163" s="72"/>
    </row>
    <row r="164" spans="21:34" ht="15.75" customHeight="1">
      <c r="U164" s="148">
        <f t="shared" si="22"/>
        <v>46087</v>
      </c>
      <c r="V164" s="34" t="str">
        <f t="shared" si="23"/>
        <v>10313</v>
      </c>
      <c r="W164" s="70">
        <f t="shared" si="24"/>
        <v>3280</v>
      </c>
      <c r="AA164" s="72"/>
      <c r="AB164" s="72"/>
      <c r="AC164" s="72"/>
      <c r="AD164" s="72"/>
      <c r="AE164" s="72"/>
      <c r="AF164" s="72"/>
      <c r="AG164" s="72"/>
      <c r="AH164" s="72"/>
    </row>
    <row r="165" spans="21:34" ht="15.75" customHeight="1">
      <c r="U165" s="148">
        <f t="shared" si="22"/>
        <v>46088</v>
      </c>
      <c r="V165" s="34" t="str">
        <f t="shared" si="23"/>
        <v>10313</v>
      </c>
      <c r="W165" s="70">
        <f t="shared" si="24"/>
        <v>3200</v>
      </c>
      <c r="AA165" s="72"/>
      <c r="AB165" s="72"/>
      <c r="AC165" s="72"/>
      <c r="AD165" s="72"/>
      <c r="AE165" s="72"/>
      <c r="AF165" s="72"/>
      <c r="AG165" s="72"/>
      <c r="AH165" s="72"/>
    </row>
    <row r="166" spans="21:34" ht="15.75" customHeight="1">
      <c r="U166" s="148">
        <f t="shared" si="22"/>
        <v>46089</v>
      </c>
      <c r="V166" s="34" t="str">
        <f t="shared" si="23"/>
        <v>10313</v>
      </c>
      <c r="W166" s="70">
        <f t="shared" si="24"/>
        <v>2400</v>
      </c>
      <c r="AA166" s="72"/>
      <c r="AB166" s="72"/>
      <c r="AC166" s="72"/>
      <c r="AD166" s="72"/>
      <c r="AE166" s="72"/>
      <c r="AF166" s="72"/>
      <c r="AG166" s="72"/>
      <c r="AH166" s="72"/>
    </row>
    <row r="167" spans="21:34" ht="15.75" customHeight="1">
      <c r="U167" s="148">
        <f t="shared" si="22"/>
        <v>46090</v>
      </c>
      <c r="V167" s="34" t="str">
        <f t="shared" si="23"/>
        <v>10313</v>
      </c>
      <c r="W167" s="70">
        <f t="shared" si="24"/>
        <v>1600</v>
      </c>
      <c r="AA167" s="72"/>
      <c r="AB167" s="72"/>
      <c r="AC167" s="72"/>
      <c r="AD167" s="72"/>
      <c r="AE167" s="72"/>
      <c r="AF167" s="72"/>
      <c r="AG167" s="72"/>
      <c r="AH167" s="72"/>
    </row>
    <row r="168" spans="21:34" ht="15.75" customHeight="1">
      <c r="U168" s="148">
        <f t="shared" si="22"/>
        <v>46091</v>
      </c>
      <c r="V168" s="34" t="str">
        <f t="shared" si="23"/>
        <v>10313</v>
      </c>
      <c r="W168" s="70">
        <f t="shared" si="24"/>
        <v>1600</v>
      </c>
      <c r="AA168" s="72"/>
      <c r="AB168" s="72"/>
      <c r="AC168" s="72"/>
      <c r="AD168" s="72"/>
      <c r="AE168" s="72"/>
      <c r="AF168" s="72"/>
      <c r="AG168" s="72"/>
      <c r="AH168" s="72"/>
    </row>
    <row r="169" spans="21:34" ht="15.75" customHeight="1">
      <c r="U169" s="148">
        <f t="shared" si="22"/>
        <v>46092</v>
      </c>
      <c r="V169" s="34" t="str">
        <f t="shared" si="23"/>
        <v>10313</v>
      </c>
      <c r="W169" s="70">
        <f t="shared" si="24"/>
        <v>1920</v>
      </c>
      <c r="AA169" s="72"/>
      <c r="AB169" s="72"/>
      <c r="AC169" s="72"/>
      <c r="AD169" s="72"/>
      <c r="AE169" s="72"/>
      <c r="AF169" s="72"/>
      <c r="AG169" s="72"/>
      <c r="AH169" s="72"/>
    </row>
    <row r="170" spans="21:34" ht="15.75" customHeight="1">
      <c r="U170" s="148">
        <f t="shared" si="22"/>
        <v>46093</v>
      </c>
      <c r="V170" s="34" t="str">
        <f t="shared" si="23"/>
        <v>10313</v>
      </c>
      <c r="W170" s="70">
        <f t="shared" si="24"/>
        <v>320</v>
      </c>
      <c r="AA170" s="72"/>
      <c r="AB170" s="72"/>
      <c r="AC170" s="72"/>
      <c r="AD170" s="72"/>
      <c r="AE170" s="72"/>
      <c r="AF170" s="72"/>
      <c r="AG170" s="72"/>
      <c r="AH170" s="72"/>
    </row>
    <row r="171" spans="21:34" ht="15.75" customHeight="1">
      <c r="U171" s="148">
        <f t="shared" si="22"/>
        <v>46094</v>
      </c>
      <c r="V171" s="34" t="str">
        <f t="shared" si="23"/>
        <v>10313</v>
      </c>
      <c r="W171" s="70">
        <f t="shared" si="24"/>
        <v>2288</v>
      </c>
      <c r="AA171" s="72"/>
      <c r="AB171" s="72"/>
      <c r="AC171" s="72"/>
      <c r="AD171" s="72"/>
      <c r="AE171" s="72"/>
      <c r="AF171" s="72"/>
      <c r="AG171" s="72"/>
      <c r="AH171" s="72"/>
    </row>
    <row r="172" spans="21:34" ht="15.75" customHeight="1">
      <c r="U172" s="148">
        <f t="shared" si="22"/>
        <v>46095</v>
      </c>
      <c r="V172" s="34" t="str">
        <f t="shared" si="23"/>
        <v>10313</v>
      </c>
      <c r="W172" s="70">
        <f t="shared" si="24"/>
        <v>4720</v>
      </c>
      <c r="AA172" s="72"/>
      <c r="AB172" s="72"/>
      <c r="AC172" s="72"/>
      <c r="AD172" s="72"/>
      <c r="AE172" s="72"/>
      <c r="AF172" s="72"/>
      <c r="AG172" s="72"/>
      <c r="AH172" s="72"/>
    </row>
    <row r="173" spans="21:34" ht="15.75" customHeight="1">
      <c r="U173" s="148">
        <f t="shared" si="22"/>
        <v>46096</v>
      </c>
      <c r="V173" s="34" t="str">
        <f t="shared" si="23"/>
        <v>10313</v>
      </c>
      <c r="W173" s="70">
        <f t="shared" si="24"/>
        <v>4320</v>
      </c>
      <c r="AA173" s="72"/>
      <c r="AB173" s="72"/>
      <c r="AC173" s="72"/>
      <c r="AD173" s="72"/>
      <c r="AE173" s="72"/>
      <c r="AF173" s="72"/>
      <c r="AG173" s="72"/>
      <c r="AH173" s="72"/>
    </row>
    <row r="174" spans="21:34" ht="15.75" customHeight="1">
      <c r="U174" s="148">
        <f t="shared" si="22"/>
        <v>46097</v>
      </c>
      <c r="V174" s="34" t="str">
        <f t="shared" si="23"/>
        <v>10313</v>
      </c>
      <c r="W174" s="70">
        <f t="shared" si="24"/>
        <v>640</v>
      </c>
      <c r="AA174" s="72"/>
      <c r="AB174" s="72"/>
      <c r="AC174" s="72"/>
      <c r="AD174" s="72"/>
      <c r="AE174" s="72"/>
      <c r="AF174" s="72"/>
      <c r="AG174" s="72"/>
      <c r="AH174" s="72"/>
    </row>
    <row r="175" spans="21:34" ht="15.75" customHeight="1">
      <c r="U175" s="148">
        <f t="shared" si="22"/>
        <v>46098</v>
      </c>
      <c r="V175" s="34" t="str">
        <f t="shared" si="23"/>
        <v>10313</v>
      </c>
      <c r="W175" s="70">
        <f t="shared" si="24"/>
        <v>960</v>
      </c>
      <c r="AA175" s="72"/>
      <c r="AB175" s="72"/>
      <c r="AC175" s="72"/>
      <c r="AD175" s="72"/>
      <c r="AE175" s="72"/>
      <c r="AF175" s="72"/>
      <c r="AG175" s="72"/>
      <c r="AH175" s="72"/>
    </row>
    <row r="176" spans="21:34" ht="15.75" customHeight="1">
      <c r="U176" s="148">
        <f t="shared" si="22"/>
        <v>46099</v>
      </c>
      <c r="V176" s="34" t="str">
        <f t="shared" si="23"/>
        <v>10313</v>
      </c>
      <c r="W176" s="70">
        <f t="shared" si="24"/>
        <v>2240</v>
      </c>
      <c r="AA176" s="72"/>
      <c r="AB176" s="72"/>
      <c r="AC176" s="72"/>
      <c r="AD176" s="72"/>
      <c r="AE176" s="72"/>
      <c r="AF176" s="72"/>
      <c r="AG176" s="72"/>
      <c r="AH176" s="72"/>
    </row>
    <row r="177" spans="21:34" ht="15.75" customHeight="1">
      <c r="U177" s="148">
        <f t="shared" si="22"/>
        <v>46100</v>
      </c>
      <c r="V177" s="34" t="str">
        <f t="shared" si="23"/>
        <v>10313</v>
      </c>
      <c r="W177" s="70">
        <f t="shared" si="24"/>
        <v>2720</v>
      </c>
      <c r="AA177" s="72"/>
      <c r="AB177" s="72"/>
      <c r="AC177" s="72"/>
      <c r="AD177" s="72"/>
      <c r="AE177" s="72"/>
      <c r="AF177" s="72"/>
      <c r="AG177" s="72"/>
      <c r="AH177" s="72"/>
    </row>
    <row r="178" spans="21:34" ht="15.75" customHeight="1">
      <c r="U178" s="148">
        <f t="shared" si="22"/>
        <v>46101</v>
      </c>
      <c r="V178" s="34" t="str">
        <f t="shared" si="23"/>
        <v>10313</v>
      </c>
      <c r="W178" s="70">
        <f t="shared" si="24"/>
        <v>3680</v>
      </c>
      <c r="AA178" s="72"/>
      <c r="AB178" s="72"/>
      <c r="AC178" s="72"/>
      <c r="AD178" s="72"/>
      <c r="AE178" s="72"/>
      <c r="AF178" s="72"/>
      <c r="AG178" s="72"/>
      <c r="AH178" s="72"/>
    </row>
    <row r="179" spans="21:34" ht="15.75" customHeight="1">
      <c r="U179" s="148">
        <f t="shared" si="22"/>
        <v>46102</v>
      </c>
      <c r="V179" s="34" t="str">
        <f t="shared" si="23"/>
        <v>10313</v>
      </c>
      <c r="W179" s="70">
        <f t="shared" si="24"/>
        <v>1600</v>
      </c>
      <c r="AA179" s="72"/>
      <c r="AB179" s="72"/>
      <c r="AC179" s="72"/>
      <c r="AD179" s="72"/>
      <c r="AE179" s="72"/>
      <c r="AF179" s="72"/>
      <c r="AG179" s="72"/>
      <c r="AH179" s="72"/>
    </row>
    <row r="180" spans="21:34" ht="15.75" customHeight="1">
      <c r="U180" s="148">
        <f t="shared" si="22"/>
        <v>46103</v>
      </c>
      <c r="V180" s="34" t="str">
        <f t="shared" si="23"/>
        <v>10313</v>
      </c>
      <c r="W180" s="70">
        <f t="shared" si="24"/>
        <v>1920</v>
      </c>
      <c r="AA180" s="72"/>
      <c r="AB180" s="72"/>
      <c r="AC180" s="72"/>
      <c r="AD180" s="72"/>
      <c r="AE180" s="72"/>
      <c r="AF180" s="72"/>
      <c r="AG180" s="72"/>
      <c r="AH180" s="72"/>
    </row>
    <row r="181" spans="21:34" ht="15.75" customHeight="1">
      <c r="U181" s="148">
        <f t="shared" si="22"/>
        <v>46104</v>
      </c>
      <c r="V181" s="34" t="str">
        <f t="shared" si="23"/>
        <v>10313</v>
      </c>
      <c r="W181" s="70">
        <f t="shared" si="24"/>
        <v>320</v>
      </c>
      <c r="AA181" s="72"/>
      <c r="AB181" s="72"/>
      <c r="AC181" s="72"/>
      <c r="AD181" s="72"/>
      <c r="AE181" s="72"/>
      <c r="AF181" s="72"/>
      <c r="AG181" s="72"/>
      <c r="AH181" s="72"/>
    </row>
    <row r="182" spans="21:34" ht="15.75" customHeight="1">
      <c r="U182" s="148">
        <f t="shared" si="22"/>
        <v>46105</v>
      </c>
      <c r="V182" s="34" t="str">
        <f t="shared" si="23"/>
        <v>10313</v>
      </c>
      <c r="W182" s="70">
        <f t="shared" si="24"/>
        <v>2288</v>
      </c>
      <c r="AA182" s="72"/>
      <c r="AB182" s="72"/>
      <c r="AC182" s="72"/>
      <c r="AD182" s="72"/>
      <c r="AE182" s="72"/>
      <c r="AF182" s="72"/>
      <c r="AG182" s="72"/>
      <c r="AH182" s="72"/>
    </row>
    <row r="183" spans="21:34" ht="15.75" customHeight="1">
      <c r="U183" s="148">
        <f t="shared" si="22"/>
        <v>46106</v>
      </c>
      <c r="V183" s="34" t="str">
        <f t="shared" si="23"/>
        <v>10313</v>
      </c>
      <c r="W183" s="70">
        <f t="shared" si="24"/>
        <v>640</v>
      </c>
      <c r="AA183" s="72"/>
      <c r="AB183" s="72"/>
      <c r="AC183" s="72"/>
      <c r="AD183" s="72"/>
      <c r="AE183" s="72"/>
      <c r="AF183" s="72"/>
      <c r="AG183" s="72"/>
      <c r="AH183" s="72"/>
    </row>
    <row r="184" spans="21:34" ht="15.75" customHeight="1">
      <c r="U184" s="148">
        <f t="shared" si="22"/>
        <v>46107</v>
      </c>
      <c r="V184" s="34" t="str">
        <f t="shared" si="23"/>
        <v>10313</v>
      </c>
      <c r="W184" s="70">
        <f t="shared" si="24"/>
        <v>3520</v>
      </c>
      <c r="AA184" s="72"/>
      <c r="AB184" s="72"/>
      <c r="AC184" s="72"/>
      <c r="AD184" s="72"/>
      <c r="AE184" s="72"/>
      <c r="AF184" s="72"/>
      <c r="AG184" s="72"/>
      <c r="AH184" s="72"/>
    </row>
    <row r="185" spans="21:34" ht="15.75" customHeight="1">
      <c r="U185" s="148">
        <f t="shared" si="22"/>
        <v>46108</v>
      </c>
      <c r="V185" s="34" t="str">
        <f t="shared" si="23"/>
        <v>10313</v>
      </c>
      <c r="W185" s="70">
        <f t="shared" si="24"/>
        <v>1040</v>
      </c>
      <c r="AA185" s="72"/>
      <c r="AB185" s="72"/>
      <c r="AC185" s="72"/>
      <c r="AD185" s="72"/>
      <c r="AE185" s="72"/>
      <c r="AF185" s="72"/>
      <c r="AG185" s="72"/>
      <c r="AH185" s="72"/>
    </row>
    <row r="186" spans="21:34" ht="15.75" customHeight="1">
      <c r="U186" s="148">
        <f t="shared" si="22"/>
        <v>46109</v>
      </c>
      <c r="V186" s="34" t="str">
        <f t="shared" si="23"/>
        <v>10313</v>
      </c>
      <c r="W186" s="70">
        <f t="shared" si="24"/>
        <v>1920</v>
      </c>
      <c r="AA186" s="72"/>
      <c r="AB186" s="72"/>
      <c r="AC186" s="72"/>
      <c r="AD186" s="72"/>
      <c r="AE186" s="72"/>
      <c r="AF186" s="72"/>
      <c r="AG186" s="72"/>
      <c r="AH186" s="72"/>
    </row>
    <row r="187" spans="21:34" ht="15.75" customHeight="1">
      <c r="U187" s="148">
        <f t="shared" si="22"/>
        <v>46110</v>
      </c>
      <c r="V187" s="34" t="str">
        <f t="shared" si="23"/>
        <v>10313</v>
      </c>
      <c r="W187" s="70">
        <f t="shared" si="24"/>
        <v>3600</v>
      </c>
      <c r="AA187" s="72"/>
      <c r="AB187" s="72"/>
      <c r="AC187" s="72"/>
      <c r="AD187" s="72"/>
      <c r="AE187" s="72"/>
      <c r="AF187" s="72"/>
      <c r="AG187" s="72"/>
      <c r="AH187" s="72"/>
    </row>
    <row r="188" spans="21:34" ht="15.75" customHeight="1">
      <c r="U188" s="148">
        <f t="shared" si="22"/>
        <v>46111</v>
      </c>
      <c r="V188" s="34" t="str">
        <f t="shared" si="23"/>
        <v>10313</v>
      </c>
      <c r="W188" s="70">
        <f t="shared" si="24"/>
        <v>1280</v>
      </c>
      <c r="AA188" s="72"/>
      <c r="AB188" s="72"/>
      <c r="AC188" s="72"/>
      <c r="AD188" s="72"/>
      <c r="AE188" s="72"/>
      <c r="AF188" s="72"/>
      <c r="AG188" s="72"/>
      <c r="AH188" s="72"/>
    </row>
    <row r="189" spans="21:34" ht="15.75" customHeight="1">
      <c r="U189" s="148">
        <f t="shared" si="22"/>
        <v>46112</v>
      </c>
      <c r="V189" s="34" t="str">
        <f t="shared" si="23"/>
        <v>10313</v>
      </c>
      <c r="W189" s="70">
        <f t="shared" si="24"/>
        <v>1280</v>
      </c>
      <c r="AA189" s="72"/>
      <c r="AB189" s="72"/>
      <c r="AC189" s="72"/>
      <c r="AD189" s="72"/>
      <c r="AE189" s="72"/>
      <c r="AF189" s="72"/>
      <c r="AG189" s="72"/>
      <c r="AH189" s="72"/>
    </row>
    <row r="190" spans="21:34" ht="15.75" customHeight="1">
      <c r="U190" s="148"/>
      <c r="V190" s="34"/>
      <c r="W190" s="70"/>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4" width="20.6640625" customWidth="1"/>
    <col min="15"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104</v>
      </c>
      <c r="B1" s="255"/>
      <c r="C1" s="128" t="s">
        <v>56</v>
      </c>
      <c r="D1" s="129"/>
      <c r="E1" s="130"/>
      <c r="F1" s="131"/>
      <c r="G1" s="132" t="s">
        <v>122</v>
      </c>
      <c r="H1" s="132" t="s">
        <v>123</v>
      </c>
      <c r="I1" s="132" t="s">
        <v>124</v>
      </c>
      <c r="J1" s="132" t="s">
        <v>135</v>
      </c>
      <c r="K1" s="132" t="s">
        <v>136</v>
      </c>
      <c r="L1" s="132" t="s">
        <v>143</v>
      </c>
      <c r="M1" s="132" t="s">
        <v>144</v>
      </c>
      <c r="N1" s="132" t="s">
        <v>145</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N2" si="0">CONCATENATE($A$1,G1)</f>
        <v>10401</v>
      </c>
      <c r="H2" s="131" t="str">
        <f t="shared" si="0"/>
        <v>10402</v>
      </c>
      <c r="I2" s="131" t="str">
        <f t="shared" si="0"/>
        <v>10403</v>
      </c>
      <c r="J2" s="131" t="str">
        <f t="shared" si="0"/>
        <v>10404</v>
      </c>
      <c r="K2" s="131" t="str">
        <f t="shared" si="0"/>
        <v>10407</v>
      </c>
      <c r="L2" s="131" t="str">
        <f t="shared" si="0"/>
        <v>10415</v>
      </c>
      <c r="M2" s="131" t="str">
        <f t="shared" si="0"/>
        <v>10411</v>
      </c>
      <c r="N2" s="131" t="str">
        <f t="shared" si="0"/>
        <v>10412</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139</v>
      </c>
      <c r="L3" s="136" t="s">
        <v>133</v>
      </c>
      <c r="M3" s="136" t="s">
        <v>146</v>
      </c>
      <c r="N3" s="136" t="s">
        <v>131</v>
      </c>
      <c r="AA3" s="137" t="s">
        <v>112</v>
      </c>
      <c r="AB3" s="138" t="s">
        <v>51</v>
      </c>
      <c r="AC3" s="115" t="s">
        <v>112</v>
      </c>
      <c r="AD3" s="115" t="s">
        <v>51</v>
      </c>
      <c r="AE3" s="116" t="s">
        <v>112</v>
      </c>
      <c r="AF3" s="139" t="s">
        <v>51</v>
      </c>
      <c r="AG3" s="140" t="s">
        <v>113</v>
      </c>
      <c r="AH3" s="141" t="s">
        <v>114</v>
      </c>
    </row>
    <row r="4" spans="1:34" ht="19.5" customHeight="1">
      <c r="A4" s="142">
        <f t="shared" ref="A4:A34" si="1">SUM(G4:N4)</f>
        <v>90485</v>
      </c>
      <c r="B4" s="142">
        <f>A4</f>
        <v>90485</v>
      </c>
      <c r="C4" s="143">
        <v>46082</v>
      </c>
      <c r="D4" s="144" t="s">
        <v>115</v>
      </c>
      <c r="E4" s="145">
        <v>104845</v>
      </c>
      <c r="F4" s="157">
        <v>111</v>
      </c>
      <c r="G4" s="157">
        <v>26674</v>
      </c>
      <c r="H4" s="157">
        <v>35642</v>
      </c>
      <c r="I4" s="157">
        <v>10185</v>
      </c>
      <c r="J4" s="157"/>
      <c r="K4" s="157"/>
      <c r="L4" s="157">
        <v>11208</v>
      </c>
      <c r="M4" s="158">
        <v>5676</v>
      </c>
      <c r="N4" s="158">
        <v>1100</v>
      </c>
      <c r="O4" s="34"/>
      <c r="P4" s="34"/>
      <c r="Q4" s="34"/>
      <c r="R4" s="34"/>
      <c r="S4" s="34"/>
      <c r="T4" s="34"/>
      <c r="U4" s="148">
        <f t="shared" ref="U4:U34" si="2">C4</f>
        <v>46082</v>
      </c>
      <c r="V4" s="34" t="str">
        <f t="shared" ref="V4:V34" si="3">$G$2</f>
        <v>10401</v>
      </c>
      <c r="W4" s="70">
        <f t="shared" ref="W4:W34" si="4">G4</f>
        <v>26674</v>
      </c>
      <c r="X4" s="148">
        <f t="shared" ref="X4:X34" si="5">C4</f>
        <v>46082</v>
      </c>
      <c r="Y4" s="70">
        <f t="shared" ref="Y4:Y34" si="6">F4</f>
        <v>111</v>
      </c>
      <c r="Z4" s="34"/>
      <c r="AA4" s="159">
        <v>33</v>
      </c>
      <c r="AB4" s="160">
        <v>36559</v>
      </c>
      <c r="AC4" s="160">
        <v>69</v>
      </c>
      <c r="AD4" s="160">
        <v>67152</v>
      </c>
      <c r="AE4" s="160">
        <v>90</v>
      </c>
      <c r="AF4" s="160">
        <v>81343</v>
      </c>
      <c r="AG4" s="160">
        <v>7</v>
      </c>
      <c r="AH4" s="161">
        <v>0</v>
      </c>
    </row>
    <row r="5" spans="1:34" ht="19.5" customHeight="1">
      <c r="A5" s="142">
        <f t="shared" si="1"/>
        <v>77168</v>
      </c>
      <c r="B5" s="142">
        <f t="shared" ref="B5:B34" si="7">B4+A5</f>
        <v>167653</v>
      </c>
      <c r="C5" s="143">
        <v>46083</v>
      </c>
      <c r="D5" s="144" t="s">
        <v>116</v>
      </c>
      <c r="E5" s="145">
        <v>91750</v>
      </c>
      <c r="F5" s="157">
        <v>106</v>
      </c>
      <c r="G5" s="157">
        <v>20770</v>
      </c>
      <c r="H5" s="157">
        <v>31037</v>
      </c>
      <c r="I5" s="157">
        <v>12943</v>
      </c>
      <c r="J5" s="157"/>
      <c r="K5" s="157"/>
      <c r="L5" s="157">
        <v>8328</v>
      </c>
      <c r="M5" s="158">
        <v>3090</v>
      </c>
      <c r="N5" s="158">
        <v>1000</v>
      </c>
      <c r="O5" s="34"/>
      <c r="P5" s="34"/>
      <c r="Q5" s="34"/>
      <c r="R5" s="34"/>
      <c r="S5" s="34"/>
      <c r="T5" s="34"/>
      <c r="U5" s="148">
        <f t="shared" si="2"/>
        <v>46083</v>
      </c>
      <c r="V5" s="34" t="str">
        <f t="shared" si="3"/>
        <v>10401</v>
      </c>
      <c r="W5" s="70">
        <f t="shared" si="4"/>
        <v>20770</v>
      </c>
      <c r="X5" s="148">
        <f t="shared" si="5"/>
        <v>46083</v>
      </c>
      <c r="Y5" s="70">
        <f t="shared" si="6"/>
        <v>106</v>
      </c>
      <c r="Z5" s="34"/>
      <c r="AA5" s="162">
        <v>46</v>
      </c>
      <c r="AB5" s="163">
        <v>39280</v>
      </c>
      <c r="AC5" s="163">
        <v>82</v>
      </c>
      <c r="AD5" s="163">
        <v>61442</v>
      </c>
      <c r="AE5" s="163">
        <v>95</v>
      </c>
      <c r="AF5" s="163">
        <v>69433</v>
      </c>
      <c r="AG5" s="163">
        <v>7</v>
      </c>
      <c r="AH5" s="164">
        <v>0</v>
      </c>
    </row>
    <row r="6" spans="1:34" ht="19.5" customHeight="1">
      <c r="A6" s="142">
        <f t="shared" si="1"/>
        <v>77389</v>
      </c>
      <c r="B6" s="142">
        <f t="shared" si="7"/>
        <v>245042</v>
      </c>
      <c r="C6" s="143">
        <v>46084</v>
      </c>
      <c r="D6" s="144" t="s">
        <v>117</v>
      </c>
      <c r="E6" s="145">
        <v>111520</v>
      </c>
      <c r="F6" s="157">
        <v>101</v>
      </c>
      <c r="G6" s="157">
        <v>22255</v>
      </c>
      <c r="H6" s="157">
        <v>27724</v>
      </c>
      <c r="I6" s="157">
        <v>10320</v>
      </c>
      <c r="J6" s="157"/>
      <c r="K6" s="157"/>
      <c r="L6" s="157">
        <v>7560</v>
      </c>
      <c r="M6" s="158">
        <v>5650</v>
      </c>
      <c r="N6" s="158">
        <v>3880</v>
      </c>
      <c r="O6" s="72"/>
      <c r="P6" s="72"/>
      <c r="Q6" s="72"/>
      <c r="R6" s="72"/>
      <c r="S6" s="72"/>
      <c r="T6" s="72"/>
      <c r="U6" s="148">
        <f t="shared" si="2"/>
        <v>46084</v>
      </c>
      <c r="V6" s="34" t="str">
        <f t="shared" si="3"/>
        <v>10401</v>
      </c>
      <c r="W6" s="70">
        <f t="shared" si="4"/>
        <v>22255</v>
      </c>
      <c r="X6" s="148">
        <f t="shared" si="5"/>
        <v>46084</v>
      </c>
      <c r="Y6" s="70">
        <f t="shared" si="6"/>
        <v>101</v>
      </c>
      <c r="Z6" s="72"/>
      <c r="AA6" s="162">
        <v>24</v>
      </c>
      <c r="AB6" s="163">
        <v>20089</v>
      </c>
      <c r="AC6" s="163">
        <v>56</v>
      </c>
      <c r="AD6" s="163">
        <v>49630</v>
      </c>
      <c r="AE6" s="163">
        <v>75</v>
      </c>
      <c r="AF6" s="163">
        <v>61045</v>
      </c>
      <c r="AG6" s="163">
        <v>7</v>
      </c>
      <c r="AH6" s="164">
        <v>0</v>
      </c>
    </row>
    <row r="7" spans="1:34" ht="19.5" customHeight="1">
      <c r="A7" s="142">
        <f t="shared" si="1"/>
        <v>74675</v>
      </c>
      <c r="B7" s="142">
        <f t="shared" si="7"/>
        <v>319717</v>
      </c>
      <c r="C7" s="143">
        <v>46085</v>
      </c>
      <c r="D7" s="144" t="s">
        <v>118</v>
      </c>
      <c r="E7" s="145">
        <v>69975</v>
      </c>
      <c r="F7" s="157">
        <v>105</v>
      </c>
      <c r="G7" s="157">
        <v>16940</v>
      </c>
      <c r="H7" s="157">
        <v>34331</v>
      </c>
      <c r="I7" s="157">
        <v>10508</v>
      </c>
      <c r="J7" s="157"/>
      <c r="K7" s="157"/>
      <c r="L7" s="157">
        <v>6432</v>
      </c>
      <c r="M7" s="158">
        <v>4794</v>
      </c>
      <c r="N7" s="158">
        <v>1670</v>
      </c>
      <c r="U7" s="148">
        <f t="shared" si="2"/>
        <v>46085</v>
      </c>
      <c r="V7" s="34" t="str">
        <f t="shared" si="3"/>
        <v>10401</v>
      </c>
      <c r="W7" s="70">
        <f t="shared" si="4"/>
        <v>16940</v>
      </c>
      <c r="X7" s="148">
        <f t="shared" si="5"/>
        <v>46085</v>
      </c>
      <c r="Y7" s="70">
        <f t="shared" si="6"/>
        <v>105</v>
      </c>
      <c r="AA7" s="162">
        <v>30</v>
      </c>
      <c r="AB7" s="163">
        <v>24841</v>
      </c>
      <c r="AC7" s="163">
        <v>63</v>
      </c>
      <c r="AD7" s="163">
        <v>51719</v>
      </c>
      <c r="AE7" s="163">
        <v>86</v>
      </c>
      <c r="AF7" s="163">
        <v>64591</v>
      </c>
      <c r="AG7" s="163">
        <v>7</v>
      </c>
      <c r="AH7" s="164">
        <v>0</v>
      </c>
    </row>
    <row r="8" spans="1:34" ht="19.5" customHeight="1">
      <c r="A8" s="142">
        <f t="shared" si="1"/>
        <v>79094</v>
      </c>
      <c r="B8" s="142">
        <f t="shared" si="7"/>
        <v>398811</v>
      </c>
      <c r="C8" s="143">
        <v>46086</v>
      </c>
      <c r="D8" s="144" t="s">
        <v>119</v>
      </c>
      <c r="E8" s="145">
        <v>122382</v>
      </c>
      <c r="F8" s="157">
        <v>106</v>
      </c>
      <c r="G8" s="157">
        <v>22565</v>
      </c>
      <c r="H8" s="157">
        <v>33428</v>
      </c>
      <c r="I8" s="157">
        <v>9463</v>
      </c>
      <c r="J8" s="157"/>
      <c r="K8" s="157"/>
      <c r="L8" s="157">
        <v>8664</v>
      </c>
      <c r="M8" s="158">
        <v>3874</v>
      </c>
      <c r="N8" s="158">
        <v>1100</v>
      </c>
      <c r="U8" s="148">
        <f t="shared" si="2"/>
        <v>46086</v>
      </c>
      <c r="V8" s="34" t="str">
        <f t="shared" si="3"/>
        <v>10401</v>
      </c>
      <c r="W8" s="70">
        <f t="shared" si="4"/>
        <v>22565</v>
      </c>
      <c r="X8" s="148">
        <f t="shared" si="5"/>
        <v>46086</v>
      </c>
      <c r="Y8" s="70">
        <f t="shared" si="6"/>
        <v>106</v>
      </c>
      <c r="AA8" s="162">
        <v>31</v>
      </c>
      <c r="AB8" s="163">
        <v>24078</v>
      </c>
      <c r="AC8" s="163">
        <v>62</v>
      </c>
      <c r="AD8" s="163">
        <v>45077</v>
      </c>
      <c r="AE8" s="163">
        <v>80</v>
      </c>
      <c r="AF8" s="163">
        <v>61827</v>
      </c>
      <c r="AG8" s="163">
        <v>6</v>
      </c>
      <c r="AH8" s="164">
        <v>0</v>
      </c>
    </row>
    <row r="9" spans="1:34" ht="19.5" customHeight="1">
      <c r="A9" s="142">
        <f t="shared" si="1"/>
        <v>87750</v>
      </c>
      <c r="B9" s="142">
        <f t="shared" si="7"/>
        <v>486561</v>
      </c>
      <c r="C9" s="143">
        <v>46087</v>
      </c>
      <c r="D9" s="144" t="s">
        <v>120</v>
      </c>
      <c r="E9" s="145">
        <v>88050</v>
      </c>
      <c r="F9" s="122">
        <v>105</v>
      </c>
      <c r="G9" s="165">
        <v>25190</v>
      </c>
      <c r="H9" s="165">
        <v>37356</v>
      </c>
      <c r="I9" s="165">
        <v>9290</v>
      </c>
      <c r="J9" s="166"/>
      <c r="K9" s="166"/>
      <c r="L9" s="165">
        <v>6816</v>
      </c>
      <c r="M9" s="167">
        <v>6198</v>
      </c>
      <c r="N9" s="167">
        <v>2900</v>
      </c>
      <c r="U9" s="148">
        <f t="shared" si="2"/>
        <v>46087</v>
      </c>
      <c r="V9" s="34" t="str">
        <f t="shared" si="3"/>
        <v>10401</v>
      </c>
      <c r="W9" s="70">
        <f t="shared" si="4"/>
        <v>25190</v>
      </c>
      <c r="X9" s="148">
        <f t="shared" si="5"/>
        <v>46087</v>
      </c>
      <c r="Y9" s="70">
        <f t="shared" si="6"/>
        <v>105</v>
      </c>
      <c r="AA9" s="162">
        <v>40</v>
      </c>
      <c r="AB9" s="163">
        <v>34764</v>
      </c>
      <c r="AC9" s="163">
        <v>72</v>
      </c>
      <c r="AD9" s="163">
        <v>67865</v>
      </c>
      <c r="AE9" s="163">
        <v>94</v>
      </c>
      <c r="AF9" s="163">
        <v>78526</v>
      </c>
      <c r="AG9" s="163">
        <v>7</v>
      </c>
      <c r="AH9" s="164">
        <v>0</v>
      </c>
    </row>
    <row r="10" spans="1:34" ht="19.5" customHeight="1">
      <c r="A10" s="142">
        <f t="shared" si="1"/>
        <v>79819</v>
      </c>
      <c r="B10" s="142">
        <f t="shared" si="7"/>
        <v>566380</v>
      </c>
      <c r="C10" s="143">
        <v>46088</v>
      </c>
      <c r="D10" s="144" t="s">
        <v>121</v>
      </c>
      <c r="E10" s="145">
        <v>86295</v>
      </c>
      <c r="F10" s="168">
        <v>115</v>
      </c>
      <c r="G10" s="169">
        <v>24386</v>
      </c>
      <c r="H10" s="169">
        <v>26635</v>
      </c>
      <c r="I10" s="169">
        <v>9098</v>
      </c>
      <c r="J10" s="170"/>
      <c r="K10" s="170"/>
      <c r="L10" s="169">
        <v>11352</v>
      </c>
      <c r="M10" s="171">
        <v>6148</v>
      </c>
      <c r="N10" s="171">
        <v>2200</v>
      </c>
      <c r="U10" s="148">
        <f t="shared" si="2"/>
        <v>46088</v>
      </c>
      <c r="V10" s="34" t="str">
        <f t="shared" si="3"/>
        <v>10401</v>
      </c>
      <c r="W10" s="70">
        <f t="shared" si="4"/>
        <v>24386</v>
      </c>
      <c r="X10" s="148">
        <f t="shared" si="5"/>
        <v>46088</v>
      </c>
      <c r="Y10" s="70">
        <f t="shared" si="6"/>
        <v>115</v>
      </c>
      <c r="AA10" s="162">
        <v>32</v>
      </c>
      <c r="AB10" s="163">
        <v>23887</v>
      </c>
      <c r="AC10" s="163">
        <v>66</v>
      </c>
      <c r="AD10" s="163">
        <v>50094</v>
      </c>
      <c r="AE10" s="163">
        <v>89</v>
      </c>
      <c r="AF10" s="163">
        <v>64498</v>
      </c>
      <c r="AG10" s="163">
        <v>7</v>
      </c>
      <c r="AH10" s="164">
        <v>0</v>
      </c>
    </row>
    <row r="11" spans="1:34" ht="19.5" customHeight="1">
      <c r="A11" s="142">
        <f t="shared" si="1"/>
        <v>92478</v>
      </c>
      <c r="B11" s="142">
        <f t="shared" si="7"/>
        <v>658858</v>
      </c>
      <c r="C11" s="143">
        <v>46089</v>
      </c>
      <c r="D11" s="144" t="s">
        <v>115</v>
      </c>
      <c r="E11" s="145">
        <v>102130</v>
      </c>
      <c r="F11" s="157">
        <v>121</v>
      </c>
      <c r="G11" s="157">
        <v>27485</v>
      </c>
      <c r="H11" s="157">
        <v>31634</v>
      </c>
      <c r="I11" s="157">
        <v>11463</v>
      </c>
      <c r="J11" s="157"/>
      <c r="K11" s="157"/>
      <c r="L11" s="157">
        <v>11280</v>
      </c>
      <c r="M11" s="158">
        <v>6316</v>
      </c>
      <c r="N11" s="158">
        <v>4300</v>
      </c>
      <c r="U11" s="148">
        <f t="shared" si="2"/>
        <v>46089</v>
      </c>
      <c r="V11" s="34" t="str">
        <f t="shared" si="3"/>
        <v>10401</v>
      </c>
      <c r="W11" s="70">
        <f t="shared" si="4"/>
        <v>27485</v>
      </c>
      <c r="X11" s="148">
        <f t="shared" si="5"/>
        <v>46089</v>
      </c>
      <c r="Y11" s="70">
        <f t="shared" si="6"/>
        <v>121</v>
      </c>
      <c r="AA11" s="162">
        <v>40</v>
      </c>
      <c r="AB11" s="163">
        <v>36503</v>
      </c>
      <c r="AC11" s="163">
        <v>86</v>
      </c>
      <c r="AD11" s="163">
        <v>67737</v>
      </c>
      <c r="AE11" s="163">
        <v>102</v>
      </c>
      <c r="AF11" s="163">
        <v>81761</v>
      </c>
      <c r="AG11" s="163">
        <v>7</v>
      </c>
      <c r="AH11" s="164">
        <v>0</v>
      </c>
    </row>
    <row r="12" spans="1:34" ht="19.5" customHeight="1">
      <c r="A12" s="142">
        <f t="shared" si="1"/>
        <v>72374</v>
      </c>
      <c r="B12" s="142">
        <f t="shared" si="7"/>
        <v>731232</v>
      </c>
      <c r="C12" s="143">
        <v>46090</v>
      </c>
      <c r="D12" s="144" t="s">
        <v>116</v>
      </c>
      <c r="E12" s="145">
        <v>98798</v>
      </c>
      <c r="F12" s="157">
        <v>92</v>
      </c>
      <c r="G12" s="157">
        <v>21915</v>
      </c>
      <c r="H12" s="157">
        <v>27344</v>
      </c>
      <c r="I12" s="157">
        <v>8440</v>
      </c>
      <c r="J12" s="157"/>
      <c r="K12" s="157"/>
      <c r="L12" s="157">
        <v>7200</v>
      </c>
      <c r="M12" s="158">
        <v>5925</v>
      </c>
      <c r="N12" s="158">
        <v>1550</v>
      </c>
      <c r="U12" s="148">
        <f t="shared" si="2"/>
        <v>46090</v>
      </c>
      <c r="V12" s="34" t="str">
        <f t="shared" si="3"/>
        <v>10401</v>
      </c>
      <c r="W12" s="70">
        <f t="shared" si="4"/>
        <v>21915</v>
      </c>
      <c r="X12" s="148">
        <f t="shared" si="5"/>
        <v>46090</v>
      </c>
      <c r="Y12" s="70">
        <f t="shared" si="6"/>
        <v>92</v>
      </c>
      <c r="AA12" s="162">
        <v>31</v>
      </c>
      <c r="AB12" s="163">
        <v>26602</v>
      </c>
      <c r="AC12" s="163">
        <v>60</v>
      </c>
      <c r="AD12" s="163">
        <v>54035</v>
      </c>
      <c r="AE12" s="163">
        <v>75</v>
      </c>
      <c r="AF12" s="163">
        <v>64325</v>
      </c>
      <c r="AG12" s="163">
        <v>7</v>
      </c>
      <c r="AH12" s="164">
        <v>0</v>
      </c>
    </row>
    <row r="13" spans="1:34" ht="19.5" customHeight="1">
      <c r="A13" s="142">
        <f t="shared" si="1"/>
        <v>76731</v>
      </c>
      <c r="B13" s="142">
        <f t="shared" si="7"/>
        <v>807963</v>
      </c>
      <c r="C13" s="143">
        <v>46091</v>
      </c>
      <c r="D13" s="144" t="s">
        <v>117</v>
      </c>
      <c r="E13" s="145">
        <v>73775</v>
      </c>
      <c r="F13" s="157">
        <v>97</v>
      </c>
      <c r="G13" s="157">
        <v>17770</v>
      </c>
      <c r="H13" s="157">
        <v>32603</v>
      </c>
      <c r="I13" s="157">
        <v>10861</v>
      </c>
      <c r="J13" s="157"/>
      <c r="K13" s="157"/>
      <c r="L13" s="157">
        <v>8592</v>
      </c>
      <c r="M13" s="158">
        <v>4805</v>
      </c>
      <c r="N13" s="158">
        <v>2100</v>
      </c>
      <c r="U13" s="148">
        <f t="shared" si="2"/>
        <v>46091</v>
      </c>
      <c r="V13" s="34" t="str">
        <f t="shared" si="3"/>
        <v>10401</v>
      </c>
      <c r="W13" s="70">
        <f t="shared" si="4"/>
        <v>17770</v>
      </c>
      <c r="X13" s="148">
        <f t="shared" si="5"/>
        <v>46091</v>
      </c>
      <c r="Y13" s="70">
        <f t="shared" si="6"/>
        <v>97</v>
      </c>
      <c r="AA13" s="162">
        <v>27</v>
      </c>
      <c r="AB13" s="163">
        <v>25718</v>
      </c>
      <c r="AC13" s="163">
        <v>56</v>
      </c>
      <c r="AD13" s="163">
        <v>48467</v>
      </c>
      <c r="AE13" s="163">
        <v>85</v>
      </c>
      <c r="AF13" s="163">
        <v>72357</v>
      </c>
      <c r="AG13" s="163">
        <v>6</v>
      </c>
      <c r="AH13" s="164">
        <v>0</v>
      </c>
    </row>
    <row r="14" spans="1:34" ht="19.5" customHeight="1">
      <c r="A14" s="142">
        <f t="shared" si="1"/>
        <v>96005</v>
      </c>
      <c r="B14" s="142">
        <f t="shared" si="7"/>
        <v>903968</v>
      </c>
      <c r="C14" s="143">
        <v>46092</v>
      </c>
      <c r="D14" s="144" t="s">
        <v>118</v>
      </c>
      <c r="E14" s="145">
        <v>127332</v>
      </c>
      <c r="F14" s="157">
        <v>112</v>
      </c>
      <c r="G14" s="157">
        <v>24295</v>
      </c>
      <c r="H14" s="157">
        <v>44530</v>
      </c>
      <c r="I14" s="157">
        <v>9820</v>
      </c>
      <c r="J14" s="157"/>
      <c r="K14" s="157"/>
      <c r="L14" s="157">
        <v>8640</v>
      </c>
      <c r="M14" s="158">
        <v>8220</v>
      </c>
      <c r="N14" s="158">
        <v>500</v>
      </c>
      <c r="U14" s="148">
        <f t="shared" si="2"/>
        <v>46092</v>
      </c>
      <c r="V14" s="34" t="str">
        <f t="shared" si="3"/>
        <v>10401</v>
      </c>
      <c r="W14" s="70">
        <f t="shared" si="4"/>
        <v>24295</v>
      </c>
      <c r="X14" s="148">
        <f t="shared" si="5"/>
        <v>46092</v>
      </c>
      <c r="Y14" s="70">
        <f t="shared" si="6"/>
        <v>112</v>
      </c>
      <c r="AA14" s="162">
        <v>34</v>
      </c>
      <c r="AB14" s="163">
        <v>32020</v>
      </c>
      <c r="AC14" s="163">
        <v>74</v>
      </c>
      <c r="AD14" s="163">
        <v>66777</v>
      </c>
      <c r="AE14" s="163">
        <v>100</v>
      </c>
      <c r="AF14" s="163">
        <v>85129</v>
      </c>
      <c r="AG14" s="163">
        <v>7</v>
      </c>
      <c r="AH14" s="164">
        <v>0</v>
      </c>
    </row>
    <row r="15" spans="1:34" ht="19.5" customHeight="1">
      <c r="A15" s="142">
        <f t="shared" si="1"/>
        <v>82954</v>
      </c>
      <c r="B15" s="142">
        <f t="shared" si="7"/>
        <v>986922</v>
      </c>
      <c r="C15" s="143">
        <v>46093</v>
      </c>
      <c r="D15" s="144" t="s">
        <v>119</v>
      </c>
      <c r="E15" s="145">
        <v>84295</v>
      </c>
      <c r="F15" s="157">
        <v>122</v>
      </c>
      <c r="G15" s="157">
        <v>22268</v>
      </c>
      <c r="H15" s="157">
        <v>34323</v>
      </c>
      <c r="I15" s="157">
        <v>9840</v>
      </c>
      <c r="J15" s="157"/>
      <c r="K15" s="157"/>
      <c r="L15" s="157">
        <v>8640</v>
      </c>
      <c r="M15" s="158">
        <v>6383</v>
      </c>
      <c r="N15" s="158">
        <v>1500</v>
      </c>
      <c r="U15" s="148">
        <f t="shared" si="2"/>
        <v>46093</v>
      </c>
      <c r="V15" s="34" t="str">
        <f t="shared" si="3"/>
        <v>10401</v>
      </c>
      <c r="W15" s="70">
        <f t="shared" si="4"/>
        <v>22268</v>
      </c>
      <c r="X15" s="148">
        <f t="shared" si="5"/>
        <v>46093</v>
      </c>
      <c r="Y15" s="70">
        <f t="shared" si="6"/>
        <v>122</v>
      </c>
      <c r="AA15" s="162">
        <v>45</v>
      </c>
      <c r="AB15" s="163">
        <v>36635</v>
      </c>
      <c r="AC15" s="163">
        <v>80</v>
      </c>
      <c r="AD15" s="163">
        <v>58988</v>
      </c>
      <c r="AE15" s="163">
        <v>98</v>
      </c>
      <c r="AF15" s="163">
        <v>72150</v>
      </c>
      <c r="AG15" s="163">
        <v>6</v>
      </c>
      <c r="AH15" s="164">
        <v>0</v>
      </c>
    </row>
    <row r="16" spans="1:34" ht="19.5" customHeight="1">
      <c r="A16" s="142">
        <f t="shared" si="1"/>
        <v>75980</v>
      </c>
      <c r="B16" s="142">
        <f t="shared" si="7"/>
        <v>1062902</v>
      </c>
      <c r="C16" s="143">
        <v>46094</v>
      </c>
      <c r="D16" s="144" t="s">
        <v>120</v>
      </c>
      <c r="E16" s="145">
        <v>98020</v>
      </c>
      <c r="F16" s="157">
        <v>105</v>
      </c>
      <c r="G16" s="157">
        <v>21673</v>
      </c>
      <c r="H16" s="157">
        <v>29095</v>
      </c>
      <c r="I16" s="157">
        <v>7550</v>
      </c>
      <c r="J16" s="157"/>
      <c r="K16" s="157"/>
      <c r="L16" s="157">
        <v>7992</v>
      </c>
      <c r="M16" s="158">
        <v>8170</v>
      </c>
      <c r="N16" s="158">
        <v>1500</v>
      </c>
      <c r="U16" s="148">
        <f t="shared" si="2"/>
        <v>46094</v>
      </c>
      <c r="V16" s="34" t="str">
        <f t="shared" si="3"/>
        <v>10401</v>
      </c>
      <c r="W16" s="70">
        <f t="shared" si="4"/>
        <v>21673</v>
      </c>
      <c r="X16" s="148">
        <f t="shared" si="5"/>
        <v>46094</v>
      </c>
      <c r="Y16" s="70">
        <f t="shared" si="6"/>
        <v>105</v>
      </c>
      <c r="AA16" s="162">
        <v>35</v>
      </c>
      <c r="AB16" s="163">
        <v>29247</v>
      </c>
      <c r="AC16" s="163">
        <v>62</v>
      </c>
      <c r="AD16" s="163">
        <v>52529</v>
      </c>
      <c r="AE16" s="163">
        <v>90</v>
      </c>
      <c r="AF16" s="163">
        <v>67864</v>
      </c>
      <c r="AG16" s="163">
        <v>7</v>
      </c>
      <c r="AH16" s="164">
        <v>0</v>
      </c>
    </row>
    <row r="17" spans="1:34" ht="19.5" customHeight="1">
      <c r="A17" s="142">
        <f t="shared" si="1"/>
        <v>85198</v>
      </c>
      <c r="B17" s="142">
        <f t="shared" si="7"/>
        <v>1148100</v>
      </c>
      <c r="C17" s="143">
        <v>46095</v>
      </c>
      <c r="D17" s="144" t="s">
        <v>121</v>
      </c>
      <c r="E17" s="145">
        <v>115950</v>
      </c>
      <c r="F17" s="157">
        <v>120</v>
      </c>
      <c r="G17" s="157">
        <v>27665</v>
      </c>
      <c r="H17" s="157">
        <v>28810</v>
      </c>
      <c r="I17" s="157">
        <v>9663</v>
      </c>
      <c r="J17" s="157"/>
      <c r="K17" s="157"/>
      <c r="L17" s="157">
        <v>10970</v>
      </c>
      <c r="M17" s="158">
        <v>8090</v>
      </c>
      <c r="N17" s="158"/>
      <c r="U17" s="148">
        <f t="shared" si="2"/>
        <v>46095</v>
      </c>
      <c r="V17" s="34" t="str">
        <f t="shared" si="3"/>
        <v>10401</v>
      </c>
      <c r="W17" s="70">
        <f t="shared" si="4"/>
        <v>27665</v>
      </c>
      <c r="X17" s="148">
        <f t="shared" si="5"/>
        <v>46095</v>
      </c>
      <c r="Y17" s="70">
        <f t="shared" si="6"/>
        <v>120</v>
      </c>
      <c r="AA17" s="162">
        <v>41</v>
      </c>
      <c r="AB17" s="163">
        <v>29110</v>
      </c>
      <c r="AC17" s="163">
        <v>93</v>
      </c>
      <c r="AD17" s="163">
        <v>72908</v>
      </c>
      <c r="AE17" s="163">
        <v>102</v>
      </c>
      <c r="AF17" s="163">
        <v>77125</v>
      </c>
      <c r="AG17" s="163">
        <v>7</v>
      </c>
      <c r="AH17" s="164">
        <v>0</v>
      </c>
    </row>
    <row r="18" spans="1:34" ht="19.5" customHeight="1">
      <c r="A18" s="142">
        <f t="shared" si="1"/>
        <v>85536</v>
      </c>
      <c r="B18" s="142">
        <f t="shared" si="7"/>
        <v>1233636</v>
      </c>
      <c r="C18" s="143">
        <v>46096</v>
      </c>
      <c r="D18" s="144" t="s">
        <v>115</v>
      </c>
      <c r="E18" s="145">
        <v>100020</v>
      </c>
      <c r="F18" s="157">
        <v>115</v>
      </c>
      <c r="G18" s="157">
        <v>28069</v>
      </c>
      <c r="H18" s="157">
        <v>32820</v>
      </c>
      <c r="I18" s="157">
        <v>10350</v>
      </c>
      <c r="J18" s="157"/>
      <c r="K18" s="157"/>
      <c r="L18" s="157">
        <v>9007</v>
      </c>
      <c r="M18" s="172">
        <v>5290</v>
      </c>
      <c r="N18" s="158"/>
      <c r="U18" s="148">
        <f t="shared" si="2"/>
        <v>46096</v>
      </c>
      <c r="V18" s="34" t="str">
        <f t="shared" si="3"/>
        <v>10401</v>
      </c>
      <c r="W18" s="70">
        <f t="shared" si="4"/>
        <v>28069</v>
      </c>
      <c r="X18" s="148">
        <f t="shared" si="5"/>
        <v>46096</v>
      </c>
      <c r="Y18" s="70">
        <f t="shared" si="6"/>
        <v>115</v>
      </c>
      <c r="AA18" s="162">
        <v>34</v>
      </c>
      <c r="AB18" s="163">
        <v>29726</v>
      </c>
      <c r="AC18" s="163">
        <v>73</v>
      </c>
      <c r="AD18" s="163">
        <v>59683</v>
      </c>
      <c r="AE18" s="163">
        <v>100</v>
      </c>
      <c r="AF18" s="163">
        <v>75945</v>
      </c>
      <c r="AG18" s="163">
        <v>6</v>
      </c>
      <c r="AH18" s="164">
        <v>0</v>
      </c>
    </row>
    <row r="19" spans="1:34" ht="19.5" customHeight="1">
      <c r="A19" s="142">
        <f t="shared" si="1"/>
        <v>71086</v>
      </c>
      <c r="B19" s="142">
        <f t="shared" si="7"/>
        <v>1304722</v>
      </c>
      <c r="C19" s="143">
        <v>46097</v>
      </c>
      <c r="D19" s="144" t="s">
        <v>116</v>
      </c>
      <c r="E19" s="145">
        <v>78775</v>
      </c>
      <c r="F19" s="157">
        <v>91</v>
      </c>
      <c r="G19" s="157">
        <v>20608</v>
      </c>
      <c r="H19" s="157">
        <v>28420</v>
      </c>
      <c r="I19" s="157">
        <v>8708</v>
      </c>
      <c r="J19" s="157"/>
      <c r="K19" s="157"/>
      <c r="L19" s="157">
        <v>7860</v>
      </c>
      <c r="M19" s="158">
        <v>3510</v>
      </c>
      <c r="N19" s="158">
        <v>1980</v>
      </c>
      <c r="U19" s="148">
        <f t="shared" si="2"/>
        <v>46097</v>
      </c>
      <c r="V19" s="34" t="str">
        <f t="shared" si="3"/>
        <v>10401</v>
      </c>
      <c r="W19" s="70">
        <f t="shared" si="4"/>
        <v>20608</v>
      </c>
      <c r="X19" s="148">
        <f t="shared" si="5"/>
        <v>46097</v>
      </c>
      <c r="Y19" s="70">
        <f t="shared" si="6"/>
        <v>91</v>
      </c>
      <c r="AA19" s="162">
        <v>24</v>
      </c>
      <c r="AB19" s="163">
        <v>23535</v>
      </c>
      <c r="AC19" s="163">
        <v>60</v>
      </c>
      <c r="AD19" s="163">
        <v>53983</v>
      </c>
      <c r="AE19" s="163">
        <v>74</v>
      </c>
      <c r="AF19" s="163">
        <v>63289</v>
      </c>
      <c r="AG19" s="163">
        <v>7</v>
      </c>
      <c r="AH19" s="164">
        <v>1</v>
      </c>
    </row>
    <row r="20" spans="1:34" ht="19.5" customHeight="1">
      <c r="A20" s="142">
        <f t="shared" si="1"/>
        <v>67806</v>
      </c>
      <c r="B20" s="142">
        <f t="shared" si="7"/>
        <v>1372528</v>
      </c>
      <c r="C20" s="143">
        <v>46098</v>
      </c>
      <c r="D20" s="144" t="s">
        <v>117</v>
      </c>
      <c r="E20" s="145">
        <v>111932</v>
      </c>
      <c r="F20" s="157">
        <v>95</v>
      </c>
      <c r="G20" s="157">
        <v>21378</v>
      </c>
      <c r="H20" s="157">
        <v>26600</v>
      </c>
      <c r="I20" s="157">
        <v>8130</v>
      </c>
      <c r="J20" s="157"/>
      <c r="K20" s="157"/>
      <c r="L20" s="157">
        <v>8088</v>
      </c>
      <c r="M20" s="158">
        <v>3610</v>
      </c>
      <c r="N20" s="158"/>
      <c r="U20" s="148">
        <f t="shared" si="2"/>
        <v>46098</v>
      </c>
      <c r="V20" s="34" t="str">
        <f t="shared" si="3"/>
        <v>10401</v>
      </c>
      <c r="W20" s="70">
        <f t="shared" si="4"/>
        <v>21378</v>
      </c>
      <c r="X20" s="148">
        <f t="shared" si="5"/>
        <v>46098</v>
      </c>
      <c r="Y20" s="70">
        <f t="shared" si="6"/>
        <v>95</v>
      </c>
      <c r="AA20" s="162">
        <v>28</v>
      </c>
      <c r="AB20" s="163">
        <v>24254</v>
      </c>
      <c r="AC20" s="163">
        <v>52</v>
      </c>
      <c r="AD20" s="163">
        <v>43600</v>
      </c>
      <c r="AE20" s="163">
        <v>74</v>
      </c>
      <c r="AF20" s="163">
        <v>59576</v>
      </c>
      <c r="AG20" s="163">
        <v>6</v>
      </c>
      <c r="AH20" s="164">
        <v>0</v>
      </c>
    </row>
    <row r="21" spans="1:34" ht="19.5" customHeight="1">
      <c r="A21" s="142">
        <f t="shared" si="1"/>
        <v>92804</v>
      </c>
      <c r="B21" s="142">
        <f t="shared" si="7"/>
        <v>1465332</v>
      </c>
      <c r="C21" s="143">
        <v>46099</v>
      </c>
      <c r="D21" s="144" t="s">
        <v>118</v>
      </c>
      <c r="E21" s="145">
        <v>83028</v>
      </c>
      <c r="F21" s="157">
        <v>108</v>
      </c>
      <c r="G21" s="157">
        <v>23820</v>
      </c>
      <c r="H21" s="157">
        <v>43345</v>
      </c>
      <c r="I21" s="157">
        <v>9558</v>
      </c>
      <c r="J21" s="157"/>
      <c r="K21" s="157"/>
      <c r="L21" s="157">
        <v>9000</v>
      </c>
      <c r="M21" s="158">
        <v>5081</v>
      </c>
      <c r="N21" s="158">
        <v>2000</v>
      </c>
      <c r="U21" s="148">
        <f t="shared" si="2"/>
        <v>46099</v>
      </c>
      <c r="V21" s="34" t="str">
        <f t="shared" si="3"/>
        <v>10401</v>
      </c>
      <c r="W21" s="70">
        <f t="shared" si="4"/>
        <v>23820</v>
      </c>
      <c r="X21" s="148">
        <f t="shared" si="5"/>
        <v>46099</v>
      </c>
      <c r="Y21" s="70">
        <f t="shared" si="6"/>
        <v>108</v>
      </c>
      <c r="AA21" s="162">
        <v>40</v>
      </c>
      <c r="AB21" s="163">
        <v>40657</v>
      </c>
      <c r="AC21" s="163">
        <v>72</v>
      </c>
      <c r="AD21" s="163">
        <v>65186</v>
      </c>
      <c r="AE21" s="163">
        <v>90</v>
      </c>
      <c r="AF21" s="163">
        <v>80366</v>
      </c>
      <c r="AG21" s="163">
        <v>6</v>
      </c>
      <c r="AH21" s="164">
        <v>0</v>
      </c>
    </row>
    <row r="22" spans="1:34" ht="19.5" customHeight="1">
      <c r="A22" s="142">
        <f t="shared" si="1"/>
        <v>72771</v>
      </c>
      <c r="B22" s="142">
        <f t="shared" si="7"/>
        <v>1538103</v>
      </c>
      <c r="C22" s="143">
        <v>46100</v>
      </c>
      <c r="D22" s="144" t="s">
        <v>119</v>
      </c>
      <c r="E22" s="145">
        <v>105375</v>
      </c>
      <c r="F22" s="157">
        <v>97</v>
      </c>
      <c r="G22" s="157">
        <v>21657</v>
      </c>
      <c r="H22" s="157">
        <v>31078</v>
      </c>
      <c r="I22" s="157">
        <v>9920</v>
      </c>
      <c r="J22" s="157"/>
      <c r="K22" s="157"/>
      <c r="L22" s="157">
        <v>4116</v>
      </c>
      <c r="M22" s="158">
        <v>5200</v>
      </c>
      <c r="N22" s="158">
        <v>800</v>
      </c>
      <c r="U22" s="148">
        <f t="shared" si="2"/>
        <v>46100</v>
      </c>
      <c r="V22" s="34" t="str">
        <f t="shared" si="3"/>
        <v>10401</v>
      </c>
      <c r="W22" s="70">
        <f t="shared" si="4"/>
        <v>21657</v>
      </c>
      <c r="X22" s="148">
        <f t="shared" si="5"/>
        <v>46100</v>
      </c>
      <c r="Y22" s="70">
        <f t="shared" si="6"/>
        <v>97</v>
      </c>
      <c r="AA22" s="162">
        <v>34</v>
      </c>
      <c r="AB22" s="163">
        <v>31308</v>
      </c>
      <c r="AC22" s="163">
        <v>61</v>
      </c>
      <c r="AD22" s="163">
        <v>53960</v>
      </c>
      <c r="AE22" s="163">
        <v>80</v>
      </c>
      <c r="AF22" s="163">
        <v>65837</v>
      </c>
      <c r="AG22" s="163">
        <v>7</v>
      </c>
      <c r="AH22" s="164">
        <v>0</v>
      </c>
    </row>
    <row r="23" spans="1:34" ht="19.5" customHeight="1">
      <c r="A23" s="142">
        <f t="shared" si="1"/>
        <v>85379</v>
      </c>
      <c r="B23" s="142">
        <f t="shared" si="7"/>
        <v>1623482</v>
      </c>
      <c r="C23" s="143">
        <v>46101</v>
      </c>
      <c r="D23" s="144" t="s">
        <v>120</v>
      </c>
      <c r="E23" s="145">
        <v>107495</v>
      </c>
      <c r="F23" s="157">
        <v>118</v>
      </c>
      <c r="G23" s="157">
        <v>23490</v>
      </c>
      <c r="H23" s="157">
        <v>35825</v>
      </c>
      <c r="I23" s="157">
        <v>10295</v>
      </c>
      <c r="J23" s="157"/>
      <c r="K23" s="157"/>
      <c r="L23" s="157">
        <v>11184</v>
      </c>
      <c r="M23" s="158">
        <v>4585</v>
      </c>
      <c r="N23" s="158"/>
      <c r="U23" s="148">
        <f t="shared" si="2"/>
        <v>46101</v>
      </c>
      <c r="V23" s="34" t="str">
        <f t="shared" si="3"/>
        <v>10401</v>
      </c>
      <c r="W23" s="70">
        <f t="shared" si="4"/>
        <v>23490</v>
      </c>
      <c r="X23" s="148">
        <f t="shared" si="5"/>
        <v>46101</v>
      </c>
      <c r="Y23" s="70">
        <f t="shared" si="6"/>
        <v>118</v>
      </c>
      <c r="AA23" s="162">
        <v>27</v>
      </c>
      <c r="AB23" s="163">
        <v>23896</v>
      </c>
      <c r="AC23" s="163">
        <v>83</v>
      </c>
      <c r="AD23" s="163">
        <v>60867</v>
      </c>
      <c r="AE23" s="163">
        <v>98</v>
      </c>
      <c r="AF23" s="163">
        <v>75069</v>
      </c>
      <c r="AG23" s="163">
        <v>9</v>
      </c>
      <c r="AH23" s="164">
        <v>0</v>
      </c>
    </row>
    <row r="24" spans="1:34" ht="19.5" customHeight="1">
      <c r="A24" s="142">
        <f t="shared" si="1"/>
        <v>90290</v>
      </c>
      <c r="B24" s="142">
        <f t="shared" si="7"/>
        <v>1713772</v>
      </c>
      <c r="C24" s="143">
        <v>46102</v>
      </c>
      <c r="D24" s="144" t="s">
        <v>121</v>
      </c>
      <c r="E24" s="145">
        <v>105120</v>
      </c>
      <c r="F24" s="157">
        <v>124</v>
      </c>
      <c r="G24" s="157">
        <v>25752</v>
      </c>
      <c r="H24" s="157">
        <v>33465</v>
      </c>
      <c r="I24" s="157">
        <v>11695</v>
      </c>
      <c r="J24" s="157"/>
      <c r="K24" s="157"/>
      <c r="L24" s="157">
        <v>10488</v>
      </c>
      <c r="M24" s="158">
        <v>5990</v>
      </c>
      <c r="N24" s="158">
        <v>2900</v>
      </c>
      <c r="U24" s="148">
        <f t="shared" si="2"/>
        <v>46102</v>
      </c>
      <c r="V24" s="34" t="str">
        <f t="shared" si="3"/>
        <v>10401</v>
      </c>
      <c r="W24" s="70">
        <f t="shared" si="4"/>
        <v>25752</v>
      </c>
      <c r="X24" s="148">
        <f t="shared" si="5"/>
        <v>46102</v>
      </c>
      <c r="Y24" s="70">
        <f t="shared" si="6"/>
        <v>124</v>
      </c>
      <c r="AA24" s="162">
        <v>42</v>
      </c>
      <c r="AB24" s="163">
        <v>31523</v>
      </c>
      <c r="AC24" s="163">
        <v>80</v>
      </c>
      <c r="AD24" s="163">
        <v>59722</v>
      </c>
      <c r="AE24" s="163">
        <v>100</v>
      </c>
      <c r="AF24" s="163">
        <v>75972</v>
      </c>
      <c r="AG24" s="163">
        <v>9</v>
      </c>
      <c r="AH24" s="164">
        <v>1</v>
      </c>
    </row>
    <row r="25" spans="1:34" ht="19.5" customHeight="1">
      <c r="A25" s="142">
        <f t="shared" si="1"/>
        <v>87210</v>
      </c>
      <c r="B25" s="142">
        <f t="shared" si="7"/>
        <v>1800982</v>
      </c>
      <c r="C25" s="143">
        <v>46103</v>
      </c>
      <c r="D25" s="144" t="s">
        <v>115</v>
      </c>
      <c r="E25" s="145">
        <v>109200</v>
      </c>
      <c r="F25" s="157">
        <v>114</v>
      </c>
      <c r="G25" s="157">
        <v>25175</v>
      </c>
      <c r="H25" s="157">
        <v>34830</v>
      </c>
      <c r="I25" s="157">
        <v>11948</v>
      </c>
      <c r="J25" s="157"/>
      <c r="K25" s="157"/>
      <c r="L25" s="157">
        <v>8568</v>
      </c>
      <c r="M25" s="158">
        <v>5189</v>
      </c>
      <c r="N25" s="158">
        <v>1500</v>
      </c>
      <c r="U25" s="148">
        <f t="shared" si="2"/>
        <v>46103</v>
      </c>
      <c r="V25" s="34" t="str">
        <f t="shared" si="3"/>
        <v>10401</v>
      </c>
      <c r="W25" s="70">
        <f t="shared" si="4"/>
        <v>25175</v>
      </c>
      <c r="X25" s="148">
        <f t="shared" si="5"/>
        <v>46103</v>
      </c>
      <c r="Y25" s="70">
        <f t="shared" si="6"/>
        <v>114</v>
      </c>
      <c r="AA25" s="162">
        <v>43</v>
      </c>
      <c r="AB25" s="163">
        <v>37328</v>
      </c>
      <c r="AC25" s="163">
        <v>74</v>
      </c>
      <c r="AD25" s="163">
        <v>62840</v>
      </c>
      <c r="AE25" s="163">
        <v>94</v>
      </c>
      <c r="AF25" s="163">
        <v>78638</v>
      </c>
      <c r="AG25" s="163">
        <v>9</v>
      </c>
      <c r="AH25" s="164">
        <v>0</v>
      </c>
    </row>
    <row r="26" spans="1:34" ht="19.5" customHeight="1">
      <c r="A26" s="142">
        <f t="shared" si="1"/>
        <v>76229</v>
      </c>
      <c r="B26" s="142">
        <f t="shared" si="7"/>
        <v>1877211</v>
      </c>
      <c r="C26" s="143">
        <v>46104</v>
      </c>
      <c r="D26" s="144" t="s">
        <v>116</v>
      </c>
      <c r="E26" s="145">
        <v>93975</v>
      </c>
      <c r="F26" s="157">
        <v>107</v>
      </c>
      <c r="G26" s="157">
        <v>21823</v>
      </c>
      <c r="H26" s="157">
        <v>29360</v>
      </c>
      <c r="I26" s="157">
        <v>9491</v>
      </c>
      <c r="J26" s="157"/>
      <c r="K26" s="157"/>
      <c r="L26" s="157">
        <v>8460</v>
      </c>
      <c r="M26" s="158">
        <v>5095</v>
      </c>
      <c r="N26" s="158">
        <v>2000</v>
      </c>
      <c r="U26" s="148">
        <f t="shared" si="2"/>
        <v>46104</v>
      </c>
      <c r="V26" s="34" t="str">
        <f t="shared" si="3"/>
        <v>10401</v>
      </c>
      <c r="W26" s="70">
        <f t="shared" si="4"/>
        <v>21823</v>
      </c>
      <c r="X26" s="148">
        <f t="shared" si="5"/>
        <v>46104</v>
      </c>
      <c r="Y26" s="70">
        <f t="shared" si="6"/>
        <v>107</v>
      </c>
      <c r="AA26" s="162">
        <v>31</v>
      </c>
      <c r="AB26" s="163">
        <v>28370</v>
      </c>
      <c r="AC26" s="163">
        <v>66</v>
      </c>
      <c r="AD26" s="163">
        <v>51810</v>
      </c>
      <c r="AE26" s="163">
        <v>88</v>
      </c>
      <c r="AF26" s="163">
        <v>65564</v>
      </c>
      <c r="AG26" s="163">
        <v>12</v>
      </c>
      <c r="AH26" s="164">
        <v>5</v>
      </c>
    </row>
    <row r="27" spans="1:34" ht="19.5" customHeight="1">
      <c r="A27" s="142">
        <f t="shared" si="1"/>
        <v>61720</v>
      </c>
      <c r="B27" s="142">
        <f t="shared" si="7"/>
        <v>1938931</v>
      </c>
      <c r="C27" s="143">
        <v>46105</v>
      </c>
      <c r="D27" s="144" t="s">
        <v>117</v>
      </c>
      <c r="E27" s="145">
        <v>111492</v>
      </c>
      <c r="F27" s="157">
        <v>91</v>
      </c>
      <c r="G27" s="157">
        <v>19860</v>
      </c>
      <c r="H27" s="157">
        <v>24490</v>
      </c>
      <c r="I27" s="157">
        <v>8080</v>
      </c>
      <c r="J27" s="157"/>
      <c r="K27" s="157"/>
      <c r="L27" s="157">
        <v>4560</v>
      </c>
      <c r="M27" s="158">
        <v>3730</v>
      </c>
      <c r="N27" s="158">
        <v>1000</v>
      </c>
      <c r="U27" s="148">
        <f t="shared" si="2"/>
        <v>46105</v>
      </c>
      <c r="V27" s="34" t="str">
        <f t="shared" si="3"/>
        <v>10401</v>
      </c>
      <c r="W27" s="70">
        <f t="shared" si="4"/>
        <v>19860</v>
      </c>
      <c r="X27" s="148">
        <f t="shared" si="5"/>
        <v>46105</v>
      </c>
      <c r="Y27" s="70">
        <f t="shared" si="6"/>
        <v>91</v>
      </c>
      <c r="AA27" s="162">
        <v>28</v>
      </c>
      <c r="AB27" s="163">
        <v>25294</v>
      </c>
      <c r="AC27" s="163">
        <v>57</v>
      </c>
      <c r="AD27" s="163">
        <v>43888</v>
      </c>
      <c r="AE27" s="163">
        <v>78</v>
      </c>
      <c r="AF27" s="163">
        <v>58054</v>
      </c>
      <c r="AG27" s="163">
        <v>12</v>
      </c>
      <c r="AH27" s="164">
        <v>7</v>
      </c>
    </row>
    <row r="28" spans="1:34" ht="19.5" customHeight="1">
      <c r="A28" s="142">
        <f t="shared" si="1"/>
        <v>90442</v>
      </c>
      <c r="B28" s="142">
        <f t="shared" si="7"/>
        <v>2029373</v>
      </c>
      <c r="C28" s="143">
        <v>46106</v>
      </c>
      <c r="D28" s="144" t="s">
        <v>118</v>
      </c>
      <c r="E28" s="145">
        <v>124190</v>
      </c>
      <c r="F28" s="157">
        <v>112</v>
      </c>
      <c r="G28" s="157">
        <v>22417</v>
      </c>
      <c r="H28" s="157">
        <v>38111</v>
      </c>
      <c r="I28" s="157">
        <v>11340</v>
      </c>
      <c r="J28" s="157"/>
      <c r="K28" s="157"/>
      <c r="L28" s="157">
        <v>9552</v>
      </c>
      <c r="M28" s="158">
        <v>4242</v>
      </c>
      <c r="N28" s="158">
        <v>4780</v>
      </c>
      <c r="U28" s="148">
        <f t="shared" si="2"/>
        <v>46106</v>
      </c>
      <c r="V28" s="34" t="str">
        <f t="shared" si="3"/>
        <v>10401</v>
      </c>
      <c r="W28" s="70">
        <f t="shared" si="4"/>
        <v>22417</v>
      </c>
      <c r="X28" s="148">
        <f t="shared" si="5"/>
        <v>46106</v>
      </c>
      <c r="Y28" s="70">
        <f t="shared" si="6"/>
        <v>112</v>
      </c>
      <c r="AA28" s="162">
        <v>43</v>
      </c>
      <c r="AB28" s="163">
        <v>33056</v>
      </c>
      <c r="AC28" s="163">
        <v>75</v>
      </c>
      <c r="AD28" s="163">
        <v>63214</v>
      </c>
      <c r="AE28" s="163">
        <v>92</v>
      </c>
      <c r="AF28" s="163">
        <v>75092</v>
      </c>
      <c r="AG28" s="163">
        <v>12</v>
      </c>
      <c r="AH28" s="164">
        <v>0</v>
      </c>
    </row>
    <row r="29" spans="1:34" ht="19.5" customHeight="1">
      <c r="A29" s="142">
        <f t="shared" si="1"/>
        <v>95985</v>
      </c>
      <c r="B29" s="142">
        <f t="shared" si="7"/>
        <v>2125358</v>
      </c>
      <c r="C29" s="143">
        <v>46107</v>
      </c>
      <c r="D29" s="144" t="s">
        <v>119</v>
      </c>
      <c r="E29" s="145">
        <v>85625</v>
      </c>
      <c r="F29" s="157">
        <v>103</v>
      </c>
      <c r="G29" s="157">
        <v>23835</v>
      </c>
      <c r="H29" s="157">
        <v>47740</v>
      </c>
      <c r="I29" s="157">
        <v>10050</v>
      </c>
      <c r="J29" s="157"/>
      <c r="K29" s="157"/>
      <c r="L29" s="157">
        <v>8568</v>
      </c>
      <c r="M29" s="158">
        <v>4792</v>
      </c>
      <c r="N29" s="158">
        <v>1000</v>
      </c>
      <c r="U29" s="148">
        <f t="shared" si="2"/>
        <v>46107</v>
      </c>
      <c r="V29" s="34" t="str">
        <f t="shared" si="3"/>
        <v>10401</v>
      </c>
      <c r="W29" s="70">
        <f t="shared" si="4"/>
        <v>23835</v>
      </c>
      <c r="X29" s="148">
        <f t="shared" si="5"/>
        <v>46107</v>
      </c>
      <c r="Y29" s="70">
        <f t="shared" si="6"/>
        <v>103</v>
      </c>
      <c r="AA29" s="162">
        <v>37</v>
      </c>
      <c r="AB29" s="163">
        <v>36703</v>
      </c>
      <c r="AC29" s="163">
        <v>67</v>
      </c>
      <c r="AD29" s="163">
        <v>65750</v>
      </c>
      <c r="AE29" s="163">
        <v>90</v>
      </c>
      <c r="AF29" s="163">
        <v>80419</v>
      </c>
      <c r="AG29" s="163">
        <v>12</v>
      </c>
      <c r="AH29" s="164">
        <v>0</v>
      </c>
    </row>
    <row r="30" spans="1:34" ht="19.5" customHeight="1">
      <c r="A30" s="142">
        <f t="shared" si="1"/>
        <v>90495</v>
      </c>
      <c r="B30" s="142">
        <f t="shared" si="7"/>
        <v>2215853</v>
      </c>
      <c r="C30" s="143">
        <v>46108</v>
      </c>
      <c r="D30" s="144" t="s">
        <v>120</v>
      </c>
      <c r="E30" s="145">
        <v>119650</v>
      </c>
      <c r="F30" s="157">
        <v>119</v>
      </c>
      <c r="G30" s="157">
        <v>25060</v>
      </c>
      <c r="H30" s="157">
        <v>41042</v>
      </c>
      <c r="I30" s="157">
        <v>10948</v>
      </c>
      <c r="J30" s="157"/>
      <c r="K30" s="157"/>
      <c r="L30" s="157">
        <v>8160</v>
      </c>
      <c r="M30" s="158">
        <v>4805</v>
      </c>
      <c r="N30" s="173">
        <v>480</v>
      </c>
      <c r="U30" s="148">
        <f t="shared" si="2"/>
        <v>46108</v>
      </c>
      <c r="V30" s="34" t="str">
        <f t="shared" si="3"/>
        <v>10401</v>
      </c>
      <c r="W30" s="70">
        <f t="shared" si="4"/>
        <v>25060</v>
      </c>
      <c r="X30" s="148">
        <f t="shared" si="5"/>
        <v>46108</v>
      </c>
      <c r="Y30" s="70">
        <f t="shared" si="6"/>
        <v>119</v>
      </c>
      <c r="AA30" s="162">
        <v>38</v>
      </c>
      <c r="AB30" s="163">
        <v>33109</v>
      </c>
      <c r="AC30" s="163">
        <v>75</v>
      </c>
      <c r="AD30" s="163">
        <v>61927</v>
      </c>
      <c r="AE30" s="163">
        <v>101</v>
      </c>
      <c r="AF30" s="163">
        <v>81359</v>
      </c>
      <c r="AG30" s="163">
        <v>12</v>
      </c>
      <c r="AH30" s="164">
        <v>0</v>
      </c>
    </row>
    <row r="31" spans="1:34" ht="19.5" customHeight="1">
      <c r="A31" s="142">
        <f t="shared" si="1"/>
        <v>80717</v>
      </c>
      <c r="B31" s="142">
        <f t="shared" si="7"/>
        <v>2296570</v>
      </c>
      <c r="C31" s="143">
        <v>46109</v>
      </c>
      <c r="D31" s="144" t="s">
        <v>121</v>
      </c>
      <c r="E31" s="145">
        <v>128115</v>
      </c>
      <c r="F31" s="157">
        <v>116</v>
      </c>
      <c r="G31" s="157">
        <v>21170</v>
      </c>
      <c r="H31" s="157">
        <v>30390</v>
      </c>
      <c r="I31" s="157">
        <v>10711</v>
      </c>
      <c r="J31" s="157"/>
      <c r="K31" s="157"/>
      <c r="L31" s="157">
        <v>11166</v>
      </c>
      <c r="M31" s="158">
        <v>5020</v>
      </c>
      <c r="N31" s="158">
        <v>2260</v>
      </c>
      <c r="U31" s="148">
        <f t="shared" si="2"/>
        <v>46109</v>
      </c>
      <c r="V31" s="34" t="str">
        <f t="shared" si="3"/>
        <v>10401</v>
      </c>
      <c r="W31" s="70">
        <f t="shared" si="4"/>
        <v>21170</v>
      </c>
      <c r="X31" s="148">
        <f t="shared" si="5"/>
        <v>46109</v>
      </c>
      <c r="Y31" s="70">
        <f t="shared" si="6"/>
        <v>116</v>
      </c>
      <c r="AA31" s="162">
        <v>22</v>
      </c>
      <c r="AB31" s="163">
        <v>18878</v>
      </c>
      <c r="AC31" s="163">
        <v>53</v>
      </c>
      <c r="AD31" s="163">
        <v>42947</v>
      </c>
      <c r="AE31" s="163">
        <v>77</v>
      </c>
      <c r="AF31" s="163">
        <v>64082</v>
      </c>
      <c r="AG31" s="163">
        <v>12</v>
      </c>
      <c r="AH31" s="164">
        <v>7</v>
      </c>
    </row>
    <row r="32" spans="1:34" ht="19.5" customHeight="1">
      <c r="A32" s="142">
        <f t="shared" si="1"/>
        <v>88845</v>
      </c>
      <c r="B32" s="142">
        <f t="shared" si="7"/>
        <v>2385415</v>
      </c>
      <c r="C32" s="143">
        <v>46110</v>
      </c>
      <c r="D32" s="144" t="s">
        <v>115</v>
      </c>
      <c r="E32" s="145">
        <v>103270</v>
      </c>
      <c r="F32" s="157">
        <v>122</v>
      </c>
      <c r="G32" s="157">
        <v>28583</v>
      </c>
      <c r="H32" s="157">
        <v>33116</v>
      </c>
      <c r="I32" s="157">
        <v>10432</v>
      </c>
      <c r="J32" s="157"/>
      <c r="K32" s="157"/>
      <c r="L32" s="157">
        <v>11448</v>
      </c>
      <c r="M32" s="158">
        <v>4266</v>
      </c>
      <c r="N32" s="158">
        <v>1000</v>
      </c>
      <c r="U32" s="148">
        <f t="shared" si="2"/>
        <v>46110</v>
      </c>
      <c r="V32" s="34" t="str">
        <f t="shared" si="3"/>
        <v>10401</v>
      </c>
      <c r="W32" s="70">
        <f t="shared" si="4"/>
        <v>28583</v>
      </c>
      <c r="X32" s="148">
        <f t="shared" si="5"/>
        <v>46110</v>
      </c>
      <c r="Y32" s="70">
        <f t="shared" si="6"/>
        <v>122</v>
      </c>
      <c r="AA32" s="162">
        <v>43</v>
      </c>
      <c r="AB32" s="163">
        <v>34924</v>
      </c>
      <c r="AC32" s="163">
        <v>85</v>
      </c>
      <c r="AD32" s="163">
        <v>62632</v>
      </c>
      <c r="AE32" s="163">
        <v>103</v>
      </c>
      <c r="AF32" s="163">
        <v>77846</v>
      </c>
      <c r="AG32" s="163">
        <v>12</v>
      </c>
      <c r="AH32" s="164">
        <v>5</v>
      </c>
    </row>
    <row r="33" spans="1:34" ht="19.5" customHeight="1">
      <c r="A33" s="142">
        <f t="shared" si="1"/>
        <v>89831</v>
      </c>
      <c r="B33" s="142">
        <f t="shared" si="7"/>
        <v>2475246</v>
      </c>
      <c r="C33" s="143">
        <v>46111</v>
      </c>
      <c r="D33" s="144" t="s">
        <v>116</v>
      </c>
      <c r="E33" s="145">
        <v>118837</v>
      </c>
      <c r="F33" s="157">
        <v>107</v>
      </c>
      <c r="G33" s="157">
        <v>24245</v>
      </c>
      <c r="H33" s="157">
        <v>39568</v>
      </c>
      <c r="I33" s="157">
        <v>9803</v>
      </c>
      <c r="J33" s="157"/>
      <c r="K33" s="157"/>
      <c r="L33" s="157">
        <v>7200</v>
      </c>
      <c r="M33" s="158">
        <v>4275</v>
      </c>
      <c r="N33" s="158">
        <v>4740</v>
      </c>
      <c r="U33" s="148">
        <f t="shared" si="2"/>
        <v>46111</v>
      </c>
      <c r="V33" s="34" t="str">
        <f t="shared" si="3"/>
        <v>10401</v>
      </c>
      <c r="W33" s="70">
        <f t="shared" si="4"/>
        <v>24245</v>
      </c>
      <c r="X33" s="148">
        <f t="shared" si="5"/>
        <v>46111</v>
      </c>
      <c r="Y33" s="70">
        <f t="shared" si="6"/>
        <v>107</v>
      </c>
      <c r="AA33" s="162">
        <v>34</v>
      </c>
      <c r="AB33" s="163">
        <v>30594</v>
      </c>
      <c r="AC33" s="163">
        <v>70</v>
      </c>
      <c r="AD33" s="163">
        <v>60093</v>
      </c>
      <c r="AE33" s="163">
        <v>91</v>
      </c>
      <c r="AF33" s="163">
        <v>80679</v>
      </c>
      <c r="AG33" s="163">
        <v>12</v>
      </c>
      <c r="AH33" s="164">
        <v>0</v>
      </c>
    </row>
    <row r="34" spans="1:34" ht="19.5" customHeight="1">
      <c r="A34" s="142">
        <f t="shared" si="1"/>
        <v>78156</v>
      </c>
      <c r="B34" s="142">
        <f t="shared" si="7"/>
        <v>2553402</v>
      </c>
      <c r="C34" s="143">
        <v>46112</v>
      </c>
      <c r="D34" s="144" t="s">
        <v>117</v>
      </c>
      <c r="E34" s="145">
        <v>118250</v>
      </c>
      <c r="F34" s="157"/>
      <c r="G34" s="157">
        <v>20195</v>
      </c>
      <c r="H34" s="157">
        <v>34050</v>
      </c>
      <c r="I34" s="157">
        <v>9915</v>
      </c>
      <c r="J34" s="157"/>
      <c r="K34" s="157"/>
      <c r="L34" s="157">
        <v>8846</v>
      </c>
      <c r="M34" s="158">
        <v>5150</v>
      </c>
      <c r="N34" s="158"/>
      <c r="U34" s="148">
        <f t="shared" si="2"/>
        <v>46112</v>
      </c>
      <c r="V34" s="34" t="str">
        <f t="shared" si="3"/>
        <v>10401</v>
      </c>
      <c r="W34" s="70">
        <f t="shared" si="4"/>
        <v>20195</v>
      </c>
      <c r="X34" s="148">
        <f t="shared" si="5"/>
        <v>46112</v>
      </c>
      <c r="Y34" s="70">
        <f t="shared" si="6"/>
        <v>0</v>
      </c>
      <c r="AA34" s="162">
        <v>35</v>
      </c>
      <c r="AB34" s="163">
        <v>32452</v>
      </c>
      <c r="AC34" s="163">
        <v>64</v>
      </c>
      <c r="AD34" s="163">
        <v>57310</v>
      </c>
      <c r="AE34" s="163">
        <v>77</v>
      </c>
      <c r="AF34" s="163">
        <v>65174</v>
      </c>
      <c r="AG34" s="163">
        <v>12</v>
      </c>
      <c r="AH34" s="164">
        <v>0</v>
      </c>
    </row>
    <row r="35" spans="1:34" ht="18.75" customHeight="1">
      <c r="C35" s="127"/>
      <c r="D35" s="154" t="s">
        <v>52</v>
      </c>
      <c r="E35" s="155">
        <f t="shared" ref="E35:F35" si="8">SUM(E4:E34)</f>
        <v>3179466</v>
      </c>
      <c r="F35" s="156">
        <f t="shared" si="8"/>
        <v>3257</v>
      </c>
      <c r="G35" s="34"/>
      <c r="U35" s="148">
        <f t="shared" ref="U35:U65" si="9">C4</f>
        <v>46082</v>
      </c>
      <c r="V35" s="34" t="str">
        <f t="shared" ref="V35:V65" si="10">$H$2</f>
        <v>10402</v>
      </c>
      <c r="W35" s="70">
        <f t="shared" ref="W35:W65" si="11">H4</f>
        <v>35642</v>
      </c>
      <c r="AA35" s="72"/>
      <c r="AB35" s="72"/>
      <c r="AC35" s="72"/>
      <c r="AD35" s="72"/>
      <c r="AE35" s="72"/>
      <c r="AF35" s="72"/>
      <c r="AG35" s="72"/>
      <c r="AH35" s="72"/>
    </row>
    <row r="36" spans="1:34" ht="15.75" customHeight="1">
      <c r="A36" s="34" t="s">
        <v>147</v>
      </c>
      <c r="U36" s="148">
        <f t="shared" si="9"/>
        <v>46083</v>
      </c>
      <c r="V36" s="34" t="str">
        <f t="shared" si="10"/>
        <v>10402</v>
      </c>
      <c r="W36" s="70">
        <f t="shared" si="11"/>
        <v>31037</v>
      </c>
      <c r="AA36" s="72"/>
      <c r="AB36" s="72"/>
      <c r="AC36" s="72"/>
      <c r="AD36" s="72"/>
      <c r="AE36" s="72"/>
      <c r="AF36" s="72"/>
      <c r="AG36" s="72"/>
      <c r="AH36" s="72"/>
    </row>
    <row r="37" spans="1:34" ht="15.75" customHeight="1">
      <c r="U37" s="148">
        <f t="shared" si="9"/>
        <v>46084</v>
      </c>
      <c r="V37" s="34" t="str">
        <f t="shared" si="10"/>
        <v>10402</v>
      </c>
      <c r="W37" s="70">
        <f t="shared" si="11"/>
        <v>27724</v>
      </c>
      <c r="AA37" s="72"/>
      <c r="AB37" s="72"/>
      <c r="AC37" s="72"/>
      <c r="AD37" s="72"/>
      <c r="AE37" s="72"/>
      <c r="AF37" s="72"/>
      <c r="AG37" s="72"/>
      <c r="AH37" s="72"/>
    </row>
    <row r="38" spans="1:34" ht="15.75" customHeight="1">
      <c r="U38" s="148">
        <f t="shared" si="9"/>
        <v>46085</v>
      </c>
      <c r="V38" s="34" t="str">
        <f t="shared" si="10"/>
        <v>10402</v>
      </c>
      <c r="W38" s="70">
        <f t="shared" si="11"/>
        <v>34331</v>
      </c>
      <c r="AA38" s="72"/>
      <c r="AB38" s="72"/>
      <c r="AC38" s="72"/>
      <c r="AD38" s="72"/>
      <c r="AE38" s="72"/>
      <c r="AF38" s="72"/>
      <c r="AG38" s="72"/>
      <c r="AH38" s="72"/>
    </row>
    <row r="39" spans="1:34" ht="15.75" customHeight="1">
      <c r="F39" s="34"/>
      <c r="U39" s="148">
        <f t="shared" si="9"/>
        <v>46086</v>
      </c>
      <c r="V39" s="34" t="str">
        <f t="shared" si="10"/>
        <v>10402</v>
      </c>
      <c r="W39" s="70">
        <f t="shared" si="11"/>
        <v>33428</v>
      </c>
      <c r="AA39" s="72"/>
      <c r="AB39" s="72"/>
      <c r="AC39" s="72"/>
      <c r="AD39" s="72"/>
      <c r="AE39" s="72"/>
      <c r="AF39" s="72"/>
      <c r="AG39" s="72"/>
      <c r="AH39" s="72"/>
    </row>
    <row r="40" spans="1:34" ht="15.75" customHeight="1">
      <c r="U40" s="148">
        <f t="shared" si="9"/>
        <v>46087</v>
      </c>
      <c r="V40" s="34" t="str">
        <f t="shared" si="10"/>
        <v>10402</v>
      </c>
      <c r="W40" s="70">
        <f t="shared" si="11"/>
        <v>37356</v>
      </c>
      <c r="AA40" s="72"/>
      <c r="AB40" s="72"/>
      <c r="AC40" s="72"/>
      <c r="AD40" s="72"/>
      <c r="AE40" s="72"/>
      <c r="AF40" s="72"/>
      <c r="AG40" s="72"/>
      <c r="AH40" s="72"/>
    </row>
    <row r="41" spans="1:34" ht="15.75" customHeight="1">
      <c r="U41" s="148">
        <f t="shared" si="9"/>
        <v>46088</v>
      </c>
      <c r="V41" s="34" t="str">
        <f t="shared" si="10"/>
        <v>10402</v>
      </c>
      <c r="W41" s="70">
        <f t="shared" si="11"/>
        <v>26635</v>
      </c>
      <c r="AA41" s="72"/>
      <c r="AB41" s="72"/>
      <c r="AC41" s="72"/>
      <c r="AD41" s="72"/>
      <c r="AE41" s="72"/>
      <c r="AF41" s="72"/>
      <c r="AG41" s="72"/>
      <c r="AH41" s="72"/>
    </row>
    <row r="42" spans="1:34" ht="15.75" customHeight="1">
      <c r="U42" s="148">
        <f t="shared" si="9"/>
        <v>46089</v>
      </c>
      <c r="V42" s="34" t="str">
        <f t="shared" si="10"/>
        <v>10402</v>
      </c>
      <c r="W42" s="70">
        <f t="shared" si="11"/>
        <v>31634</v>
      </c>
      <c r="AA42" s="72"/>
      <c r="AB42" s="72"/>
      <c r="AC42" s="72"/>
      <c r="AD42" s="72"/>
      <c r="AE42" s="72"/>
      <c r="AF42" s="72"/>
      <c r="AG42" s="72"/>
      <c r="AH42" s="72"/>
    </row>
    <row r="43" spans="1:34" ht="15.75" customHeight="1">
      <c r="U43" s="148">
        <f t="shared" si="9"/>
        <v>46090</v>
      </c>
      <c r="V43" s="34" t="str">
        <f t="shared" si="10"/>
        <v>10402</v>
      </c>
      <c r="W43" s="70">
        <f t="shared" si="11"/>
        <v>27344</v>
      </c>
      <c r="AA43" s="72"/>
      <c r="AB43" s="72"/>
      <c r="AC43" s="72"/>
      <c r="AD43" s="72"/>
      <c r="AE43" s="72"/>
      <c r="AF43" s="72"/>
      <c r="AG43" s="72"/>
      <c r="AH43" s="72"/>
    </row>
    <row r="44" spans="1:34" ht="15.75" customHeight="1">
      <c r="U44" s="148">
        <f t="shared" si="9"/>
        <v>46091</v>
      </c>
      <c r="V44" s="34" t="str">
        <f t="shared" si="10"/>
        <v>10402</v>
      </c>
      <c r="W44" s="70">
        <f t="shared" si="11"/>
        <v>32603</v>
      </c>
      <c r="AA44" s="72"/>
      <c r="AB44" s="72"/>
      <c r="AC44" s="72"/>
      <c r="AD44" s="72"/>
      <c r="AE44" s="72"/>
      <c r="AF44" s="72"/>
      <c r="AG44" s="72"/>
      <c r="AH44" s="72"/>
    </row>
    <row r="45" spans="1:34" ht="15.75" customHeight="1">
      <c r="U45" s="148">
        <f t="shared" si="9"/>
        <v>46092</v>
      </c>
      <c r="V45" s="34" t="str">
        <f t="shared" si="10"/>
        <v>10402</v>
      </c>
      <c r="W45" s="70">
        <f t="shared" si="11"/>
        <v>44530</v>
      </c>
      <c r="AA45" s="72"/>
      <c r="AB45" s="72"/>
      <c r="AC45" s="72"/>
      <c r="AD45" s="72"/>
      <c r="AE45" s="72"/>
      <c r="AF45" s="72"/>
      <c r="AG45" s="72"/>
      <c r="AH45" s="72"/>
    </row>
    <row r="46" spans="1:34" ht="15.75" customHeight="1">
      <c r="H46" s="34"/>
      <c r="U46" s="148">
        <f t="shared" si="9"/>
        <v>46093</v>
      </c>
      <c r="V46" s="34" t="str">
        <f t="shared" si="10"/>
        <v>10402</v>
      </c>
      <c r="W46" s="70">
        <f t="shared" si="11"/>
        <v>34323</v>
      </c>
      <c r="AA46" s="72"/>
      <c r="AB46" s="72"/>
      <c r="AC46" s="72"/>
      <c r="AD46" s="72"/>
      <c r="AE46" s="72"/>
      <c r="AF46" s="72"/>
      <c r="AG46" s="72"/>
      <c r="AH46" s="72"/>
    </row>
    <row r="47" spans="1:34" ht="15.75" customHeight="1">
      <c r="U47" s="148">
        <f t="shared" si="9"/>
        <v>46094</v>
      </c>
      <c r="V47" s="34" t="str">
        <f t="shared" si="10"/>
        <v>10402</v>
      </c>
      <c r="W47" s="70">
        <f t="shared" si="11"/>
        <v>29095</v>
      </c>
      <c r="AA47" s="72"/>
      <c r="AB47" s="72"/>
      <c r="AC47" s="72"/>
      <c r="AD47" s="72"/>
      <c r="AE47" s="72"/>
      <c r="AF47" s="72"/>
      <c r="AG47" s="72"/>
      <c r="AH47" s="72"/>
    </row>
    <row r="48" spans="1:34" ht="15.75" customHeight="1">
      <c r="H48" s="34"/>
      <c r="U48" s="148">
        <f t="shared" si="9"/>
        <v>46095</v>
      </c>
      <c r="V48" s="34" t="str">
        <f t="shared" si="10"/>
        <v>10402</v>
      </c>
      <c r="W48" s="70">
        <f t="shared" si="11"/>
        <v>28810</v>
      </c>
      <c r="AA48" s="72"/>
      <c r="AB48" s="72"/>
      <c r="AC48" s="72"/>
      <c r="AD48" s="72"/>
      <c r="AE48" s="72"/>
      <c r="AF48" s="72"/>
      <c r="AG48" s="72"/>
      <c r="AH48" s="72"/>
    </row>
    <row r="49" spans="21:34" ht="15.75" customHeight="1">
      <c r="U49" s="148">
        <f t="shared" si="9"/>
        <v>46096</v>
      </c>
      <c r="V49" s="34" t="str">
        <f t="shared" si="10"/>
        <v>10402</v>
      </c>
      <c r="W49" s="70">
        <f t="shared" si="11"/>
        <v>32820</v>
      </c>
      <c r="AA49" s="72"/>
      <c r="AB49" s="72"/>
      <c r="AC49" s="72"/>
      <c r="AD49" s="72"/>
      <c r="AE49" s="72"/>
      <c r="AF49" s="72"/>
      <c r="AG49" s="72"/>
      <c r="AH49" s="72"/>
    </row>
    <row r="50" spans="21:34" ht="15.75" customHeight="1">
      <c r="U50" s="148">
        <f t="shared" si="9"/>
        <v>46097</v>
      </c>
      <c r="V50" s="34" t="str">
        <f t="shared" si="10"/>
        <v>10402</v>
      </c>
      <c r="W50" s="70">
        <f t="shared" si="11"/>
        <v>28420</v>
      </c>
      <c r="AA50" s="72"/>
      <c r="AB50" s="72"/>
      <c r="AC50" s="72"/>
      <c r="AD50" s="72"/>
      <c r="AE50" s="72"/>
      <c r="AF50" s="72"/>
      <c r="AG50" s="72"/>
      <c r="AH50" s="72"/>
    </row>
    <row r="51" spans="21:34" ht="15.75" customHeight="1">
      <c r="U51" s="148">
        <f t="shared" si="9"/>
        <v>46098</v>
      </c>
      <c r="V51" s="34" t="str">
        <f t="shared" si="10"/>
        <v>10402</v>
      </c>
      <c r="W51" s="70">
        <f t="shared" si="11"/>
        <v>26600</v>
      </c>
      <c r="AA51" s="72"/>
      <c r="AB51" s="72"/>
      <c r="AC51" s="72"/>
      <c r="AD51" s="72"/>
      <c r="AE51" s="72"/>
      <c r="AF51" s="72"/>
      <c r="AG51" s="72"/>
      <c r="AH51" s="72"/>
    </row>
    <row r="52" spans="21:34" ht="15.75" customHeight="1">
      <c r="U52" s="148">
        <f t="shared" si="9"/>
        <v>46099</v>
      </c>
      <c r="V52" s="34" t="str">
        <f t="shared" si="10"/>
        <v>10402</v>
      </c>
      <c r="W52" s="70">
        <f t="shared" si="11"/>
        <v>43345</v>
      </c>
      <c r="AA52" s="72"/>
      <c r="AB52" s="72"/>
      <c r="AC52" s="72"/>
      <c r="AD52" s="72"/>
      <c r="AE52" s="72"/>
      <c r="AF52" s="72"/>
      <c r="AG52" s="72"/>
      <c r="AH52" s="72"/>
    </row>
    <row r="53" spans="21:34" ht="15.75" customHeight="1">
      <c r="U53" s="148">
        <f t="shared" si="9"/>
        <v>46100</v>
      </c>
      <c r="V53" s="34" t="str">
        <f t="shared" si="10"/>
        <v>10402</v>
      </c>
      <c r="W53" s="70">
        <f t="shared" si="11"/>
        <v>31078</v>
      </c>
      <c r="AA53" s="72"/>
      <c r="AB53" s="72"/>
      <c r="AC53" s="72"/>
      <c r="AD53" s="72"/>
      <c r="AE53" s="72"/>
      <c r="AF53" s="72"/>
      <c r="AG53" s="72"/>
      <c r="AH53" s="72"/>
    </row>
    <row r="54" spans="21:34" ht="15.75" customHeight="1">
      <c r="U54" s="148">
        <f t="shared" si="9"/>
        <v>46101</v>
      </c>
      <c r="V54" s="34" t="str">
        <f t="shared" si="10"/>
        <v>10402</v>
      </c>
      <c r="W54" s="70">
        <f t="shared" si="11"/>
        <v>35825</v>
      </c>
      <c r="AA54" s="72"/>
      <c r="AB54" s="72"/>
      <c r="AC54" s="72"/>
      <c r="AD54" s="72"/>
      <c r="AE54" s="72"/>
      <c r="AF54" s="72"/>
      <c r="AG54" s="72"/>
      <c r="AH54" s="72"/>
    </row>
    <row r="55" spans="21:34" ht="15.75" customHeight="1">
      <c r="U55" s="148">
        <f t="shared" si="9"/>
        <v>46102</v>
      </c>
      <c r="V55" s="34" t="str">
        <f t="shared" si="10"/>
        <v>10402</v>
      </c>
      <c r="W55" s="70">
        <f t="shared" si="11"/>
        <v>33465</v>
      </c>
      <c r="AA55" s="72"/>
      <c r="AB55" s="72"/>
      <c r="AC55" s="72"/>
      <c r="AD55" s="72"/>
      <c r="AE55" s="72"/>
      <c r="AF55" s="72"/>
      <c r="AG55" s="72"/>
      <c r="AH55" s="72"/>
    </row>
    <row r="56" spans="21:34" ht="15.75" customHeight="1">
      <c r="U56" s="148">
        <f t="shared" si="9"/>
        <v>46103</v>
      </c>
      <c r="V56" s="34" t="str">
        <f t="shared" si="10"/>
        <v>10402</v>
      </c>
      <c r="W56" s="70">
        <f t="shared" si="11"/>
        <v>34830</v>
      </c>
      <c r="AA56" s="72"/>
      <c r="AB56" s="72"/>
      <c r="AC56" s="72"/>
      <c r="AD56" s="72"/>
      <c r="AE56" s="72"/>
      <c r="AF56" s="72"/>
      <c r="AG56" s="72"/>
      <c r="AH56" s="72"/>
    </row>
    <row r="57" spans="21:34" ht="15.75" customHeight="1">
      <c r="U57" s="148">
        <f t="shared" si="9"/>
        <v>46104</v>
      </c>
      <c r="V57" s="34" t="str">
        <f t="shared" si="10"/>
        <v>10402</v>
      </c>
      <c r="W57" s="70">
        <f t="shared" si="11"/>
        <v>29360</v>
      </c>
      <c r="AA57" s="72"/>
      <c r="AB57" s="72"/>
      <c r="AC57" s="72"/>
      <c r="AD57" s="72"/>
      <c r="AE57" s="72"/>
      <c r="AF57" s="72"/>
      <c r="AG57" s="72"/>
      <c r="AH57" s="72"/>
    </row>
    <row r="58" spans="21:34" ht="15.75" customHeight="1">
      <c r="U58" s="148">
        <f t="shared" si="9"/>
        <v>46105</v>
      </c>
      <c r="V58" s="34" t="str">
        <f t="shared" si="10"/>
        <v>10402</v>
      </c>
      <c r="W58" s="70">
        <f t="shared" si="11"/>
        <v>24490</v>
      </c>
      <c r="AA58" s="72"/>
      <c r="AB58" s="72"/>
      <c r="AC58" s="72"/>
      <c r="AD58" s="72"/>
      <c r="AE58" s="72"/>
      <c r="AF58" s="72"/>
      <c r="AG58" s="72"/>
      <c r="AH58" s="72"/>
    </row>
    <row r="59" spans="21:34" ht="15.75" customHeight="1">
      <c r="U59" s="148">
        <f t="shared" si="9"/>
        <v>46106</v>
      </c>
      <c r="V59" s="34" t="str">
        <f t="shared" si="10"/>
        <v>10402</v>
      </c>
      <c r="W59" s="70">
        <f t="shared" si="11"/>
        <v>38111</v>
      </c>
      <c r="AA59" s="72"/>
      <c r="AB59" s="72"/>
      <c r="AC59" s="72"/>
      <c r="AD59" s="72"/>
      <c r="AE59" s="72"/>
      <c r="AF59" s="72"/>
      <c r="AG59" s="72"/>
      <c r="AH59" s="72"/>
    </row>
    <row r="60" spans="21:34" ht="15.75" customHeight="1">
      <c r="U60" s="148">
        <f t="shared" si="9"/>
        <v>46107</v>
      </c>
      <c r="V60" s="34" t="str">
        <f t="shared" si="10"/>
        <v>10402</v>
      </c>
      <c r="W60" s="70">
        <f t="shared" si="11"/>
        <v>47740</v>
      </c>
      <c r="AA60" s="72"/>
      <c r="AB60" s="72"/>
      <c r="AC60" s="72"/>
      <c r="AD60" s="72"/>
      <c r="AE60" s="72"/>
      <c r="AF60" s="72"/>
      <c r="AG60" s="72"/>
      <c r="AH60" s="72"/>
    </row>
    <row r="61" spans="21:34" ht="15.75" customHeight="1">
      <c r="U61" s="148">
        <f t="shared" si="9"/>
        <v>46108</v>
      </c>
      <c r="V61" s="34" t="str">
        <f t="shared" si="10"/>
        <v>10402</v>
      </c>
      <c r="W61" s="70">
        <f t="shared" si="11"/>
        <v>41042</v>
      </c>
      <c r="AA61" s="72"/>
      <c r="AB61" s="72"/>
      <c r="AC61" s="72"/>
      <c r="AD61" s="72"/>
      <c r="AE61" s="72"/>
      <c r="AF61" s="72"/>
      <c r="AG61" s="72"/>
      <c r="AH61" s="72"/>
    </row>
    <row r="62" spans="21:34" ht="15.75" customHeight="1">
      <c r="U62" s="148">
        <f t="shared" si="9"/>
        <v>46109</v>
      </c>
      <c r="V62" s="34" t="str">
        <f t="shared" si="10"/>
        <v>10402</v>
      </c>
      <c r="W62" s="70">
        <f t="shared" si="11"/>
        <v>30390</v>
      </c>
      <c r="AA62" s="72"/>
      <c r="AB62" s="72"/>
      <c r="AC62" s="72"/>
      <c r="AD62" s="72"/>
      <c r="AE62" s="72"/>
      <c r="AF62" s="72"/>
      <c r="AG62" s="72"/>
      <c r="AH62" s="72"/>
    </row>
    <row r="63" spans="21:34" ht="15.75" customHeight="1">
      <c r="U63" s="148">
        <f t="shared" si="9"/>
        <v>46110</v>
      </c>
      <c r="V63" s="34" t="str">
        <f t="shared" si="10"/>
        <v>10402</v>
      </c>
      <c r="W63" s="70">
        <f t="shared" si="11"/>
        <v>33116</v>
      </c>
      <c r="AA63" s="72"/>
      <c r="AB63" s="72"/>
      <c r="AC63" s="72"/>
      <c r="AD63" s="72"/>
      <c r="AE63" s="72"/>
      <c r="AF63" s="72"/>
      <c r="AG63" s="72"/>
      <c r="AH63" s="72"/>
    </row>
    <row r="64" spans="21:34" ht="15.75" customHeight="1">
      <c r="U64" s="148">
        <f t="shared" si="9"/>
        <v>46111</v>
      </c>
      <c r="V64" s="34" t="str">
        <f t="shared" si="10"/>
        <v>10402</v>
      </c>
      <c r="W64" s="70">
        <f t="shared" si="11"/>
        <v>39568</v>
      </c>
      <c r="AA64" s="72"/>
      <c r="AB64" s="72"/>
      <c r="AC64" s="72"/>
      <c r="AD64" s="72"/>
      <c r="AE64" s="72"/>
      <c r="AF64" s="72"/>
      <c r="AG64" s="72"/>
      <c r="AH64" s="72"/>
    </row>
    <row r="65" spans="21:34" ht="15.75" customHeight="1">
      <c r="U65" s="148">
        <f t="shared" si="9"/>
        <v>46112</v>
      </c>
      <c r="V65" s="34" t="str">
        <f t="shared" si="10"/>
        <v>10402</v>
      </c>
      <c r="W65" s="70">
        <f t="shared" si="11"/>
        <v>34050</v>
      </c>
      <c r="AA65" s="72"/>
      <c r="AB65" s="72"/>
      <c r="AC65" s="72"/>
      <c r="AD65" s="72"/>
      <c r="AE65" s="72"/>
      <c r="AF65" s="72"/>
      <c r="AG65" s="72"/>
      <c r="AH65" s="72"/>
    </row>
    <row r="66" spans="21:34" ht="15.75" customHeight="1">
      <c r="U66" s="148">
        <f t="shared" ref="U66:U68" si="12">C4</f>
        <v>46082</v>
      </c>
      <c r="V66" s="34" t="str">
        <f t="shared" ref="V66:V96" si="13">$I$2</f>
        <v>10403</v>
      </c>
      <c r="W66" s="70">
        <f t="shared" ref="W66:W96" si="14">I4</f>
        <v>10185</v>
      </c>
      <c r="AA66" s="72"/>
      <c r="AB66" s="72"/>
      <c r="AC66" s="72"/>
      <c r="AD66" s="72"/>
      <c r="AE66" s="72"/>
      <c r="AF66" s="72"/>
      <c r="AG66" s="72"/>
      <c r="AH66" s="72"/>
    </row>
    <row r="67" spans="21:34" ht="15.75" customHeight="1">
      <c r="U67" s="148">
        <f t="shared" si="12"/>
        <v>46083</v>
      </c>
      <c r="V67" s="34" t="str">
        <f t="shared" si="13"/>
        <v>10403</v>
      </c>
      <c r="W67" s="70">
        <f t="shared" si="14"/>
        <v>12943</v>
      </c>
      <c r="AA67" s="72"/>
      <c r="AB67" s="72"/>
      <c r="AC67" s="72"/>
      <c r="AD67" s="72"/>
      <c r="AE67" s="72"/>
      <c r="AF67" s="72"/>
      <c r="AG67" s="72"/>
      <c r="AH67" s="72"/>
    </row>
    <row r="68" spans="21:34" ht="15.75" customHeight="1">
      <c r="U68" s="148">
        <f t="shared" si="12"/>
        <v>46084</v>
      </c>
      <c r="V68" s="34" t="str">
        <f t="shared" si="13"/>
        <v>10403</v>
      </c>
      <c r="W68" s="70">
        <f t="shared" si="14"/>
        <v>10320</v>
      </c>
      <c r="AA68" s="72"/>
      <c r="AB68" s="72"/>
      <c r="AC68" s="72"/>
      <c r="AD68" s="72"/>
      <c r="AE68" s="72"/>
      <c r="AF68" s="72"/>
      <c r="AG68" s="72"/>
      <c r="AH68" s="72"/>
    </row>
    <row r="69" spans="21:34" ht="15.75" customHeight="1">
      <c r="U69" s="148">
        <f>C8</f>
        <v>46086</v>
      </c>
      <c r="V69" s="34" t="str">
        <f t="shared" si="13"/>
        <v>10403</v>
      </c>
      <c r="W69" s="70">
        <f t="shared" si="14"/>
        <v>10508</v>
      </c>
      <c r="AA69" s="72"/>
      <c r="AB69" s="72"/>
      <c r="AC69" s="72"/>
      <c r="AD69" s="72"/>
      <c r="AE69" s="72"/>
      <c r="AF69" s="72"/>
      <c r="AG69" s="72"/>
      <c r="AH69" s="72"/>
    </row>
    <row r="70" spans="21:34" ht="15.75" customHeight="1">
      <c r="U70" s="148">
        <f>C7</f>
        <v>46085</v>
      </c>
      <c r="V70" s="34" t="str">
        <f t="shared" si="13"/>
        <v>10403</v>
      </c>
      <c r="W70" s="70">
        <f t="shared" si="14"/>
        <v>9463</v>
      </c>
      <c r="AA70" s="72"/>
      <c r="AB70" s="72"/>
      <c r="AC70" s="72"/>
      <c r="AD70" s="72"/>
      <c r="AE70" s="72"/>
      <c r="AF70" s="72"/>
      <c r="AG70" s="72"/>
      <c r="AH70" s="72"/>
    </row>
    <row r="71" spans="21:34" ht="15.75" customHeight="1">
      <c r="U71" s="148">
        <f>C9</f>
        <v>46087</v>
      </c>
      <c r="V71" s="34" t="str">
        <f t="shared" si="13"/>
        <v>10403</v>
      </c>
      <c r="W71" s="70">
        <f t="shared" si="14"/>
        <v>9290</v>
      </c>
      <c r="AA71" s="72"/>
      <c r="AB71" s="72"/>
      <c r="AC71" s="72"/>
      <c r="AD71" s="72"/>
      <c r="AE71" s="72"/>
      <c r="AF71" s="72"/>
      <c r="AG71" s="72"/>
      <c r="AH71" s="72"/>
    </row>
    <row r="72" spans="21:34" ht="15.75" customHeight="1">
      <c r="U72" s="148">
        <f>C11</f>
        <v>46089</v>
      </c>
      <c r="V72" s="34" t="str">
        <f t="shared" si="13"/>
        <v>10403</v>
      </c>
      <c r="W72" s="70">
        <f t="shared" si="14"/>
        <v>9098</v>
      </c>
      <c r="AA72" s="72"/>
      <c r="AB72" s="72"/>
      <c r="AC72" s="72"/>
      <c r="AD72" s="72"/>
      <c r="AE72" s="72"/>
      <c r="AF72" s="72"/>
      <c r="AG72" s="72"/>
      <c r="AH72" s="72"/>
    </row>
    <row r="73" spans="21:34" ht="15.75" customHeight="1">
      <c r="U73" s="148">
        <f>C10</f>
        <v>46088</v>
      </c>
      <c r="V73" s="34" t="str">
        <f t="shared" si="13"/>
        <v>10403</v>
      </c>
      <c r="W73" s="70">
        <f t="shared" si="14"/>
        <v>11463</v>
      </c>
      <c r="AA73" s="72"/>
      <c r="AB73" s="72"/>
      <c r="AC73" s="72"/>
      <c r="AD73" s="72"/>
      <c r="AE73" s="72"/>
      <c r="AF73" s="72"/>
      <c r="AG73" s="72"/>
      <c r="AH73" s="72"/>
    </row>
    <row r="74" spans="21:34" ht="15.75" customHeight="1">
      <c r="U74" s="148">
        <f>C12</f>
        <v>46090</v>
      </c>
      <c r="V74" s="34" t="str">
        <f t="shared" si="13"/>
        <v>10403</v>
      </c>
      <c r="W74" s="70">
        <f t="shared" si="14"/>
        <v>8440</v>
      </c>
      <c r="AA74" s="72"/>
      <c r="AB74" s="72"/>
      <c r="AC74" s="72"/>
      <c r="AD74" s="72"/>
      <c r="AE74" s="72"/>
      <c r="AF74" s="72"/>
      <c r="AG74" s="72"/>
      <c r="AH74" s="72"/>
    </row>
    <row r="75" spans="21:34" ht="15.75" customHeight="1">
      <c r="U75" s="148">
        <f>C14</f>
        <v>46092</v>
      </c>
      <c r="V75" s="34" t="str">
        <f t="shared" si="13"/>
        <v>10403</v>
      </c>
      <c r="W75" s="70">
        <f t="shared" si="14"/>
        <v>10861</v>
      </c>
      <c r="AA75" s="72"/>
      <c r="AB75" s="72"/>
      <c r="AC75" s="72"/>
      <c r="AD75" s="72"/>
      <c r="AE75" s="72"/>
      <c r="AF75" s="72"/>
      <c r="AG75" s="72"/>
      <c r="AH75" s="72"/>
    </row>
    <row r="76" spans="21:34" ht="15.75" customHeight="1">
      <c r="U76" s="148">
        <f>C13</f>
        <v>46091</v>
      </c>
      <c r="V76" s="34" t="str">
        <f t="shared" si="13"/>
        <v>10403</v>
      </c>
      <c r="W76" s="70">
        <f t="shared" si="14"/>
        <v>9820</v>
      </c>
      <c r="AA76" s="72"/>
      <c r="AB76" s="72"/>
      <c r="AC76" s="72"/>
      <c r="AD76" s="72"/>
      <c r="AE76" s="72"/>
      <c r="AF76" s="72"/>
      <c r="AG76" s="72"/>
      <c r="AH76" s="72"/>
    </row>
    <row r="77" spans="21:34" ht="15.75" customHeight="1">
      <c r="U77" s="148">
        <f>C15</f>
        <v>46093</v>
      </c>
      <c r="V77" s="34" t="str">
        <f t="shared" si="13"/>
        <v>10403</v>
      </c>
      <c r="W77" s="70">
        <f t="shared" si="14"/>
        <v>9840</v>
      </c>
      <c r="AA77" s="72"/>
      <c r="AB77" s="72"/>
      <c r="AC77" s="72"/>
      <c r="AD77" s="72"/>
      <c r="AE77" s="72"/>
      <c r="AF77" s="72"/>
      <c r="AG77" s="72"/>
      <c r="AH77" s="72"/>
    </row>
    <row r="78" spans="21:34" ht="15.75" customHeight="1">
      <c r="U78" s="148">
        <f>C17</f>
        <v>46095</v>
      </c>
      <c r="V78" s="34" t="str">
        <f t="shared" si="13"/>
        <v>10403</v>
      </c>
      <c r="W78" s="70">
        <f t="shared" si="14"/>
        <v>7550</v>
      </c>
      <c r="AA78" s="72"/>
      <c r="AB78" s="72"/>
      <c r="AC78" s="72"/>
      <c r="AD78" s="72"/>
      <c r="AE78" s="72"/>
      <c r="AF78" s="72"/>
      <c r="AG78" s="72"/>
      <c r="AH78" s="72"/>
    </row>
    <row r="79" spans="21:34" ht="15.75" customHeight="1">
      <c r="U79" s="148">
        <f>C16</f>
        <v>46094</v>
      </c>
      <c r="V79" s="34" t="str">
        <f t="shared" si="13"/>
        <v>10403</v>
      </c>
      <c r="W79" s="70">
        <f t="shared" si="14"/>
        <v>9663</v>
      </c>
      <c r="AA79" s="72"/>
      <c r="AB79" s="72"/>
      <c r="AC79" s="72"/>
      <c r="AD79" s="72"/>
      <c r="AE79" s="72"/>
      <c r="AF79" s="72"/>
      <c r="AG79" s="72"/>
      <c r="AH79" s="72"/>
    </row>
    <row r="80" spans="21:34" ht="15.75" customHeight="1">
      <c r="U80" s="148">
        <f>C18</f>
        <v>46096</v>
      </c>
      <c r="V80" s="34" t="str">
        <f t="shared" si="13"/>
        <v>10403</v>
      </c>
      <c r="W80" s="70">
        <f t="shared" si="14"/>
        <v>10350</v>
      </c>
      <c r="AA80" s="72"/>
      <c r="AB80" s="72"/>
      <c r="AC80" s="72"/>
      <c r="AD80" s="72"/>
      <c r="AE80" s="72"/>
      <c r="AF80" s="72"/>
      <c r="AG80" s="72"/>
      <c r="AH80" s="72"/>
    </row>
    <row r="81" spans="21:34" ht="15.75" customHeight="1">
      <c r="U81" s="148">
        <f>C20</f>
        <v>46098</v>
      </c>
      <c r="V81" s="34" t="str">
        <f t="shared" si="13"/>
        <v>10403</v>
      </c>
      <c r="W81" s="70">
        <f t="shared" si="14"/>
        <v>8708</v>
      </c>
      <c r="AA81" s="72"/>
      <c r="AB81" s="72"/>
      <c r="AC81" s="72"/>
      <c r="AD81" s="72"/>
      <c r="AE81" s="72"/>
      <c r="AF81" s="72"/>
      <c r="AG81" s="72"/>
      <c r="AH81" s="72"/>
    </row>
    <row r="82" spans="21:34" ht="15.75" customHeight="1">
      <c r="U82" s="148">
        <f>C19</f>
        <v>46097</v>
      </c>
      <c r="V82" s="34" t="str">
        <f t="shared" si="13"/>
        <v>10403</v>
      </c>
      <c r="W82" s="70">
        <f t="shared" si="14"/>
        <v>8130</v>
      </c>
      <c r="AA82" s="72"/>
      <c r="AB82" s="72"/>
      <c r="AC82" s="72"/>
      <c r="AD82" s="72"/>
      <c r="AE82" s="72"/>
      <c r="AF82" s="72"/>
      <c r="AG82" s="72"/>
      <c r="AH82" s="72"/>
    </row>
    <row r="83" spans="21:34" ht="15.75" customHeight="1">
      <c r="U83" s="148">
        <f>C21</f>
        <v>46099</v>
      </c>
      <c r="V83" s="34" t="str">
        <f t="shared" si="13"/>
        <v>10403</v>
      </c>
      <c r="W83" s="70">
        <f t="shared" si="14"/>
        <v>9558</v>
      </c>
      <c r="AA83" s="72"/>
      <c r="AB83" s="72"/>
      <c r="AC83" s="72"/>
      <c r="AD83" s="72"/>
      <c r="AE83" s="72"/>
      <c r="AF83" s="72"/>
      <c r="AG83" s="72"/>
      <c r="AH83" s="72"/>
    </row>
    <row r="84" spans="21:34" ht="15.75" customHeight="1">
      <c r="U84" s="148">
        <f>C23</f>
        <v>46101</v>
      </c>
      <c r="V84" s="34" t="str">
        <f t="shared" si="13"/>
        <v>10403</v>
      </c>
      <c r="W84" s="70">
        <f t="shared" si="14"/>
        <v>9920</v>
      </c>
      <c r="AA84" s="72"/>
      <c r="AB84" s="72"/>
      <c r="AC84" s="72"/>
      <c r="AD84" s="72"/>
      <c r="AE84" s="72"/>
      <c r="AF84" s="72"/>
      <c r="AG84" s="72"/>
      <c r="AH84" s="72"/>
    </row>
    <row r="85" spans="21:34" ht="15.75" customHeight="1">
      <c r="U85" s="148">
        <f>C22</f>
        <v>46100</v>
      </c>
      <c r="V85" s="34" t="str">
        <f t="shared" si="13"/>
        <v>10403</v>
      </c>
      <c r="W85" s="70">
        <f t="shared" si="14"/>
        <v>10295</v>
      </c>
      <c r="AA85" s="72"/>
      <c r="AB85" s="72"/>
      <c r="AC85" s="72"/>
      <c r="AD85" s="72"/>
      <c r="AE85" s="72"/>
      <c r="AF85" s="72"/>
      <c r="AG85" s="72"/>
      <c r="AH85" s="72"/>
    </row>
    <row r="86" spans="21:34" ht="15.75" customHeight="1">
      <c r="U86" s="148">
        <f>C24</f>
        <v>46102</v>
      </c>
      <c r="V86" s="34" t="str">
        <f t="shared" si="13"/>
        <v>10403</v>
      </c>
      <c r="W86" s="70">
        <f t="shared" si="14"/>
        <v>11695</v>
      </c>
      <c r="AA86" s="72"/>
      <c r="AB86" s="72"/>
      <c r="AC86" s="72"/>
      <c r="AD86" s="72"/>
      <c r="AE86" s="72"/>
      <c r="AF86" s="72"/>
      <c r="AG86" s="72"/>
      <c r="AH86" s="72"/>
    </row>
    <row r="87" spans="21:34" ht="15.75" customHeight="1">
      <c r="U87" s="148">
        <f>C26</f>
        <v>46104</v>
      </c>
      <c r="V87" s="34" t="str">
        <f t="shared" si="13"/>
        <v>10403</v>
      </c>
      <c r="W87" s="70">
        <f t="shared" si="14"/>
        <v>11948</v>
      </c>
      <c r="AA87" s="72"/>
      <c r="AB87" s="72"/>
      <c r="AC87" s="72"/>
      <c r="AD87" s="72"/>
      <c r="AE87" s="72"/>
      <c r="AF87" s="72"/>
      <c r="AG87" s="72"/>
      <c r="AH87" s="72"/>
    </row>
    <row r="88" spans="21:34" ht="15.75" customHeight="1">
      <c r="U88" s="148">
        <f>C25</f>
        <v>46103</v>
      </c>
      <c r="V88" s="34" t="str">
        <f t="shared" si="13"/>
        <v>10403</v>
      </c>
      <c r="W88" s="70">
        <f t="shared" si="14"/>
        <v>9491</v>
      </c>
      <c r="AA88" s="72"/>
      <c r="AB88" s="72"/>
      <c r="AC88" s="72"/>
      <c r="AD88" s="72"/>
      <c r="AE88" s="72"/>
      <c r="AF88" s="72"/>
      <c r="AG88" s="72"/>
      <c r="AH88" s="72"/>
    </row>
    <row r="89" spans="21:34" ht="15.75" customHeight="1">
      <c r="U89" s="148">
        <f>C27</f>
        <v>46105</v>
      </c>
      <c r="V89" s="34" t="str">
        <f t="shared" si="13"/>
        <v>10403</v>
      </c>
      <c r="W89" s="70">
        <f t="shared" si="14"/>
        <v>8080</v>
      </c>
      <c r="AA89" s="72"/>
      <c r="AB89" s="72"/>
      <c r="AC89" s="72"/>
      <c r="AD89" s="72"/>
      <c r="AE89" s="72"/>
      <c r="AF89" s="72"/>
      <c r="AG89" s="72"/>
      <c r="AH89" s="72"/>
    </row>
    <row r="90" spans="21:34" ht="15.75" customHeight="1">
      <c r="U90" s="148">
        <f>C29</f>
        <v>46107</v>
      </c>
      <c r="V90" s="34" t="str">
        <f t="shared" si="13"/>
        <v>10403</v>
      </c>
      <c r="W90" s="70">
        <f t="shared" si="14"/>
        <v>11340</v>
      </c>
      <c r="AA90" s="72"/>
      <c r="AB90" s="72"/>
      <c r="AC90" s="72"/>
      <c r="AD90" s="72"/>
      <c r="AE90" s="72"/>
      <c r="AF90" s="72"/>
      <c r="AG90" s="72"/>
      <c r="AH90" s="72"/>
    </row>
    <row r="91" spans="21:34" ht="15.75" customHeight="1">
      <c r="U91" s="148">
        <f>C28</f>
        <v>46106</v>
      </c>
      <c r="V91" s="34" t="str">
        <f t="shared" si="13"/>
        <v>10403</v>
      </c>
      <c r="W91" s="70">
        <f t="shared" si="14"/>
        <v>10050</v>
      </c>
      <c r="AA91" s="72"/>
      <c r="AB91" s="72"/>
      <c r="AC91" s="72"/>
      <c r="AD91" s="72"/>
      <c r="AE91" s="72"/>
      <c r="AF91" s="72"/>
      <c r="AG91" s="72"/>
      <c r="AH91" s="72"/>
    </row>
    <row r="92" spans="21:34" ht="15.75" customHeight="1">
      <c r="U92" s="148">
        <f t="shared" ref="U92:U96" si="15">C30</f>
        <v>46108</v>
      </c>
      <c r="V92" s="34" t="str">
        <f t="shared" si="13"/>
        <v>10403</v>
      </c>
      <c r="W92" s="70">
        <f t="shared" si="14"/>
        <v>10948</v>
      </c>
      <c r="AA92" s="72"/>
      <c r="AB92" s="72"/>
      <c r="AC92" s="72"/>
      <c r="AD92" s="72"/>
      <c r="AE92" s="72"/>
      <c r="AF92" s="72"/>
      <c r="AG92" s="72"/>
      <c r="AH92" s="72"/>
    </row>
    <row r="93" spans="21:34" ht="15.75" customHeight="1">
      <c r="U93" s="148">
        <f t="shared" si="15"/>
        <v>46109</v>
      </c>
      <c r="V93" s="34" t="str">
        <f t="shared" si="13"/>
        <v>10403</v>
      </c>
      <c r="W93" s="70">
        <f t="shared" si="14"/>
        <v>10711</v>
      </c>
      <c r="AA93" s="72"/>
      <c r="AB93" s="72"/>
      <c r="AC93" s="72"/>
      <c r="AD93" s="72"/>
      <c r="AE93" s="72"/>
      <c r="AF93" s="72"/>
      <c r="AG93" s="72"/>
      <c r="AH93" s="72"/>
    </row>
    <row r="94" spans="21:34" ht="15.75" customHeight="1">
      <c r="U94" s="148">
        <f t="shared" si="15"/>
        <v>46110</v>
      </c>
      <c r="V94" s="34" t="str">
        <f t="shared" si="13"/>
        <v>10403</v>
      </c>
      <c r="W94" s="70">
        <f t="shared" si="14"/>
        <v>10432</v>
      </c>
      <c r="AA94" s="72"/>
      <c r="AB94" s="72"/>
      <c r="AC94" s="72"/>
      <c r="AD94" s="72"/>
      <c r="AE94" s="72"/>
      <c r="AF94" s="72"/>
      <c r="AG94" s="72"/>
      <c r="AH94" s="72"/>
    </row>
    <row r="95" spans="21:34" ht="15.75" customHeight="1">
      <c r="U95" s="148">
        <f t="shared" si="15"/>
        <v>46111</v>
      </c>
      <c r="V95" s="34" t="str">
        <f t="shared" si="13"/>
        <v>10403</v>
      </c>
      <c r="W95" s="70">
        <f t="shared" si="14"/>
        <v>9803</v>
      </c>
      <c r="AA95" s="72"/>
      <c r="AB95" s="72"/>
      <c r="AC95" s="72"/>
      <c r="AD95" s="72"/>
      <c r="AE95" s="72"/>
      <c r="AF95" s="72"/>
      <c r="AG95" s="72"/>
      <c r="AH95" s="72"/>
    </row>
    <row r="96" spans="21:34" ht="15.75" customHeight="1">
      <c r="U96" s="148">
        <f t="shared" si="15"/>
        <v>46112</v>
      </c>
      <c r="V96" s="34" t="str">
        <f t="shared" si="13"/>
        <v>10403</v>
      </c>
      <c r="W96" s="70">
        <f t="shared" si="14"/>
        <v>9915</v>
      </c>
      <c r="AA96" s="72"/>
      <c r="AB96" s="72"/>
      <c r="AC96" s="72"/>
      <c r="AD96" s="72"/>
      <c r="AE96" s="72"/>
      <c r="AF96" s="72"/>
      <c r="AG96" s="72"/>
      <c r="AH96" s="72"/>
    </row>
    <row r="97" spans="21:34" ht="15.75" customHeight="1">
      <c r="U97" s="148">
        <f t="shared" ref="U97:U127" si="16">C4</f>
        <v>46082</v>
      </c>
      <c r="V97" s="34" t="str">
        <f t="shared" ref="V97:V127" si="17">$J$2</f>
        <v>10404</v>
      </c>
      <c r="W97" s="70">
        <f t="shared" ref="W97:W99" si="18">J4</f>
        <v>0</v>
      </c>
      <c r="AA97" s="72"/>
      <c r="AB97" s="72"/>
      <c r="AC97" s="72"/>
      <c r="AD97" s="72"/>
      <c r="AE97" s="72"/>
      <c r="AF97" s="72"/>
      <c r="AG97" s="72"/>
      <c r="AH97" s="72"/>
    </row>
    <row r="98" spans="21:34" ht="15.75" customHeight="1">
      <c r="U98" s="148">
        <f t="shared" si="16"/>
        <v>46083</v>
      </c>
      <c r="V98" s="34" t="str">
        <f t="shared" si="17"/>
        <v>10404</v>
      </c>
      <c r="W98" s="70">
        <f t="shared" si="18"/>
        <v>0</v>
      </c>
      <c r="AA98" s="72"/>
      <c r="AB98" s="72"/>
      <c r="AC98" s="72"/>
      <c r="AD98" s="72"/>
      <c r="AE98" s="72"/>
      <c r="AF98" s="72"/>
      <c r="AG98" s="72"/>
      <c r="AH98" s="72"/>
    </row>
    <row r="99" spans="21:34" ht="15.75" customHeight="1">
      <c r="U99" s="148">
        <f t="shared" si="16"/>
        <v>46084</v>
      </c>
      <c r="V99" s="34" t="str">
        <f t="shared" si="17"/>
        <v>10404</v>
      </c>
      <c r="W99" s="70">
        <f t="shared" si="18"/>
        <v>0</v>
      </c>
      <c r="AA99" s="72"/>
      <c r="AB99" s="72"/>
      <c r="AC99" s="72"/>
      <c r="AD99" s="72"/>
      <c r="AE99" s="72"/>
      <c r="AF99" s="72"/>
      <c r="AG99" s="72"/>
      <c r="AH99" s="72"/>
    </row>
    <row r="100" spans="21:34" ht="15.75" customHeight="1">
      <c r="U100" s="148">
        <f t="shared" si="16"/>
        <v>46085</v>
      </c>
      <c r="V100" s="34" t="str">
        <f t="shared" si="17"/>
        <v>10404</v>
      </c>
      <c r="W100" s="70">
        <f>J8</f>
        <v>0</v>
      </c>
      <c r="AA100" s="72"/>
      <c r="AB100" s="72"/>
      <c r="AC100" s="72"/>
      <c r="AD100" s="72"/>
      <c r="AE100" s="72"/>
      <c r="AF100" s="72"/>
      <c r="AG100" s="72"/>
      <c r="AH100" s="72"/>
    </row>
    <row r="101" spans="21:34" ht="15.75" customHeight="1">
      <c r="U101" s="148">
        <f t="shared" si="16"/>
        <v>46086</v>
      </c>
      <c r="V101" s="34" t="str">
        <f t="shared" si="17"/>
        <v>10404</v>
      </c>
      <c r="W101" s="70">
        <f>J7</f>
        <v>0</v>
      </c>
      <c r="AA101" s="72"/>
      <c r="AB101" s="72"/>
      <c r="AC101" s="72"/>
      <c r="AD101" s="72"/>
      <c r="AE101" s="72"/>
      <c r="AF101" s="72"/>
      <c r="AG101" s="72"/>
      <c r="AH101" s="72"/>
    </row>
    <row r="102" spans="21:34" ht="15.75" customHeight="1">
      <c r="U102" s="148">
        <f t="shared" si="16"/>
        <v>46087</v>
      </c>
      <c r="V102" s="34" t="str">
        <f t="shared" si="17"/>
        <v>10404</v>
      </c>
      <c r="W102" s="70">
        <f t="shared" ref="W102:W127" si="19">J9</f>
        <v>0</v>
      </c>
      <c r="AA102" s="72"/>
      <c r="AB102" s="72"/>
      <c r="AC102" s="72"/>
      <c r="AD102" s="72"/>
      <c r="AE102" s="72"/>
      <c r="AF102" s="72"/>
      <c r="AG102" s="72"/>
      <c r="AH102" s="72"/>
    </row>
    <row r="103" spans="21:34" ht="15.75" customHeight="1">
      <c r="U103" s="148">
        <f t="shared" si="16"/>
        <v>46088</v>
      </c>
      <c r="V103" s="34" t="str">
        <f t="shared" si="17"/>
        <v>10404</v>
      </c>
      <c r="W103" s="70">
        <f t="shared" si="19"/>
        <v>0</v>
      </c>
      <c r="AA103" s="72"/>
      <c r="AB103" s="72"/>
      <c r="AC103" s="72"/>
      <c r="AD103" s="72"/>
      <c r="AE103" s="72"/>
      <c r="AF103" s="72"/>
      <c r="AG103" s="72"/>
      <c r="AH103" s="72"/>
    </row>
    <row r="104" spans="21:34" ht="15.75" customHeight="1">
      <c r="U104" s="148">
        <f t="shared" si="16"/>
        <v>46089</v>
      </c>
      <c r="V104" s="34" t="str">
        <f t="shared" si="17"/>
        <v>10404</v>
      </c>
      <c r="W104" s="70">
        <f t="shared" si="19"/>
        <v>0</v>
      </c>
      <c r="AA104" s="72"/>
      <c r="AB104" s="72"/>
      <c r="AC104" s="72"/>
      <c r="AD104" s="72"/>
      <c r="AE104" s="72"/>
      <c r="AF104" s="72"/>
      <c r="AG104" s="72"/>
      <c r="AH104" s="72"/>
    </row>
    <row r="105" spans="21:34" ht="15.75" customHeight="1">
      <c r="U105" s="148">
        <f t="shared" si="16"/>
        <v>46090</v>
      </c>
      <c r="V105" s="34" t="str">
        <f t="shared" si="17"/>
        <v>10404</v>
      </c>
      <c r="W105" s="70">
        <f t="shared" si="19"/>
        <v>0</v>
      </c>
      <c r="AA105" s="72"/>
      <c r="AB105" s="72"/>
      <c r="AC105" s="72"/>
      <c r="AD105" s="72"/>
      <c r="AE105" s="72"/>
      <c r="AF105" s="72"/>
      <c r="AG105" s="72"/>
      <c r="AH105" s="72"/>
    </row>
    <row r="106" spans="21:34" ht="15.75" customHeight="1">
      <c r="U106" s="148">
        <f t="shared" si="16"/>
        <v>46091</v>
      </c>
      <c r="V106" s="34" t="str">
        <f t="shared" si="17"/>
        <v>10404</v>
      </c>
      <c r="W106" s="70">
        <f t="shared" si="19"/>
        <v>0</v>
      </c>
      <c r="AA106" s="72"/>
      <c r="AB106" s="72"/>
      <c r="AC106" s="72"/>
      <c r="AD106" s="72"/>
      <c r="AE106" s="72"/>
      <c r="AF106" s="72"/>
      <c r="AG106" s="72"/>
      <c r="AH106" s="72"/>
    </row>
    <row r="107" spans="21:34" ht="15.75" customHeight="1">
      <c r="U107" s="148">
        <f t="shared" si="16"/>
        <v>46092</v>
      </c>
      <c r="V107" s="34" t="str">
        <f t="shared" si="17"/>
        <v>10404</v>
      </c>
      <c r="W107" s="70">
        <f t="shared" si="19"/>
        <v>0</v>
      </c>
      <c r="AA107" s="72"/>
      <c r="AB107" s="72"/>
      <c r="AC107" s="72"/>
      <c r="AD107" s="72"/>
      <c r="AE107" s="72"/>
      <c r="AF107" s="72"/>
      <c r="AG107" s="72"/>
      <c r="AH107" s="72"/>
    </row>
    <row r="108" spans="21:34" ht="15.75" customHeight="1">
      <c r="U108" s="148">
        <f t="shared" si="16"/>
        <v>46093</v>
      </c>
      <c r="V108" s="34" t="str">
        <f t="shared" si="17"/>
        <v>10404</v>
      </c>
      <c r="W108" s="70">
        <f t="shared" si="19"/>
        <v>0</v>
      </c>
      <c r="AA108" s="72"/>
      <c r="AB108" s="72"/>
      <c r="AC108" s="72"/>
      <c r="AD108" s="72"/>
      <c r="AE108" s="72"/>
      <c r="AF108" s="72"/>
      <c r="AG108" s="72"/>
      <c r="AH108" s="72"/>
    </row>
    <row r="109" spans="21:34" ht="15.75" customHeight="1">
      <c r="U109" s="148">
        <f t="shared" si="16"/>
        <v>46094</v>
      </c>
      <c r="V109" s="34" t="str">
        <f t="shared" si="17"/>
        <v>10404</v>
      </c>
      <c r="W109" s="70">
        <f t="shared" si="19"/>
        <v>0</v>
      </c>
      <c r="AA109" s="72"/>
      <c r="AB109" s="72"/>
      <c r="AC109" s="72"/>
      <c r="AD109" s="72"/>
      <c r="AE109" s="72"/>
      <c r="AF109" s="72"/>
      <c r="AG109" s="72"/>
      <c r="AH109" s="72"/>
    </row>
    <row r="110" spans="21:34" ht="15.75" customHeight="1">
      <c r="U110" s="148">
        <f t="shared" si="16"/>
        <v>46095</v>
      </c>
      <c r="V110" s="34" t="str">
        <f t="shared" si="17"/>
        <v>10404</v>
      </c>
      <c r="W110" s="70">
        <f t="shared" si="19"/>
        <v>0</v>
      </c>
      <c r="AA110" s="72"/>
      <c r="AB110" s="72"/>
      <c r="AC110" s="72"/>
      <c r="AD110" s="72"/>
      <c r="AE110" s="72"/>
      <c r="AF110" s="72"/>
      <c r="AG110" s="72"/>
      <c r="AH110" s="72"/>
    </row>
    <row r="111" spans="21:34" ht="15.75" customHeight="1">
      <c r="U111" s="148">
        <f t="shared" si="16"/>
        <v>46096</v>
      </c>
      <c r="V111" s="34" t="str">
        <f t="shared" si="17"/>
        <v>10404</v>
      </c>
      <c r="W111" s="70">
        <f t="shared" si="19"/>
        <v>0</v>
      </c>
      <c r="AA111" s="72"/>
      <c r="AB111" s="72"/>
      <c r="AC111" s="72"/>
      <c r="AD111" s="72"/>
      <c r="AE111" s="72"/>
      <c r="AF111" s="72"/>
      <c r="AG111" s="72"/>
      <c r="AH111" s="72"/>
    </row>
    <row r="112" spans="21:34" ht="15.75" customHeight="1">
      <c r="U112" s="148">
        <f t="shared" si="16"/>
        <v>46097</v>
      </c>
      <c r="V112" s="34" t="str">
        <f t="shared" si="17"/>
        <v>10404</v>
      </c>
      <c r="W112" s="70">
        <f t="shared" si="19"/>
        <v>0</v>
      </c>
      <c r="AA112" s="72"/>
      <c r="AB112" s="72"/>
      <c r="AC112" s="72"/>
      <c r="AD112" s="72"/>
      <c r="AE112" s="72"/>
      <c r="AF112" s="72"/>
      <c r="AG112" s="72"/>
      <c r="AH112" s="72"/>
    </row>
    <row r="113" spans="21:34" ht="15.75" customHeight="1">
      <c r="U113" s="148">
        <f t="shared" si="16"/>
        <v>46098</v>
      </c>
      <c r="V113" s="34" t="str">
        <f t="shared" si="17"/>
        <v>10404</v>
      </c>
      <c r="W113" s="70">
        <f t="shared" si="19"/>
        <v>0</v>
      </c>
      <c r="AA113" s="72"/>
      <c r="AB113" s="72"/>
      <c r="AC113" s="72"/>
      <c r="AD113" s="72"/>
      <c r="AE113" s="72"/>
      <c r="AF113" s="72"/>
      <c r="AG113" s="72"/>
      <c r="AH113" s="72"/>
    </row>
    <row r="114" spans="21:34" ht="15.75" customHeight="1">
      <c r="U114" s="148">
        <f t="shared" si="16"/>
        <v>46099</v>
      </c>
      <c r="V114" s="34" t="str">
        <f t="shared" si="17"/>
        <v>10404</v>
      </c>
      <c r="W114" s="70">
        <f t="shared" si="19"/>
        <v>0</v>
      </c>
      <c r="AA114" s="72"/>
      <c r="AB114" s="72"/>
      <c r="AC114" s="72"/>
      <c r="AD114" s="72"/>
      <c r="AE114" s="72"/>
      <c r="AF114" s="72"/>
      <c r="AG114" s="72"/>
      <c r="AH114" s="72"/>
    </row>
    <row r="115" spans="21:34" ht="15.75" customHeight="1">
      <c r="U115" s="148">
        <f t="shared" si="16"/>
        <v>46100</v>
      </c>
      <c r="V115" s="34" t="str">
        <f t="shared" si="17"/>
        <v>10404</v>
      </c>
      <c r="W115" s="70">
        <f t="shared" si="19"/>
        <v>0</v>
      </c>
      <c r="AA115" s="72"/>
      <c r="AB115" s="72"/>
      <c r="AC115" s="72"/>
      <c r="AD115" s="72"/>
      <c r="AE115" s="72"/>
      <c r="AF115" s="72"/>
      <c r="AG115" s="72"/>
      <c r="AH115" s="72"/>
    </row>
    <row r="116" spans="21:34" ht="15.75" customHeight="1">
      <c r="U116" s="148">
        <f t="shared" si="16"/>
        <v>46101</v>
      </c>
      <c r="V116" s="34" t="str">
        <f t="shared" si="17"/>
        <v>10404</v>
      </c>
      <c r="W116" s="70">
        <f t="shared" si="19"/>
        <v>0</v>
      </c>
      <c r="AA116" s="72"/>
      <c r="AB116" s="72"/>
      <c r="AC116" s="72"/>
      <c r="AD116" s="72"/>
      <c r="AE116" s="72"/>
      <c r="AF116" s="72"/>
      <c r="AG116" s="72"/>
      <c r="AH116" s="72"/>
    </row>
    <row r="117" spans="21:34" ht="15.75" customHeight="1">
      <c r="U117" s="148">
        <f t="shared" si="16"/>
        <v>46102</v>
      </c>
      <c r="V117" s="34" t="str">
        <f t="shared" si="17"/>
        <v>10404</v>
      </c>
      <c r="W117" s="70">
        <f t="shared" si="19"/>
        <v>0</v>
      </c>
      <c r="AA117" s="72"/>
      <c r="AB117" s="72"/>
      <c r="AC117" s="72"/>
      <c r="AD117" s="72"/>
      <c r="AE117" s="72"/>
      <c r="AF117" s="72"/>
      <c r="AG117" s="72"/>
      <c r="AH117" s="72"/>
    </row>
    <row r="118" spans="21:34" ht="15.75" customHeight="1">
      <c r="U118" s="148">
        <f t="shared" si="16"/>
        <v>46103</v>
      </c>
      <c r="V118" s="34" t="str">
        <f t="shared" si="17"/>
        <v>10404</v>
      </c>
      <c r="W118" s="70">
        <f t="shared" si="19"/>
        <v>0</v>
      </c>
      <c r="AA118" s="72"/>
      <c r="AB118" s="72"/>
      <c r="AC118" s="72"/>
      <c r="AD118" s="72"/>
      <c r="AE118" s="72"/>
      <c r="AF118" s="72"/>
      <c r="AG118" s="72"/>
      <c r="AH118" s="72"/>
    </row>
    <row r="119" spans="21:34" ht="15.75" customHeight="1">
      <c r="U119" s="148">
        <f t="shared" si="16"/>
        <v>46104</v>
      </c>
      <c r="V119" s="34" t="str">
        <f t="shared" si="17"/>
        <v>10404</v>
      </c>
      <c r="W119" s="70">
        <f t="shared" si="19"/>
        <v>0</v>
      </c>
      <c r="AA119" s="72"/>
      <c r="AB119" s="72"/>
      <c r="AC119" s="72"/>
      <c r="AD119" s="72"/>
      <c r="AE119" s="72"/>
      <c r="AF119" s="72"/>
      <c r="AG119" s="72"/>
      <c r="AH119" s="72"/>
    </row>
    <row r="120" spans="21:34" ht="15.75" customHeight="1">
      <c r="U120" s="148">
        <f t="shared" si="16"/>
        <v>46105</v>
      </c>
      <c r="V120" s="34" t="str">
        <f t="shared" si="17"/>
        <v>10404</v>
      </c>
      <c r="W120" s="70">
        <f t="shared" si="19"/>
        <v>0</v>
      </c>
      <c r="AA120" s="72"/>
      <c r="AB120" s="72"/>
      <c r="AC120" s="72"/>
      <c r="AD120" s="72"/>
      <c r="AE120" s="72"/>
      <c r="AF120" s="72"/>
      <c r="AG120" s="72"/>
      <c r="AH120" s="72"/>
    </row>
    <row r="121" spans="21:34" ht="15.75" customHeight="1">
      <c r="U121" s="148">
        <f t="shared" si="16"/>
        <v>46106</v>
      </c>
      <c r="V121" s="34" t="str">
        <f t="shared" si="17"/>
        <v>10404</v>
      </c>
      <c r="W121" s="70">
        <f t="shared" si="19"/>
        <v>0</v>
      </c>
      <c r="AA121" s="72"/>
      <c r="AB121" s="72"/>
      <c r="AC121" s="72"/>
      <c r="AD121" s="72"/>
      <c r="AE121" s="72"/>
      <c r="AF121" s="72"/>
      <c r="AG121" s="72"/>
      <c r="AH121" s="72"/>
    </row>
    <row r="122" spans="21:34" ht="15.75" customHeight="1">
      <c r="U122" s="148">
        <f t="shared" si="16"/>
        <v>46107</v>
      </c>
      <c r="V122" s="34" t="str">
        <f t="shared" si="17"/>
        <v>10404</v>
      </c>
      <c r="W122" s="70">
        <f t="shared" si="19"/>
        <v>0</v>
      </c>
      <c r="AA122" s="72"/>
      <c r="AB122" s="72"/>
      <c r="AC122" s="72"/>
      <c r="AD122" s="72"/>
      <c r="AE122" s="72"/>
      <c r="AF122" s="72"/>
      <c r="AG122" s="72"/>
      <c r="AH122" s="72"/>
    </row>
    <row r="123" spans="21:34" ht="15.75" customHeight="1">
      <c r="U123" s="148">
        <f t="shared" si="16"/>
        <v>46108</v>
      </c>
      <c r="V123" s="34" t="str">
        <f t="shared" si="17"/>
        <v>10404</v>
      </c>
      <c r="W123" s="70">
        <f t="shared" si="19"/>
        <v>0</v>
      </c>
      <c r="AA123" s="72"/>
      <c r="AB123" s="72"/>
      <c r="AC123" s="72"/>
      <c r="AD123" s="72"/>
      <c r="AE123" s="72"/>
      <c r="AF123" s="72"/>
      <c r="AG123" s="72"/>
      <c r="AH123" s="72"/>
    </row>
    <row r="124" spans="21:34" ht="15.75" customHeight="1">
      <c r="U124" s="148">
        <f t="shared" si="16"/>
        <v>46109</v>
      </c>
      <c r="V124" s="34" t="str">
        <f t="shared" si="17"/>
        <v>10404</v>
      </c>
      <c r="W124" s="70">
        <f t="shared" si="19"/>
        <v>0</v>
      </c>
      <c r="AA124" s="72"/>
      <c r="AB124" s="72"/>
      <c r="AC124" s="72"/>
      <c r="AD124" s="72"/>
      <c r="AE124" s="72"/>
      <c r="AF124" s="72"/>
      <c r="AG124" s="72"/>
      <c r="AH124" s="72"/>
    </row>
    <row r="125" spans="21:34" ht="15.75" customHeight="1">
      <c r="U125" s="148">
        <f t="shared" si="16"/>
        <v>46110</v>
      </c>
      <c r="V125" s="34" t="str">
        <f t="shared" si="17"/>
        <v>10404</v>
      </c>
      <c r="W125" s="70">
        <f t="shared" si="19"/>
        <v>0</v>
      </c>
      <c r="AA125" s="72"/>
      <c r="AB125" s="72"/>
      <c r="AC125" s="72"/>
      <c r="AD125" s="72"/>
      <c r="AE125" s="72"/>
      <c r="AF125" s="72"/>
      <c r="AG125" s="72"/>
      <c r="AH125" s="72"/>
    </row>
    <row r="126" spans="21:34" ht="15.75" customHeight="1">
      <c r="U126" s="148">
        <f t="shared" si="16"/>
        <v>46111</v>
      </c>
      <c r="V126" s="34" t="str">
        <f t="shared" si="17"/>
        <v>10404</v>
      </c>
      <c r="W126" s="70">
        <f t="shared" si="19"/>
        <v>0</v>
      </c>
      <c r="AA126" s="72"/>
      <c r="AB126" s="72"/>
      <c r="AC126" s="72"/>
      <c r="AD126" s="72"/>
      <c r="AE126" s="72"/>
      <c r="AF126" s="72"/>
      <c r="AG126" s="72"/>
      <c r="AH126" s="72"/>
    </row>
    <row r="127" spans="21:34" ht="15.75" customHeight="1">
      <c r="U127" s="148">
        <f t="shared" si="16"/>
        <v>46112</v>
      </c>
      <c r="V127" s="34" t="str">
        <f t="shared" si="17"/>
        <v>10404</v>
      </c>
      <c r="W127" s="70">
        <f t="shared" si="19"/>
        <v>0</v>
      </c>
      <c r="AA127" s="72"/>
      <c r="AB127" s="72"/>
      <c r="AC127" s="72"/>
      <c r="AD127" s="72"/>
      <c r="AE127" s="72"/>
      <c r="AF127" s="72"/>
      <c r="AG127" s="72"/>
      <c r="AH127" s="72"/>
    </row>
    <row r="128" spans="21:34" ht="15.75" customHeight="1">
      <c r="U128" s="148">
        <f t="shared" ref="U128:U158" si="20">C4</f>
        <v>46082</v>
      </c>
      <c r="V128" s="34" t="str">
        <f t="shared" ref="V128:V158" si="21">$K$2</f>
        <v>10407</v>
      </c>
      <c r="W128" s="70">
        <f t="shared" ref="W128:W130" si="22">K4</f>
        <v>0</v>
      </c>
      <c r="AA128" s="72"/>
      <c r="AB128" s="72"/>
      <c r="AC128" s="72"/>
      <c r="AD128" s="72"/>
      <c r="AE128" s="72"/>
      <c r="AF128" s="72"/>
      <c r="AG128" s="72"/>
      <c r="AH128" s="72"/>
    </row>
    <row r="129" spans="21:34" ht="15.75" customHeight="1">
      <c r="U129" s="148">
        <f t="shared" si="20"/>
        <v>46083</v>
      </c>
      <c r="V129" s="34" t="str">
        <f t="shared" si="21"/>
        <v>10407</v>
      </c>
      <c r="W129" s="70">
        <f t="shared" si="22"/>
        <v>0</v>
      </c>
      <c r="AA129" s="72"/>
      <c r="AB129" s="72"/>
      <c r="AC129" s="72"/>
      <c r="AD129" s="72"/>
      <c r="AE129" s="72"/>
      <c r="AF129" s="72"/>
      <c r="AG129" s="72"/>
      <c r="AH129" s="72"/>
    </row>
    <row r="130" spans="21:34" ht="15.75" customHeight="1">
      <c r="U130" s="148">
        <f t="shared" si="20"/>
        <v>46084</v>
      </c>
      <c r="V130" s="34" t="str">
        <f t="shared" si="21"/>
        <v>10407</v>
      </c>
      <c r="W130" s="70">
        <f t="shared" si="22"/>
        <v>0</v>
      </c>
      <c r="AA130" s="72"/>
      <c r="AB130" s="72"/>
      <c r="AC130" s="72"/>
      <c r="AD130" s="72"/>
      <c r="AE130" s="72"/>
      <c r="AF130" s="72"/>
      <c r="AG130" s="72"/>
      <c r="AH130" s="72"/>
    </row>
    <row r="131" spans="21:34" ht="15.75" customHeight="1">
      <c r="U131" s="148">
        <f t="shared" si="20"/>
        <v>46085</v>
      </c>
      <c r="V131" s="34" t="str">
        <f t="shared" si="21"/>
        <v>10407</v>
      </c>
      <c r="W131" s="70">
        <f>K8</f>
        <v>0</v>
      </c>
      <c r="AA131" s="72"/>
      <c r="AB131" s="72"/>
      <c r="AC131" s="72"/>
      <c r="AD131" s="72"/>
      <c r="AE131" s="72"/>
      <c r="AF131" s="72"/>
      <c r="AG131" s="72"/>
      <c r="AH131" s="72"/>
    </row>
    <row r="132" spans="21:34" ht="15.75" customHeight="1">
      <c r="U132" s="148">
        <f t="shared" si="20"/>
        <v>46086</v>
      </c>
      <c r="V132" s="34" t="str">
        <f t="shared" si="21"/>
        <v>10407</v>
      </c>
      <c r="W132" s="70">
        <f>K7</f>
        <v>0</v>
      </c>
      <c r="AA132" s="72"/>
      <c r="AB132" s="72"/>
      <c r="AC132" s="72"/>
      <c r="AD132" s="72"/>
      <c r="AE132" s="72"/>
      <c r="AF132" s="72"/>
      <c r="AG132" s="72"/>
      <c r="AH132" s="72"/>
    </row>
    <row r="133" spans="21:34" ht="15.75" customHeight="1">
      <c r="U133" s="148">
        <f t="shared" si="20"/>
        <v>46087</v>
      </c>
      <c r="V133" s="34" t="str">
        <f t="shared" si="21"/>
        <v>10407</v>
      </c>
      <c r="W133" s="70">
        <f t="shared" ref="W133:W158" si="23">K9</f>
        <v>0</v>
      </c>
      <c r="AA133" s="72"/>
      <c r="AB133" s="72"/>
      <c r="AC133" s="72"/>
      <c r="AD133" s="72"/>
      <c r="AE133" s="72"/>
      <c r="AF133" s="72"/>
      <c r="AG133" s="72"/>
      <c r="AH133" s="72"/>
    </row>
    <row r="134" spans="21:34" ht="15.75" customHeight="1">
      <c r="U134" s="148">
        <f t="shared" si="20"/>
        <v>46088</v>
      </c>
      <c r="V134" s="34" t="str">
        <f t="shared" si="21"/>
        <v>10407</v>
      </c>
      <c r="W134" s="70">
        <f t="shared" si="23"/>
        <v>0</v>
      </c>
      <c r="AA134" s="72"/>
      <c r="AB134" s="72"/>
      <c r="AC134" s="72"/>
      <c r="AD134" s="72"/>
      <c r="AE134" s="72"/>
      <c r="AF134" s="72"/>
      <c r="AG134" s="72"/>
      <c r="AH134" s="72"/>
    </row>
    <row r="135" spans="21:34" ht="15.75" customHeight="1">
      <c r="U135" s="148">
        <f t="shared" si="20"/>
        <v>46089</v>
      </c>
      <c r="V135" s="34" t="str">
        <f t="shared" si="21"/>
        <v>10407</v>
      </c>
      <c r="W135" s="70">
        <f t="shared" si="23"/>
        <v>0</v>
      </c>
      <c r="AA135" s="72"/>
      <c r="AB135" s="72"/>
      <c r="AC135" s="72"/>
      <c r="AD135" s="72"/>
      <c r="AE135" s="72"/>
      <c r="AF135" s="72"/>
      <c r="AG135" s="72"/>
      <c r="AH135" s="72"/>
    </row>
    <row r="136" spans="21:34" ht="15.75" customHeight="1">
      <c r="U136" s="148">
        <f t="shared" si="20"/>
        <v>46090</v>
      </c>
      <c r="V136" s="34" t="str">
        <f t="shared" si="21"/>
        <v>10407</v>
      </c>
      <c r="W136" s="70">
        <f t="shared" si="23"/>
        <v>0</v>
      </c>
      <c r="AA136" s="72"/>
      <c r="AB136" s="72"/>
      <c r="AC136" s="72"/>
      <c r="AD136" s="72"/>
      <c r="AE136" s="72"/>
      <c r="AF136" s="72"/>
      <c r="AG136" s="72"/>
      <c r="AH136" s="72"/>
    </row>
    <row r="137" spans="21:34" ht="15.75" customHeight="1">
      <c r="U137" s="148">
        <f t="shared" si="20"/>
        <v>46091</v>
      </c>
      <c r="V137" s="34" t="str">
        <f t="shared" si="21"/>
        <v>10407</v>
      </c>
      <c r="W137" s="70">
        <f t="shared" si="23"/>
        <v>0</v>
      </c>
      <c r="AA137" s="72"/>
      <c r="AB137" s="72"/>
      <c r="AC137" s="72"/>
      <c r="AD137" s="72"/>
      <c r="AE137" s="72"/>
      <c r="AF137" s="72"/>
      <c r="AG137" s="72"/>
      <c r="AH137" s="72"/>
    </row>
    <row r="138" spans="21:34" ht="15.75" customHeight="1">
      <c r="U138" s="148">
        <f t="shared" si="20"/>
        <v>46092</v>
      </c>
      <c r="V138" s="34" t="str">
        <f t="shared" si="21"/>
        <v>10407</v>
      </c>
      <c r="W138" s="70">
        <f t="shared" si="23"/>
        <v>0</v>
      </c>
      <c r="AA138" s="72"/>
      <c r="AB138" s="72"/>
      <c r="AC138" s="72"/>
      <c r="AD138" s="72"/>
      <c r="AE138" s="72"/>
      <c r="AF138" s="72"/>
      <c r="AG138" s="72"/>
      <c r="AH138" s="72"/>
    </row>
    <row r="139" spans="21:34" ht="15.75" customHeight="1">
      <c r="U139" s="148">
        <f t="shared" si="20"/>
        <v>46093</v>
      </c>
      <c r="V139" s="34" t="str">
        <f t="shared" si="21"/>
        <v>10407</v>
      </c>
      <c r="W139" s="70">
        <f t="shared" si="23"/>
        <v>0</v>
      </c>
      <c r="AA139" s="72"/>
      <c r="AB139" s="72"/>
      <c r="AC139" s="72"/>
      <c r="AD139" s="72"/>
      <c r="AE139" s="72"/>
      <c r="AF139" s="72"/>
      <c r="AG139" s="72"/>
      <c r="AH139" s="72"/>
    </row>
    <row r="140" spans="21:34" ht="15.75" customHeight="1">
      <c r="U140" s="148">
        <f t="shared" si="20"/>
        <v>46094</v>
      </c>
      <c r="V140" s="34" t="str">
        <f t="shared" si="21"/>
        <v>10407</v>
      </c>
      <c r="W140" s="70">
        <f t="shared" si="23"/>
        <v>0</v>
      </c>
      <c r="AA140" s="72"/>
      <c r="AB140" s="72"/>
      <c r="AC140" s="72"/>
      <c r="AD140" s="72"/>
      <c r="AE140" s="72"/>
      <c r="AF140" s="72"/>
      <c r="AG140" s="72"/>
      <c r="AH140" s="72"/>
    </row>
    <row r="141" spans="21:34" ht="15.75" customHeight="1">
      <c r="U141" s="148">
        <f t="shared" si="20"/>
        <v>46095</v>
      </c>
      <c r="V141" s="34" t="str">
        <f t="shared" si="21"/>
        <v>10407</v>
      </c>
      <c r="W141" s="70">
        <f t="shared" si="23"/>
        <v>0</v>
      </c>
      <c r="AA141" s="72"/>
      <c r="AB141" s="72"/>
      <c r="AC141" s="72"/>
      <c r="AD141" s="72"/>
      <c r="AE141" s="72"/>
      <c r="AF141" s="72"/>
      <c r="AG141" s="72"/>
      <c r="AH141" s="72"/>
    </row>
    <row r="142" spans="21:34" ht="15.75" customHeight="1">
      <c r="U142" s="148">
        <f t="shared" si="20"/>
        <v>46096</v>
      </c>
      <c r="V142" s="34" t="str">
        <f t="shared" si="21"/>
        <v>10407</v>
      </c>
      <c r="W142" s="70">
        <f t="shared" si="23"/>
        <v>0</v>
      </c>
      <c r="AA142" s="72"/>
      <c r="AB142" s="72"/>
      <c r="AC142" s="72"/>
      <c r="AD142" s="72"/>
      <c r="AE142" s="72"/>
      <c r="AF142" s="72"/>
      <c r="AG142" s="72"/>
      <c r="AH142" s="72"/>
    </row>
    <row r="143" spans="21:34" ht="15.75" customHeight="1">
      <c r="U143" s="148">
        <f t="shared" si="20"/>
        <v>46097</v>
      </c>
      <c r="V143" s="34" t="str">
        <f t="shared" si="21"/>
        <v>10407</v>
      </c>
      <c r="W143" s="70">
        <f t="shared" si="23"/>
        <v>0</v>
      </c>
      <c r="AA143" s="72"/>
      <c r="AB143" s="72"/>
      <c r="AC143" s="72"/>
      <c r="AD143" s="72"/>
      <c r="AE143" s="72"/>
      <c r="AF143" s="72"/>
      <c r="AG143" s="72"/>
      <c r="AH143" s="72"/>
    </row>
    <row r="144" spans="21:34" ht="15.75" customHeight="1">
      <c r="U144" s="148">
        <f t="shared" si="20"/>
        <v>46098</v>
      </c>
      <c r="V144" s="34" t="str">
        <f t="shared" si="21"/>
        <v>10407</v>
      </c>
      <c r="W144" s="70">
        <f t="shared" si="23"/>
        <v>0</v>
      </c>
      <c r="AA144" s="72"/>
      <c r="AB144" s="72"/>
      <c r="AC144" s="72"/>
      <c r="AD144" s="72"/>
      <c r="AE144" s="72"/>
      <c r="AF144" s="72"/>
      <c r="AG144" s="72"/>
      <c r="AH144" s="72"/>
    </row>
    <row r="145" spans="21:34" ht="15.75" customHeight="1">
      <c r="U145" s="148">
        <f t="shared" si="20"/>
        <v>46099</v>
      </c>
      <c r="V145" s="34" t="str">
        <f t="shared" si="21"/>
        <v>10407</v>
      </c>
      <c r="W145" s="70">
        <f t="shared" si="23"/>
        <v>0</v>
      </c>
      <c r="AA145" s="72"/>
      <c r="AB145" s="72"/>
      <c r="AC145" s="72"/>
      <c r="AD145" s="72"/>
      <c r="AE145" s="72"/>
      <c r="AF145" s="72"/>
      <c r="AG145" s="72"/>
      <c r="AH145" s="72"/>
    </row>
    <row r="146" spans="21:34" ht="15.75" customHeight="1">
      <c r="U146" s="148">
        <f t="shared" si="20"/>
        <v>46100</v>
      </c>
      <c r="V146" s="34" t="str">
        <f t="shared" si="21"/>
        <v>10407</v>
      </c>
      <c r="W146" s="70">
        <f t="shared" si="23"/>
        <v>0</v>
      </c>
      <c r="AA146" s="72"/>
      <c r="AB146" s="72"/>
      <c r="AC146" s="72"/>
      <c r="AD146" s="72"/>
      <c r="AE146" s="72"/>
      <c r="AF146" s="72"/>
      <c r="AG146" s="72"/>
      <c r="AH146" s="72"/>
    </row>
    <row r="147" spans="21:34" ht="15.75" customHeight="1">
      <c r="U147" s="148">
        <f t="shared" si="20"/>
        <v>46101</v>
      </c>
      <c r="V147" s="34" t="str">
        <f t="shared" si="21"/>
        <v>10407</v>
      </c>
      <c r="W147" s="70">
        <f t="shared" si="23"/>
        <v>0</v>
      </c>
      <c r="AA147" s="72"/>
      <c r="AB147" s="72"/>
      <c r="AC147" s="72"/>
      <c r="AD147" s="72"/>
      <c r="AE147" s="72"/>
      <c r="AF147" s="72"/>
      <c r="AG147" s="72"/>
      <c r="AH147" s="72"/>
    </row>
    <row r="148" spans="21:34" ht="15.75" customHeight="1">
      <c r="U148" s="148">
        <f t="shared" si="20"/>
        <v>46102</v>
      </c>
      <c r="V148" s="34" t="str">
        <f t="shared" si="21"/>
        <v>10407</v>
      </c>
      <c r="W148" s="70">
        <f t="shared" si="23"/>
        <v>0</v>
      </c>
      <c r="AA148" s="72"/>
      <c r="AB148" s="72"/>
      <c r="AC148" s="72"/>
      <c r="AD148" s="72"/>
      <c r="AE148" s="72"/>
      <c r="AF148" s="72"/>
      <c r="AG148" s="72"/>
      <c r="AH148" s="72"/>
    </row>
    <row r="149" spans="21:34" ht="15.75" customHeight="1">
      <c r="U149" s="148">
        <f t="shared" si="20"/>
        <v>46103</v>
      </c>
      <c r="V149" s="34" t="str">
        <f t="shared" si="21"/>
        <v>10407</v>
      </c>
      <c r="W149" s="70">
        <f t="shared" si="23"/>
        <v>0</v>
      </c>
      <c r="AA149" s="72"/>
      <c r="AB149" s="72"/>
      <c r="AC149" s="72"/>
      <c r="AD149" s="72"/>
      <c r="AE149" s="72"/>
      <c r="AF149" s="72"/>
      <c r="AG149" s="72"/>
      <c r="AH149" s="72"/>
    </row>
    <row r="150" spans="21:34" ht="15.75" customHeight="1">
      <c r="U150" s="148">
        <f t="shared" si="20"/>
        <v>46104</v>
      </c>
      <c r="V150" s="34" t="str">
        <f t="shared" si="21"/>
        <v>10407</v>
      </c>
      <c r="W150" s="70">
        <f t="shared" si="23"/>
        <v>0</v>
      </c>
      <c r="AA150" s="72"/>
      <c r="AB150" s="72"/>
      <c r="AC150" s="72"/>
      <c r="AD150" s="72"/>
      <c r="AE150" s="72"/>
      <c r="AF150" s="72"/>
      <c r="AG150" s="72"/>
      <c r="AH150" s="72"/>
    </row>
    <row r="151" spans="21:34" ht="15.75" customHeight="1">
      <c r="U151" s="148">
        <f t="shared" si="20"/>
        <v>46105</v>
      </c>
      <c r="V151" s="34" t="str">
        <f t="shared" si="21"/>
        <v>10407</v>
      </c>
      <c r="W151" s="70">
        <f t="shared" si="23"/>
        <v>0</v>
      </c>
      <c r="AA151" s="72"/>
      <c r="AB151" s="72"/>
      <c r="AC151" s="72"/>
      <c r="AD151" s="72"/>
      <c r="AE151" s="72"/>
      <c r="AF151" s="72"/>
      <c r="AG151" s="72"/>
      <c r="AH151" s="72"/>
    </row>
    <row r="152" spans="21:34" ht="15.75" customHeight="1">
      <c r="U152" s="148">
        <f t="shared" si="20"/>
        <v>46106</v>
      </c>
      <c r="V152" s="34" t="str">
        <f t="shared" si="21"/>
        <v>10407</v>
      </c>
      <c r="W152" s="70">
        <f t="shared" si="23"/>
        <v>0</v>
      </c>
      <c r="AA152" s="72"/>
      <c r="AB152" s="72"/>
      <c r="AC152" s="72"/>
      <c r="AD152" s="72"/>
      <c r="AE152" s="72"/>
      <c r="AF152" s="72"/>
      <c r="AG152" s="72"/>
      <c r="AH152" s="72"/>
    </row>
    <row r="153" spans="21:34" ht="15.75" customHeight="1">
      <c r="U153" s="148">
        <f t="shared" si="20"/>
        <v>46107</v>
      </c>
      <c r="V153" s="34" t="str">
        <f t="shared" si="21"/>
        <v>10407</v>
      </c>
      <c r="W153" s="70">
        <f t="shared" si="23"/>
        <v>0</v>
      </c>
      <c r="AA153" s="72"/>
      <c r="AB153" s="72"/>
      <c r="AC153" s="72"/>
      <c r="AD153" s="72"/>
      <c r="AE153" s="72"/>
      <c r="AF153" s="72"/>
      <c r="AG153" s="72"/>
      <c r="AH153" s="72"/>
    </row>
    <row r="154" spans="21:34" ht="15.75" customHeight="1">
      <c r="U154" s="148">
        <f t="shared" si="20"/>
        <v>46108</v>
      </c>
      <c r="V154" s="34" t="str">
        <f t="shared" si="21"/>
        <v>10407</v>
      </c>
      <c r="W154" s="70">
        <f t="shared" si="23"/>
        <v>0</v>
      </c>
      <c r="AA154" s="72"/>
      <c r="AB154" s="72"/>
      <c r="AC154" s="72"/>
      <c r="AD154" s="72"/>
      <c r="AE154" s="72"/>
      <c r="AF154" s="72"/>
      <c r="AG154" s="72"/>
      <c r="AH154" s="72"/>
    </row>
    <row r="155" spans="21:34" ht="15.75" customHeight="1">
      <c r="U155" s="148">
        <f t="shared" si="20"/>
        <v>46109</v>
      </c>
      <c r="V155" s="34" t="str">
        <f t="shared" si="21"/>
        <v>10407</v>
      </c>
      <c r="W155" s="70">
        <f t="shared" si="23"/>
        <v>0</v>
      </c>
      <c r="AA155" s="72"/>
      <c r="AB155" s="72"/>
      <c r="AC155" s="72"/>
      <c r="AD155" s="72"/>
      <c r="AE155" s="72"/>
      <c r="AF155" s="72"/>
      <c r="AG155" s="72"/>
      <c r="AH155" s="72"/>
    </row>
    <row r="156" spans="21:34" ht="15.75" customHeight="1">
      <c r="U156" s="148">
        <f t="shared" si="20"/>
        <v>46110</v>
      </c>
      <c r="V156" s="34" t="str">
        <f t="shared" si="21"/>
        <v>10407</v>
      </c>
      <c r="W156" s="70">
        <f t="shared" si="23"/>
        <v>0</v>
      </c>
      <c r="AA156" s="72"/>
      <c r="AB156" s="72"/>
      <c r="AC156" s="72"/>
      <c r="AD156" s="72"/>
      <c r="AE156" s="72"/>
      <c r="AF156" s="72"/>
      <c r="AG156" s="72"/>
      <c r="AH156" s="72"/>
    </row>
    <row r="157" spans="21:34" ht="15.75" customHeight="1">
      <c r="U157" s="148">
        <f t="shared" si="20"/>
        <v>46111</v>
      </c>
      <c r="V157" s="34" t="str">
        <f t="shared" si="21"/>
        <v>10407</v>
      </c>
      <c r="W157" s="70">
        <f t="shared" si="23"/>
        <v>0</v>
      </c>
      <c r="AA157" s="72"/>
      <c r="AB157" s="72"/>
      <c r="AC157" s="72"/>
      <c r="AD157" s="72"/>
      <c r="AE157" s="72"/>
      <c r="AF157" s="72"/>
      <c r="AG157" s="72"/>
      <c r="AH157" s="72"/>
    </row>
    <row r="158" spans="21:34" ht="15.75" customHeight="1">
      <c r="U158" s="148">
        <f t="shared" si="20"/>
        <v>46112</v>
      </c>
      <c r="V158" s="34" t="str">
        <f t="shared" si="21"/>
        <v>10407</v>
      </c>
      <c r="W158" s="70">
        <f t="shared" si="23"/>
        <v>0</v>
      </c>
      <c r="AA158" s="72"/>
      <c r="AB158" s="72"/>
      <c r="AC158" s="72"/>
      <c r="AD158" s="72"/>
      <c r="AE158" s="72"/>
      <c r="AF158" s="72"/>
      <c r="AG158" s="72"/>
      <c r="AH158" s="72"/>
    </row>
    <row r="159" spans="21:34" ht="15.75" customHeight="1">
      <c r="U159" s="148">
        <f t="shared" ref="U159:U189" si="24">C4</f>
        <v>46082</v>
      </c>
      <c r="V159" s="34" t="str">
        <f t="shared" ref="V159:V189" si="25">$L$2</f>
        <v>10415</v>
      </c>
      <c r="W159" s="70">
        <f t="shared" ref="W159:W189" si="26">L4</f>
        <v>11208</v>
      </c>
      <c r="AA159" s="72"/>
      <c r="AB159" s="72"/>
      <c r="AC159" s="72"/>
      <c r="AD159" s="72"/>
      <c r="AE159" s="72"/>
      <c r="AF159" s="72"/>
      <c r="AG159" s="72"/>
      <c r="AH159" s="72"/>
    </row>
    <row r="160" spans="21:34" ht="15.75" customHeight="1">
      <c r="U160" s="148">
        <f t="shared" si="24"/>
        <v>46083</v>
      </c>
      <c r="V160" s="34" t="str">
        <f t="shared" si="25"/>
        <v>10415</v>
      </c>
      <c r="W160" s="70">
        <f t="shared" si="26"/>
        <v>8328</v>
      </c>
      <c r="AA160" s="72"/>
      <c r="AB160" s="72"/>
      <c r="AC160" s="72"/>
      <c r="AD160" s="72"/>
      <c r="AE160" s="72"/>
      <c r="AF160" s="72"/>
      <c r="AG160" s="72"/>
      <c r="AH160" s="72"/>
    </row>
    <row r="161" spans="21:34" ht="15.75" customHeight="1">
      <c r="U161" s="148">
        <f t="shared" si="24"/>
        <v>46084</v>
      </c>
      <c r="V161" s="34" t="str">
        <f t="shared" si="25"/>
        <v>10415</v>
      </c>
      <c r="W161" s="70">
        <f t="shared" si="26"/>
        <v>7560</v>
      </c>
      <c r="AA161" s="72"/>
      <c r="AB161" s="72"/>
      <c r="AC161" s="72"/>
      <c r="AD161" s="72"/>
      <c r="AE161" s="72"/>
      <c r="AF161" s="72"/>
      <c r="AG161" s="72"/>
      <c r="AH161" s="72"/>
    </row>
    <row r="162" spans="21:34" ht="15.75" customHeight="1">
      <c r="U162" s="148">
        <f t="shared" si="24"/>
        <v>46085</v>
      </c>
      <c r="V162" s="34" t="str">
        <f t="shared" si="25"/>
        <v>10415</v>
      </c>
      <c r="W162" s="70">
        <f t="shared" si="26"/>
        <v>6432</v>
      </c>
      <c r="AA162" s="72"/>
      <c r="AB162" s="72"/>
      <c r="AC162" s="72"/>
      <c r="AD162" s="72"/>
      <c r="AE162" s="72"/>
      <c r="AF162" s="72"/>
      <c r="AG162" s="72"/>
      <c r="AH162" s="72"/>
    </row>
    <row r="163" spans="21:34" ht="15.75" customHeight="1">
      <c r="U163" s="148">
        <f t="shared" si="24"/>
        <v>46086</v>
      </c>
      <c r="V163" s="34" t="str">
        <f t="shared" si="25"/>
        <v>10415</v>
      </c>
      <c r="W163" s="70">
        <f t="shared" si="26"/>
        <v>8664</v>
      </c>
      <c r="AA163" s="72"/>
      <c r="AB163" s="72"/>
      <c r="AC163" s="72"/>
      <c r="AD163" s="72"/>
      <c r="AE163" s="72"/>
      <c r="AF163" s="72"/>
      <c r="AG163" s="72"/>
      <c r="AH163" s="72"/>
    </row>
    <row r="164" spans="21:34" ht="15.75" customHeight="1">
      <c r="U164" s="148">
        <f t="shared" si="24"/>
        <v>46087</v>
      </c>
      <c r="V164" s="34" t="str">
        <f t="shared" si="25"/>
        <v>10415</v>
      </c>
      <c r="W164" s="70">
        <f t="shared" si="26"/>
        <v>6816</v>
      </c>
      <c r="AA164" s="72"/>
      <c r="AB164" s="72"/>
      <c r="AC164" s="72"/>
      <c r="AD164" s="72"/>
      <c r="AE164" s="72"/>
      <c r="AF164" s="72"/>
      <c r="AG164" s="72"/>
      <c r="AH164" s="72"/>
    </row>
    <row r="165" spans="21:34" ht="15.75" customHeight="1">
      <c r="U165" s="148">
        <f t="shared" si="24"/>
        <v>46088</v>
      </c>
      <c r="V165" s="34" t="str">
        <f t="shared" si="25"/>
        <v>10415</v>
      </c>
      <c r="W165" s="70">
        <f t="shared" si="26"/>
        <v>11352</v>
      </c>
      <c r="AA165" s="72"/>
      <c r="AB165" s="72"/>
      <c r="AC165" s="72"/>
      <c r="AD165" s="72"/>
      <c r="AE165" s="72"/>
      <c r="AF165" s="72"/>
      <c r="AG165" s="72"/>
      <c r="AH165" s="72"/>
    </row>
    <row r="166" spans="21:34" ht="15.75" customHeight="1">
      <c r="U166" s="148">
        <f t="shared" si="24"/>
        <v>46089</v>
      </c>
      <c r="V166" s="34" t="str">
        <f t="shared" si="25"/>
        <v>10415</v>
      </c>
      <c r="W166" s="70">
        <f t="shared" si="26"/>
        <v>11280</v>
      </c>
      <c r="AA166" s="72"/>
      <c r="AB166" s="72"/>
      <c r="AC166" s="72"/>
      <c r="AD166" s="72"/>
      <c r="AE166" s="72"/>
      <c r="AF166" s="72"/>
      <c r="AG166" s="72"/>
      <c r="AH166" s="72"/>
    </row>
    <row r="167" spans="21:34" ht="15.75" customHeight="1">
      <c r="U167" s="148">
        <f t="shared" si="24"/>
        <v>46090</v>
      </c>
      <c r="V167" s="34" t="str">
        <f t="shared" si="25"/>
        <v>10415</v>
      </c>
      <c r="W167" s="70">
        <f t="shared" si="26"/>
        <v>7200</v>
      </c>
      <c r="AA167" s="72"/>
      <c r="AB167" s="72"/>
      <c r="AC167" s="72"/>
      <c r="AD167" s="72"/>
      <c r="AE167" s="72"/>
      <c r="AF167" s="72"/>
      <c r="AG167" s="72"/>
      <c r="AH167" s="72"/>
    </row>
    <row r="168" spans="21:34" ht="15.75" customHeight="1">
      <c r="U168" s="148">
        <f t="shared" si="24"/>
        <v>46091</v>
      </c>
      <c r="V168" s="34" t="str">
        <f t="shared" si="25"/>
        <v>10415</v>
      </c>
      <c r="W168" s="70">
        <f t="shared" si="26"/>
        <v>8592</v>
      </c>
      <c r="AA168" s="72"/>
      <c r="AB168" s="72"/>
      <c r="AC168" s="72"/>
      <c r="AD168" s="72"/>
      <c r="AE168" s="72"/>
      <c r="AF168" s="72"/>
      <c r="AG168" s="72"/>
      <c r="AH168" s="72"/>
    </row>
    <row r="169" spans="21:34" ht="15.75" customHeight="1">
      <c r="U169" s="148">
        <f t="shared" si="24"/>
        <v>46092</v>
      </c>
      <c r="V169" s="34" t="str">
        <f t="shared" si="25"/>
        <v>10415</v>
      </c>
      <c r="W169" s="70">
        <f t="shared" si="26"/>
        <v>8640</v>
      </c>
      <c r="AA169" s="72"/>
      <c r="AB169" s="72"/>
      <c r="AC169" s="72"/>
      <c r="AD169" s="72"/>
      <c r="AE169" s="72"/>
      <c r="AF169" s="72"/>
      <c r="AG169" s="72"/>
      <c r="AH169" s="72"/>
    </row>
    <row r="170" spans="21:34" ht="15.75" customHeight="1">
      <c r="U170" s="148">
        <f t="shared" si="24"/>
        <v>46093</v>
      </c>
      <c r="V170" s="34" t="str">
        <f t="shared" si="25"/>
        <v>10415</v>
      </c>
      <c r="W170" s="70">
        <f t="shared" si="26"/>
        <v>8640</v>
      </c>
      <c r="AA170" s="72"/>
      <c r="AB170" s="72"/>
      <c r="AC170" s="72"/>
      <c r="AD170" s="72"/>
      <c r="AE170" s="72"/>
      <c r="AF170" s="72"/>
      <c r="AG170" s="72"/>
      <c r="AH170" s="72"/>
    </row>
    <row r="171" spans="21:34" ht="15.75" customHeight="1">
      <c r="U171" s="148">
        <f t="shared" si="24"/>
        <v>46094</v>
      </c>
      <c r="V171" s="34" t="str">
        <f t="shared" si="25"/>
        <v>10415</v>
      </c>
      <c r="W171" s="70">
        <f t="shared" si="26"/>
        <v>7992</v>
      </c>
      <c r="AA171" s="72"/>
      <c r="AB171" s="72"/>
      <c r="AC171" s="72"/>
      <c r="AD171" s="72"/>
      <c r="AE171" s="72"/>
      <c r="AF171" s="72"/>
      <c r="AG171" s="72"/>
      <c r="AH171" s="72"/>
    </row>
    <row r="172" spans="21:34" ht="15.75" customHeight="1">
      <c r="U172" s="148">
        <f t="shared" si="24"/>
        <v>46095</v>
      </c>
      <c r="V172" s="34" t="str">
        <f t="shared" si="25"/>
        <v>10415</v>
      </c>
      <c r="W172" s="70">
        <f t="shared" si="26"/>
        <v>10970</v>
      </c>
      <c r="AA172" s="72"/>
      <c r="AB172" s="72"/>
      <c r="AC172" s="72"/>
      <c r="AD172" s="72"/>
      <c r="AE172" s="72"/>
      <c r="AF172" s="72"/>
      <c r="AG172" s="72"/>
      <c r="AH172" s="72"/>
    </row>
    <row r="173" spans="21:34" ht="15.75" customHeight="1">
      <c r="U173" s="148">
        <f t="shared" si="24"/>
        <v>46096</v>
      </c>
      <c r="V173" s="34" t="str">
        <f t="shared" si="25"/>
        <v>10415</v>
      </c>
      <c r="W173" s="70">
        <f t="shared" si="26"/>
        <v>9007</v>
      </c>
      <c r="AA173" s="72"/>
      <c r="AB173" s="72"/>
      <c r="AC173" s="72"/>
      <c r="AD173" s="72"/>
      <c r="AE173" s="72"/>
      <c r="AF173" s="72"/>
      <c r="AG173" s="72"/>
      <c r="AH173" s="72"/>
    </row>
    <row r="174" spans="21:34" ht="15.75" customHeight="1">
      <c r="U174" s="148">
        <f t="shared" si="24"/>
        <v>46097</v>
      </c>
      <c r="V174" s="34" t="str">
        <f t="shared" si="25"/>
        <v>10415</v>
      </c>
      <c r="W174" s="70">
        <f t="shared" si="26"/>
        <v>7860</v>
      </c>
      <c r="AA174" s="72"/>
      <c r="AB174" s="72"/>
      <c r="AC174" s="72"/>
      <c r="AD174" s="72"/>
      <c r="AE174" s="72"/>
      <c r="AF174" s="72"/>
      <c r="AG174" s="72"/>
      <c r="AH174" s="72"/>
    </row>
    <row r="175" spans="21:34" ht="15.75" customHeight="1">
      <c r="U175" s="148">
        <f t="shared" si="24"/>
        <v>46098</v>
      </c>
      <c r="V175" s="34" t="str">
        <f t="shared" si="25"/>
        <v>10415</v>
      </c>
      <c r="W175" s="70">
        <f t="shared" si="26"/>
        <v>8088</v>
      </c>
      <c r="AA175" s="72"/>
      <c r="AB175" s="72"/>
      <c r="AC175" s="72"/>
      <c r="AD175" s="72"/>
      <c r="AE175" s="72"/>
      <c r="AF175" s="72"/>
      <c r="AG175" s="72"/>
      <c r="AH175" s="72"/>
    </row>
    <row r="176" spans="21:34" ht="15.75" customHeight="1">
      <c r="U176" s="148">
        <f t="shared" si="24"/>
        <v>46099</v>
      </c>
      <c r="V176" s="34" t="str">
        <f t="shared" si="25"/>
        <v>10415</v>
      </c>
      <c r="W176" s="70">
        <f t="shared" si="26"/>
        <v>9000</v>
      </c>
      <c r="AA176" s="72"/>
      <c r="AB176" s="72"/>
      <c r="AC176" s="72"/>
      <c r="AD176" s="72"/>
      <c r="AE176" s="72"/>
      <c r="AF176" s="72"/>
      <c r="AG176" s="72"/>
      <c r="AH176" s="72"/>
    </row>
    <row r="177" spans="21:34" ht="15.75" customHeight="1">
      <c r="U177" s="148">
        <f t="shared" si="24"/>
        <v>46100</v>
      </c>
      <c r="V177" s="34" t="str">
        <f t="shared" si="25"/>
        <v>10415</v>
      </c>
      <c r="W177" s="70">
        <f t="shared" si="26"/>
        <v>4116</v>
      </c>
      <c r="AA177" s="72"/>
      <c r="AB177" s="72"/>
      <c r="AC177" s="72"/>
      <c r="AD177" s="72"/>
      <c r="AE177" s="72"/>
      <c r="AF177" s="72"/>
      <c r="AG177" s="72"/>
      <c r="AH177" s="72"/>
    </row>
    <row r="178" spans="21:34" ht="15.75" customHeight="1">
      <c r="U178" s="148">
        <f t="shared" si="24"/>
        <v>46101</v>
      </c>
      <c r="V178" s="34" t="str">
        <f t="shared" si="25"/>
        <v>10415</v>
      </c>
      <c r="W178" s="70">
        <f t="shared" si="26"/>
        <v>11184</v>
      </c>
      <c r="AA178" s="72"/>
      <c r="AB178" s="72"/>
      <c r="AC178" s="72"/>
      <c r="AD178" s="72"/>
      <c r="AE178" s="72"/>
      <c r="AF178" s="72"/>
      <c r="AG178" s="72"/>
      <c r="AH178" s="72"/>
    </row>
    <row r="179" spans="21:34" ht="15.75" customHeight="1">
      <c r="U179" s="148">
        <f t="shared" si="24"/>
        <v>46102</v>
      </c>
      <c r="V179" s="34" t="str">
        <f t="shared" si="25"/>
        <v>10415</v>
      </c>
      <c r="W179" s="70">
        <f t="shared" si="26"/>
        <v>10488</v>
      </c>
      <c r="AA179" s="72"/>
      <c r="AB179" s="72"/>
      <c r="AC179" s="72"/>
      <c r="AD179" s="72"/>
      <c r="AE179" s="72"/>
      <c r="AF179" s="72"/>
      <c r="AG179" s="72"/>
      <c r="AH179" s="72"/>
    </row>
    <row r="180" spans="21:34" ht="15.75" customHeight="1">
      <c r="U180" s="148">
        <f t="shared" si="24"/>
        <v>46103</v>
      </c>
      <c r="V180" s="34" t="str">
        <f t="shared" si="25"/>
        <v>10415</v>
      </c>
      <c r="W180" s="70">
        <f t="shared" si="26"/>
        <v>8568</v>
      </c>
      <c r="AA180" s="72"/>
      <c r="AB180" s="72"/>
      <c r="AC180" s="72"/>
      <c r="AD180" s="72"/>
      <c r="AE180" s="72"/>
      <c r="AF180" s="72"/>
      <c r="AG180" s="72"/>
      <c r="AH180" s="72"/>
    </row>
    <row r="181" spans="21:34" ht="15.75" customHeight="1">
      <c r="U181" s="148">
        <f t="shared" si="24"/>
        <v>46104</v>
      </c>
      <c r="V181" s="34" t="str">
        <f t="shared" si="25"/>
        <v>10415</v>
      </c>
      <c r="W181" s="70">
        <f t="shared" si="26"/>
        <v>8460</v>
      </c>
      <c r="AA181" s="72"/>
      <c r="AB181" s="72"/>
      <c r="AC181" s="72"/>
      <c r="AD181" s="72"/>
      <c r="AE181" s="72"/>
      <c r="AF181" s="72"/>
      <c r="AG181" s="72"/>
      <c r="AH181" s="72"/>
    </row>
    <row r="182" spans="21:34" ht="15.75" customHeight="1">
      <c r="U182" s="148">
        <f t="shared" si="24"/>
        <v>46105</v>
      </c>
      <c r="V182" s="34" t="str">
        <f t="shared" si="25"/>
        <v>10415</v>
      </c>
      <c r="W182" s="70">
        <f t="shared" si="26"/>
        <v>4560</v>
      </c>
      <c r="AA182" s="72"/>
      <c r="AB182" s="72"/>
      <c r="AC182" s="72"/>
      <c r="AD182" s="72"/>
      <c r="AE182" s="72"/>
      <c r="AF182" s="72"/>
      <c r="AG182" s="72"/>
      <c r="AH182" s="72"/>
    </row>
    <row r="183" spans="21:34" ht="15.75" customHeight="1">
      <c r="U183" s="148">
        <f t="shared" si="24"/>
        <v>46106</v>
      </c>
      <c r="V183" s="34" t="str">
        <f t="shared" si="25"/>
        <v>10415</v>
      </c>
      <c r="W183" s="70">
        <f t="shared" si="26"/>
        <v>9552</v>
      </c>
      <c r="AA183" s="72"/>
      <c r="AB183" s="72"/>
      <c r="AC183" s="72"/>
      <c r="AD183" s="72"/>
      <c r="AE183" s="72"/>
      <c r="AF183" s="72"/>
      <c r="AG183" s="72"/>
      <c r="AH183" s="72"/>
    </row>
    <row r="184" spans="21:34" ht="15.75" customHeight="1">
      <c r="U184" s="148">
        <f t="shared" si="24"/>
        <v>46107</v>
      </c>
      <c r="V184" s="34" t="str">
        <f t="shared" si="25"/>
        <v>10415</v>
      </c>
      <c r="W184" s="70">
        <f t="shared" si="26"/>
        <v>8568</v>
      </c>
      <c r="AA184" s="72"/>
      <c r="AB184" s="72"/>
      <c r="AC184" s="72"/>
      <c r="AD184" s="72"/>
      <c r="AE184" s="72"/>
      <c r="AF184" s="72"/>
      <c r="AG184" s="72"/>
      <c r="AH184" s="72"/>
    </row>
    <row r="185" spans="21:34" ht="15.75" customHeight="1">
      <c r="U185" s="148">
        <f t="shared" si="24"/>
        <v>46108</v>
      </c>
      <c r="V185" s="34" t="str">
        <f t="shared" si="25"/>
        <v>10415</v>
      </c>
      <c r="W185" s="70">
        <f t="shared" si="26"/>
        <v>8160</v>
      </c>
      <c r="AA185" s="72"/>
      <c r="AB185" s="72"/>
      <c r="AC185" s="72"/>
      <c r="AD185" s="72"/>
      <c r="AE185" s="72"/>
      <c r="AF185" s="72"/>
      <c r="AG185" s="72"/>
      <c r="AH185" s="72"/>
    </row>
    <row r="186" spans="21:34" ht="15.75" customHeight="1">
      <c r="U186" s="148">
        <f t="shared" si="24"/>
        <v>46109</v>
      </c>
      <c r="V186" s="34" t="str">
        <f t="shared" si="25"/>
        <v>10415</v>
      </c>
      <c r="W186" s="70">
        <f t="shared" si="26"/>
        <v>11166</v>
      </c>
      <c r="AA186" s="72"/>
      <c r="AB186" s="72"/>
      <c r="AC186" s="72"/>
      <c r="AD186" s="72"/>
      <c r="AE186" s="72"/>
      <c r="AF186" s="72"/>
      <c r="AG186" s="72"/>
      <c r="AH186" s="72"/>
    </row>
    <row r="187" spans="21:34" ht="15.75" customHeight="1">
      <c r="U187" s="148">
        <f t="shared" si="24"/>
        <v>46110</v>
      </c>
      <c r="V187" s="34" t="str">
        <f t="shared" si="25"/>
        <v>10415</v>
      </c>
      <c r="W187" s="70">
        <f t="shared" si="26"/>
        <v>11448</v>
      </c>
      <c r="AA187" s="72"/>
      <c r="AB187" s="72"/>
      <c r="AC187" s="72"/>
      <c r="AD187" s="72"/>
      <c r="AE187" s="72"/>
      <c r="AF187" s="72"/>
      <c r="AG187" s="72"/>
      <c r="AH187" s="72"/>
    </row>
    <row r="188" spans="21:34" ht="15.75" customHeight="1">
      <c r="U188" s="148">
        <f t="shared" si="24"/>
        <v>46111</v>
      </c>
      <c r="V188" s="34" t="str">
        <f t="shared" si="25"/>
        <v>10415</v>
      </c>
      <c r="W188" s="70">
        <f t="shared" si="26"/>
        <v>7200</v>
      </c>
      <c r="AA188" s="72"/>
      <c r="AB188" s="72"/>
      <c r="AC188" s="72"/>
      <c r="AD188" s="72"/>
      <c r="AE188" s="72"/>
      <c r="AF188" s="72"/>
      <c r="AG188" s="72"/>
      <c r="AH188" s="72"/>
    </row>
    <row r="189" spans="21:34" ht="15.75" customHeight="1">
      <c r="U189" s="148">
        <f t="shared" si="24"/>
        <v>46112</v>
      </c>
      <c r="V189" s="34" t="str">
        <f t="shared" si="25"/>
        <v>10415</v>
      </c>
      <c r="W189" s="70">
        <f t="shared" si="26"/>
        <v>8846</v>
      </c>
      <c r="AA189" s="72"/>
      <c r="AB189" s="72"/>
      <c r="AC189" s="72"/>
      <c r="AD189" s="72"/>
      <c r="AE189" s="72"/>
      <c r="AF189" s="72"/>
      <c r="AG189" s="72"/>
      <c r="AH189" s="72"/>
    </row>
    <row r="190" spans="21:34" ht="15.75" customHeight="1">
      <c r="U190" s="148">
        <f t="shared" ref="U190:U220" si="27">C4</f>
        <v>46082</v>
      </c>
      <c r="V190" s="34" t="str">
        <f t="shared" ref="V190:V220" si="28">$M$2</f>
        <v>10411</v>
      </c>
      <c r="W190" s="70">
        <f t="shared" ref="W190:W220" si="29">M4</f>
        <v>5676</v>
      </c>
      <c r="AA190" s="72"/>
      <c r="AB190" s="72"/>
      <c r="AC190" s="72"/>
      <c r="AD190" s="72"/>
      <c r="AE190" s="72"/>
      <c r="AF190" s="72"/>
      <c r="AG190" s="72"/>
      <c r="AH190" s="72"/>
    </row>
    <row r="191" spans="21:34" ht="15.75" customHeight="1">
      <c r="U191" s="148">
        <f t="shared" si="27"/>
        <v>46083</v>
      </c>
      <c r="V191" s="34" t="str">
        <f t="shared" si="28"/>
        <v>10411</v>
      </c>
      <c r="W191" s="70">
        <f t="shared" si="29"/>
        <v>3090</v>
      </c>
      <c r="AA191" s="72"/>
      <c r="AB191" s="72"/>
      <c r="AC191" s="72"/>
      <c r="AD191" s="72"/>
      <c r="AE191" s="72"/>
      <c r="AF191" s="72"/>
      <c r="AG191" s="72"/>
      <c r="AH191" s="72"/>
    </row>
    <row r="192" spans="21:34" ht="15.75" customHeight="1">
      <c r="U192" s="148">
        <f t="shared" si="27"/>
        <v>46084</v>
      </c>
      <c r="V192" s="34" t="str">
        <f t="shared" si="28"/>
        <v>10411</v>
      </c>
      <c r="W192" s="70">
        <f t="shared" si="29"/>
        <v>5650</v>
      </c>
      <c r="AA192" s="72"/>
      <c r="AB192" s="72"/>
      <c r="AC192" s="72"/>
      <c r="AD192" s="72"/>
      <c r="AE192" s="72"/>
      <c r="AF192" s="72"/>
      <c r="AG192" s="72"/>
      <c r="AH192" s="72"/>
    </row>
    <row r="193" spans="21:34" ht="15.75" customHeight="1">
      <c r="U193" s="148">
        <f t="shared" si="27"/>
        <v>46085</v>
      </c>
      <c r="V193" s="34" t="str">
        <f t="shared" si="28"/>
        <v>10411</v>
      </c>
      <c r="W193" s="70">
        <f t="shared" si="29"/>
        <v>4794</v>
      </c>
      <c r="AA193" s="72"/>
      <c r="AB193" s="72"/>
      <c r="AC193" s="72"/>
      <c r="AD193" s="72"/>
      <c r="AE193" s="72"/>
      <c r="AF193" s="72"/>
      <c r="AG193" s="72"/>
      <c r="AH193" s="72"/>
    </row>
    <row r="194" spans="21:34" ht="15.75" customHeight="1">
      <c r="U194" s="148">
        <f t="shared" si="27"/>
        <v>46086</v>
      </c>
      <c r="V194" s="34" t="str">
        <f t="shared" si="28"/>
        <v>10411</v>
      </c>
      <c r="W194" s="70">
        <f t="shared" si="29"/>
        <v>3874</v>
      </c>
      <c r="AA194" s="72"/>
      <c r="AB194" s="72"/>
      <c r="AC194" s="72"/>
      <c r="AD194" s="72"/>
      <c r="AE194" s="72"/>
      <c r="AF194" s="72"/>
      <c r="AG194" s="72"/>
      <c r="AH194" s="72"/>
    </row>
    <row r="195" spans="21:34" ht="15.75" customHeight="1">
      <c r="U195" s="148">
        <f t="shared" si="27"/>
        <v>46087</v>
      </c>
      <c r="V195" s="34" t="str">
        <f t="shared" si="28"/>
        <v>10411</v>
      </c>
      <c r="W195" s="70">
        <f t="shared" si="29"/>
        <v>6198</v>
      </c>
      <c r="AA195" s="72"/>
      <c r="AB195" s="72"/>
      <c r="AC195" s="72"/>
      <c r="AD195" s="72"/>
      <c r="AE195" s="72"/>
      <c r="AF195" s="72"/>
      <c r="AG195" s="72"/>
      <c r="AH195" s="72"/>
    </row>
    <row r="196" spans="21:34" ht="15.75" customHeight="1">
      <c r="U196" s="148">
        <f t="shared" si="27"/>
        <v>46088</v>
      </c>
      <c r="V196" s="34" t="str">
        <f t="shared" si="28"/>
        <v>10411</v>
      </c>
      <c r="W196" s="70">
        <f t="shared" si="29"/>
        <v>6148</v>
      </c>
      <c r="AA196" s="72"/>
      <c r="AB196" s="72"/>
      <c r="AC196" s="72"/>
      <c r="AD196" s="72"/>
      <c r="AE196" s="72"/>
      <c r="AF196" s="72"/>
      <c r="AG196" s="72"/>
      <c r="AH196" s="72"/>
    </row>
    <row r="197" spans="21:34" ht="15.75" customHeight="1">
      <c r="U197" s="148">
        <f t="shared" si="27"/>
        <v>46089</v>
      </c>
      <c r="V197" s="34" t="str">
        <f t="shared" si="28"/>
        <v>10411</v>
      </c>
      <c r="W197" s="70">
        <f t="shared" si="29"/>
        <v>6316</v>
      </c>
      <c r="AA197" s="72"/>
      <c r="AB197" s="72"/>
      <c r="AC197" s="72"/>
      <c r="AD197" s="72"/>
      <c r="AE197" s="72"/>
      <c r="AF197" s="72"/>
      <c r="AG197" s="72"/>
      <c r="AH197" s="72"/>
    </row>
    <row r="198" spans="21:34" ht="15.75" customHeight="1">
      <c r="U198" s="148">
        <f t="shared" si="27"/>
        <v>46090</v>
      </c>
      <c r="V198" s="34" t="str">
        <f t="shared" si="28"/>
        <v>10411</v>
      </c>
      <c r="W198" s="70">
        <f t="shared" si="29"/>
        <v>5925</v>
      </c>
      <c r="AA198" s="72"/>
      <c r="AB198" s="72"/>
      <c r="AC198" s="72"/>
      <c r="AD198" s="72"/>
      <c r="AE198" s="72"/>
      <c r="AF198" s="72"/>
      <c r="AG198" s="72"/>
      <c r="AH198" s="72"/>
    </row>
    <row r="199" spans="21:34" ht="15.75" customHeight="1">
      <c r="U199" s="148">
        <f t="shared" si="27"/>
        <v>46091</v>
      </c>
      <c r="V199" s="34" t="str">
        <f t="shared" si="28"/>
        <v>10411</v>
      </c>
      <c r="W199" s="70">
        <f t="shared" si="29"/>
        <v>4805</v>
      </c>
      <c r="AA199" s="72"/>
      <c r="AB199" s="72"/>
      <c r="AC199" s="72"/>
      <c r="AD199" s="72"/>
      <c r="AE199" s="72"/>
      <c r="AF199" s="72"/>
      <c r="AG199" s="72"/>
      <c r="AH199" s="72"/>
    </row>
    <row r="200" spans="21:34" ht="15.75" customHeight="1">
      <c r="U200" s="148">
        <f t="shared" si="27"/>
        <v>46092</v>
      </c>
      <c r="V200" s="34" t="str">
        <f t="shared" si="28"/>
        <v>10411</v>
      </c>
      <c r="W200" s="70">
        <f t="shared" si="29"/>
        <v>8220</v>
      </c>
      <c r="AA200" s="72"/>
      <c r="AB200" s="72"/>
      <c r="AC200" s="72"/>
      <c r="AD200" s="72"/>
      <c r="AE200" s="72"/>
      <c r="AF200" s="72"/>
      <c r="AG200" s="72"/>
      <c r="AH200" s="72"/>
    </row>
    <row r="201" spans="21:34" ht="15.75" customHeight="1">
      <c r="U201" s="148">
        <f t="shared" si="27"/>
        <v>46093</v>
      </c>
      <c r="V201" s="34" t="str">
        <f t="shared" si="28"/>
        <v>10411</v>
      </c>
      <c r="W201" s="70">
        <f t="shared" si="29"/>
        <v>6383</v>
      </c>
      <c r="AA201" s="72"/>
      <c r="AB201" s="72"/>
      <c r="AC201" s="72"/>
      <c r="AD201" s="72"/>
      <c r="AE201" s="72"/>
      <c r="AF201" s="72"/>
      <c r="AG201" s="72"/>
      <c r="AH201" s="72"/>
    </row>
    <row r="202" spans="21:34" ht="15.75" customHeight="1">
      <c r="U202" s="148">
        <f t="shared" si="27"/>
        <v>46094</v>
      </c>
      <c r="V202" s="34" t="str">
        <f t="shared" si="28"/>
        <v>10411</v>
      </c>
      <c r="W202" s="70">
        <f t="shared" si="29"/>
        <v>8170</v>
      </c>
      <c r="AA202" s="72"/>
      <c r="AB202" s="72"/>
      <c r="AC202" s="72"/>
      <c r="AD202" s="72"/>
      <c r="AE202" s="72"/>
      <c r="AF202" s="72"/>
      <c r="AG202" s="72"/>
      <c r="AH202" s="72"/>
    </row>
    <row r="203" spans="21:34" ht="15.75" customHeight="1">
      <c r="U203" s="148">
        <f t="shared" si="27"/>
        <v>46095</v>
      </c>
      <c r="V203" s="34" t="str">
        <f t="shared" si="28"/>
        <v>10411</v>
      </c>
      <c r="W203" s="70">
        <f t="shared" si="29"/>
        <v>8090</v>
      </c>
      <c r="AA203" s="72"/>
      <c r="AB203" s="72"/>
      <c r="AC203" s="72"/>
      <c r="AD203" s="72"/>
      <c r="AE203" s="72"/>
      <c r="AF203" s="72"/>
      <c r="AG203" s="72"/>
      <c r="AH203" s="72"/>
    </row>
    <row r="204" spans="21:34" ht="15.75" customHeight="1">
      <c r="U204" s="148">
        <f t="shared" si="27"/>
        <v>46096</v>
      </c>
      <c r="V204" s="34" t="str">
        <f t="shared" si="28"/>
        <v>10411</v>
      </c>
      <c r="W204" s="70">
        <f t="shared" si="29"/>
        <v>5290</v>
      </c>
      <c r="AA204" s="72"/>
      <c r="AB204" s="72"/>
      <c r="AC204" s="72"/>
      <c r="AD204" s="72"/>
      <c r="AE204" s="72"/>
      <c r="AF204" s="72"/>
      <c r="AG204" s="72"/>
      <c r="AH204" s="72"/>
    </row>
    <row r="205" spans="21:34" ht="15.75" customHeight="1">
      <c r="U205" s="148">
        <f t="shared" si="27"/>
        <v>46097</v>
      </c>
      <c r="V205" s="34" t="str">
        <f t="shared" si="28"/>
        <v>10411</v>
      </c>
      <c r="W205" s="70">
        <f t="shared" si="29"/>
        <v>3510</v>
      </c>
      <c r="AA205" s="72"/>
      <c r="AB205" s="72"/>
      <c r="AC205" s="72"/>
      <c r="AD205" s="72"/>
      <c r="AE205" s="72"/>
      <c r="AF205" s="72"/>
      <c r="AG205" s="72"/>
      <c r="AH205" s="72"/>
    </row>
    <row r="206" spans="21:34" ht="15.75" customHeight="1">
      <c r="U206" s="148">
        <f t="shared" si="27"/>
        <v>46098</v>
      </c>
      <c r="V206" s="34" t="str">
        <f t="shared" si="28"/>
        <v>10411</v>
      </c>
      <c r="W206" s="70">
        <f t="shared" si="29"/>
        <v>3610</v>
      </c>
      <c r="AA206" s="72"/>
      <c r="AB206" s="72"/>
      <c r="AC206" s="72"/>
      <c r="AD206" s="72"/>
      <c r="AE206" s="72"/>
      <c r="AF206" s="72"/>
      <c r="AG206" s="72"/>
      <c r="AH206" s="72"/>
    </row>
    <row r="207" spans="21:34" ht="15.75" customHeight="1">
      <c r="U207" s="148">
        <f t="shared" si="27"/>
        <v>46099</v>
      </c>
      <c r="V207" s="34" t="str">
        <f t="shared" si="28"/>
        <v>10411</v>
      </c>
      <c r="W207" s="70">
        <f t="shared" si="29"/>
        <v>5081</v>
      </c>
      <c r="AA207" s="72"/>
      <c r="AB207" s="72"/>
      <c r="AC207" s="72"/>
      <c r="AD207" s="72"/>
      <c r="AE207" s="72"/>
      <c r="AF207" s="72"/>
      <c r="AG207" s="72"/>
      <c r="AH207" s="72"/>
    </row>
    <row r="208" spans="21:34" ht="15.75" customHeight="1">
      <c r="U208" s="148">
        <f t="shared" si="27"/>
        <v>46100</v>
      </c>
      <c r="V208" s="34" t="str">
        <f t="shared" si="28"/>
        <v>10411</v>
      </c>
      <c r="W208" s="70">
        <f t="shared" si="29"/>
        <v>5200</v>
      </c>
      <c r="AA208" s="72"/>
      <c r="AB208" s="72"/>
      <c r="AC208" s="72"/>
      <c r="AD208" s="72"/>
      <c r="AE208" s="72"/>
      <c r="AF208" s="72"/>
      <c r="AG208" s="72"/>
      <c r="AH208" s="72"/>
    </row>
    <row r="209" spans="21:34" ht="15.75" customHeight="1">
      <c r="U209" s="148">
        <f t="shared" si="27"/>
        <v>46101</v>
      </c>
      <c r="V209" s="34" t="str">
        <f t="shared" si="28"/>
        <v>10411</v>
      </c>
      <c r="W209" s="70">
        <f t="shared" si="29"/>
        <v>4585</v>
      </c>
      <c r="AA209" s="72"/>
      <c r="AB209" s="72"/>
      <c r="AC209" s="72"/>
      <c r="AD209" s="72"/>
      <c r="AE209" s="72"/>
      <c r="AF209" s="72"/>
      <c r="AG209" s="72"/>
      <c r="AH209" s="72"/>
    </row>
    <row r="210" spans="21:34" ht="15.75" customHeight="1">
      <c r="U210" s="148">
        <f t="shared" si="27"/>
        <v>46102</v>
      </c>
      <c r="V210" s="34" t="str">
        <f t="shared" si="28"/>
        <v>10411</v>
      </c>
      <c r="W210" s="70">
        <f t="shared" si="29"/>
        <v>5990</v>
      </c>
      <c r="AA210" s="72"/>
      <c r="AB210" s="72"/>
      <c r="AC210" s="72"/>
      <c r="AD210" s="72"/>
      <c r="AE210" s="72"/>
      <c r="AF210" s="72"/>
      <c r="AG210" s="72"/>
      <c r="AH210" s="72"/>
    </row>
    <row r="211" spans="21:34" ht="15.75" customHeight="1">
      <c r="U211" s="148">
        <f t="shared" si="27"/>
        <v>46103</v>
      </c>
      <c r="V211" s="34" t="str">
        <f t="shared" si="28"/>
        <v>10411</v>
      </c>
      <c r="W211" s="70">
        <f t="shared" si="29"/>
        <v>5189</v>
      </c>
      <c r="AA211" s="72"/>
      <c r="AB211" s="72"/>
      <c r="AC211" s="72"/>
      <c r="AD211" s="72"/>
      <c r="AE211" s="72"/>
      <c r="AF211" s="72"/>
      <c r="AG211" s="72"/>
      <c r="AH211" s="72"/>
    </row>
    <row r="212" spans="21:34" ht="15.75" customHeight="1">
      <c r="U212" s="148">
        <f t="shared" si="27"/>
        <v>46104</v>
      </c>
      <c r="V212" s="34" t="str">
        <f t="shared" si="28"/>
        <v>10411</v>
      </c>
      <c r="W212" s="70">
        <f t="shared" si="29"/>
        <v>5095</v>
      </c>
      <c r="AA212" s="72"/>
      <c r="AB212" s="72"/>
      <c r="AC212" s="72"/>
      <c r="AD212" s="72"/>
      <c r="AE212" s="72"/>
      <c r="AF212" s="72"/>
      <c r="AG212" s="72"/>
      <c r="AH212" s="72"/>
    </row>
    <row r="213" spans="21:34" ht="15.75" customHeight="1">
      <c r="U213" s="148">
        <f t="shared" si="27"/>
        <v>46105</v>
      </c>
      <c r="V213" s="34" t="str">
        <f t="shared" si="28"/>
        <v>10411</v>
      </c>
      <c r="W213" s="70">
        <f t="shared" si="29"/>
        <v>3730</v>
      </c>
      <c r="AA213" s="72"/>
      <c r="AB213" s="72"/>
      <c r="AC213" s="72"/>
      <c r="AD213" s="72"/>
      <c r="AE213" s="72"/>
      <c r="AF213" s="72"/>
      <c r="AG213" s="72"/>
      <c r="AH213" s="72"/>
    </row>
    <row r="214" spans="21:34" ht="15.75" customHeight="1">
      <c r="U214" s="148">
        <f t="shared" si="27"/>
        <v>46106</v>
      </c>
      <c r="V214" s="34" t="str">
        <f t="shared" si="28"/>
        <v>10411</v>
      </c>
      <c r="W214" s="70">
        <f t="shared" si="29"/>
        <v>4242</v>
      </c>
      <c r="AA214" s="72"/>
      <c r="AB214" s="72"/>
      <c r="AC214" s="72"/>
      <c r="AD214" s="72"/>
      <c r="AE214" s="72"/>
      <c r="AF214" s="72"/>
      <c r="AG214" s="72"/>
      <c r="AH214" s="72"/>
    </row>
    <row r="215" spans="21:34" ht="15.75" customHeight="1">
      <c r="U215" s="148">
        <f t="shared" si="27"/>
        <v>46107</v>
      </c>
      <c r="V215" s="34" t="str">
        <f t="shared" si="28"/>
        <v>10411</v>
      </c>
      <c r="W215" s="70">
        <f t="shared" si="29"/>
        <v>4792</v>
      </c>
      <c r="AA215" s="72"/>
      <c r="AB215" s="72"/>
      <c r="AC215" s="72"/>
      <c r="AD215" s="72"/>
      <c r="AE215" s="72"/>
      <c r="AF215" s="72"/>
      <c r="AG215" s="72"/>
      <c r="AH215" s="72"/>
    </row>
    <row r="216" spans="21:34" ht="15.75" customHeight="1">
      <c r="U216" s="148">
        <f t="shared" si="27"/>
        <v>46108</v>
      </c>
      <c r="V216" s="34" t="str">
        <f t="shared" si="28"/>
        <v>10411</v>
      </c>
      <c r="W216" s="70">
        <f t="shared" si="29"/>
        <v>4805</v>
      </c>
      <c r="AA216" s="72"/>
      <c r="AB216" s="72"/>
      <c r="AC216" s="72"/>
      <c r="AD216" s="72"/>
      <c r="AE216" s="72"/>
      <c r="AF216" s="72"/>
      <c r="AG216" s="72"/>
      <c r="AH216" s="72"/>
    </row>
    <row r="217" spans="21:34" ht="15.75" customHeight="1">
      <c r="U217" s="148">
        <f t="shared" si="27"/>
        <v>46109</v>
      </c>
      <c r="V217" s="34" t="str">
        <f t="shared" si="28"/>
        <v>10411</v>
      </c>
      <c r="W217" s="70">
        <f t="shared" si="29"/>
        <v>5020</v>
      </c>
      <c r="AA217" s="72"/>
      <c r="AB217" s="72"/>
      <c r="AC217" s="72"/>
      <c r="AD217" s="72"/>
      <c r="AE217" s="72"/>
      <c r="AF217" s="72"/>
      <c r="AG217" s="72"/>
      <c r="AH217" s="72"/>
    </row>
    <row r="218" spans="21:34" ht="15.75" customHeight="1">
      <c r="U218" s="148">
        <f t="shared" si="27"/>
        <v>46110</v>
      </c>
      <c r="V218" s="34" t="str">
        <f t="shared" si="28"/>
        <v>10411</v>
      </c>
      <c r="W218" s="70">
        <f t="shared" si="29"/>
        <v>4266</v>
      </c>
      <c r="AA218" s="72"/>
      <c r="AB218" s="72"/>
      <c r="AC218" s="72"/>
      <c r="AD218" s="72"/>
      <c r="AE218" s="72"/>
      <c r="AF218" s="72"/>
      <c r="AG218" s="72"/>
      <c r="AH218" s="72"/>
    </row>
    <row r="219" spans="21:34" ht="15.75" customHeight="1">
      <c r="U219" s="148">
        <f t="shared" si="27"/>
        <v>46111</v>
      </c>
      <c r="V219" s="34" t="str">
        <f t="shared" si="28"/>
        <v>10411</v>
      </c>
      <c r="W219" s="70">
        <f t="shared" si="29"/>
        <v>4275</v>
      </c>
      <c r="AA219" s="72"/>
      <c r="AB219" s="72"/>
      <c r="AC219" s="72"/>
      <c r="AD219" s="72"/>
      <c r="AE219" s="72"/>
      <c r="AF219" s="72"/>
      <c r="AG219" s="72"/>
      <c r="AH219" s="72"/>
    </row>
    <row r="220" spans="21:34" ht="15.75" customHeight="1">
      <c r="U220" s="148">
        <f t="shared" si="27"/>
        <v>46112</v>
      </c>
      <c r="V220" s="34" t="str">
        <f t="shared" si="28"/>
        <v>10411</v>
      </c>
      <c r="W220" s="70">
        <f t="shared" si="29"/>
        <v>5150</v>
      </c>
      <c r="AA220" s="72"/>
      <c r="AB220" s="72"/>
      <c r="AC220" s="72"/>
      <c r="AD220" s="72"/>
      <c r="AE220" s="72"/>
      <c r="AF220" s="72"/>
      <c r="AG220" s="72"/>
      <c r="AH220" s="72"/>
    </row>
    <row r="221" spans="21:34" ht="15.75" customHeight="1">
      <c r="U221" s="148">
        <f t="shared" ref="U221:U251" si="30">C4</f>
        <v>46082</v>
      </c>
      <c r="V221" s="34" t="str">
        <f t="shared" ref="V221:V251" si="31">$N$2</f>
        <v>10412</v>
      </c>
      <c r="W221" s="70">
        <f t="shared" ref="W221:W251" si="32">N4</f>
        <v>1100</v>
      </c>
      <c r="AA221" s="72"/>
      <c r="AB221" s="72"/>
      <c r="AC221" s="72"/>
      <c r="AD221" s="72"/>
      <c r="AE221" s="72"/>
      <c r="AF221" s="72"/>
      <c r="AG221" s="72"/>
      <c r="AH221" s="72"/>
    </row>
    <row r="222" spans="21:34" ht="15.75" customHeight="1">
      <c r="U222" s="148">
        <f t="shared" si="30"/>
        <v>46083</v>
      </c>
      <c r="V222" s="34" t="str">
        <f t="shared" si="31"/>
        <v>10412</v>
      </c>
      <c r="W222" s="70">
        <f t="shared" si="32"/>
        <v>1000</v>
      </c>
      <c r="AA222" s="72"/>
      <c r="AB222" s="72"/>
      <c r="AC222" s="72"/>
      <c r="AD222" s="72"/>
      <c r="AE222" s="72"/>
      <c r="AF222" s="72"/>
      <c r="AG222" s="72"/>
      <c r="AH222" s="72"/>
    </row>
    <row r="223" spans="21:34" ht="15.75" customHeight="1">
      <c r="U223" s="148">
        <f t="shared" si="30"/>
        <v>46084</v>
      </c>
      <c r="V223" s="34" t="str">
        <f t="shared" si="31"/>
        <v>10412</v>
      </c>
      <c r="W223" s="70">
        <f t="shared" si="32"/>
        <v>3880</v>
      </c>
      <c r="AA223" s="72"/>
      <c r="AB223" s="72"/>
      <c r="AC223" s="72"/>
      <c r="AD223" s="72"/>
      <c r="AE223" s="72"/>
      <c r="AF223" s="72"/>
      <c r="AG223" s="72"/>
      <c r="AH223" s="72"/>
    </row>
    <row r="224" spans="21:34" ht="15.75" customHeight="1">
      <c r="U224" s="148">
        <f t="shared" si="30"/>
        <v>46085</v>
      </c>
      <c r="V224" s="34" t="str">
        <f t="shared" si="31"/>
        <v>10412</v>
      </c>
      <c r="W224" s="70">
        <f t="shared" si="32"/>
        <v>1670</v>
      </c>
      <c r="AA224" s="72"/>
      <c r="AB224" s="72"/>
      <c r="AC224" s="72"/>
      <c r="AD224" s="72"/>
      <c r="AE224" s="72"/>
      <c r="AF224" s="72"/>
      <c r="AG224" s="72"/>
      <c r="AH224" s="72"/>
    </row>
    <row r="225" spans="21:34" ht="15.75" customHeight="1">
      <c r="U225" s="148">
        <f t="shared" si="30"/>
        <v>46086</v>
      </c>
      <c r="V225" s="34" t="str">
        <f t="shared" si="31"/>
        <v>10412</v>
      </c>
      <c r="W225" s="70">
        <f t="shared" si="32"/>
        <v>1100</v>
      </c>
      <c r="AA225" s="72"/>
      <c r="AB225" s="72"/>
      <c r="AC225" s="72"/>
      <c r="AD225" s="72"/>
      <c r="AE225" s="72"/>
      <c r="AF225" s="72"/>
      <c r="AG225" s="72"/>
      <c r="AH225" s="72"/>
    </row>
    <row r="226" spans="21:34" ht="15.75" customHeight="1">
      <c r="U226" s="148">
        <f t="shared" si="30"/>
        <v>46087</v>
      </c>
      <c r="V226" s="34" t="str">
        <f t="shared" si="31"/>
        <v>10412</v>
      </c>
      <c r="W226" s="70">
        <f t="shared" si="32"/>
        <v>2900</v>
      </c>
      <c r="AA226" s="72"/>
      <c r="AB226" s="72"/>
      <c r="AC226" s="72"/>
      <c r="AD226" s="72"/>
      <c r="AE226" s="72"/>
      <c r="AF226" s="72"/>
      <c r="AG226" s="72"/>
      <c r="AH226" s="72"/>
    </row>
    <row r="227" spans="21:34" ht="15.75" customHeight="1">
      <c r="U227" s="148">
        <f t="shared" si="30"/>
        <v>46088</v>
      </c>
      <c r="V227" s="34" t="str">
        <f t="shared" si="31"/>
        <v>10412</v>
      </c>
      <c r="W227" s="70">
        <f t="shared" si="32"/>
        <v>2200</v>
      </c>
      <c r="AA227" s="72"/>
      <c r="AB227" s="72"/>
      <c r="AC227" s="72"/>
      <c r="AD227" s="72"/>
      <c r="AE227" s="72"/>
      <c r="AF227" s="72"/>
      <c r="AG227" s="72"/>
      <c r="AH227" s="72"/>
    </row>
    <row r="228" spans="21:34" ht="15.75" customHeight="1">
      <c r="U228" s="148">
        <f t="shared" si="30"/>
        <v>46089</v>
      </c>
      <c r="V228" s="34" t="str">
        <f t="shared" si="31"/>
        <v>10412</v>
      </c>
      <c r="W228" s="70">
        <f t="shared" si="32"/>
        <v>4300</v>
      </c>
      <c r="AA228" s="72"/>
      <c r="AB228" s="72"/>
      <c r="AC228" s="72"/>
      <c r="AD228" s="72"/>
      <c r="AE228" s="72"/>
      <c r="AF228" s="72"/>
      <c r="AG228" s="72"/>
      <c r="AH228" s="72"/>
    </row>
    <row r="229" spans="21:34" ht="15.75" customHeight="1">
      <c r="U229" s="148">
        <f t="shared" si="30"/>
        <v>46090</v>
      </c>
      <c r="V229" s="34" t="str">
        <f t="shared" si="31"/>
        <v>10412</v>
      </c>
      <c r="W229" s="70">
        <f t="shared" si="32"/>
        <v>1550</v>
      </c>
      <c r="AA229" s="72"/>
      <c r="AB229" s="72"/>
      <c r="AC229" s="72"/>
      <c r="AD229" s="72"/>
      <c r="AE229" s="72"/>
      <c r="AF229" s="72"/>
      <c r="AG229" s="72"/>
      <c r="AH229" s="72"/>
    </row>
    <row r="230" spans="21:34" ht="15.75" customHeight="1">
      <c r="U230" s="148">
        <f t="shared" si="30"/>
        <v>46091</v>
      </c>
      <c r="V230" s="34" t="str">
        <f t="shared" si="31"/>
        <v>10412</v>
      </c>
      <c r="W230" s="70">
        <f t="shared" si="32"/>
        <v>2100</v>
      </c>
      <c r="AA230" s="72"/>
      <c r="AB230" s="72"/>
      <c r="AC230" s="72"/>
      <c r="AD230" s="72"/>
      <c r="AE230" s="72"/>
      <c r="AF230" s="72"/>
      <c r="AG230" s="72"/>
      <c r="AH230" s="72"/>
    </row>
    <row r="231" spans="21:34" ht="15.75" customHeight="1">
      <c r="U231" s="148">
        <f t="shared" si="30"/>
        <v>46092</v>
      </c>
      <c r="V231" s="34" t="str">
        <f t="shared" si="31"/>
        <v>10412</v>
      </c>
      <c r="W231" s="70">
        <f t="shared" si="32"/>
        <v>500</v>
      </c>
      <c r="AA231" s="72"/>
      <c r="AB231" s="72"/>
      <c r="AC231" s="72"/>
      <c r="AD231" s="72"/>
      <c r="AE231" s="72"/>
      <c r="AF231" s="72"/>
      <c r="AG231" s="72"/>
      <c r="AH231" s="72"/>
    </row>
    <row r="232" spans="21:34" ht="15.75" customHeight="1">
      <c r="U232" s="148">
        <f t="shared" si="30"/>
        <v>46093</v>
      </c>
      <c r="V232" s="34" t="str">
        <f t="shared" si="31"/>
        <v>10412</v>
      </c>
      <c r="W232" s="70">
        <f t="shared" si="32"/>
        <v>1500</v>
      </c>
      <c r="AA232" s="72"/>
      <c r="AB232" s="72"/>
      <c r="AC232" s="72"/>
      <c r="AD232" s="72"/>
      <c r="AE232" s="72"/>
      <c r="AF232" s="72"/>
      <c r="AG232" s="72"/>
      <c r="AH232" s="72"/>
    </row>
    <row r="233" spans="21:34" ht="15.75" customHeight="1">
      <c r="U233" s="148">
        <f t="shared" si="30"/>
        <v>46094</v>
      </c>
      <c r="V233" s="34" t="str">
        <f t="shared" si="31"/>
        <v>10412</v>
      </c>
      <c r="W233" s="70">
        <f t="shared" si="32"/>
        <v>1500</v>
      </c>
      <c r="AA233" s="72"/>
      <c r="AB233" s="72"/>
      <c r="AC233" s="72"/>
      <c r="AD233" s="72"/>
      <c r="AE233" s="72"/>
      <c r="AF233" s="72"/>
      <c r="AG233" s="72"/>
      <c r="AH233" s="72"/>
    </row>
    <row r="234" spans="21:34" ht="15.75" customHeight="1">
      <c r="U234" s="148">
        <f t="shared" si="30"/>
        <v>46095</v>
      </c>
      <c r="V234" s="34" t="str">
        <f t="shared" si="31"/>
        <v>10412</v>
      </c>
      <c r="W234" s="70">
        <f t="shared" si="32"/>
        <v>0</v>
      </c>
      <c r="AA234" s="72"/>
      <c r="AB234" s="72"/>
      <c r="AC234" s="72"/>
      <c r="AD234" s="72"/>
      <c r="AE234" s="72"/>
      <c r="AF234" s="72"/>
      <c r="AG234" s="72"/>
      <c r="AH234" s="72"/>
    </row>
    <row r="235" spans="21:34" ht="15.75" customHeight="1">
      <c r="U235" s="148">
        <f t="shared" si="30"/>
        <v>46096</v>
      </c>
      <c r="V235" s="34" t="str">
        <f t="shared" si="31"/>
        <v>10412</v>
      </c>
      <c r="W235" s="70">
        <f t="shared" si="32"/>
        <v>0</v>
      </c>
      <c r="AA235" s="72"/>
      <c r="AB235" s="72"/>
      <c r="AC235" s="72"/>
      <c r="AD235" s="72"/>
      <c r="AE235" s="72"/>
      <c r="AF235" s="72"/>
      <c r="AG235" s="72"/>
      <c r="AH235" s="72"/>
    </row>
    <row r="236" spans="21:34" ht="15.75" customHeight="1">
      <c r="U236" s="148">
        <f t="shared" si="30"/>
        <v>46097</v>
      </c>
      <c r="V236" s="34" t="str">
        <f t="shared" si="31"/>
        <v>10412</v>
      </c>
      <c r="W236" s="70">
        <f t="shared" si="32"/>
        <v>1980</v>
      </c>
      <c r="AA236" s="72"/>
      <c r="AB236" s="72"/>
      <c r="AC236" s="72"/>
      <c r="AD236" s="72"/>
      <c r="AE236" s="72"/>
      <c r="AF236" s="72"/>
      <c r="AG236" s="72"/>
      <c r="AH236" s="72"/>
    </row>
    <row r="237" spans="21:34" ht="15.75" customHeight="1">
      <c r="U237" s="148">
        <f t="shared" si="30"/>
        <v>46098</v>
      </c>
      <c r="V237" s="34" t="str">
        <f t="shared" si="31"/>
        <v>10412</v>
      </c>
      <c r="W237" s="70">
        <f t="shared" si="32"/>
        <v>0</v>
      </c>
      <c r="AA237" s="72"/>
      <c r="AB237" s="72"/>
      <c r="AC237" s="72"/>
      <c r="AD237" s="72"/>
      <c r="AE237" s="72"/>
      <c r="AF237" s="72"/>
      <c r="AG237" s="72"/>
      <c r="AH237" s="72"/>
    </row>
    <row r="238" spans="21:34" ht="15.75" customHeight="1">
      <c r="U238" s="148">
        <f t="shared" si="30"/>
        <v>46099</v>
      </c>
      <c r="V238" s="34" t="str">
        <f t="shared" si="31"/>
        <v>10412</v>
      </c>
      <c r="W238" s="70">
        <f t="shared" si="32"/>
        <v>2000</v>
      </c>
      <c r="AA238" s="72"/>
      <c r="AB238" s="72"/>
      <c r="AC238" s="72"/>
      <c r="AD238" s="72"/>
      <c r="AE238" s="72"/>
      <c r="AF238" s="72"/>
      <c r="AG238" s="72"/>
      <c r="AH238" s="72"/>
    </row>
    <row r="239" spans="21:34" ht="15.75" customHeight="1">
      <c r="U239" s="148">
        <f t="shared" si="30"/>
        <v>46100</v>
      </c>
      <c r="V239" s="34" t="str">
        <f t="shared" si="31"/>
        <v>10412</v>
      </c>
      <c r="W239" s="70">
        <f t="shared" si="32"/>
        <v>800</v>
      </c>
      <c r="AA239" s="72"/>
      <c r="AB239" s="72"/>
      <c r="AC239" s="72"/>
      <c r="AD239" s="72"/>
      <c r="AE239" s="72"/>
      <c r="AF239" s="72"/>
      <c r="AG239" s="72"/>
      <c r="AH239" s="72"/>
    </row>
    <row r="240" spans="21:34" ht="15.75" customHeight="1">
      <c r="U240" s="148">
        <f t="shared" si="30"/>
        <v>46101</v>
      </c>
      <c r="V240" s="34" t="str">
        <f t="shared" si="31"/>
        <v>10412</v>
      </c>
      <c r="W240" s="70">
        <f t="shared" si="32"/>
        <v>0</v>
      </c>
      <c r="AA240" s="72"/>
      <c r="AB240" s="72"/>
      <c r="AC240" s="72"/>
      <c r="AD240" s="72"/>
      <c r="AE240" s="72"/>
      <c r="AF240" s="72"/>
      <c r="AG240" s="72"/>
      <c r="AH240" s="72"/>
    </row>
    <row r="241" spans="21:34" ht="15.75" customHeight="1">
      <c r="U241" s="148">
        <f t="shared" si="30"/>
        <v>46102</v>
      </c>
      <c r="V241" s="34" t="str">
        <f t="shared" si="31"/>
        <v>10412</v>
      </c>
      <c r="W241" s="70">
        <f t="shared" si="32"/>
        <v>2900</v>
      </c>
      <c r="AA241" s="72"/>
      <c r="AB241" s="72"/>
      <c r="AC241" s="72"/>
      <c r="AD241" s="72"/>
      <c r="AE241" s="72"/>
      <c r="AF241" s="72"/>
      <c r="AG241" s="72"/>
      <c r="AH241" s="72"/>
    </row>
    <row r="242" spans="21:34" ht="15.75" customHeight="1">
      <c r="U242" s="148">
        <f t="shared" si="30"/>
        <v>46103</v>
      </c>
      <c r="V242" s="34" t="str">
        <f t="shared" si="31"/>
        <v>10412</v>
      </c>
      <c r="W242" s="70">
        <f t="shared" si="32"/>
        <v>1500</v>
      </c>
      <c r="AA242" s="72"/>
      <c r="AB242" s="72"/>
      <c r="AC242" s="72"/>
      <c r="AD242" s="72"/>
      <c r="AE242" s="72"/>
      <c r="AF242" s="72"/>
      <c r="AG242" s="72"/>
      <c r="AH242" s="72"/>
    </row>
    <row r="243" spans="21:34" ht="15.75" customHeight="1">
      <c r="U243" s="148">
        <f t="shared" si="30"/>
        <v>46104</v>
      </c>
      <c r="V243" s="34" t="str">
        <f t="shared" si="31"/>
        <v>10412</v>
      </c>
      <c r="W243" s="70">
        <f t="shared" si="32"/>
        <v>2000</v>
      </c>
      <c r="AA243" s="72"/>
      <c r="AB243" s="72"/>
      <c r="AC243" s="72"/>
      <c r="AD243" s="72"/>
      <c r="AE243" s="72"/>
      <c r="AF243" s="72"/>
      <c r="AG243" s="72"/>
      <c r="AH243" s="72"/>
    </row>
    <row r="244" spans="21:34" ht="15.75" customHeight="1">
      <c r="U244" s="148">
        <f t="shared" si="30"/>
        <v>46105</v>
      </c>
      <c r="V244" s="34" t="str">
        <f t="shared" si="31"/>
        <v>10412</v>
      </c>
      <c r="W244" s="70">
        <f t="shared" si="32"/>
        <v>1000</v>
      </c>
      <c r="AA244" s="72"/>
      <c r="AB244" s="72"/>
      <c r="AC244" s="72"/>
      <c r="AD244" s="72"/>
      <c r="AE244" s="72"/>
      <c r="AF244" s="72"/>
      <c r="AG244" s="72"/>
      <c r="AH244" s="72"/>
    </row>
    <row r="245" spans="21:34" ht="15.75" customHeight="1">
      <c r="U245" s="148">
        <f t="shared" si="30"/>
        <v>46106</v>
      </c>
      <c r="V245" s="34" t="str">
        <f t="shared" si="31"/>
        <v>10412</v>
      </c>
      <c r="W245" s="70">
        <f t="shared" si="32"/>
        <v>4780</v>
      </c>
      <c r="AA245" s="72"/>
      <c r="AB245" s="72"/>
      <c r="AC245" s="72"/>
      <c r="AD245" s="72"/>
      <c r="AE245" s="72"/>
      <c r="AF245" s="72"/>
      <c r="AG245" s="72"/>
      <c r="AH245" s="72"/>
    </row>
    <row r="246" spans="21:34" ht="15.75" customHeight="1">
      <c r="U246" s="148">
        <f t="shared" si="30"/>
        <v>46107</v>
      </c>
      <c r="V246" s="34" t="str">
        <f t="shared" si="31"/>
        <v>10412</v>
      </c>
      <c r="W246" s="70">
        <f t="shared" si="32"/>
        <v>1000</v>
      </c>
      <c r="AA246" s="72"/>
      <c r="AB246" s="72"/>
      <c r="AC246" s="72"/>
      <c r="AD246" s="72"/>
      <c r="AE246" s="72"/>
      <c r="AF246" s="72"/>
      <c r="AG246" s="72"/>
      <c r="AH246" s="72"/>
    </row>
    <row r="247" spans="21:34" ht="15.75" customHeight="1">
      <c r="U247" s="148">
        <f t="shared" si="30"/>
        <v>46108</v>
      </c>
      <c r="V247" s="34" t="str">
        <f t="shared" si="31"/>
        <v>10412</v>
      </c>
      <c r="W247" s="70">
        <f t="shared" si="32"/>
        <v>480</v>
      </c>
      <c r="AA247" s="72"/>
      <c r="AB247" s="72"/>
      <c r="AC247" s="72"/>
      <c r="AD247" s="72"/>
      <c r="AE247" s="72"/>
      <c r="AF247" s="72"/>
      <c r="AG247" s="72"/>
      <c r="AH247" s="72"/>
    </row>
    <row r="248" spans="21:34" ht="15.75" customHeight="1">
      <c r="U248" s="148">
        <f t="shared" si="30"/>
        <v>46109</v>
      </c>
      <c r="V248" s="34" t="str">
        <f t="shared" si="31"/>
        <v>10412</v>
      </c>
      <c r="W248" s="70">
        <f t="shared" si="32"/>
        <v>2260</v>
      </c>
      <c r="AA248" s="72"/>
      <c r="AB248" s="72"/>
      <c r="AC248" s="72"/>
      <c r="AD248" s="72"/>
      <c r="AE248" s="72"/>
      <c r="AF248" s="72"/>
      <c r="AG248" s="72"/>
      <c r="AH248" s="72"/>
    </row>
    <row r="249" spans="21:34" ht="15.75" customHeight="1">
      <c r="U249" s="148">
        <f t="shared" si="30"/>
        <v>46110</v>
      </c>
      <c r="V249" s="34" t="str">
        <f t="shared" si="31"/>
        <v>10412</v>
      </c>
      <c r="W249" s="70">
        <f t="shared" si="32"/>
        <v>1000</v>
      </c>
      <c r="AA249" s="72"/>
      <c r="AB249" s="72"/>
      <c r="AC249" s="72"/>
      <c r="AD249" s="72"/>
      <c r="AE249" s="72"/>
      <c r="AF249" s="72"/>
      <c r="AG249" s="72"/>
      <c r="AH249" s="72"/>
    </row>
    <row r="250" spans="21:34" ht="15.75" customHeight="1">
      <c r="U250" s="148">
        <f t="shared" si="30"/>
        <v>46111</v>
      </c>
      <c r="V250" s="34" t="str">
        <f t="shared" si="31"/>
        <v>10412</v>
      </c>
      <c r="W250" s="70">
        <f t="shared" si="32"/>
        <v>4740</v>
      </c>
      <c r="AA250" s="72"/>
      <c r="AB250" s="72"/>
      <c r="AC250" s="72"/>
      <c r="AD250" s="72"/>
      <c r="AE250" s="72"/>
      <c r="AF250" s="72"/>
      <c r="AG250" s="72"/>
      <c r="AH250" s="72"/>
    </row>
    <row r="251" spans="21:34" ht="15.75" customHeight="1">
      <c r="U251" s="148">
        <f t="shared" si="30"/>
        <v>46112</v>
      </c>
      <c r="V251" s="34" t="str">
        <f t="shared" si="31"/>
        <v>10412</v>
      </c>
      <c r="W251" s="70">
        <f t="shared" si="32"/>
        <v>0</v>
      </c>
      <c r="AA251" s="72"/>
      <c r="AB251" s="72"/>
      <c r="AC251" s="72"/>
      <c r="AD251" s="72"/>
      <c r="AE251" s="72"/>
      <c r="AF251" s="72"/>
      <c r="AG251" s="72"/>
      <c r="AH251" s="72"/>
    </row>
    <row r="252" spans="21:34" ht="15.75" customHeight="1">
      <c r="U252" s="148"/>
      <c r="V252" s="34"/>
      <c r="W252" s="70"/>
      <c r="AA252" s="72"/>
      <c r="AB252" s="72"/>
      <c r="AC252" s="72"/>
      <c r="AD252" s="72"/>
      <c r="AE252" s="72"/>
      <c r="AF252" s="72"/>
      <c r="AG252" s="72"/>
      <c r="AH252" s="72"/>
    </row>
    <row r="253" spans="21:34" ht="15.75" customHeight="1">
      <c r="U253" s="148"/>
      <c r="V253" s="34"/>
      <c r="W253" s="70"/>
      <c r="AA253" s="72"/>
      <c r="AB253" s="72"/>
      <c r="AC253" s="72"/>
      <c r="AD253" s="72"/>
      <c r="AE253" s="72"/>
      <c r="AF253" s="72"/>
      <c r="AG253" s="72"/>
      <c r="AH253" s="72"/>
    </row>
    <row r="254" spans="21:34" ht="15.75" customHeight="1">
      <c r="U254" s="148"/>
      <c r="V254" s="34"/>
      <c r="W254" s="70"/>
      <c r="AA254" s="72"/>
      <c r="AB254" s="72"/>
      <c r="AC254" s="72"/>
      <c r="AD254" s="72"/>
      <c r="AE254" s="72"/>
      <c r="AF254" s="72"/>
      <c r="AG254" s="72"/>
      <c r="AH254" s="72"/>
    </row>
    <row r="255" spans="21:34" ht="15.75" customHeight="1">
      <c r="U255" s="148"/>
      <c r="V255" s="34"/>
      <c r="W255" s="70"/>
      <c r="AA255" s="72"/>
      <c r="AB255" s="72"/>
      <c r="AC255" s="72"/>
      <c r="AD255" s="72"/>
      <c r="AE255" s="72"/>
      <c r="AF255" s="72"/>
      <c r="AG255" s="72"/>
      <c r="AH255" s="72"/>
    </row>
    <row r="256" spans="21:34" ht="15.75" customHeight="1">
      <c r="U256" s="148"/>
      <c r="V256" s="34"/>
      <c r="W256" s="70"/>
      <c r="AA256" s="72"/>
      <c r="AB256" s="72"/>
      <c r="AC256" s="72"/>
      <c r="AD256" s="72"/>
      <c r="AE256" s="72"/>
      <c r="AF256" s="72"/>
      <c r="AG256" s="72"/>
      <c r="AH256" s="72"/>
    </row>
    <row r="257" spans="21:34" ht="15.75" customHeight="1">
      <c r="U257" s="148"/>
      <c r="V257" s="34"/>
      <c r="W257" s="70"/>
      <c r="AA257" s="72"/>
      <c r="AB257" s="72"/>
      <c r="AC257" s="72"/>
      <c r="AD257" s="72"/>
      <c r="AE257" s="72"/>
      <c r="AF257" s="72"/>
      <c r="AG257" s="72"/>
      <c r="AH257" s="72"/>
    </row>
    <row r="258" spans="21:34" ht="15.75" customHeight="1">
      <c r="U258" s="148"/>
      <c r="V258" s="34"/>
      <c r="W258" s="70"/>
      <c r="AA258" s="72"/>
      <c r="AB258" s="72"/>
      <c r="AC258" s="72"/>
      <c r="AD258" s="72"/>
      <c r="AE258" s="72"/>
      <c r="AF258" s="72"/>
      <c r="AG258" s="72"/>
      <c r="AH258" s="72"/>
    </row>
    <row r="259" spans="21:34" ht="15.75" customHeight="1">
      <c r="U259" s="148"/>
      <c r="V259" s="34"/>
      <c r="W259" s="70"/>
      <c r="AA259" s="72"/>
      <c r="AB259" s="72"/>
      <c r="AC259" s="72"/>
      <c r="AD259" s="72"/>
      <c r="AE259" s="72"/>
      <c r="AF259" s="72"/>
      <c r="AG259" s="72"/>
      <c r="AH259" s="72"/>
    </row>
    <row r="260" spans="21:34" ht="15.75" customHeight="1">
      <c r="U260" s="148"/>
      <c r="V260" s="34"/>
      <c r="W260" s="70"/>
      <c r="AA260" s="72"/>
      <c r="AB260" s="72"/>
      <c r="AC260" s="72"/>
      <c r="AD260" s="72"/>
      <c r="AE260" s="72"/>
      <c r="AF260" s="72"/>
      <c r="AG260" s="72"/>
      <c r="AH260" s="72"/>
    </row>
    <row r="261" spans="21:34" ht="15.75" customHeight="1">
      <c r="U261" s="148"/>
      <c r="V261" s="34"/>
      <c r="W261" s="70"/>
      <c r="AA261" s="72"/>
      <c r="AB261" s="72"/>
      <c r="AC261" s="72"/>
      <c r="AD261" s="72"/>
      <c r="AE261" s="72"/>
      <c r="AF261" s="72"/>
      <c r="AG261" s="72"/>
      <c r="AH261" s="72"/>
    </row>
    <row r="262" spans="21:34" ht="15.75" customHeight="1">
      <c r="U262" s="148"/>
      <c r="V262" s="34"/>
      <c r="W262" s="70"/>
      <c r="AA262" s="72"/>
      <c r="AB262" s="72"/>
      <c r="AC262" s="72"/>
      <c r="AD262" s="72"/>
      <c r="AE262" s="72"/>
      <c r="AF262" s="72"/>
      <c r="AG262" s="72"/>
      <c r="AH262" s="72"/>
    </row>
    <row r="263" spans="21:34" ht="15.75" customHeight="1">
      <c r="U263" s="148"/>
      <c r="V263" s="34"/>
      <c r="W263" s="70"/>
      <c r="AA263" s="72"/>
      <c r="AB263" s="72"/>
      <c r="AC263" s="72"/>
      <c r="AD263" s="72"/>
      <c r="AE263" s="72"/>
      <c r="AF263" s="72"/>
      <c r="AG263" s="72"/>
      <c r="AH263" s="72"/>
    </row>
    <row r="264" spans="21:34" ht="15.75" customHeight="1">
      <c r="U264" s="148"/>
      <c r="V264" s="34"/>
      <c r="W264" s="70"/>
      <c r="AA264" s="72"/>
      <c r="AB264" s="72"/>
      <c r="AC264" s="72"/>
      <c r="AD264" s="72"/>
      <c r="AE264" s="72"/>
      <c r="AF264" s="72"/>
      <c r="AG264" s="72"/>
      <c r="AH264" s="72"/>
    </row>
    <row r="265" spans="21:34" ht="15.75" customHeight="1">
      <c r="U265" s="148"/>
      <c r="V265" s="34"/>
      <c r="W265" s="70"/>
      <c r="AA265" s="72"/>
      <c r="AB265" s="72"/>
      <c r="AC265" s="72"/>
      <c r="AD265" s="72"/>
      <c r="AE265" s="72"/>
      <c r="AF265" s="72"/>
      <c r="AG265" s="72"/>
      <c r="AH265" s="72"/>
    </row>
    <row r="266" spans="21:34" ht="15.75" customHeight="1">
      <c r="U266" s="148"/>
      <c r="V266" s="34"/>
      <c r="W266" s="70"/>
      <c r="AA266" s="72"/>
      <c r="AB266" s="72"/>
      <c r="AC266" s="72"/>
      <c r="AD266" s="72"/>
      <c r="AE266" s="72"/>
      <c r="AF266" s="72"/>
      <c r="AG266" s="72"/>
      <c r="AH266" s="72"/>
    </row>
    <row r="267" spans="21:34" ht="15.75" customHeight="1">
      <c r="U267" s="148"/>
      <c r="V267" s="34"/>
      <c r="W267" s="70"/>
      <c r="AA267" s="72"/>
      <c r="AB267" s="72"/>
      <c r="AC267" s="72"/>
      <c r="AD267" s="72"/>
      <c r="AE267" s="72"/>
      <c r="AF267" s="72"/>
      <c r="AG267" s="72"/>
      <c r="AH267" s="72"/>
    </row>
    <row r="268" spans="21:34" ht="15.75" customHeight="1">
      <c r="U268" s="148"/>
      <c r="V268" s="34"/>
      <c r="W268" s="70"/>
      <c r="AA268" s="72"/>
      <c r="AB268" s="72"/>
      <c r="AC268" s="72"/>
      <c r="AD268" s="72"/>
      <c r="AE268" s="72"/>
      <c r="AF268" s="72"/>
      <c r="AG268" s="72"/>
      <c r="AH268" s="72"/>
    </row>
    <row r="269" spans="21:34" ht="15.75" customHeight="1">
      <c r="U269" s="148"/>
      <c r="V269" s="34"/>
      <c r="W269" s="70"/>
      <c r="AA269" s="72"/>
      <c r="AB269" s="72"/>
      <c r="AC269" s="72"/>
      <c r="AD269" s="72"/>
      <c r="AE269" s="72"/>
      <c r="AF269" s="72"/>
      <c r="AG269" s="72"/>
      <c r="AH269" s="72"/>
    </row>
    <row r="270" spans="21:34" ht="15.75" customHeight="1">
      <c r="U270" s="148"/>
      <c r="V270" s="34"/>
      <c r="W270" s="70"/>
      <c r="AA270" s="72"/>
      <c r="AB270" s="72"/>
      <c r="AC270" s="72"/>
      <c r="AD270" s="72"/>
      <c r="AE270" s="72"/>
      <c r="AF270" s="72"/>
      <c r="AG270" s="72"/>
      <c r="AH270" s="72"/>
    </row>
    <row r="271" spans="21:34" ht="15.75" customHeight="1">
      <c r="U271" s="148"/>
      <c r="V271" s="34"/>
      <c r="W271" s="70"/>
      <c r="AA271" s="72"/>
      <c r="AB271" s="72"/>
      <c r="AC271" s="72"/>
      <c r="AD271" s="72"/>
      <c r="AE271" s="72"/>
      <c r="AF271" s="72"/>
      <c r="AG271" s="72"/>
      <c r="AH271" s="72"/>
    </row>
    <row r="272" spans="21:34" ht="15.75" customHeight="1">
      <c r="U272" s="148"/>
      <c r="V272" s="34"/>
      <c r="W272" s="70"/>
      <c r="AA272" s="72"/>
      <c r="AB272" s="72"/>
      <c r="AC272" s="72"/>
      <c r="AD272" s="72"/>
      <c r="AE272" s="72"/>
      <c r="AF272" s="72"/>
      <c r="AG272" s="72"/>
      <c r="AH272" s="72"/>
    </row>
    <row r="273" spans="21:34" ht="15.75" customHeight="1">
      <c r="U273" s="148"/>
      <c r="V273" s="34"/>
      <c r="W273" s="70"/>
      <c r="AA273" s="72"/>
      <c r="AB273" s="72"/>
      <c r="AC273" s="72"/>
      <c r="AD273" s="72"/>
      <c r="AE273" s="72"/>
      <c r="AF273" s="72"/>
      <c r="AG273" s="72"/>
      <c r="AH273" s="72"/>
    </row>
    <row r="274" spans="21:34" ht="15.75" customHeight="1">
      <c r="U274" s="148"/>
      <c r="V274" s="34"/>
      <c r="W274" s="70"/>
      <c r="AA274" s="72"/>
      <c r="AB274" s="72"/>
      <c r="AC274" s="72"/>
      <c r="AD274" s="72"/>
      <c r="AE274" s="72"/>
      <c r="AF274" s="72"/>
      <c r="AG274" s="72"/>
      <c r="AH274" s="72"/>
    </row>
    <row r="275" spans="21:34" ht="15.75" customHeight="1">
      <c r="U275" s="148"/>
      <c r="V275" s="34"/>
      <c r="W275" s="70"/>
      <c r="AA275" s="72"/>
      <c r="AB275" s="72"/>
      <c r="AC275" s="72"/>
      <c r="AD275" s="72"/>
      <c r="AE275" s="72"/>
      <c r="AF275" s="72"/>
      <c r="AG275" s="72"/>
      <c r="AH275" s="72"/>
    </row>
    <row r="276" spans="21:34" ht="15.75" customHeight="1">
      <c r="U276" s="148"/>
      <c r="V276" s="34"/>
      <c r="W276" s="70"/>
      <c r="AA276" s="72"/>
      <c r="AB276" s="72"/>
      <c r="AC276" s="72"/>
      <c r="AD276" s="72"/>
      <c r="AE276" s="72"/>
      <c r="AF276" s="72"/>
      <c r="AG276" s="72"/>
      <c r="AH276" s="72"/>
    </row>
    <row r="277" spans="21:34" ht="15.75" customHeight="1">
      <c r="U277" s="148"/>
      <c r="V277" s="34"/>
      <c r="W277" s="70"/>
      <c r="AA277" s="72"/>
      <c r="AB277" s="72"/>
      <c r="AC277" s="72"/>
      <c r="AD277" s="72"/>
      <c r="AE277" s="72"/>
      <c r="AF277" s="72"/>
      <c r="AG277" s="72"/>
      <c r="AH277" s="72"/>
    </row>
    <row r="278" spans="21:34" ht="15.75" customHeight="1">
      <c r="U278" s="148"/>
      <c r="V278" s="34"/>
      <c r="W278" s="70"/>
      <c r="AA278" s="72"/>
      <c r="AB278" s="72"/>
      <c r="AC278" s="72"/>
      <c r="AD278" s="72"/>
      <c r="AE278" s="72"/>
      <c r="AF278" s="72"/>
      <c r="AG278" s="72"/>
      <c r="AH278" s="72"/>
    </row>
    <row r="279" spans="21:34" ht="15.75" customHeight="1">
      <c r="U279" s="148"/>
      <c r="V279" s="34"/>
      <c r="W279" s="70"/>
      <c r="AA279" s="72"/>
      <c r="AB279" s="72"/>
      <c r="AC279" s="72"/>
      <c r="AD279" s="72"/>
      <c r="AE279" s="72"/>
      <c r="AF279" s="72"/>
      <c r="AG279" s="72"/>
      <c r="AH279" s="72"/>
    </row>
    <row r="280" spans="21:34" ht="15.75" customHeight="1">
      <c r="U280" s="148"/>
      <c r="V280" s="34"/>
      <c r="W280" s="70"/>
      <c r="AA280" s="72"/>
      <c r="AB280" s="72"/>
      <c r="AC280" s="72"/>
      <c r="AD280" s="72"/>
      <c r="AE280" s="72"/>
      <c r="AF280" s="72"/>
      <c r="AG280" s="72"/>
      <c r="AH280" s="72"/>
    </row>
    <row r="281" spans="21:34" ht="15.75" customHeight="1">
      <c r="U281" s="148"/>
      <c r="V281" s="34"/>
      <c r="W281" s="70"/>
      <c r="AA281" s="72"/>
      <c r="AB281" s="72"/>
      <c r="AC281" s="72"/>
      <c r="AD281" s="72"/>
      <c r="AE281" s="72"/>
      <c r="AF281" s="72"/>
      <c r="AG281" s="72"/>
      <c r="AH281" s="72"/>
    </row>
    <row r="282" spans="21:34" ht="15.75" customHeight="1">
      <c r="U282" s="148"/>
      <c r="V282" s="34"/>
      <c r="W282" s="70"/>
      <c r="AA282" s="72"/>
      <c r="AB282" s="72"/>
      <c r="AC282" s="72"/>
      <c r="AD282" s="72"/>
      <c r="AE282" s="72"/>
      <c r="AF282" s="72"/>
      <c r="AG282" s="72"/>
      <c r="AH282" s="72"/>
    </row>
    <row r="283" spans="21:34" ht="15.75" customHeight="1">
      <c r="U283" s="148"/>
      <c r="V283" s="34"/>
      <c r="W283" s="70"/>
      <c r="AA283" s="72"/>
      <c r="AB283" s="72"/>
      <c r="AC283" s="72"/>
      <c r="AD283" s="72"/>
      <c r="AE283" s="72"/>
      <c r="AF283" s="72"/>
      <c r="AG283" s="72"/>
      <c r="AH283" s="72"/>
    </row>
    <row r="284" spans="21:34" ht="15.75" customHeight="1">
      <c r="U284" s="148"/>
      <c r="V284" s="34"/>
      <c r="W284" s="70"/>
      <c r="AA284" s="72"/>
      <c r="AB284" s="72"/>
      <c r="AC284" s="72"/>
      <c r="AD284" s="72"/>
      <c r="AE284" s="72"/>
      <c r="AF284" s="72"/>
      <c r="AG284" s="72"/>
      <c r="AH284" s="72"/>
    </row>
    <row r="285" spans="21:34" ht="15.75" customHeight="1">
      <c r="U285" s="148"/>
      <c r="V285" s="34"/>
      <c r="W285" s="70"/>
      <c r="AA285" s="72"/>
      <c r="AB285" s="72"/>
      <c r="AC285" s="72"/>
      <c r="AD285" s="72"/>
      <c r="AE285" s="72"/>
      <c r="AF285" s="72"/>
      <c r="AG285" s="72"/>
      <c r="AH285" s="72"/>
    </row>
    <row r="286" spans="21:34" ht="15.75" customHeight="1">
      <c r="U286" s="148"/>
      <c r="V286" s="34"/>
      <c r="W286" s="70"/>
      <c r="AA286" s="72"/>
      <c r="AB286" s="72"/>
      <c r="AC286" s="72"/>
      <c r="AD286" s="72"/>
      <c r="AE286" s="72"/>
      <c r="AF286" s="72"/>
      <c r="AG286" s="72"/>
      <c r="AH286" s="72"/>
    </row>
    <row r="287" spans="21:34" ht="15.75" customHeight="1">
      <c r="U287" s="148"/>
      <c r="V287" s="34"/>
      <c r="W287" s="70"/>
      <c r="AA287" s="72"/>
      <c r="AB287" s="72"/>
      <c r="AC287" s="72"/>
      <c r="AD287" s="72"/>
      <c r="AE287" s="72"/>
      <c r="AF287" s="72"/>
      <c r="AG287" s="72"/>
      <c r="AH287" s="72"/>
    </row>
    <row r="288" spans="21:34" ht="15.75" customHeight="1">
      <c r="U288" s="148"/>
      <c r="V288" s="34"/>
      <c r="W288" s="70"/>
      <c r="AA288" s="72"/>
      <c r="AB288" s="72"/>
      <c r="AC288" s="72"/>
      <c r="AD288" s="72"/>
      <c r="AE288" s="72"/>
      <c r="AF288" s="72"/>
      <c r="AG288" s="72"/>
      <c r="AH288" s="72"/>
    </row>
    <row r="289" spans="21:34" ht="15.75" customHeight="1">
      <c r="U289" s="148"/>
      <c r="V289" s="34"/>
      <c r="W289" s="70"/>
      <c r="AA289" s="72"/>
      <c r="AB289" s="72"/>
      <c r="AC289" s="72"/>
      <c r="AD289" s="72"/>
      <c r="AE289" s="72"/>
      <c r="AF289" s="72"/>
      <c r="AG289" s="72"/>
      <c r="AH289" s="72"/>
    </row>
    <row r="290" spans="21:34" ht="15.75" customHeight="1">
      <c r="U290" s="148"/>
      <c r="V290" s="34"/>
      <c r="W290" s="70"/>
      <c r="AA290" s="72"/>
      <c r="AB290" s="72"/>
      <c r="AC290" s="72"/>
      <c r="AD290" s="72"/>
      <c r="AE290" s="72"/>
      <c r="AF290" s="72"/>
      <c r="AG290" s="72"/>
      <c r="AH290" s="72"/>
    </row>
    <row r="291" spans="21:34" ht="15.75" customHeight="1">
      <c r="U291" s="148"/>
      <c r="V291" s="34"/>
      <c r="W291" s="70"/>
      <c r="AA291" s="72"/>
      <c r="AB291" s="72"/>
      <c r="AC291" s="72"/>
      <c r="AD291" s="72"/>
      <c r="AE291" s="72"/>
      <c r="AF291" s="72"/>
      <c r="AG291" s="72"/>
      <c r="AH291" s="72"/>
    </row>
    <row r="292" spans="21:34" ht="15.75" customHeight="1">
      <c r="U292" s="148"/>
      <c r="V292" s="34"/>
      <c r="W292" s="70"/>
      <c r="AA292" s="72"/>
      <c r="AB292" s="72"/>
      <c r="AC292" s="72"/>
      <c r="AD292" s="72"/>
      <c r="AE292" s="72"/>
      <c r="AF292" s="72"/>
      <c r="AG292" s="72"/>
      <c r="AH292" s="72"/>
    </row>
    <row r="293" spans="21:34" ht="15.75" customHeight="1">
      <c r="U293" s="148"/>
      <c r="V293" s="34"/>
      <c r="W293" s="70"/>
      <c r="AA293" s="72"/>
      <c r="AB293" s="72"/>
      <c r="AC293" s="72"/>
      <c r="AD293" s="72"/>
      <c r="AE293" s="72"/>
      <c r="AF293" s="72"/>
      <c r="AG293" s="72"/>
      <c r="AH293" s="72"/>
    </row>
    <row r="294" spans="21:34" ht="15.75" customHeight="1">
      <c r="U294" s="148"/>
      <c r="V294" s="34"/>
      <c r="W294" s="70"/>
      <c r="AA294" s="72"/>
      <c r="AB294" s="72"/>
      <c r="AC294" s="72"/>
      <c r="AD294" s="72"/>
      <c r="AE294" s="72"/>
      <c r="AF294" s="72"/>
      <c r="AG294" s="72"/>
      <c r="AH294" s="72"/>
    </row>
    <row r="295" spans="21:34" ht="15.75" customHeight="1">
      <c r="U295" s="148"/>
      <c r="V295" s="34"/>
      <c r="W295" s="70"/>
      <c r="AA295" s="72"/>
      <c r="AB295" s="72"/>
      <c r="AC295" s="72"/>
      <c r="AD295" s="72"/>
      <c r="AE295" s="72"/>
      <c r="AF295" s="72"/>
      <c r="AG295" s="72"/>
      <c r="AH295" s="72"/>
    </row>
    <row r="296" spans="21:34" ht="15.75" customHeight="1">
      <c r="U296" s="148"/>
      <c r="V296" s="34"/>
      <c r="W296" s="70"/>
      <c r="AA296" s="72"/>
      <c r="AB296" s="72"/>
      <c r="AC296" s="72"/>
      <c r="AD296" s="72"/>
      <c r="AE296" s="72"/>
      <c r="AF296" s="72"/>
      <c r="AG296" s="72"/>
      <c r="AH296" s="72"/>
    </row>
    <row r="297" spans="21:34" ht="15.75" customHeight="1">
      <c r="U297" s="148"/>
      <c r="V297" s="34"/>
      <c r="W297" s="70"/>
      <c r="AA297" s="72"/>
      <c r="AB297" s="72"/>
      <c r="AC297" s="72"/>
      <c r="AD297" s="72"/>
      <c r="AE297" s="72"/>
      <c r="AF297" s="72"/>
      <c r="AG297" s="72"/>
      <c r="AH297" s="72"/>
    </row>
    <row r="298" spans="21:34" ht="15.75" customHeight="1">
      <c r="U298" s="148"/>
      <c r="V298" s="34"/>
      <c r="W298" s="70"/>
      <c r="AA298" s="72"/>
      <c r="AB298" s="72"/>
      <c r="AC298" s="72"/>
      <c r="AD298" s="72"/>
      <c r="AE298" s="72"/>
      <c r="AF298" s="72"/>
      <c r="AG298" s="72"/>
      <c r="AH298" s="72"/>
    </row>
    <row r="299" spans="21:34" ht="15.75" customHeight="1">
      <c r="U299" s="148"/>
      <c r="V299" s="34"/>
      <c r="W299" s="70"/>
      <c r="AA299" s="72"/>
      <c r="AB299" s="72"/>
      <c r="AC299" s="72"/>
      <c r="AD299" s="72"/>
      <c r="AE299" s="72"/>
      <c r="AF299" s="72"/>
      <c r="AG299" s="72"/>
      <c r="AH299" s="72"/>
    </row>
    <row r="300" spans="21:34" ht="15.75" customHeight="1">
      <c r="U300" s="148"/>
      <c r="V300" s="34"/>
      <c r="W300" s="70"/>
      <c r="AA300" s="72"/>
      <c r="AB300" s="72"/>
      <c r="AC300" s="72"/>
      <c r="AD300" s="72"/>
      <c r="AE300" s="72"/>
      <c r="AF300" s="72"/>
      <c r="AG300" s="72"/>
      <c r="AH300" s="72"/>
    </row>
    <row r="301" spans="21:34" ht="15.75" customHeight="1">
      <c r="U301" s="148"/>
      <c r="V301" s="34"/>
      <c r="W301" s="70"/>
      <c r="AA301" s="72"/>
      <c r="AB301" s="72"/>
      <c r="AC301" s="72"/>
      <c r="AD301" s="72"/>
      <c r="AE301" s="72"/>
      <c r="AF301" s="72"/>
      <c r="AG301" s="72"/>
      <c r="AH301" s="72"/>
    </row>
    <row r="302" spans="21:34" ht="15.75" customHeight="1">
      <c r="U302" s="148"/>
      <c r="V302" s="34"/>
      <c r="W302" s="70"/>
      <c r="AA302" s="72"/>
      <c r="AB302" s="72"/>
      <c r="AC302" s="72"/>
      <c r="AD302" s="72"/>
      <c r="AE302" s="72"/>
      <c r="AF302" s="72"/>
      <c r="AG302" s="72"/>
      <c r="AH302" s="72"/>
    </row>
    <row r="303" spans="21:34" ht="15.75" customHeight="1">
      <c r="U303" s="148"/>
      <c r="V303" s="34"/>
      <c r="W303" s="70"/>
      <c r="AA303" s="72"/>
      <c r="AB303" s="72"/>
      <c r="AC303" s="72"/>
      <c r="AD303" s="72"/>
      <c r="AE303" s="72"/>
      <c r="AF303" s="72"/>
      <c r="AG303" s="72"/>
      <c r="AH303" s="72"/>
    </row>
    <row r="304" spans="21:34" ht="15.75" customHeight="1">
      <c r="U304" s="148"/>
      <c r="V304" s="34"/>
      <c r="W304" s="70"/>
      <c r="AA304" s="72"/>
      <c r="AB304" s="72"/>
      <c r="AC304" s="72"/>
      <c r="AD304" s="72"/>
      <c r="AE304" s="72"/>
      <c r="AF304" s="72"/>
      <c r="AG304" s="72"/>
      <c r="AH304" s="72"/>
    </row>
    <row r="305" spans="21:34" ht="15.75" customHeight="1">
      <c r="U305" s="148"/>
      <c r="V305" s="34"/>
      <c r="W305" s="70"/>
      <c r="AA305" s="72"/>
      <c r="AB305" s="72"/>
      <c r="AC305" s="72"/>
      <c r="AD305" s="72"/>
      <c r="AE305" s="72"/>
      <c r="AF305" s="72"/>
      <c r="AG305" s="72"/>
      <c r="AH305" s="72"/>
    </row>
    <row r="306" spans="21:34" ht="15.75" customHeight="1">
      <c r="U306" s="148"/>
      <c r="V306" s="34"/>
      <c r="W306" s="70"/>
      <c r="AA306" s="72"/>
      <c r="AB306" s="72"/>
      <c r="AC306" s="72"/>
      <c r="AD306" s="72"/>
      <c r="AE306" s="72"/>
      <c r="AF306" s="72"/>
      <c r="AG306" s="72"/>
      <c r="AH306" s="72"/>
    </row>
    <row r="307" spans="21:34" ht="15.75" customHeight="1">
      <c r="U307" s="148"/>
      <c r="V307" s="34"/>
      <c r="W307" s="70"/>
      <c r="AA307" s="72"/>
      <c r="AB307" s="72"/>
      <c r="AC307" s="72"/>
      <c r="AD307" s="72"/>
      <c r="AE307" s="72"/>
      <c r="AF307" s="72"/>
      <c r="AG307" s="72"/>
      <c r="AH307" s="72"/>
    </row>
    <row r="308" spans="21:34" ht="15.75" customHeight="1">
      <c r="U308" s="148"/>
      <c r="V308" s="34"/>
      <c r="W308" s="70"/>
      <c r="AA308" s="72"/>
      <c r="AB308" s="72"/>
      <c r="AC308" s="72"/>
      <c r="AD308" s="72"/>
      <c r="AE308" s="72"/>
      <c r="AF308" s="72"/>
      <c r="AG308" s="72"/>
      <c r="AH308" s="72"/>
    </row>
    <row r="309" spans="21:34" ht="15.75" customHeight="1">
      <c r="U309" s="148"/>
      <c r="V309" s="34"/>
      <c r="W309" s="70"/>
      <c r="AA309" s="72"/>
      <c r="AB309" s="72"/>
      <c r="AC309" s="72"/>
      <c r="AD309" s="72"/>
      <c r="AE309" s="72"/>
      <c r="AF309" s="72"/>
      <c r="AG309" s="72"/>
      <c r="AH309" s="72"/>
    </row>
    <row r="310" spans="21:34" ht="15.75" customHeight="1">
      <c r="U310" s="148"/>
      <c r="V310" s="34"/>
      <c r="W310" s="70"/>
      <c r="AA310" s="72"/>
      <c r="AB310" s="72"/>
      <c r="AC310" s="72"/>
      <c r="AD310" s="72"/>
      <c r="AE310" s="72"/>
      <c r="AF310" s="72"/>
      <c r="AG310" s="72"/>
      <c r="AH310" s="72"/>
    </row>
    <row r="311" spans="21:34" ht="15.75" customHeight="1">
      <c r="U311" s="148"/>
      <c r="V311" s="34"/>
      <c r="W311" s="70"/>
      <c r="AA311" s="72"/>
      <c r="AB311" s="72"/>
      <c r="AC311" s="72"/>
      <c r="AD311" s="72"/>
      <c r="AE311" s="72"/>
      <c r="AF311" s="72"/>
      <c r="AG311" s="72"/>
      <c r="AH311" s="72"/>
    </row>
    <row r="312" spans="21:34" ht="15.75" customHeight="1">
      <c r="U312" s="148"/>
      <c r="V312" s="34"/>
      <c r="W312" s="70"/>
      <c r="AA312" s="72"/>
      <c r="AB312" s="72"/>
      <c r="AC312" s="72"/>
      <c r="AD312" s="72"/>
      <c r="AE312" s="72"/>
      <c r="AF312" s="72"/>
      <c r="AG312" s="72"/>
      <c r="AH312" s="72"/>
    </row>
    <row r="313" spans="21:34" ht="15.75" customHeight="1">
      <c r="U313" s="148"/>
      <c r="V313" s="34"/>
      <c r="W313" s="70"/>
      <c r="AA313" s="72"/>
      <c r="AB313" s="72"/>
      <c r="AC313" s="72"/>
      <c r="AD313" s="72"/>
      <c r="AE313" s="72"/>
      <c r="AF313" s="72"/>
      <c r="AG313" s="72"/>
      <c r="AH313" s="72"/>
    </row>
    <row r="314" spans="21:34" ht="15.75" customHeight="1">
      <c r="U314" s="148"/>
      <c r="V314" s="34"/>
      <c r="W314" s="70"/>
      <c r="AA314" s="72"/>
      <c r="AB314" s="72"/>
      <c r="AC314" s="72"/>
      <c r="AD314" s="72"/>
      <c r="AE314" s="72"/>
      <c r="AF314" s="72"/>
      <c r="AG314" s="72"/>
      <c r="AH314" s="72"/>
    </row>
    <row r="315" spans="21:34" ht="15.75" customHeight="1">
      <c r="U315" s="148"/>
      <c r="V315" s="34"/>
      <c r="W315" s="70"/>
      <c r="AA315" s="72"/>
      <c r="AB315" s="72"/>
      <c r="AC315" s="72"/>
      <c r="AD315" s="72"/>
      <c r="AE315" s="72"/>
      <c r="AF315" s="72"/>
      <c r="AG315" s="72"/>
      <c r="AH315" s="72"/>
    </row>
    <row r="316" spans="21:34" ht="15.75" customHeight="1">
      <c r="U316" s="148"/>
      <c r="V316" s="34"/>
      <c r="W316" s="70"/>
      <c r="AA316" s="72"/>
      <c r="AB316" s="72"/>
      <c r="AC316" s="72"/>
      <c r="AD316" s="72"/>
      <c r="AE316" s="72"/>
      <c r="AF316" s="72"/>
      <c r="AG316" s="72"/>
      <c r="AH316" s="72"/>
    </row>
    <row r="317" spans="21:34" ht="15.75" customHeight="1">
      <c r="U317" s="148"/>
      <c r="V317" s="34"/>
      <c r="W317" s="70"/>
      <c r="AA317" s="72"/>
      <c r="AB317" s="72"/>
      <c r="AC317" s="72"/>
      <c r="AD317" s="72"/>
      <c r="AE317" s="72"/>
      <c r="AF317" s="72"/>
      <c r="AG317" s="72"/>
      <c r="AH317" s="72"/>
    </row>
    <row r="318" spans="21:34" ht="15.75" customHeight="1">
      <c r="U318" s="148"/>
      <c r="V318" s="34"/>
      <c r="W318" s="70"/>
      <c r="AA318" s="72"/>
      <c r="AB318" s="72"/>
      <c r="AC318" s="72"/>
      <c r="AD318" s="72"/>
      <c r="AE318" s="72"/>
      <c r="AF318" s="72"/>
      <c r="AG318" s="72"/>
      <c r="AH318" s="72"/>
    </row>
    <row r="319" spans="21:34" ht="15.75" customHeight="1">
      <c r="U319" s="148"/>
      <c r="V319" s="34"/>
      <c r="W319" s="70"/>
      <c r="AA319" s="72"/>
      <c r="AB319" s="72"/>
      <c r="AC319" s="72"/>
      <c r="AD319" s="72"/>
      <c r="AE319" s="72"/>
      <c r="AF319" s="72"/>
      <c r="AG319" s="72"/>
      <c r="AH319" s="72"/>
    </row>
    <row r="320" spans="21:34" ht="15.75" customHeight="1">
      <c r="U320" s="148"/>
      <c r="V320" s="34"/>
      <c r="W320" s="70"/>
      <c r="AA320" s="72"/>
      <c r="AB320" s="72"/>
      <c r="AC320" s="72"/>
      <c r="AD320" s="72"/>
      <c r="AE320" s="72"/>
      <c r="AF320" s="72"/>
      <c r="AG320" s="72"/>
      <c r="AH320" s="72"/>
    </row>
    <row r="321" spans="21:34" ht="15.75" customHeight="1">
      <c r="U321" s="148"/>
      <c r="V321" s="34"/>
      <c r="W321" s="70"/>
      <c r="AA321" s="72"/>
      <c r="AB321" s="72"/>
      <c r="AC321" s="72"/>
      <c r="AD321" s="72"/>
      <c r="AE321" s="72"/>
      <c r="AF321" s="72"/>
      <c r="AG321" s="72"/>
      <c r="AH321" s="72"/>
    </row>
    <row r="322" spans="21:34" ht="15.75" customHeight="1">
      <c r="U322" s="148"/>
      <c r="V322" s="34"/>
      <c r="W322" s="70"/>
      <c r="AA322" s="72"/>
      <c r="AB322" s="72"/>
      <c r="AC322" s="72"/>
      <c r="AD322" s="72"/>
      <c r="AE322" s="72"/>
      <c r="AF322" s="72"/>
      <c r="AG322" s="72"/>
      <c r="AH322" s="72"/>
    </row>
    <row r="323" spans="21:34" ht="15.75" customHeight="1">
      <c r="U323" s="148"/>
      <c r="V323" s="34"/>
      <c r="W323" s="70"/>
      <c r="AA323" s="72"/>
      <c r="AB323" s="72"/>
      <c r="AC323" s="72"/>
      <c r="AD323" s="72"/>
      <c r="AE323" s="72"/>
      <c r="AF323" s="72"/>
      <c r="AG323" s="72"/>
      <c r="AH323" s="72"/>
    </row>
    <row r="324" spans="21:34" ht="15.75" customHeight="1">
      <c r="U324" s="148"/>
      <c r="V324" s="34"/>
      <c r="W324" s="70"/>
      <c r="AA324" s="72"/>
      <c r="AB324" s="72"/>
      <c r="AC324" s="72"/>
      <c r="AD324" s="72"/>
      <c r="AE324" s="72"/>
      <c r="AF324" s="72"/>
      <c r="AG324" s="72"/>
      <c r="AH324" s="72"/>
    </row>
    <row r="325" spans="21:34" ht="15.75" customHeight="1">
      <c r="U325" s="148"/>
      <c r="V325" s="34"/>
      <c r="W325" s="70"/>
      <c r="AA325" s="72"/>
      <c r="AB325" s="72"/>
      <c r="AC325" s="72"/>
      <c r="AD325" s="72"/>
      <c r="AE325" s="72"/>
      <c r="AF325" s="72"/>
      <c r="AG325" s="72"/>
      <c r="AH325" s="72"/>
    </row>
    <row r="326" spans="21:34" ht="15.75" customHeight="1">
      <c r="U326" s="148"/>
      <c r="V326" s="34"/>
      <c r="W326" s="70"/>
      <c r="AA326" s="72"/>
      <c r="AB326" s="72"/>
      <c r="AC326" s="72"/>
      <c r="AD326" s="72"/>
      <c r="AE326" s="72"/>
      <c r="AF326" s="72"/>
      <c r="AG326" s="72"/>
      <c r="AH326" s="72"/>
    </row>
    <row r="327" spans="21:34" ht="15.75" customHeight="1">
      <c r="U327" s="148"/>
      <c r="V327" s="34"/>
      <c r="W327" s="70"/>
      <c r="AA327" s="72"/>
      <c r="AB327" s="72"/>
      <c r="AC327" s="72"/>
      <c r="AD327" s="72"/>
      <c r="AE327" s="72"/>
      <c r="AF327" s="72"/>
      <c r="AG327" s="72"/>
      <c r="AH327" s="72"/>
    </row>
    <row r="328" spans="21:34" ht="15.75" customHeight="1">
      <c r="U328" s="148"/>
      <c r="V328" s="34"/>
      <c r="W328" s="70"/>
      <c r="AA328" s="72"/>
      <c r="AB328" s="72"/>
      <c r="AC328" s="72"/>
      <c r="AD328" s="72"/>
      <c r="AE328" s="72"/>
      <c r="AF328" s="72"/>
      <c r="AG328" s="72"/>
      <c r="AH328" s="72"/>
    </row>
    <row r="329" spans="21:34" ht="15.75" customHeight="1">
      <c r="U329" s="148"/>
      <c r="V329" s="34"/>
      <c r="W329" s="70"/>
      <c r="AA329" s="72"/>
      <c r="AB329" s="72"/>
      <c r="AC329" s="72"/>
      <c r="AD329" s="72"/>
      <c r="AE329" s="72"/>
      <c r="AF329" s="72"/>
      <c r="AG329" s="72"/>
      <c r="AH329" s="72"/>
    </row>
    <row r="330" spans="21:34" ht="15.75" customHeight="1">
      <c r="U330" s="148"/>
      <c r="V330" s="34"/>
      <c r="W330" s="70"/>
      <c r="AA330" s="72"/>
      <c r="AB330" s="72"/>
      <c r="AC330" s="72"/>
      <c r="AD330" s="72"/>
      <c r="AE330" s="72"/>
      <c r="AF330" s="72"/>
      <c r="AG330" s="72"/>
      <c r="AH330" s="72"/>
    </row>
    <row r="331" spans="21:34" ht="15.75" customHeight="1">
      <c r="U331" s="148"/>
      <c r="V331" s="34"/>
      <c r="W331" s="70"/>
      <c r="AA331" s="72"/>
      <c r="AB331" s="72"/>
      <c r="AC331" s="72"/>
      <c r="AD331" s="72"/>
      <c r="AE331" s="72"/>
      <c r="AF331" s="72"/>
      <c r="AG331" s="72"/>
      <c r="AH331" s="72"/>
    </row>
    <row r="332" spans="21:34" ht="15.75" customHeight="1">
      <c r="U332" s="148"/>
      <c r="V332" s="34"/>
      <c r="W332" s="70"/>
      <c r="AA332" s="72"/>
      <c r="AB332" s="72"/>
      <c r="AC332" s="72"/>
      <c r="AD332" s="72"/>
      <c r="AE332" s="72"/>
      <c r="AF332" s="72"/>
      <c r="AG332" s="72"/>
      <c r="AH332" s="72"/>
    </row>
    <row r="333" spans="21:34" ht="15.75" customHeight="1">
      <c r="U333" s="148"/>
      <c r="V333" s="34"/>
      <c r="W333" s="70"/>
      <c r="AA333" s="72"/>
      <c r="AB333" s="72"/>
      <c r="AC333" s="72"/>
      <c r="AD333" s="72"/>
      <c r="AE333" s="72"/>
      <c r="AF333" s="72"/>
      <c r="AG333" s="72"/>
      <c r="AH333" s="72"/>
    </row>
    <row r="334" spans="21:34" ht="15.75" customHeight="1">
      <c r="U334" s="148"/>
      <c r="V334" s="34"/>
      <c r="W334" s="70"/>
      <c r="AA334" s="72"/>
      <c r="AB334" s="72"/>
      <c r="AC334" s="72"/>
      <c r="AD334" s="72"/>
      <c r="AE334" s="72"/>
      <c r="AF334" s="72"/>
      <c r="AG334" s="72"/>
      <c r="AH334" s="72"/>
    </row>
    <row r="335" spans="21:34" ht="15.75" customHeight="1">
      <c r="U335" s="148"/>
      <c r="V335" s="34"/>
      <c r="W335" s="70"/>
      <c r="AA335" s="72"/>
      <c r="AB335" s="72"/>
      <c r="AC335" s="72"/>
      <c r="AD335" s="72"/>
      <c r="AE335" s="72"/>
      <c r="AF335" s="72"/>
      <c r="AG335" s="72"/>
      <c r="AH335" s="72"/>
    </row>
    <row r="336" spans="21:34" ht="15.75" customHeight="1">
      <c r="U336" s="148"/>
      <c r="V336" s="34"/>
      <c r="W336" s="70"/>
      <c r="AA336" s="72"/>
      <c r="AB336" s="72"/>
      <c r="AC336" s="72"/>
      <c r="AD336" s="72"/>
      <c r="AE336" s="72"/>
      <c r="AF336" s="72"/>
      <c r="AG336" s="72"/>
      <c r="AH336" s="72"/>
    </row>
    <row r="337" spans="21:34" ht="15.75" customHeight="1">
      <c r="U337" s="148"/>
      <c r="V337" s="34"/>
      <c r="W337" s="70"/>
      <c r="AA337" s="72"/>
      <c r="AB337" s="72"/>
      <c r="AC337" s="72"/>
      <c r="AD337" s="72"/>
      <c r="AE337" s="72"/>
      <c r="AF337" s="72"/>
      <c r="AG337" s="72"/>
      <c r="AH337" s="72"/>
    </row>
    <row r="338" spans="21:34" ht="15.75" customHeight="1">
      <c r="U338" s="148"/>
      <c r="V338" s="34"/>
      <c r="W338" s="70"/>
      <c r="AA338" s="72"/>
      <c r="AB338" s="72"/>
      <c r="AC338" s="72"/>
      <c r="AD338" s="72"/>
      <c r="AE338" s="72"/>
      <c r="AF338" s="72"/>
      <c r="AG338" s="72"/>
      <c r="AH338" s="72"/>
    </row>
    <row r="339" spans="21:34" ht="15.75" customHeight="1">
      <c r="U339" s="148"/>
      <c r="V339" s="34"/>
      <c r="W339" s="70"/>
      <c r="AA339" s="72"/>
      <c r="AB339" s="72"/>
      <c r="AC339" s="72"/>
      <c r="AD339" s="72"/>
      <c r="AE339" s="72"/>
      <c r="AF339" s="72"/>
      <c r="AG339" s="72"/>
      <c r="AH339" s="72"/>
    </row>
    <row r="340" spans="21:34" ht="15.75" customHeight="1">
      <c r="U340" s="148"/>
      <c r="V340" s="34"/>
      <c r="W340" s="70"/>
      <c r="AA340" s="72"/>
      <c r="AB340" s="72"/>
      <c r="AC340" s="72"/>
      <c r="AD340" s="72"/>
      <c r="AE340" s="72"/>
      <c r="AF340" s="72"/>
      <c r="AG340" s="72"/>
      <c r="AH340" s="72"/>
    </row>
    <row r="341" spans="21:34" ht="15.75" customHeight="1">
      <c r="U341" s="148"/>
      <c r="V341" s="34"/>
      <c r="W341" s="70"/>
      <c r="AA341" s="72"/>
      <c r="AB341" s="72"/>
      <c r="AC341" s="72"/>
      <c r="AD341" s="72"/>
      <c r="AE341" s="72"/>
      <c r="AF341" s="72"/>
      <c r="AG341" s="72"/>
      <c r="AH341" s="72"/>
    </row>
    <row r="342" spans="21:34" ht="15.75" customHeight="1">
      <c r="U342" s="148"/>
      <c r="V342" s="34"/>
      <c r="W342" s="70"/>
      <c r="AA342" s="72"/>
      <c r="AB342" s="72"/>
      <c r="AC342" s="72"/>
      <c r="AD342" s="72"/>
      <c r="AE342" s="72"/>
      <c r="AF342" s="72"/>
      <c r="AG342" s="72"/>
      <c r="AH342" s="72"/>
    </row>
    <row r="343" spans="21:34" ht="15.75" customHeight="1">
      <c r="U343" s="148"/>
      <c r="V343" s="34"/>
      <c r="W343" s="70"/>
      <c r="AA343" s="72"/>
      <c r="AB343" s="72"/>
      <c r="AC343" s="72"/>
      <c r="AD343" s="72"/>
      <c r="AE343" s="72"/>
      <c r="AF343" s="72"/>
      <c r="AG343" s="72"/>
      <c r="AH343" s="72"/>
    </row>
    <row r="344" spans="21:34" ht="15.75" customHeight="1">
      <c r="U344" s="148"/>
      <c r="V344" s="34"/>
      <c r="W344" s="70"/>
      <c r="AA344" s="72"/>
      <c r="AB344" s="72"/>
      <c r="AC344" s="72"/>
      <c r="AD344" s="72"/>
      <c r="AE344" s="72"/>
      <c r="AF344" s="72"/>
      <c r="AG344" s="72"/>
      <c r="AH344" s="72"/>
    </row>
    <row r="345" spans="21:34" ht="15.75" customHeight="1">
      <c r="U345" s="148"/>
      <c r="V345" s="34"/>
      <c r="W345" s="70"/>
      <c r="AA345" s="72"/>
      <c r="AB345" s="72"/>
      <c r="AC345" s="72"/>
      <c r="AD345" s="72"/>
      <c r="AE345" s="72"/>
      <c r="AF345" s="72"/>
      <c r="AG345" s="72"/>
      <c r="AH345" s="72"/>
    </row>
    <row r="346" spans="21:34" ht="15.75" customHeight="1">
      <c r="U346" s="148"/>
      <c r="V346" s="34"/>
      <c r="W346" s="70"/>
      <c r="AA346" s="72"/>
      <c r="AB346" s="72"/>
      <c r="AC346" s="72"/>
      <c r="AD346" s="72"/>
      <c r="AE346" s="72"/>
      <c r="AF346" s="72"/>
      <c r="AG346" s="72"/>
      <c r="AH346" s="72"/>
    </row>
    <row r="347" spans="21:34" ht="15.75" customHeight="1">
      <c r="U347" s="148"/>
      <c r="V347" s="34"/>
      <c r="W347" s="70"/>
      <c r="AA347" s="72"/>
      <c r="AB347" s="72"/>
      <c r="AC347" s="72"/>
      <c r="AD347" s="72"/>
      <c r="AE347" s="72"/>
      <c r="AF347" s="72"/>
      <c r="AG347" s="72"/>
      <c r="AH347" s="72"/>
    </row>
    <row r="348" spans="21:34" ht="15.75" customHeight="1">
      <c r="U348" s="148"/>
      <c r="V348" s="34"/>
      <c r="W348" s="70"/>
      <c r="AA348" s="72"/>
      <c r="AB348" s="72"/>
      <c r="AC348" s="72"/>
      <c r="AD348" s="72"/>
      <c r="AE348" s="72"/>
      <c r="AF348" s="72"/>
      <c r="AG348" s="72"/>
      <c r="AH348" s="72"/>
    </row>
    <row r="349" spans="21:34" ht="15.75" customHeight="1">
      <c r="U349" s="148"/>
      <c r="V349" s="34"/>
      <c r="W349" s="70"/>
      <c r="AA349" s="72"/>
      <c r="AB349" s="72"/>
      <c r="AC349" s="72"/>
      <c r="AD349" s="72"/>
      <c r="AE349" s="72"/>
      <c r="AF349" s="72"/>
      <c r="AG349" s="72"/>
      <c r="AH349" s="72"/>
    </row>
    <row r="350" spans="21:34" ht="15.75" customHeight="1">
      <c r="U350" s="148"/>
      <c r="V350" s="34"/>
      <c r="W350" s="70"/>
      <c r="AA350" s="72"/>
      <c r="AB350" s="72"/>
      <c r="AC350" s="72"/>
      <c r="AD350" s="72"/>
      <c r="AE350" s="72"/>
      <c r="AF350" s="72"/>
      <c r="AG350" s="72"/>
      <c r="AH350" s="72"/>
    </row>
    <row r="351" spans="21:34" ht="15.75" customHeight="1">
      <c r="U351" s="148"/>
      <c r="V351" s="34"/>
      <c r="W351" s="70"/>
      <c r="AA351" s="72"/>
      <c r="AB351" s="72"/>
      <c r="AC351" s="72"/>
      <c r="AD351" s="72"/>
      <c r="AE351" s="72"/>
      <c r="AF351" s="72"/>
      <c r="AG351" s="72"/>
      <c r="AH351" s="72"/>
    </row>
    <row r="352" spans="21:34" ht="15.75" customHeight="1">
      <c r="U352" s="148"/>
      <c r="V352" s="34"/>
      <c r="W352" s="70"/>
      <c r="AA352" s="72"/>
      <c r="AB352" s="72"/>
      <c r="AC352" s="72"/>
      <c r="AD352" s="72"/>
      <c r="AE352" s="72"/>
      <c r="AF352" s="72"/>
      <c r="AG352" s="72"/>
      <c r="AH352" s="72"/>
    </row>
    <row r="353" spans="21:34" ht="15.75" customHeight="1">
      <c r="U353" s="148"/>
      <c r="V353" s="34"/>
      <c r="W353" s="70"/>
      <c r="AA353" s="72"/>
      <c r="AB353" s="72"/>
      <c r="AC353" s="72"/>
      <c r="AD353" s="72"/>
      <c r="AE353" s="72"/>
      <c r="AF353" s="72"/>
      <c r="AG353" s="72"/>
      <c r="AH353" s="72"/>
    </row>
    <row r="354" spans="21:34" ht="15.75" customHeight="1">
      <c r="U354" s="148"/>
      <c r="V354" s="34"/>
      <c r="W354" s="70"/>
      <c r="AA354" s="72"/>
      <c r="AB354" s="72"/>
      <c r="AC354" s="72"/>
      <c r="AD354" s="72"/>
      <c r="AE354" s="72"/>
      <c r="AF354" s="72"/>
      <c r="AG354" s="72"/>
      <c r="AH354" s="72"/>
    </row>
    <row r="355" spans="21:34" ht="15.75" customHeight="1">
      <c r="U355" s="148"/>
      <c r="V355" s="34"/>
      <c r="W355" s="70"/>
      <c r="AA355" s="72"/>
      <c r="AB355" s="72"/>
      <c r="AC355" s="72"/>
      <c r="AD355" s="72"/>
      <c r="AE355" s="72"/>
      <c r="AF355" s="72"/>
      <c r="AG355" s="72"/>
      <c r="AH355" s="72"/>
    </row>
    <row r="356" spans="21:34" ht="15.75" customHeight="1">
      <c r="U356" s="148"/>
      <c r="V356" s="34"/>
      <c r="W356" s="70"/>
      <c r="AA356" s="72"/>
      <c r="AB356" s="72"/>
      <c r="AC356" s="72"/>
      <c r="AD356" s="72"/>
      <c r="AE356" s="72"/>
      <c r="AF356" s="72"/>
      <c r="AG356" s="72"/>
      <c r="AH356" s="72"/>
    </row>
    <row r="357" spans="21:34" ht="15.75" customHeight="1">
      <c r="U357" s="148"/>
      <c r="V357" s="34"/>
      <c r="W357" s="70"/>
      <c r="AA357" s="72"/>
      <c r="AB357" s="72"/>
      <c r="AC357" s="72"/>
      <c r="AD357" s="72"/>
      <c r="AE357" s="72"/>
      <c r="AF357" s="72"/>
      <c r="AG357" s="72"/>
      <c r="AH357" s="72"/>
    </row>
    <row r="358" spans="21:34" ht="15.75" customHeight="1">
      <c r="U358" s="148"/>
      <c r="V358" s="34"/>
      <c r="W358" s="70"/>
      <c r="AA358" s="72"/>
      <c r="AB358" s="72"/>
      <c r="AC358" s="72"/>
      <c r="AD358" s="72"/>
      <c r="AE358" s="72"/>
      <c r="AF358" s="72"/>
      <c r="AG358" s="72"/>
      <c r="AH358" s="72"/>
    </row>
    <row r="359" spans="21:34" ht="15.75" customHeight="1">
      <c r="U359" s="148"/>
      <c r="V359" s="34"/>
      <c r="W359" s="70"/>
      <c r="AA359" s="72"/>
      <c r="AB359" s="72"/>
      <c r="AC359" s="72"/>
      <c r="AD359" s="72"/>
      <c r="AE359" s="72"/>
      <c r="AF359" s="72"/>
      <c r="AG359" s="72"/>
      <c r="AH359" s="72"/>
    </row>
    <row r="360" spans="21:34" ht="15.75" customHeight="1">
      <c r="U360" s="148"/>
      <c r="V360" s="34"/>
      <c r="W360" s="70"/>
      <c r="AA360" s="72"/>
      <c r="AB360" s="72"/>
      <c r="AC360" s="72"/>
      <c r="AD360" s="72"/>
      <c r="AE360" s="72"/>
      <c r="AF360" s="72"/>
      <c r="AG360" s="72"/>
      <c r="AH360" s="72"/>
    </row>
    <row r="361" spans="21:34" ht="15.75" customHeight="1">
      <c r="U361" s="148"/>
      <c r="V361" s="34"/>
      <c r="W361" s="70"/>
      <c r="AA361" s="72"/>
      <c r="AB361" s="72"/>
      <c r="AC361" s="72"/>
      <c r="AD361" s="72"/>
      <c r="AE361" s="72"/>
      <c r="AF361" s="72"/>
      <c r="AG361" s="72"/>
      <c r="AH361" s="72"/>
    </row>
    <row r="362" spans="21:34" ht="15.75" customHeight="1">
      <c r="U362" s="148"/>
      <c r="V362" s="34"/>
      <c r="W362" s="70"/>
      <c r="AA362" s="72"/>
      <c r="AB362" s="72"/>
      <c r="AC362" s="72"/>
      <c r="AD362" s="72"/>
      <c r="AE362" s="72"/>
      <c r="AF362" s="72"/>
      <c r="AG362" s="72"/>
      <c r="AH362" s="72"/>
    </row>
    <row r="363" spans="21:34" ht="15.75" customHeight="1">
      <c r="U363" s="148"/>
      <c r="V363" s="34"/>
      <c r="W363" s="70"/>
      <c r="AA363" s="72"/>
      <c r="AB363" s="72"/>
      <c r="AC363" s="72"/>
      <c r="AD363" s="72"/>
      <c r="AE363" s="72"/>
      <c r="AF363" s="72"/>
      <c r="AG363" s="72"/>
      <c r="AH363" s="72"/>
    </row>
    <row r="364" spans="21:34" ht="15.75" customHeight="1">
      <c r="U364" s="148"/>
      <c r="V364" s="34"/>
      <c r="W364" s="70"/>
      <c r="AA364" s="72"/>
      <c r="AB364" s="72"/>
      <c r="AC364" s="72"/>
      <c r="AD364" s="72"/>
      <c r="AE364" s="72"/>
      <c r="AF364" s="72"/>
      <c r="AG364" s="72"/>
      <c r="AH364" s="72"/>
    </row>
    <row r="365" spans="21:34" ht="15.75" customHeight="1">
      <c r="U365" s="148"/>
      <c r="V365" s="34"/>
      <c r="W365" s="70"/>
      <c r="AA365" s="72"/>
      <c r="AB365" s="72"/>
      <c r="AC365" s="72"/>
      <c r="AD365" s="72"/>
      <c r="AE365" s="72"/>
      <c r="AF365" s="72"/>
      <c r="AG365" s="72"/>
      <c r="AH365" s="72"/>
    </row>
    <row r="366" spans="21:34" ht="15.75" customHeight="1">
      <c r="U366" s="148"/>
      <c r="V366" s="34"/>
      <c r="W366" s="70"/>
      <c r="AA366" s="72"/>
      <c r="AB366" s="72"/>
      <c r="AC366" s="72"/>
      <c r="AD366" s="72"/>
      <c r="AE366" s="72"/>
      <c r="AF366" s="72"/>
      <c r="AG366" s="72"/>
      <c r="AH366" s="72"/>
    </row>
    <row r="367" spans="21:34" ht="15.75" customHeight="1">
      <c r="U367" s="148"/>
      <c r="V367" s="34"/>
      <c r="W367" s="70"/>
      <c r="AA367" s="72"/>
      <c r="AB367" s="72"/>
      <c r="AC367" s="72"/>
      <c r="AD367" s="72"/>
      <c r="AE367" s="72"/>
      <c r="AF367" s="72"/>
      <c r="AG367" s="72"/>
      <c r="AH367" s="72"/>
    </row>
    <row r="368" spans="21:34" ht="15.75" customHeight="1">
      <c r="U368" s="148"/>
      <c r="V368" s="34"/>
      <c r="W368" s="70"/>
      <c r="AA368" s="72"/>
      <c r="AB368" s="72"/>
      <c r="AC368" s="72"/>
      <c r="AD368" s="72"/>
      <c r="AE368" s="72"/>
      <c r="AF368" s="72"/>
      <c r="AG368" s="72"/>
      <c r="AH368" s="72"/>
    </row>
    <row r="369" spans="21:34" ht="15.75" customHeight="1">
      <c r="U369" s="148"/>
      <c r="V369" s="34"/>
      <c r="W369" s="70"/>
      <c r="AA369" s="72"/>
      <c r="AB369" s="72"/>
      <c r="AC369" s="72"/>
      <c r="AD369" s="72"/>
      <c r="AE369" s="72"/>
      <c r="AF369" s="72"/>
      <c r="AG369" s="72"/>
      <c r="AH369" s="72"/>
    </row>
    <row r="370" spans="21:34" ht="15.75" customHeight="1">
      <c r="U370" s="148"/>
      <c r="V370" s="34"/>
      <c r="W370" s="70"/>
      <c r="AA370" s="72"/>
      <c r="AB370" s="72"/>
      <c r="AC370" s="72"/>
      <c r="AD370" s="72"/>
      <c r="AE370" s="72"/>
      <c r="AF370" s="72"/>
      <c r="AG370" s="72"/>
      <c r="AH370" s="72"/>
    </row>
    <row r="371" spans="21:34" ht="15.75" customHeight="1">
      <c r="U371" s="148"/>
      <c r="V371" s="34"/>
      <c r="W371" s="70"/>
      <c r="AA371" s="72"/>
      <c r="AB371" s="72"/>
      <c r="AC371" s="72"/>
      <c r="AD371" s="72"/>
      <c r="AE371" s="72"/>
      <c r="AF371" s="72"/>
      <c r="AG371" s="72"/>
      <c r="AH371" s="72"/>
    </row>
    <row r="372" spans="21:34" ht="15.75" customHeight="1">
      <c r="U372" s="148"/>
      <c r="V372" s="34"/>
      <c r="W372" s="70"/>
      <c r="AA372" s="72"/>
      <c r="AB372" s="72"/>
      <c r="AC372" s="72"/>
      <c r="AD372" s="72"/>
      <c r="AE372" s="72"/>
      <c r="AF372" s="72"/>
      <c r="AG372" s="72"/>
      <c r="AH372" s="72"/>
    </row>
    <row r="373" spans="21:34" ht="15.75" customHeight="1">
      <c r="U373" s="148"/>
      <c r="V373" s="34"/>
      <c r="W373" s="70"/>
      <c r="AA373" s="72"/>
      <c r="AB373" s="72"/>
      <c r="AC373" s="72"/>
      <c r="AD373" s="72"/>
      <c r="AE373" s="72"/>
      <c r="AF373" s="72"/>
      <c r="AG373" s="72"/>
      <c r="AH373" s="72"/>
    </row>
    <row r="374" spans="21:34" ht="15.75" customHeight="1">
      <c r="U374" s="148"/>
      <c r="V374" s="34"/>
      <c r="W374" s="70"/>
      <c r="AA374" s="72"/>
      <c r="AB374" s="72"/>
      <c r="AC374" s="72"/>
      <c r="AD374" s="72"/>
      <c r="AE374" s="72"/>
      <c r="AF374" s="72"/>
      <c r="AG374" s="72"/>
      <c r="AH374" s="72"/>
    </row>
    <row r="375" spans="21:34" ht="15.75" customHeight="1">
      <c r="U375" s="148"/>
      <c r="V375" s="34"/>
      <c r="W375" s="70"/>
      <c r="AA375" s="72"/>
      <c r="AB375" s="72"/>
      <c r="AC375" s="72"/>
      <c r="AD375" s="72"/>
      <c r="AE375" s="72"/>
      <c r="AF375" s="72"/>
      <c r="AG375" s="72"/>
      <c r="AH375" s="72"/>
    </row>
    <row r="376" spans="21:34" ht="15.75" customHeight="1">
      <c r="U376" s="148"/>
      <c r="V376" s="34"/>
      <c r="W376" s="70"/>
      <c r="AA376" s="72"/>
      <c r="AB376" s="72"/>
      <c r="AC376" s="72"/>
      <c r="AD376" s="72"/>
      <c r="AE376" s="72"/>
      <c r="AF376" s="72"/>
      <c r="AG376" s="72"/>
      <c r="AH376" s="72"/>
    </row>
    <row r="377" spans="21:34" ht="15.75" customHeight="1">
      <c r="U377" s="148"/>
      <c r="V377" s="34"/>
      <c r="W377" s="70"/>
      <c r="AA377" s="72"/>
      <c r="AB377" s="72"/>
      <c r="AC377" s="72"/>
      <c r="AD377" s="72"/>
      <c r="AE377" s="72"/>
      <c r="AF377" s="72"/>
      <c r="AG377" s="72"/>
      <c r="AH377" s="72"/>
    </row>
    <row r="378" spans="21:34" ht="15.75" customHeight="1">
      <c r="U378" s="148"/>
      <c r="V378" s="34"/>
      <c r="W378" s="70"/>
      <c r="AA378" s="72"/>
      <c r="AB378" s="72"/>
      <c r="AC378" s="72"/>
      <c r="AD378" s="72"/>
      <c r="AE378" s="72"/>
      <c r="AF378" s="72"/>
      <c r="AG378" s="72"/>
      <c r="AH378" s="72"/>
    </row>
    <row r="379" spans="21:34" ht="15.75" customHeight="1">
      <c r="U379" s="148"/>
      <c r="V379" s="34"/>
      <c r="W379" s="70"/>
      <c r="AA379" s="72"/>
      <c r="AB379" s="72"/>
      <c r="AC379" s="72"/>
      <c r="AD379" s="72"/>
      <c r="AE379" s="72"/>
      <c r="AF379" s="72"/>
      <c r="AG379" s="72"/>
      <c r="AH379" s="72"/>
    </row>
    <row r="380" spans="21:34" ht="15.75" customHeight="1">
      <c r="U380" s="148"/>
      <c r="V380" s="34"/>
      <c r="W380" s="70"/>
      <c r="AA380" s="72"/>
      <c r="AB380" s="72"/>
      <c r="AC380" s="72"/>
      <c r="AD380" s="72"/>
      <c r="AE380" s="72"/>
      <c r="AF380" s="72"/>
      <c r="AG380" s="72"/>
      <c r="AH380" s="72"/>
    </row>
    <row r="381" spans="21:34" ht="15.75" customHeight="1">
      <c r="U381" s="148"/>
      <c r="V381" s="34"/>
      <c r="W381" s="70"/>
      <c r="AA381" s="72"/>
      <c r="AB381" s="72"/>
      <c r="AC381" s="72"/>
      <c r="AD381" s="72"/>
      <c r="AE381" s="72"/>
      <c r="AF381" s="72"/>
      <c r="AG381" s="72"/>
      <c r="AH381" s="72"/>
    </row>
    <row r="382" spans="21:34" ht="15.75" customHeight="1">
      <c r="U382" s="148"/>
      <c r="V382" s="34"/>
      <c r="W382" s="70"/>
      <c r="AA382" s="72"/>
      <c r="AB382" s="72"/>
      <c r="AC382" s="72"/>
      <c r="AD382" s="72"/>
      <c r="AE382" s="72"/>
      <c r="AF382" s="72"/>
      <c r="AG382" s="72"/>
      <c r="AH382" s="72"/>
    </row>
    <row r="383" spans="21:34" ht="15.75" customHeight="1">
      <c r="U383" s="148"/>
      <c r="V383" s="34"/>
      <c r="W383" s="70"/>
      <c r="AA383" s="72"/>
      <c r="AB383" s="72"/>
      <c r="AC383" s="72"/>
      <c r="AD383" s="72"/>
      <c r="AE383" s="72"/>
      <c r="AF383" s="72"/>
      <c r="AG383" s="72"/>
      <c r="AH383" s="72"/>
    </row>
    <row r="384" spans="21:34" ht="15.75" customHeight="1">
      <c r="U384" s="148"/>
      <c r="V384" s="34"/>
      <c r="W384" s="70"/>
      <c r="AA384" s="72"/>
      <c r="AB384" s="72"/>
      <c r="AC384" s="72"/>
      <c r="AD384" s="72"/>
      <c r="AE384" s="72"/>
      <c r="AF384" s="72"/>
      <c r="AG384" s="72"/>
      <c r="AH384" s="72"/>
    </row>
    <row r="385" spans="21:34" ht="15.75" customHeight="1">
      <c r="U385" s="148"/>
      <c r="V385" s="34"/>
      <c r="W385" s="70"/>
      <c r="AA385" s="72"/>
      <c r="AB385" s="72"/>
      <c r="AC385" s="72"/>
      <c r="AD385" s="72"/>
      <c r="AE385" s="72"/>
      <c r="AF385" s="72"/>
      <c r="AG385" s="72"/>
      <c r="AH385" s="72"/>
    </row>
    <row r="386" spans="21:34" ht="15.75" customHeight="1">
      <c r="U386" s="148"/>
      <c r="V386" s="34"/>
      <c r="W386" s="70"/>
      <c r="AA386" s="72"/>
      <c r="AB386" s="72"/>
      <c r="AC386" s="72"/>
      <c r="AD386" s="72"/>
      <c r="AE386" s="72"/>
      <c r="AF386" s="72"/>
      <c r="AG386" s="72"/>
      <c r="AH386" s="72"/>
    </row>
    <row r="387" spans="21:34" ht="15.75" customHeight="1">
      <c r="U387" s="148"/>
      <c r="V387" s="34"/>
      <c r="W387" s="70"/>
      <c r="AA387" s="72"/>
      <c r="AB387" s="72"/>
      <c r="AC387" s="72"/>
      <c r="AD387" s="72"/>
      <c r="AE387" s="72"/>
      <c r="AF387" s="72"/>
      <c r="AG387" s="72"/>
      <c r="AH387" s="72"/>
    </row>
    <row r="388" spans="21:34" ht="15.75" customHeight="1">
      <c r="U388" s="148"/>
      <c r="V388" s="34"/>
      <c r="W388" s="70"/>
      <c r="AA388" s="72"/>
      <c r="AB388" s="72"/>
      <c r="AC388" s="72"/>
      <c r="AD388" s="72"/>
      <c r="AE388" s="72"/>
      <c r="AF388" s="72"/>
      <c r="AG388" s="72"/>
      <c r="AH388" s="72"/>
    </row>
    <row r="389" spans="21:34" ht="15.75" customHeight="1">
      <c r="U389" s="148"/>
      <c r="V389" s="34"/>
      <c r="W389" s="70"/>
      <c r="AA389" s="72"/>
      <c r="AB389" s="72"/>
      <c r="AC389" s="72"/>
      <c r="AD389" s="72"/>
      <c r="AE389" s="72"/>
      <c r="AF389" s="72"/>
      <c r="AG389" s="72"/>
      <c r="AH389" s="72"/>
    </row>
    <row r="390" spans="21:34" ht="15.75" customHeight="1">
      <c r="U390" s="148"/>
      <c r="V390" s="34"/>
      <c r="W390" s="70"/>
      <c r="AA390" s="72"/>
      <c r="AB390" s="72"/>
      <c r="AC390" s="72"/>
      <c r="AD390" s="72"/>
      <c r="AE390" s="72"/>
      <c r="AF390" s="72"/>
      <c r="AG390" s="72"/>
      <c r="AH390" s="72"/>
    </row>
    <row r="391" spans="21:34" ht="15.75" customHeight="1">
      <c r="U391" s="148"/>
      <c r="V391" s="34"/>
      <c r="W391" s="70"/>
      <c r="AA391" s="72"/>
      <c r="AB391" s="72"/>
      <c r="AC391" s="72"/>
      <c r="AD391" s="72"/>
      <c r="AE391" s="72"/>
      <c r="AF391" s="72"/>
      <c r="AG391" s="72"/>
      <c r="AH391" s="72"/>
    </row>
    <row r="392" spans="21:34" ht="15.75" customHeight="1">
      <c r="U392" s="148"/>
      <c r="V392" s="34"/>
      <c r="W392" s="70"/>
      <c r="AA392" s="72"/>
      <c r="AB392" s="72"/>
      <c r="AC392" s="72"/>
      <c r="AD392" s="72"/>
      <c r="AE392" s="72"/>
      <c r="AF392" s="72"/>
      <c r="AG392" s="72"/>
      <c r="AH392" s="72"/>
    </row>
    <row r="393" spans="21:34" ht="15.75" customHeight="1">
      <c r="U393" s="148"/>
      <c r="V393" s="34"/>
      <c r="W393" s="70"/>
      <c r="AA393" s="72"/>
      <c r="AB393" s="72"/>
      <c r="AC393" s="72"/>
      <c r="AD393" s="72"/>
      <c r="AE393" s="72"/>
      <c r="AF393" s="72"/>
      <c r="AG393" s="72"/>
      <c r="AH393" s="72"/>
    </row>
    <row r="394" spans="21:34" ht="15.75" customHeight="1">
      <c r="U394" s="148"/>
      <c r="V394" s="34"/>
      <c r="W394" s="70"/>
      <c r="AA394" s="72"/>
      <c r="AB394" s="72"/>
      <c r="AC394" s="72"/>
      <c r="AD394" s="72"/>
      <c r="AE394" s="72"/>
      <c r="AF394" s="72"/>
      <c r="AG394" s="72"/>
      <c r="AH394" s="72"/>
    </row>
    <row r="395" spans="21:34" ht="15.75" customHeight="1">
      <c r="U395" s="148"/>
      <c r="V395" s="34"/>
      <c r="W395" s="70"/>
      <c r="AA395" s="72"/>
      <c r="AB395" s="72"/>
      <c r="AC395" s="72"/>
      <c r="AD395" s="72"/>
      <c r="AE395" s="72"/>
      <c r="AF395" s="72"/>
      <c r="AG395" s="72"/>
      <c r="AH395" s="72"/>
    </row>
    <row r="396" spans="21:34" ht="15.75" customHeight="1">
      <c r="U396" s="148"/>
      <c r="V396" s="34"/>
      <c r="W396" s="70"/>
      <c r="AA396" s="72"/>
      <c r="AB396" s="72"/>
      <c r="AC396" s="72"/>
      <c r="AD396" s="72"/>
      <c r="AE396" s="72"/>
      <c r="AF396" s="72"/>
      <c r="AG396" s="72"/>
      <c r="AH396" s="72"/>
    </row>
    <row r="397" spans="21:34" ht="15.75" customHeight="1">
      <c r="U397" s="148"/>
      <c r="V397" s="34"/>
      <c r="W397" s="70"/>
      <c r="AA397" s="72"/>
      <c r="AB397" s="72"/>
      <c r="AC397" s="72"/>
      <c r="AD397" s="72"/>
      <c r="AE397" s="72"/>
      <c r="AF397" s="72"/>
      <c r="AG397" s="72"/>
      <c r="AH397" s="72"/>
    </row>
    <row r="398" spans="21:34" ht="15.75" customHeight="1">
      <c r="U398" s="148"/>
      <c r="V398" s="34"/>
      <c r="W398" s="70"/>
      <c r="AA398" s="72"/>
      <c r="AB398" s="72"/>
      <c r="AC398" s="72"/>
      <c r="AD398" s="72"/>
      <c r="AE398" s="72"/>
      <c r="AF398" s="72"/>
      <c r="AG398" s="72"/>
      <c r="AH398" s="72"/>
    </row>
    <row r="399" spans="21:34" ht="15.75" customHeight="1">
      <c r="U399" s="148"/>
      <c r="V399" s="34"/>
      <c r="W399" s="70"/>
      <c r="AA399" s="72"/>
      <c r="AB399" s="72"/>
      <c r="AC399" s="72"/>
      <c r="AD399" s="72"/>
      <c r="AE399" s="72"/>
      <c r="AF399" s="72"/>
      <c r="AG399" s="72"/>
      <c r="AH399" s="72"/>
    </row>
    <row r="400" spans="21:34" ht="15.75" customHeight="1">
      <c r="U400" s="148"/>
      <c r="V400" s="34"/>
      <c r="W400" s="70"/>
      <c r="AA400" s="72"/>
      <c r="AB400" s="72"/>
      <c r="AC400" s="72"/>
      <c r="AD400" s="72"/>
      <c r="AE400" s="72"/>
      <c r="AF400" s="72"/>
      <c r="AG400" s="72"/>
      <c r="AH400" s="72"/>
    </row>
    <row r="401" spans="21:34" ht="15.75" customHeight="1">
      <c r="U401" s="148"/>
      <c r="V401" s="34"/>
      <c r="W401" s="70"/>
      <c r="AA401" s="72"/>
      <c r="AB401" s="72"/>
      <c r="AC401" s="72"/>
      <c r="AD401" s="72"/>
      <c r="AE401" s="72"/>
      <c r="AF401" s="72"/>
      <c r="AG401" s="72"/>
      <c r="AH401" s="72"/>
    </row>
    <row r="402" spans="21:34" ht="15.75" customHeight="1">
      <c r="U402" s="148"/>
      <c r="V402" s="34"/>
      <c r="W402" s="70"/>
      <c r="AA402" s="72"/>
      <c r="AB402" s="72"/>
      <c r="AC402" s="72"/>
      <c r="AD402" s="72"/>
      <c r="AE402" s="72"/>
      <c r="AF402" s="72"/>
      <c r="AG402" s="72"/>
      <c r="AH402" s="72"/>
    </row>
    <row r="403" spans="21:34" ht="15.75" customHeight="1">
      <c r="U403" s="148"/>
      <c r="V403" s="34"/>
      <c r="W403" s="70"/>
      <c r="AA403" s="72"/>
      <c r="AB403" s="72"/>
      <c r="AC403" s="72"/>
      <c r="AD403" s="72"/>
      <c r="AE403" s="72"/>
      <c r="AF403" s="72"/>
      <c r="AG403" s="72"/>
      <c r="AH403" s="72"/>
    </row>
    <row r="404" spans="21:34" ht="15.75" customHeight="1">
      <c r="U404" s="148"/>
      <c r="V404" s="34"/>
      <c r="W404" s="70"/>
      <c r="AA404" s="72"/>
      <c r="AB404" s="72"/>
      <c r="AC404" s="72"/>
      <c r="AD404" s="72"/>
      <c r="AE404" s="72"/>
      <c r="AF404" s="72"/>
      <c r="AG404" s="72"/>
      <c r="AH404" s="72"/>
    </row>
    <row r="405" spans="21:34" ht="15.75" customHeight="1">
      <c r="U405" s="148"/>
      <c r="V405" s="34"/>
      <c r="W405" s="70"/>
      <c r="AA405" s="72"/>
      <c r="AB405" s="72"/>
      <c r="AC405" s="72"/>
      <c r="AD405" s="72"/>
      <c r="AE405" s="72"/>
      <c r="AF405" s="72"/>
      <c r="AG405" s="72"/>
      <c r="AH405" s="72"/>
    </row>
    <row r="406" spans="21:34" ht="15.75" customHeight="1">
      <c r="U406" s="148"/>
      <c r="V406" s="34"/>
      <c r="W406" s="70"/>
      <c r="AA406" s="72"/>
      <c r="AB406" s="72"/>
      <c r="AC406" s="72"/>
      <c r="AD406" s="72"/>
      <c r="AE406" s="72"/>
      <c r="AF406" s="72"/>
      <c r="AG406" s="72"/>
      <c r="AH406" s="72"/>
    </row>
    <row r="407" spans="21:34" ht="15.75" customHeight="1">
      <c r="U407" s="148"/>
      <c r="V407" s="34"/>
      <c r="W407" s="70"/>
      <c r="AA407" s="72"/>
      <c r="AB407" s="72"/>
      <c r="AC407" s="72"/>
      <c r="AD407" s="72"/>
      <c r="AE407" s="72"/>
      <c r="AF407" s="72"/>
      <c r="AG407" s="72"/>
      <c r="AH407" s="72"/>
    </row>
    <row r="408" spans="21:34" ht="15.75" customHeight="1">
      <c r="U408" s="148"/>
      <c r="V408" s="34"/>
      <c r="W408" s="70"/>
      <c r="AA408" s="72"/>
      <c r="AB408" s="72"/>
      <c r="AC408" s="72"/>
      <c r="AD408" s="72"/>
      <c r="AE408" s="72"/>
      <c r="AF408" s="72"/>
      <c r="AG408" s="72"/>
      <c r="AH408" s="72"/>
    </row>
    <row r="409" spans="21:34" ht="15.75" customHeight="1">
      <c r="U409" s="148"/>
      <c r="V409" s="34"/>
      <c r="W409" s="70"/>
      <c r="AA409" s="72"/>
      <c r="AB409" s="72"/>
      <c r="AC409" s="72"/>
      <c r="AD409" s="72"/>
      <c r="AE409" s="72"/>
      <c r="AF409" s="72"/>
      <c r="AG409" s="72"/>
      <c r="AH409" s="72"/>
    </row>
    <row r="410" spans="21:34" ht="15.75" customHeight="1">
      <c r="U410" s="148"/>
      <c r="V410" s="34"/>
      <c r="W410" s="70"/>
      <c r="AA410" s="72"/>
      <c r="AB410" s="72"/>
      <c r="AC410" s="72"/>
      <c r="AD410" s="72"/>
      <c r="AE410" s="72"/>
      <c r="AF410" s="72"/>
      <c r="AG410" s="72"/>
      <c r="AH410" s="72"/>
    </row>
    <row r="411" spans="21:34" ht="15.75" customHeight="1">
      <c r="U411" s="148"/>
      <c r="V411" s="34"/>
      <c r="W411" s="70"/>
      <c r="AA411" s="72"/>
      <c r="AB411" s="72"/>
      <c r="AC411" s="72"/>
      <c r="AD411" s="72"/>
      <c r="AE411" s="72"/>
      <c r="AF411" s="72"/>
      <c r="AG411" s="72"/>
      <c r="AH411" s="72"/>
    </row>
    <row r="412" spans="21:34" ht="15.75" customHeight="1">
      <c r="U412" s="148"/>
      <c r="V412" s="34"/>
      <c r="W412" s="70"/>
      <c r="AA412" s="72"/>
      <c r="AB412" s="72"/>
      <c r="AC412" s="72"/>
      <c r="AD412" s="72"/>
      <c r="AE412" s="72"/>
      <c r="AF412" s="72"/>
      <c r="AG412" s="72"/>
      <c r="AH412" s="72"/>
    </row>
    <row r="413" spans="21:34" ht="15.75" customHeight="1">
      <c r="U413" s="148"/>
      <c r="V413" s="34"/>
      <c r="W413" s="70"/>
      <c r="AA413" s="72"/>
      <c r="AB413" s="72"/>
      <c r="AC413" s="72"/>
      <c r="AD413" s="72"/>
      <c r="AE413" s="72"/>
      <c r="AF413" s="72"/>
      <c r="AG413" s="72"/>
      <c r="AH413" s="72"/>
    </row>
    <row r="414" spans="21:34" ht="15.75" customHeight="1">
      <c r="U414" s="148"/>
      <c r="V414" s="34"/>
      <c r="W414" s="70"/>
      <c r="AA414" s="72"/>
      <c r="AB414" s="72"/>
      <c r="AC414" s="72"/>
      <c r="AD414" s="72"/>
      <c r="AE414" s="72"/>
      <c r="AF414" s="72"/>
      <c r="AG414" s="72"/>
      <c r="AH414" s="72"/>
    </row>
    <row r="415" spans="21:34" ht="15.75" customHeight="1">
      <c r="U415" s="148"/>
      <c r="V415" s="34"/>
      <c r="W415" s="70"/>
      <c r="AA415" s="72"/>
      <c r="AB415" s="72"/>
      <c r="AC415" s="72"/>
      <c r="AD415" s="72"/>
      <c r="AE415" s="72"/>
      <c r="AF415" s="72"/>
      <c r="AG415" s="72"/>
      <c r="AH415" s="72"/>
    </row>
    <row r="416" spans="21:34" ht="15.75" customHeight="1">
      <c r="U416" s="148"/>
      <c r="V416" s="34"/>
      <c r="W416" s="70"/>
      <c r="AA416" s="72"/>
      <c r="AB416" s="72"/>
      <c r="AC416" s="72"/>
      <c r="AD416" s="72"/>
      <c r="AE416" s="72"/>
      <c r="AF416" s="72"/>
      <c r="AG416" s="72"/>
      <c r="AH416" s="72"/>
    </row>
    <row r="417" spans="21:34" ht="15.75" customHeight="1">
      <c r="U417" s="148"/>
      <c r="V417" s="34"/>
      <c r="W417" s="70"/>
      <c r="AA417" s="72"/>
      <c r="AB417" s="72"/>
      <c r="AC417" s="72"/>
      <c r="AD417" s="72"/>
      <c r="AE417" s="72"/>
      <c r="AF417" s="72"/>
      <c r="AG417" s="72"/>
      <c r="AH417" s="72"/>
    </row>
    <row r="418" spans="21:34" ht="15.75" customHeight="1">
      <c r="U418" s="148"/>
      <c r="V418" s="34"/>
      <c r="W418" s="70"/>
      <c r="AA418" s="72"/>
      <c r="AB418" s="72"/>
      <c r="AC418" s="72"/>
      <c r="AD418" s="72"/>
      <c r="AE418" s="72"/>
      <c r="AF418" s="72"/>
      <c r="AG418" s="72"/>
      <c r="AH418" s="72"/>
    </row>
    <row r="419" spans="21:34" ht="15.75" customHeight="1">
      <c r="U419" s="148"/>
      <c r="V419" s="34"/>
      <c r="W419" s="70"/>
      <c r="AA419" s="72"/>
      <c r="AB419" s="72"/>
      <c r="AC419" s="72"/>
      <c r="AD419" s="72"/>
      <c r="AE419" s="72"/>
      <c r="AF419" s="72"/>
      <c r="AG419" s="72"/>
      <c r="AH419" s="72"/>
    </row>
    <row r="420" spans="21:34" ht="15.75" customHeight="1">
      <c r="U420" s="148"/>
      <c r="V420" s="34"/>
      <c r="W420" s="70"/>
      <c r="AA420" s="72"/>
      <c r="AB420" s="72"/>
      <c r="AC420" s="72"/>
      <c r="AD420" s="72"/>
      <c r="AE420" s="72"/>
      <c r="AF420" s="72"/>
      <c r="AG420" s="72"/>
      <c r="AH420" s="72"/>
    </row>
    <row r="421" spans="21:34" ht="15.75" customHeight="1">
      <c r="U421" s="148"/>
      <c r="V421" s="34"/>
      <c r="W421" s="70"/>
      <c r="AA421" s="72"/>
      <c r="AB421" s="72"/>
      <c r="AC421" s="72"/>
      <c r="AD421" s="72"/>
      <c r="AE421" s="72"/>
      <c r="AF421" s="72"/>
      <c r="AG421" s="72"/>
      <c r="AH421" s="72"/>
    </row>
    <row r="422" spans="21:34" ht="15.75" customHeight="1">
      <c r="U422" s="148"/>
      <c r="V422" s="34"/>
      <c r="W422" s="70"/>
      <c r="AA422" s="72"/>
      <c r="AB422" s="72"/>
      <c r="AC422" s="72"/>
      <c r="AD422" s="72"/>
      <c r="AE422" s="72"/>
      <c r="AF422" s="72"/>
      <c r="AG422" s="72"/>
      <c r="AH422" s="72"/>
    </row>
    <row r="423" spans="21:34" ht="15.75" customHeight="1">
      <c r="U423" s="148"/>
      <c r="V423" s="34"/>
      <c r="W423" s="70"/>
      <c r="AA423" s="72"/>
      <c r="AB423" s="72"/>
      <c r="AC423" s="72"/>
      <c r="AD423" s="72"/>
      <c r="AE423" s="72"/>
      <c r="AF423" s="72"/>
      <c r="AG423" s="72"/>
      <c r="AH423" s="72"/>
    </row>
    <row r="424" spans="21:34" ht="15.75" customHeight="1">
      <c r="U424" s="148"/>
      <c r="V424" s="34"/>
      <c r="W424" s="70"/>
      <c r="AA424" s="72"/>
      <c r="AB424" s="72"/>
      <c r="AC424" s="72"/>
      <c r="AD424" s="72"/>
      <c r="AE424" s="72"/>
      <c r="AF424" s="72"/>
      <c r="AG424" s="72"/>
      <c r="AH424" s="72"/>
    </row>
    <row r="425" spans="21:34" ht="15.75" customHeight="1">
      <c r="U425" s="148"/>
      <c r="V425" s="34"/>
      <c r="W425" s="70"/>
      <c r="AA425" s="72"/>
      <c r="AB425" s="72"/>
      <c r="AC425" s="72"/>
      <c r="AD425" s="72"/>
      <c r="AE425" s="72"/>
      <c r="AF425" s="72"/>
      <c r="AG425" s="72"/>
      <c r="AH425" s="72"/>
    </row>
    <row r="426" spans="21:34" ht="15.75" customHeight="1">
      <c r="U426" s="148"/>
      <c r="V426" s="34"/>
      <c r="W426" s="70"/>
      <c r="AA426" s="72"/>
      <c r="AB426" s="72"/>
      <c r="AC426" s="72"/>
      <c r="AD426" s="72"/>
      <c r="AE426" s="72"/>
      <c r="AF426" s="72"/>
      <c r="AG426" s="72"/>
      <c r="AH426" s="72"/>
    </row>
    <row r="427" spans="21:34" ht="15.75" customHeight="1">
      <c r="U427" s="148"/>
      <c r="V427" s="34"/>
      <c r="W427" s="70"/>
      <c r="AA427" s="72"/>
      <c r="AB427" s="72"/>
      <c r="AC427" s="72"/>
      <c r="AD427" s="72"/>
      <c r="AE427" s="72"/>
      <c r="AF427" s="72"/>
      <c r="AG427" s="72"/>
      <c r="AH427" s="72"/>
    </row>
    <row r="428" spans="21:34" ht="15.75" customHeight="1">
      <c r="U428" s="148"/>
      <c r="V428" s="34"/>
      <c r="W428" s="70"/>
      <c r="AA428" s="72"/>
      <c r="AB428" s="72"/>
      <c r="AC428" s="72"/>
      <c r="AD428" s="72"/>
      <c r="AE428" s="72"/>
      <c r="AF428" s="72"/>
      <c r="AG428" s="72"/>
      <c r="AH428" s="72"/>
    </row>
    <row r="429" spans="21:34" ht="15.75" customHeight="1">
      <c r="U429" s="148"/>
      <c r="V429" s="34"/>
      <c r="W429" s="70"/>
      <c r="AA429" s="72"/>
      <c r="AB429" s="72"/>
      <c r="AC429" s="72"/>
      <c r="AD429" s="72"/>
      <c r="AE429" s="72"/>
      <c r="AF429" s="72"/>
      <c r="AG429" s="72"/>
      <c r="AH429" s="72"/>
    </row>
    <row r="430" spans="21:34" ht="15.75" customHeight="1">
      <c r="U430" s="148"/>
      <c r="V430" s="34"/>
      <c r="W430" s="70"/>
      <c r="AA430" s="72"/>
      <c r="AB430" s="72"/>
      <c r="AC430" s="72"/>
      <c r="AD430" s="72"/>
      <c r="AE430" s="72"/>
      <c r="AF430" s="72"/>
      <c r="AG430" s="72"/>
      <c r="AH430" s="72"/>
    </row>
    <row r="431" spans="21:34" ht="15.75" customHeight="1">
      <c r="U431" s="148"/>
      <c r="V431" s="34"/>
      <c r="W431" s="70"/>
      <c r="AA431" s="72"/>
      <c r="AB431" s="72"/>
      <c r="AC431" s="72"/>
      <c r="AD431" s="72"/>
      <c r="AE431" s="72"/>
      <c r="AF431" s="72"/>
      <c r="AG431" s="72"/>
      <c r="AH431" s="72"/>
    </row>
    <row r="432" spans="21:34" ht="15.75" customHeight="1">
      <c r="U432" s="148"/>
      <c r="V432" s="34"/>
      <c r="W432" s="70"/>
      <c r="AA432" s="72"/>
      <c r="AB432" s="72"/>
      <c r="AC432" s="72"/>
      <c r="AD432" s="72"/>
      <c r="AE432" s="72"/>
      <c r="AF432" s="72"/>
      <c r="AG432" s="72"/>
      <c r="AH432" s="72"/>
    </row>
    <row r="433" spans="21:34" ht="15.75" customHeight="1">
      <c r="U433" s="148"/>
      <c r="V433" s="34"/>
      <c r="W433" s="70"/>
      <c r="AA433" s="72"/>
      <c r="AB433" s="72"/>
      <c r="AC433" s="72"/>
      <c r="AD433" s="72"/>
      <c r="AE433" s="72"/>
      <c r="AF433" s="72"/>
      <c r="AG433" s="72"/>
      <c r="AH433" s="72"/>
    </row>
    <row r="434" spans="21:34" ht="15.75" customHeight="1">
      <c r="U434" s="148"/>
      <c r="V434" s="34"/>
      <c r="W434" s="70"/>
      <c r="AA434" s="72"/>
      <c r="AB434" s="72"/>
      <c r="AC434" s="72"/>
      <c r="AD434" s="72"/>
      <c r="AE434" s="72"/>
      <c r="AF434" s="72"/>
      <c r="AG434" s="72"/>
      <c r="AH434" s="72"/>
    </row>
    <row r="435" spans="21:34" ht="15.75" customHeight="1">
      <c r="U435" s="148"/>
      <c r="V435" s="34"/>
      <c r="W435" s="70"/>
      <c r="AA435" s="72"/>
      <c r="AB435" s="72"/>
      <c r="AC435" s="72"/>
      <c r="AD435" s="72"/>
      <c r="AE435" s="72"/>
      <c r="AF435" s="72"/>
      <c r="AG435" s="72"/>
      <c r="AH435" s="72"/>
    </row>
    <row r="436" spans="21:34" ht="15.75" customHeight="1">
      <c r="U436" s="148"/>
      <c r="V436" s="34"/>
      <c r="W436" s="70"/>
      <c r="AA436" s="72"/>
      <c r="AB436" s="72"/>
      <c r="AC436" s="72"/>
      <c r="AD436" s="72"/>
      <c r="AE436" s="72"/>
      <c r="AF436" s="72"/>
      <c r="AG436" s="72"/>
      <c r="AH436" s="72"/>
    </row>
    <row r="437" spans="21:34" ht="15.75" customHeight="1">
      <c r="U437" s="148"/>
      <c r="V437" s="34"/>
      <c r="W437" s="70"/>
      <c r="AA437" s="72"/>
      <c r="AB437" s="72"/>
      <c r="AC437" s="72"/>
      <c r="AD437" s="72"/>
      <c r="AE437" s="72"/>
      <c r="AF437" s="72"/>
      <c r="AG437" s="72"/>
      <c r="AH437" s="72"/>
    </row>
    <row r="438" spans="21:34" ht="15.75" customHeight="1">
      <c r="U438" s="148"/>
      <c r="V438" s="34"/>
      <c r="W438" s="70"/>
      <c r="AA438" s="72"/>
      <c r="AB438" s="72"/>
      <c r="AC438" s="72"/>
      <c r="AD438" s="72"/>
      <c r="AE438" s="72"/>
      <c r="AF438" s="72"/>
      <c r="AG438" s="72"/>
      <c r="AH438" s="72"/>
    </row>
    <row r="439" spans="21:34" ht="15.75" customHeight="1">
      <c r="U439" s="148"/>
      <c r="V439" s="34"/>
      <c r="W439" s="70"/>
      <c r="AA439" s="72"/>
      <c r="AB439" s="72"/>
      <c r="AC439" s="72"/>
      <c r="AD439" s="72"/>
      <c r="AE439" s="72"/>
      <c r="AF439" s="72"/>
      <c r="AG439" s="72"/>
      <c r="AH439" s="72"/>
    </row>
    <row r="440" spans="21:34" ht="15.75" customHeight="1">
      <c r="U440" s="148"/>
      <c r="V440" s="34"/>
      <c r="W440" s="70"/>
      <c r="AA440" s="72"/>
      <c r="AB440" s="72"/>
      <c r="AC440" s="72"/>
      <c r="AD440" s="72"/>
      <c r="AE440" s="72"/>
      <c r="AF440" s="72"/>
      <c r="AG440" s="72"/>
      <c r="AH440" s="72"/>
    </row>
    <row r="441" spans="21:34" ht="15.75" customHeight="1">
      <c r="U441" s="148"/>
      <c r="V441" s="34"/>
      <c r="W441" s="70"/>
      <c r="AA441" s="72"/>
      <c r="AB441" s="72"/>
      <c r="AC441" s="72"/>
      <c r="AD441" s="72"/>
      <c r="AE441" s="72"/>
      <c r="AF441" s="72"/>
      <c r="AG441" s="72"/>
      <c r="AH441" s="72"/>
    </row>
    <row r="442" spans="21:34" ht="15.75" customHeight="1">
      <c r="U442" s="148"/>
      <c r="V442" s="34"/>
      <c r="W442" s="70"/>
      <c r="AA442" s="72"/>
      <c r="AB442" s="72"/>
      <c r="AC442" s="72"/>
      <c r="AD442" s="72"/>
      <c r="AE442" s="72"/>
      <c r="AF442" s="72"/>
      <c r="AG442" s="72"/>
      <c r="AH442" s="72"/>
    </row>
    <row r="443" spans="21:34" ht="15.75" customHeight="1">
      <c r="U443" s="148"/>
      <c r="V443" s="34"/>
      <c r="W443" s="70"/>
      <c r="AA443" s="72"/>
      <c r="AB443" s="72"/>
      <c r="AC443" s="72"/>
      <c r="AD443" s="72"/>
      <c r="AE443" s="72"/>
      <c r="AF443" s="72"/>
      <c r="AG443" s="72"/>
      <c r="AH443" s="72"/>
    </row>
    <row r="444" spans="21:34" ht="15.75" customHeight="1">
      <c r="U444" s="148"/>
      <c r="V444" s="34"/>
      <c r="W444" s="70"/>
      <c r="AA444" s="72"/>
      <c r="AB444" s="72"/>
      <c r="AC444" s="72"/>
      <c r="AD444" s="72"/>
      <c r="AE444" s="72"/>
      <c r="AF444" s="72"/>
      <c r="AG444" s="72"/>
      <c r="AH444" s="72"/>
    </row>
    <row r="445" spans="21:34" ht="15.75" customHeight="1">
      <c r="U445" s="148"/>
      <c r="V445" s="34"/>
      <c r="W445" s="70"/>
      <c r="AA445" s="72"/>
      <c r="AB445" s="72"/>
      <c r="AC445" s="72"/>
      <c r="AD445" s="72"/>
      <c r="AE445" s="72"/>
      <c r="AF445" s="72"/>
      <c r="AG445" s="72"/>
      <c r="AH445" s="72"/>
    </row>
    <row r="446" spans="21:34" ht="15.75" customHeight="1">
      <c r="U446" s="148"/>
      <c r="V446" s="34"/>
      <c r="W446" s="70"/>
      <c r="AA446" s="72"/>
      <c r="AB446" s="72"/>
      <c r="AC446" s="72"/>
      <c r="AD446" s="72"/>
      <c r="AE446" s="72"/>
      <c r="AF446" s="72"/>
      <c r="AG446" s="72"/>
      <c r="AH446" s="72"/>
    </row>
    <row r="447" spans="21:34" ht="15.75" customHeight="1">
      <c r="U447" s="148"/>
      <c r="V447" s="34"/>
      <c r="W447" s="70"/>
      <c r="AA447" s="72"/>
      <c r="AB447" s="72"/>
      <c r="AC447" s="72"/>
      <c r="AD447" s="72"/>
      <c r="AE447" s="72"/>
      <c r="AF447" s="72"/>
      <c r="AG447" s="72"/>
      <c r="AH447" s="72"/>
    </row>
    <row r="448" spans="21:34" ht="15.75" customHeight="1">
      <c r="U448" s="148"/>
      <c r="V448" s="34"/>
      <c r="W448" s="70"/>
      <c r="AA448" s="72"/>
      <c r="AB448" s="72"/>
      <c r="AC448" s="72"/>
      <c r="AD448" s="72"/>
      <c r="AE448" s="72"/>
      <c r="AF448" s="72"/>
      <c r="AG448" s="72"/>
      <c r="AH448" s="72"/>
    </row>
    <row r="449" spans="21:34" ht="15.75" customHeight="1">
      <c r="U449" s="148"/>
      <c r="V449" s="34"/>
      <c r="W449" s="70"/>
      <c r="AA449" s="72"/>
      <c r="AB449" s="72"/>
      <c r="AC449" s="72"/>
      <c r="AD449" s="72"/>
      <c r="AE449" s="72"/>
      <c r="AF449" s="72"/>
      <c r="AG449" s="72"/>
      <c r="AH449" s="72"/>
    </row>
    <row r="450" spans="21:34" ht="15.75" customHeight="1">
      <c r="U450" s="148"/>
      <c r="V450" s="34"/>
      <c r="W450" s="70"/>
      <c r="AA450" s="72"/>
      <c r="AB450" s="72"/>
      <c r="AC450" s="72"/>
      <c r="AD450" s="72"/>
      <c r="AE450" s="72"/>
      <c r="AF450" s="72"/>
      <c r="AG450" s="72"/>
      <c r="AH450" s="72"/>
    </row>
    <row r="451" spans="21:34" ht="15.75" customHeight="1">
      <c r="U451" s="148"/>
      <c r="V451" s="34"/>
      <c r="W451" s="70"/>
      <c r="AA451" s="72"/>
      <c r="AB451" s="72"/>
      <c r="AC451" s="72"/>
      <c r="AD451" s="72"/>
      <c r="AE451" s="72"/>
      <c r="AF451" s="72"/>
      <c r="AG451" s="72"/>
      <c r="AH451" s="72"/>
    </row>
    <row r="452" spans="21:34" ht="15.75" customHeight="1"/>
    <row r="453" spans="21:34" ht="15.75" customHeight="1"/>
    <row r="454" spans="21:34" ht="15.75" customHeight="1"/>
    <row r="455" spans="21:34" ht="15.75" customHeight="1"/>
    <row r="456" spans="21:34" ht="15.75" customHeight="1"/>
    <row r="457" spans="21:34" ht="15.75" customHeight="1"/>
    <row r="458" spans="21:34" ht="15.75" customHeight="1"/>
    <row r="459" spans="21:34" ht="15.75" customHeight="1"/>
    <row r="460" spans="21:34" ht="15.75" customHeight="1"/>
    <row r="461" spans="21:34" ht="15.75" customHeight="1"/>
    <row r="462" spans="21:34" ht="15.75" customHeight="1"/>
    <row r="463" spans="21:34" ht="15.75" customHeight="1"/>
    <row r="464" spans="21:3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109</v>
      </c>
      <c r="B1" s="255"/>
      <c r="C1" s="128" t="s">
        <v>57</v>
      </c>
      <c r="D1" s="129"/>
      <c r="E1" s="130"/>
      <c r="F1" s="131"/>
      <c r="G1" s="132" t="s">
        <v>122</v>
      </c>
      <c r="H1" s="132" t="s">
        <v>123</v>
      </c>
      <c r="I1" s="132" t="s">
        <v>124</v>
      </c>
      <c r="J1" s="132" t="s">
        <v>136</v>
      </c>
      <c r="K1" s="131">
        <v>12</v>
      </c>
      <c r="L1" s="131">
        <v>13</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10901</v>
      </c>
      <c r="H2" s="131" t="str">
        <f t="shared" si="0"/>
        <v>10902</v>
      </c>
      <c r="I2" s="131" t="str">
        <f t="shared" si="0"/>
        <v>10903</v>
      </c>
      <c r="J2" s="131" t="str">
        <f t="shared" si="0"/>
        <v>10907</v>
      </c>
      <c r="K2" s="131" t="str">
        <f t="shared" si="0"/>
        <v>10912</v>
      </c>
      <c r="L2" s="131" t="str">
        <f t="shared" si="0"/>
        <v>10913</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139</v>
      </c>
      <c r="K3" s="136" t="s">
        <v>131</v>
      </c>
      <c r="L3" s="136" t="s">
        <v>132</v>
      </c>
      <c r="AA3" s="137" t="s">
        <v>112</v>
      </c>
      <c r="AB3" s="138" t="s">
        <v>51</v>
      </c>
      <c r="AC3" s="115" t="s">
        <v>112</v>
      </c>
      <c r="AD3" s="115" t="s">
        <v>51</v>
      </c>
      <c r="AE3" s="116" t="s">
        <v>112</v>
      </c>
      <c r="AF3" s="139" t="s">
        <v>51</v>
      </c>
      <c r="AG3" s="140" t="s">
        <v>113</v>
      </c>
      <c r="AH3" s="141" t="s">
        <v>114</v>
      </c>
    </row>
    <row r="4" spans="1:34" ht="19.5" customHeight="1">
      <c r="A4" s="142">
        <f t="shared" ref="A4:A34" si="1">SUM(G4:L4)</f>
        <v>193485</v>
      </c>
      <c r="B4" s="142">
        <f>A4</f>
        <v>193485</v>
      </c>
      <c r="C4" s="143">
        <v>46082</v>
      </c>
      <c r="D4" s="144" t="s">
        <v>115</v>
      </c>
      <c r="E4" s="145" t="s">
        <v>187</v>
      </c>
      <c r="F4" s="157">
        <v>182</v>
      </c>
      <c r="G4" s="157">
        <v>93105</v>
      </c>
      <c r="H4" s="157">
        <v>100380</v>
      </c>
      <c r="I4" s="157"/>
      <c r="J4" s="157"/>
      <c r="K4" s="157"/>
      <c r="L4" s="157"/>
      <c r="M4" s="34"/>
      <c r="N4" s="34"/>
      <c r="O4" s="34"/>
      <c r="P4" s="34"/>
      <c r="Q4" s="34"/>
      <c r="R4" s="34"/>
      <c r="S4" s="34"/>
      <c r="T4" s="34"/>
      <c r="U4" s="148">
        <f t="shared" ref="U4:U34" si="2">C4</f>
        <v>46082</v>
      </c>
      <c r="V4" s="34" t="str">
        <f t="shared" ref="V4:V34" si="3">$G$2</f>
        <v>10901</v>
      </c>
      <c r="W4" s="70">
        <f t="shared" ref="W4:W34" si="4">G4</f>
        <v>93105</v>
      </c>
      <c r="X4" s="148">
        <f t="shared" ref="X4:X34" si="5">C4</f>
        <v>46082</v>
      </c>
      <c r="Y4" s="70">
        <f t="shared" ref="Y4:Y34" si="6">F4</f>
        <v>182</v>
      </c>
      <c r="Z4" s="34"/>
      <c r="AA4" s="149">
        <v>29</v>
      </c>
      <c r="AB4" s="150">
        <v>38800</v>
      </c>
      <c r="AC4" s="150">
        <v>90</v>
      </c>
      <c r="AD4" s="150">
        <v>100785</v>
      </c>
      <c r="AE4" s="150">
        <v>140</v>
      </c>
      <c r="AF4" s="150">
        <v>155345</v>
      </c>
      <c r="AG4" s="150">
        <v>24</v>
      </c>
      <c r="AH4" s="151">
        <v>0</v>
      </c>
    </row>
    <row r="5" spans="1:34" ht="19.5" customHeight="1">
      <c r="A5" s="142">
        <f t="shared" si="1"/>
        <v>189640</v>
      </c>
      <c r="B5" s="142">
        <f t="shared" ref="B5:B34" si="7">B4+A5</f>
        <v>383125</v>
      </c>
      <c r="C5" s="143">
        <v>46083</v>
      </c>
      <c r="D5" s="144" t="s">
        <v>116</v>
      </c>
      <c r="E5" s="145"/>
      <c r="F5" s="157">
        <v>212</v>
      </c>
      <c r="G5" s="157">
        <v>90540</v>
      </c>
      <c r="H5" s="157">
        <v>99100</v>
      </c>
      <c r="I5" s="157"/>
      <c r="J5" s="157"/>
      <c r="K5" s="157"/>
      <c r="L5" s="157"/>
      <c r="M5" s="34"/>
      <c r="N5" s="34"/>
      <c r="O5" s="34"/>
      <c r="P5" s="34"/>
      <c r="Q5" s="34"/>
      <c r="R5" s="34"/>
      <c r="S5" s="34"/>
      <c r="T5" s="34"/>
      <c r="U5" s="148">
        <f t="shared" si="2"/>
        <v>46083</v>
      </c>
      <c r="V5" s="34" t="str">
        <f t="shared" si="3"/>
        <v>10901</v>
      </c>
      <c r="W5" s="70">
        <f t="shared" si="4"/>
        <v>90540</v>
      </c>
      <c r="X5" s="148">
        <f t="shared" si="5"/>
        <v>46083</v>
      </c>
      <c r="Y5" s="70">
        <f t="shared" si="6"/>
        <v>212</v>
      </c>
      <c r="Z5" s="34"/>
      <c r="AA5" s="121">
        <v>32</v>
      </c>
      <c r="AB5" s="122">
        <v>34850</v>
      </c>
      <c r="AC5" s="122">
        <v>96</v>
      </c>
      <c r="AD5" s="122">
        <v>102840</v>
      </c>
      <c r="AE5" s="122">
        <v>143</v>
      </c>
      <c r="AF5" s="122">
        <v>145720</v>
      </c>
      <c r="AG5" s="122">
        <v>34</v>
      </c>
      <c r="AH5" s="123">
        <v>0</v>
      </c>
    </row>
    <row r="6" spans="1:34" ht="19.5" customHeight="1">
      <c r="A6" s="142">
        <f t="shared" si="1"/>
        <v>173050</v>
      </c>
      <c r="B6" s="142">
        <f t="shared" si="7"/>
        <v>556175</v>
      </c>
      <c r="C6" s="143">
        <v>46084</v>
      </c>
      <c r="D6" s="144" t="s">
        <v>117</v>
      </c>
      <c r="E6" s="145"/>
      <c r="F6" s="157">
        <v>190</v>
      </c>
      <c r="G6" s="157">
        <v>82020</v>
      </c>
      <c r="H6" s="157">
        <v>91030</v>
      </c>
      <c r="I6" s="157"/>
      <c r="J6" s="157"/>
      <c r="K6" s="157"/>
      <c r="L6" s="157"/>
      <c r="M6" s="72"/>
      <c r="N6" s="72"/>
      <c r="O6" s="72"/>
      <c r="P6" s="72"/>
      <c r="Q6" s="72"/>
      <c r="R6" s="72"/>
      <c r="S6" s="72"/>
      <c r="T6" s="72"/>
      <c r="U6" s="148">
        <f t="shared" si="2"/>
        <v>46084</v>
      </c>
      <c r="V6" s="34" t="str">
        <f t="shared" si="3"/>
        <v>10901</v>
      </c>
      <c r="W6" s="70">
        <f t="shared" si="4"/>
        <v>82020</v>
      </c>
      <c r="X6" s="148">
        <f t="shared" si="5"/>
        <v>46084</v>
      </c>
      <c r="Y6" s="70">
        <f t="shared" si="6"/>
        <v>190</v>
      </c>
      <c r="Z6" s="72"/>
      <c r="AA6" s="121">
        <v>32</v>
      </c>
      <c r="AB6" s="122">
        <v>29750</v>
      </c>
      <c r="AC6" s="122">
        <v>88</v>
      </c>
      <c r="AD6" s="122">
        <v>92900</v>
      </c>
      <c r="AE6" s="122">
        <v>124</v>
      </c>
      <c r="AF6" s="122">
        <v>125790</v>
      </c>
      <c r="AG6" s="122">
        <v>24</v>
      </c>
      <c r="AH6" s="123">
        <v>0</v>
      </c>
    </row>
    <row r="7" spans="1:34" ht="19.5" customHeight="1">
      <c r="A7" s="142">
        <f t="shared" si="1"/>
        <v>179005</v>
      </c>
      <c r="B7" s="142">
        <f t="shared" si="7"/>
        <v>735180</v>
      </c>
      <c r="C7" s="143">
        <v>46085</v>
      </c>
      <c r="D7" s="144" t="s">
        <v>118</v>
      </c>
      <c r="E7" s="145"/>
      <c r="F7" s="157">
        <v>203</v>
      </c>
      <c r="G7" s="157">
        <v>84255</v>
      </c>
      <c r="H7" s="157">
        <v>94750</v>
      </c>
      <c r="I7" s="157"/>
      <c r="J7" s="157"/>
      <c r="K7" s="157"/>
      <c r="L7" s="157"/>
      <c r="U7" s="148">
        <f t="shared" si="2"/>
        <v>46085</v>
      </c>
      <c r="V7" s="34" t="str">
        <f t="shared" si="3"/>
        <v>10901</v>
      </c>
      <c r="W7" s="70">
        <f t="shared" si="4"/>
        <v>84255</v>
      </c>
      <c r="X7" s="148">
        <f t="shared" si="5"/>
        <v>46085</v>
      </c>
      <c r="Y7" s="70">
        <f t="shared" si="6"/>
        <v>203</v>
      </c>
      <c r="AA7" s="121">
        <v>32</v>
      </c>
      <c r="AB7" s="122">
        <v>29800</v>
      </c>
      <c r="AC7" s="122">
        <v>91</v>
      </c>
      <c r="AD7" s="122">
        <v>86270</v>
      </c>
      <c r="AE7" s="122">
        <v>149</v>
      </c>
      <c r="AF7" s="122">
        <v>136260</v>
      </c>
      <c r="AG7" s="122">
        <v>24</v>
      </c>
      <c r="AH7" s="123">
        <v>0</v>
      </c>
    </row>
    <row r="8" spans="1:34" ht="19.5" customHeight="1">
      <c r="A8" s="142">
        <f t="shared" si="1"/>
        <v>208080</v>
      </c>
      <c r="B8" s="142">
        <f t="shared" si="7"/>
        <v>943260</v>
      </c>
      <c r="C8" s="143">
        <v>46086</v>
      </c>
      <c r="D8" s="144" t="s">
        <v>119</v>
      </c>
      <c r="E8" s="145"/>
      <c r="F8" s="157">
        <v>216</v>
      </c>
      <c r="G8" s="157">
        <v>94580</v>
      </c>
      <c r="H8" s="174">
        <v>113500</v>
      </c>
      <c r="I8" s="157"/>
      <c r="J8" s="157"/>
      <c r="K8" s="157"/>
      <c r="L8" s="157"/>
      <c r="U8" s="148">
        <f t="shared" si="2"/>
        <v>46086</v>
      </c>
      <c r="V8" s="34" t="str">
        <f t="shared" si="3"/>
        <v>10901</v>
      </c>
      <c r="W8" s="70">
        <f t="shared" si="4"/>
        <v>94580</v>
      </c>
      <c r="X8" s="148">
        <f t="shared" si="5"/>
        <v>46086</v>
      </c>
      <c r="Y8" s="70">
        <f t="shared" si="6"/>
        <v>216</v>
      </c>
      <c r="AA8" s="121">
        <v>39</v>
      </c>
      <c r="AB8" s="122">
        <v>43320</v>
      </c>
      <c r="AC8" s="122">
        <v>118</v>
      </c>
      <c r="AD8" s="122">
        <v>123870</v>
      </c>
      <c r="AE8" s="122">
        <v>160</v>
      </c>
      <c r="AF8" s="122">
        <v>161680</v>
      </c>
      <c r="AG8" s="122">
        <v>24</v>
      </c>
      <c r="AH8" s="123">
        <v>0</v>
      </c>
    </row>
    <row r="9" spans="1:34" ht="19.5" customHeight="1">
      <c r="A9" s="142">
        <f t="shared" si="1"/>
        <v>170490</v>
      </c>
      <c r="B9" s="142">
        <f t="shared" si="7"/>
        <v>1113750</v>
      </c>
      <c r="C9" s="143">
        <v>46087</v>
      </c>
      <c r="D9" s="144" t="s">
        <v>120</v>
      </c>
      <c r="E9" s="145"/>
      <c r="F9" s="157">
        <v>195</v>
      </c>
      <c r="G9" s="157">
        <v>85690</v>
      </c>
      <c r="H9" s="157">
        <v>84800</v>
      </c>
      <c r="I9" s="157"/>
      <c r="J9" s="157"/>
      <c r="K9" s="157"/>
      <c r="L9" s="157"/>
      <c r="U9" s="148">
        <f t="shared" si="2"/>
        <v>46087</v>
      </c>
      <c r="V9" s="34" t="str">
        <f t="shared" si="3"/>
        <v>10901</v>
      </c>
      <c r="W9" s="70">
        <f t="shared" si="4"/>
        <v>85690</v>
      </c>
      <c r="X9" s="148">
        <f t="shared" si="5"/>
        <v>46087</v>
      </c>
      <c r="Y9" s="70">
        <f t="shared" si="6"/>
        <v>195</v>
      </c>
      <c r="AA9" s="121">
        <v>37</v>
      </c>
      <c r="AB9" s="122">
        <v>28140</v>
      </c>
      <c r="AC9" s="122">
        <v>79</v>
      </c>
      <c r="AD9" s="122">
        <v>68890</v>
      </c>
      <c r="AE9" s="122">
        <v>130</v>
      </c>
      <c r="AF9" s="122">
        <v>116690</v>
      </c>
      <c r="AG9" s="122">
        <v>24</v>
      </c>
      <c r="AH9" s="123">
        <v>0</v>
      </c>
    </row>
    <row r="10" spans="1:34" ht="19.5" customHeight="1">
      <c r="A10" s="142">
        <f t="shared" si="1"/>
        <v>185290</v>
      </c>
      <c r="B10" s="142">
        <f t="shared" si="7"/>
        <v>1299040</v>
      </c>
      <c r="C10" s="143">
        <v>46088</v>
      </c>
      <c r="D10" s="144" t="s">
        <v>121</v>
      </c>
      <c r="E10" s="145"/>
      <c r="F10" s="157">
        <v>208</v>
      </c>
      <c r="G10" s="157">
        <v>101210</v>
      </c>
      <c r="H10" s="157">
        <v>84080</v>
      </c>
      <c r="I10" s="157"/>
      <c r="J10" s="157"/>
      <c r="K10" s="157"/>
      <c r="L10" s="157"/>
      <c r="U10" s="148">
        <f t="shared" si="2"/>
        <v>46088</v>
      </c>
      <c r="V10" s="34" t="str">
        <f t="shared" si="3"/>
        <v>10901</v>
      </c>
      <c r="W10" s="70">
        <f t="shared" si="4"/>
        <v>101210</v>
      </c>
      <c r="X10" s="148">
        <f t="shared" si="5"/>
        <v>46088</v>
      </c>
      <c r="Y10" s="70">
        <f t="shared" si="6"/>
        <v>208</v>
      </c>
      <c r="AA10" s="121">
        <v>29</v>
      </c>
      <c r="AB10" s="122">
        <v>32010</v>
      </c>
      <c r="AC10" s="122">
        <v>95</v>
      </c>
      <c r="AD10" s="122">
        <v>89580</v>
      </c>
      <c r="AE10" s="122">
        <v>151</v>
      </c>
      <c r="AF10" s="122">
        <v>143620</v>
      </c>
      <c r="AG10" s="122">
        <v>24</v>
      </c>
      <c r="AH10" s="123">
        <v>0</v>
      </c>
    </row>
    <row r="11" spans="1:34" ht="19.5" customHeight="1">
      <c r="A11" s="142">
        <f t="shared" si="1"/>
        <v>175500</v>
      </c>
      <c r="B11" s="142">
        <f t="shared" si="7"/>
        <v>1474540</v>
      </c>
      <c r="C11" s="143">
        <v>46089</v>
      </c>
      <c r="D11" s="144" t="s">
        <v>115</v>
      </c>
      <c r="E11" s="145"/>
      <c r="F11" s="157">
        <v>193</v>
      </c>
      <c r="G11" s="157">
        <v>81310</v>
      </c>
      <c r="H11" s="157">
        <v>94190</v>
      </c>
      <c r="I11" s="157"/>
      <c r="J11" s="157"/>
      <c r="K11" s="157"/>
      <c r="L11" s="157"/>
      <c r="U11" s="148">
        <f t="shared" si="2"/>
        <v>46089</v>
      </c>
      <c r="V11" s="34" t="str">
        <f t="shared" si="3"/>
        <v>10901</v>
      </c>
      <c r="W11" s="70">
        <f t="shared" si="4"/>
        <v>81310</v>
      </c>
      <c r="X11" s="148">
        <f t="shared" si="5"/>
        <v>46089</v>
      </c>
      <c r="Y11" s="70">
        <f t="shared" si="6"/>
        <v>193</v>
      </c>
      <c r="AA11" s="121">
        <v>31</v>
      </c>
      <c r="AB11" s="122">
        <v>37220</v>
      </c>
      <c r="AC11" s="122">
        <v>100</v>
      </c>
      <c r="AD11" s="122">
        <v>102700</v>
      </c>
      <c r="AE11" s="122">
        <v>141</v>
      </c>
      <c r="AF11" s="122">
        <v>132100</v>
      </c>
      <c r="AG11" s="122">
        <v>24</v>
      </c>
      <c r="AH11" s="123">
        <v>0</v>
      </c>
    </row>
    <row r="12" spans="1:34" ht="19.5" customHeight="1">
      <c r="A12" s="142">
        <f t="shared" si="1"/>
        <v>188864</v>
      </c>
      <c r="B12" s="142">
        <f t="shared" si="7"/>
        <v>1663404</v>
      </c>
      <c r="C12" s="143">
        <v>46090</v>
      </c>
      <c r="D12" s="144" t="s">
        <v>116</v>
      </c>
      <c r="E12" s="145"/>
      <c r="F12" s="157">
        <v>209</v>
      </c>
      <c r="G12" s="157">
        <v>91394</v>
      </c>
      <c r="H12" s="157">
        <v>97470</v>
      </c>
      <c r="I12" s="157"/>
      <c r="J12" s="157"/>
      <c r="K12" s="157"/>
      <c r="L12" s="157"/>
      <c r="U12" s="148">
        <f t="shared" si="2"/>
        <v>46090</v>
      </c>
      <c r="V12" s="34" t="str">
        <f t="shared" si="3"/>
        <v>10901</v>
      </c>
      <c r="W12" s="70">
        <f t="shared" si="4"/>
        <v>91394</v>
      </c>
      <c r="X12" s="148">
        <f t="shared" si="5"/>
        <v>46090</v>
      </c>
      <c r="Y12" s="70">
        <f t="shared" si="6"/>
        <v>209</v>
      </c>
      <c r="AA12" s="121">
        <v>28</v>
      </c>
      <c r="AB12" s="122">
        <v>27520</v>
      </c>
      <c r="AC12" s="122">
        <v>90</v>
      </c>
      <c r="AD12" s="122">
        <v>80490</v>
      </c>
      <c r="AE12" s="122">
        <v>151</v>
      </c>
      <c r="AF12" s="122">
        <v>135964</v>
      </c>
      <c r="AG12" s="122">
        <v>24</v>
      </c>
      <c r="AH12" s="123">
        <v>0</v>
      </c>
    </row>
    <row r="13" spans="1:34" ht="19.5" customHeight="1">
      <c r="A13" s="142">
        <f t="shared" si="1"/>
        <v>191670</v>
      </c>
      <c r="B13" s="142">
        <f t="shared" si="7"/>
        <v>1855074</v>
      </c>
      <c r="C13" s="143">
        <v>46091</v>
      </c>
      <c r="D13" s="144" t="s">
        <v>117</v>
      </c>
      <c r="E13" s="145"/>
      <c r="F13" s="157">
        <v>203</v>
      </c>
      <c r="G13" s="157">
        <v>83020</v>
      </c>
      <c r="H13" s="157">
        <v>108650</v>
      </c>
      <c r="I13" s="157"/>
      <c r="J13" s="157"/>
      <c r="K13" s="157"/>
      <c r="L13" s="157"/>
      <c r="U13" s="148">
        <f t="shared" si="2"/>
        <v>46091</v>
      </c>
      <c r="V13" s="34" t="str">
        <f t="shared" si="3"/>
        <v>10901</v>
      </c>
      <c r="W13" s="70">
        <f t="shared" si="4"/>
        <v>83020</v>
      </c>
      <c r="X13" s="148">
        <f t="shared" si="5"/>
        <v>46091</v>
      </c>
      <c r="Y13" s="70">
        <f t="shared" si="6"/>
        <v>203</v>
      </c>
      <c r="AA13" s="121">
        <v>27</v>
      </c>
      <c r="AB13" s="122">
        <v>27120</v>
      </c>
      <c r="AC13" s="122">
        <v>98</v>
      </c>
      <c r="AD13" s="122">
        <v>209220</v>
      </c>
      <c r="AE13" s="122">
        <v>140</v>
      </c>
      <c r="AF13" s="122">
        <v>142490</v>
      </c>
      <c r="AG13" s="122">
        <v>30</v>
      </c>
      <c r="AH13" s="123">
        <v>0</v>
      </c>
    </row>
    <row r="14" spans="1:34" ht="19.5" customHeight="1">
      <c r="A14" s="142">
        <f t="shared" si="1"/>
        <v>210535</v>
      </c>
      <c r="B14" s="142">
        <f t="shared" si="7"/>
        <v>2065609</v>
      </c>
      <c r="C14" s="143">
        <v>46092</v>
      </c>
      <c r="D14" s="144" t="s">
        <v>118</v>
      </c>
      <c r="E14" s="145"/>
      <c r="F14" s="157">
        <v>231</v>
      </c>
      <c r="G14" s="157">
        <v>101745</v>
      </c>
      <c r="H14" s="157">
        <v>108790</v>
      </c>
      <c r="I14" s="157"/>
      <c r="J14" s="157"/>
      <c r="K14" s="157"/>
      <c r="L14" s="157"/>
      <c r="U14" s="148">
        <f t="shared" si="2"/>
        <v>46092</v>
      </c>
      <c r="V14" s="34" t="str">
        <f t="shared" si="3"/>
        <v>10901</v>
      </c>
      <c r="W14" s="70">
        <f t="shared" si="4"/>
        <v>101745</v>
      </c>
      <c r="X14" s="148">
        <f t="shared" si="5"/>
        <v>46092</v>
      </c>
      <c r="Y14" s="70">
        <f t="shared" si="6"/>
        <v>231</v>
      </c>
      <c r="AA14" s="121">
        <v>43</v>
      </c>
      <c r="AB14" s="122">
        <v>34590</v>
      </c>
      <c r="AC14" s="122">
        <v>130</v>
      </c>
      <c r="AD14" s="122">
        <v>115685</v>
      </c>
      <c r="AE14" s="122">
        <v>178</v>
      </c>
      <c r="AF14" s="122">
        <v>162665</v>
      </c>
      <c r="AG14" s="122">
        <v>30</v>
      </c>
      <c r="AH14" s="123">
        <v>0</v>
      </c>
    </row>
    <row r="15" spans="1:34" ht="19.5" customHeight="1">
      <c r="A15" s="142">
        <f t="shared" si="1"/>
        <v>198575</v>
      </c>
      <c r="B15" s="142">
        <f t="shared" si="7"/>
        <v>2264184</v>
      </c>
      <c r="C15" s="143">
        <v>46093</v>
      </c>
      <c r="D15" s="144" t="s">
        <v>119</v>
      </c>
      <c r="E15" s="145"/>
      <c r="F15" s="157">
        <v>209</v>
      </c>
      <c r="G15" s="157">
        <v>90455</v>
      </c>
      <c r="H15" s="157">
        <v>108120</v>
      </c>
      <c r="I15" s="157"/>
      <c r="J15" s="157"/>
      <c r="K15" s="157"/>
      <c r="L15" s="157"/>
      <c r="U15" s="148">
        <f t="shared" si="2"/>
        <v>46093</v>
      </c>
      <c r="V15" s="34" t="str">
        <f t="shared" si="3"/>
        <v>10901</v>
      </c>
      <c r="W15" s="70">
        <f t="shared" si="4"/>
        <v>90455</v>
      </c>
      <c r="X15" s="148">
        <f t="shared" si="5"/>
        <v>46093</v>
      </c>
      <c r="Y15" s="70">
        <f t="shared" si="6"/>
        <v>209</v>
      </c>
      <c r="AA15" s="121">
        <v>32</v>
      </c>
      <c r="AB15" s="122">
        <v>32380</v>
      </c>
      <c r="AC15" s="122">
        <v>100</v>
      </c>
      <c r="AD15" s="122">
        <v>105765</v>
      </c>
      <c r="AE15" s="122">
        <v>143</v>
      </c>
      <c r="AF15" s="122">
        <v>140385</v>
      </c>
      <c r="AG15" s="122">
        <v>24</v>
      </c>
      <c r="AH15" s="123">
        <v>0</v>
      </c>
    </row>
    <row r="16" spans="1:34" ht="19.5" customHeight="1">
      <c r="A16" s="142">
        <f t="shared" si="1"/>
        <v>186200</v>
      </c>
      <c r="B16" s="142">
        <f t="shared" si="7"/>
        <v>2450384</v>
      </c>
      <c r="C16" s="143">
        <v>46094</v>
      </c>
      <c r="D16" s="144" t="s">
        <v>120</v>
      </c>
      <c r="E16" s="145"/>
      <c r="F16" s="157">
        <v>206</v>
      </c>
      <c r="G16" s="157">
        <v>89480</v>
      </c>
      <c r="H16" s="157">
        <v>96720</v>
      </c>
      <c r="I16" s="157"/>
      <c r="J16" s="157"/>
      <c r="K16" s="157"/>
      <c r="L16" s="157"/>
      <c r="U16" s="148">
        <f t="shared" si="2"/>
        <v>46094</v>
      </c>
      <c r="V16" s="34" t="str">
        <f t="shared" si="3"/>
        <v>10901</v>
      </c>
      <c r="W16" s="70">
        <f t="shared" si="4"/>
        <v>89480</v>
      </c>
      <c r="X16" s="148">
        <f t="shared" si="5"/>
        <v>46094</v>
      </c>
      <c r="Y16" s="70">
        <f t="shared" si="6"/>
        <v>206</v>
      </c>
      <c r="AA16" s="121">
        <v>36</v>
      </c>
      <c r="AB16" s="122">
        <v>35550</v>
      </c>
      <c r="AC16" s="122">
        <v>107</v>
      </c>
      <c r="AD16" s="122">
        <v>104360</v>
      </c>
      <c r="AE16" s="122">
        <v>150</v>
      </c>
      <c r="AF16" s="122">
        <v>144470</v>
      </c>
      <c r="AG16" s="122">
        <v>24</v>
      </c>
      <c r="AH16" s="123">
        <v>0</v>
      </c>
    </row>
    <row r="17" spans="1:34" ht="19.5" customHeight="1">
      <c r="A17" s="142">
        <f t="shared" si="1"/>
        <v>183180</v>
      </c>
      <c r="B17" s="142">
        <f t="shared" si="7"/>
        <v>2633564</v>
      </c>
      <c r="C17" s="143">
        <v>46095</v>
      </c>
      <c r="D17" s="144" t="s">
        <v>121</v>
      </c>
      <c r="E17" s="145"/>
      <c r="F17" s="157">
        <v>202</v>
      </c>
      <c r="G17" s="157">
        <v>90130</v>
      </c>
      <c r="H17" s="157">
        <v>93050</v>
      </c>
      <c r="I17" s="157"/>
      <c r="J17" s="157"/>
      <c r="K17" s="157"/>
      <c r="L17" s="157"/>
      <c r="U17" s="148">
        <f t="shared" si="2"/>
        <v>46095</v>
      </c>
      <c r="V17" s="34" t="str">
        <f t="shared" si="3"/>
        <v>10901</v>
      </c>
      <c r="W17" s="70">
        <f t="shared" si="4"/>
        <v>90130</v>
      </c>
      <c r="X17" s="148">
        <f t="shared" si="5"/>
        <v>46095</v>
      </c>
      <c r="Y17" s="70">
        <f t="shared" si="6"/>
        <v>202</v>
      </c>
      <c r="AA17" s="121">
        <v>39</v>
      </c>
      <c r="AB17" s="122">
        <v>36410</v>
      </c>
      <c r="AC17" s="122">
        <v>97</v>
      </c>
      <c r="AD17" s="122">
        <v>98050</v>
      </c>
      <c r="AE17" s="122">
        <v>142</v>
      </c>
      <c r="AF17" s="122">
        <v>135800</v>
      </c>
      <c r="AG17" s="122">
        <v>30</v>
      </c>
      <c r="AH17" s="123">
        <v>0</v>
      </c>
    </row>
    <row r="18" spans="1:34" ht="19.5" customHeight="1">
      <c r="A18" s="142">
        <f t="shared" si="1"/>
        <v>193300</v>
      </c>
      <c r="B18" s="142">
        <f t="shared" si="7"/>
        <v>2826864</v>
      </c>
      <c r="C18" s="143">
        <v>46096</v>
      </c>
      <c r="D18" s="144" t="s">
        <v>115</v>
      </c>
      <c r="E18" s="145"/>
      <c r="F18" s="157">
        <v>218</v>
      </c>
      <c r="G18" s="157">
        <v>96040</v>
      </c>
      <c r="H18" s="157">
        <v>97260</v>
      </c>
      <c r="I18" s="157"/>
      <c r="J18" s="157"/>
      <c r="K18" s="157"/>
      <c r="L18" s="157"/>
      <c r="U18" s="148">
        <f t="shared" si="2"/>
        <v>46096</v>
      </c>
      <c r="V18" s="34" t="str">
        <f t="shared" si="3"/>
        <v>10901</v>
      </c>
      <c r="W18" s="70">
        <f t="shared" si="4"/>
        <v>96040</v>
      </c>
      <c r="X18" s="148">
        <f t="shared" si="5"/>
        <v>46096</v>
      </c>
      <c r="Y18" s="70">
        <f t="shared" si="6"/>
        <v>218</v>
      </c>
      <c r="AA18" s="121">
        <v>28</v>
      </c>
      <c r="AB18" s="122">
        <v>29540</v>
      </c>
      <c r="AC18" s="122">
        <v>74</v>
      </c>
      <c r="AD18" s="122">
        <v>71130</v>
      </c>
      <c r="AE18" s="122">
        <v>132</v>
      </c>
      <c r="AF18" s="122">
        <v>126570</v>
      </c>
      <c r="AG18" s="122">
        <v>28</v>
      </c>
      <c r="AH18" s="123">
        <v>0</v>
      </c>
    </row>
    <row r="19" spans="1:34" ht="19.5" customHeight="1">
      <c r="A19" s="142">
        <f t="shared" si="1"/>
        <v>201930</v>
      </c>
      <c r="B19" s="142">
        <f t="shared" si="7"/>
        <v>3028794</v>
      </c>
      <c r="C19" s="143">
        <v>46097</v>
      </c>
      <c r="D19" s="144" t="s">
        <v>116</v>
      </c>
      <c r="E19" s="145"/>
      <c r="F19" s="157">
        <v>206</v>
      </c>
      <c r="G19" s="157">
        <v>91500</v>
      </c>
      <c r="H19" s="157">
        <v>110430</v>
      </c>
      <c r="I19" s="157"/>
      <c r="J19" s="157"/>
      <c r="K19" s="157"/>
      <c r="L19" s="157"/>
      <c r="U19" s="148">
        <f t="shared" si="2"/>
        <v>46097</v>
      </c>
      <c r="V19" s="34" t="str">
        <f t="shared" si="3"/>
        <v>10901</v>
      </c>
      <c r="W19" s="70">
        <f t="shared" si="4"/>
        <v>91500</v>
      </c>
      <c r="X19" s="148">
        <f t="shared" si="5"/>
        <v>46097</v>
      </c>
      <c r="Y19" s="70">
        <f t="shared" si="6"/>
        <v>206</v>
      </c>
      <c r="AA19" s="121">
        <v>34</v>
      </c>
      <c r="AB19" s="122">
        <v>35250</v>
      </c>
      <c r="AC19" s="122">
        <v>104</v>
      </c>
      <c r="AD19" s="122">
        <v>113220</v>
      </c>
      <c r="AE19" s="122">
        <v>147</v>
      </c>
      <c r="AF19" s="122">
        <v>160320</v>
      </c>
      <c r="AG19" s="122">
        <v>32</v>
      </c>
      <c r="AH19" s="123">
        <v>0</v>
      </c>
    </row>
    <row r="20" spans="1:34" ht="19.5" customHeight="1">
      <c r="A20" s="142">
        <f t="shared" si="1"/>
        <v>212910</v>
      </c>
      <c r="B20" s="142">
        <f t="shared" si="7"/>
        <v>3241704</v>
      </c>
      <c r="C20" s="143">
        <v>46098</v>
      </c>
      <c r="D20" s="144" t="s">
        <v>117</v>
      </c>
      <c r="E20" s="145"/>
      <c r="F20" s="157">
        <v>243</v>
      </c>
      <c r="G20" s="157">
        <v>112150</v>
      </c>
      <c r="H20" s="157">
        <v>100760</v>
      </c>
      <c r="I20" s="157"/>
      <c r="J20" s="157"/>
      <c r="K20" s="157"/>
      <c r="L20" s="157"/>
      <c r="U20" s="148">
        <f t="shared" si="2"/>
        <v>46098</v>
      </c>
      <c r="V20" s="34" t="str">
        <f t="shared" si="3"/>
        <v>10901</v>
      </c>
      <c r="W20" s="70">
        <f t="shared" si="4"/>
        <v>112150</v>
      </c>
      <c r="X20" s="148">
        <f t="shared" si="5"/>
        <v>46098</v>
      </c>
      <c r="Y20" s="70">
        <f t="shared" si="6"/>
        <v>243</v>
      </c>
      <c r="AA20" s="121">
        <v>47</v>
      </c>
      <c r="AB20" s="122">
        <v>52370</v>
      </c>
      <c r="AC20" s="122">
        <v>125</v>
      </c>
      <c r="AD20" s="122">
        <v>124060</v>
      </c>
      <c r="AE20" s="122">
        <v>180</v>
      </c>
      <c r="AF20" s="122">
        <v>165560</v>
      </c>
      <c r="AG20" s="122">
        <v>24</v>
      </c>
      <c r="AH20" s="123">
        <v>0</v>
      </c>
    </row>
    <row r="21" spans="1:34" ht="19.5" customHeight="1">
      <c r="A21" s="142">
        <f t="shared" si="1"/>
        <v>182550</v>
      </c>
      <c r="B21" s="142">
        <f t="shared" si="7"/>
        <v>3424254</v>
      </c>
      <c r="C21" s="143">
        <v>46099</v>
      </c>
      <c r="D21" s="144" t="s">
        <v>118</v>
      </c>
      <c r="E21" s="145"/>
      <c r="F21" s="157">
        <v>206</v>
      </c>
      <c r="G21" s="157">
        <v>87070</v>
      </c>
      <c r="H21" s="157">
        <v>95480</v>
      </c>
      <c r="I21" s="157"/>
      <c r="J21" s="157"/>
      <c r="K21" s="157"/>
      <c r="L21" s="157"/>
      <c r="U21" s="148">
        <f t="shared" si="2"/>
        <v>46099</v>
      </c>
      <c r="V21" s="34" t="str">
        <f t="shared" si="3"/>
        <v>10901</v>
      </c>
      <c r="W21" s="70">
        <f t="shared" si="4"/>
        <v>87070</v>
      </c>
      <c r="X21" s="148">
        <f t="shared" si="5"/>
        <v>46099</v>
      </c>
      <c r="Y21" s="70">
        <f t="shared" si="6"/>
        <v>206</v>
      </c>
      <c r="AA21" s="121">
        <v>25</v>
      </c>
      <c r="AB21" s="122">
        <v>24740</v>
      </c>
      <c r="AC21" s="122">
        <v>90</v>
      </c>
      <c r="AD21" s="122">
        <v>86520</v>
      </c>
      <c r="AE21" s="122">
        <v>136</v>
      </c>
      <c r="AF21" s="122">
        <v>130190</v>
      </c>
      <c r="AG21" s="122">
        <v>26</v>
      </c>
      <c r="AH21" s="123">
        <v>0</v>
      </c>
    </row>
    <row r="22" spans="1:34" ht="19.5" customHeight="1">
      <c r="A22" s="142">
        <f t="shared" si="1"/>
        <v>198190</v>
      </c>
      <c r="B22" s="142">
        <f t="shared" si="7"/>
        <v>3622444</v>
      </c>
      <c r="C22" s="143">
        <v>46100</v>
      </c>
      <c r="D22" s="144" t="s">
        <v>119</v>
      </c>
      <c r="E22" s="145"/>
      <c r="F22" s="157">
        <v>20</v>
      </c>
      <c r="G22" s="157">
        <v>91070</v>
      </c>
      <c r="H22" s="157">
        <v>107120</v>
      </c>
      <c r="I22" s="157"/>
      <c r="J22" s="157"/>
      <c r="K22" s="157"/>
      <c r="L22" s="157"/>
      <c r="U22" s="148">
        <f t="shared" si="2"/>
        <v>46100</v>
      </c>
      <c r="V22" s="34" t="str">
        <f t="shared" si="3"/>
        <v>10901</v>
      </c>
      <c r="W22" s="70">
        <f t="shared" si="4"/>
        <v>91070</v>
      </c>
      <c r="X22" s="148">
        <f t="shared" si="5"/>
        <v>46100</v>
      </c>
      <c r="Y22" s="70">
        <f t="shared" si="6"/>
        <v>20</v>
      </c>
      <c r="AA22" s="121">
        <v>32</v>
      </c>
      <c r="AB22" s="122">
        <v>31850</v>
      </c>
      <c r="AC22" s="122">
        <v>101</v>
      </c>
      <c r="AD22" s="122">
        <v>103930</v>
      </c>
      <c r="AE22" s="122">
        <v>143</v>
      </c>
      <c r="AF22" s="122">
        <v>147280</v>
      </c>
      <c r="AG22" s="122">
        <v>30</v>
      </c>
      <c r="AH22" s="123">
        <v>0</v>
      </c>
    </row>
    <row r="23" spans="1:34" ht="19.5" customHeight="1">
      <c r="A23" s="142">
        <f t="shared" si="1"/>
        <v>225750</v>
      </c>
      <c r="B23" s="142">
        <f t="shared" si="7"/>
        <v>3848194</v>
      </c>
      <c r="C23" s="143">
        <v>46101</v>
      </c>
      <c r="D23" s="144" t="s">
        <v>120</v>
      </c>
      <c r="E23" s="145"/>
      <c r="F23" s="157">
        <v>250</v>
      </c>
      <c r="G23" s="157">
        <v>108310</v>
      </c>
      <c r="H23" s="157">
        <v>117440</v>
      </c>
      <c r="I23" s="157"/>
      <c r="J23" s="157"/>
      <c r="K23" s="157"/>
      <c r="L23" s="157"/>
      <c r="M23" s="34"/>
      <c r="N23" s="34"/>
      <c r="O23" s="34"/>
      <c r="P23" s="34"/>
      <c r="Q23" s="34"/>
      <c r="R23" s="34"/>
      <c r="S23" s="34"/>
      <c r="T23" s="34"/>
      <c r="U23" s="148">
        <f t="shared" si="2"/>
        <v>46101</v>
      </c>
      <c r="V23" s="34" t="str">
        <f t="shared" si="3"/>
        <v>10901</v>
      </c>
      <c r="W23" s="70">
        <f t="shared" si="4"/>
        <v>108310</v>
      </c>
      <c r="X23" s="148">
        <f t="shared" si="5"/>
        <v>46101</v>
      </c>
      <c r="Y23" s="70">
        <f t="shared" si="6"/>
        <v>250</v>
      </c>
      <c r="Z23" s="34"/>
      <c r="AA23" s="121">
        <v>43</v>
      </c>
      <c r="AB23" s="122">
        <v>33870</v>
      </c>
      <c r="AC23" s="122">
        <v>139</v>
      </c>
      <c r="AD23" s="122">
        <v>119990</v>
      </c>
      <c r="AE23" s="122">
        <v>193</v>
      </c>
      <c r="AF23" s="122">
        <v>179130</v>
      </c>
      <c r="AG23" s="122">
        <v>36</v>
      </c>
      <c r="AH23" s="123">
        <v>0</v>
      </c>
    </row>
    <row r="24" spans="1:34" ht="19.5" customHeight="1">
      <c r="A24" s="142">
        <f t="shared" si="1"/>
        <v>208620</v>
      </c>
      <c r="B24" s="142">
        <f t="shared" si="7"/>
        <v>4056814</v>
      </c>
      <c r="C24" s="143">
        <v>46102</v>
      </c>
      <c r="D24" s="144" t="s">
        <v>121</v>
      </c>
      <c r="E24" s="145"/>
      <c r="F24" s="157">
        <v>240</v>
      </c>
      <c r="G24" s="157">
        <v>107920</v>
      </c>
      <c r="H24" s="157">
        <v>100700</v>
      </c>
      <c r="I24" s="157"/>
      <c r="J24" s="157"/>
      <c r="K24" s="157"/>
      <c r="L24" s="157"/>
      <c r="M24" s="34"/>
      <c r="N24" s="34"/>
      <c r="O24" s="34"/>
      <c r="P24" s="34"/>
      <c r="Q24" s="34"/>
      <c r="R24" s="34"/>
      <c r="S24" s="34"/>
      <c r="T24" s="34"/>
      <c r="U24" s="148">
        <f t="shared" si="2"/>
        <v>46102</v>
      </c>
      <c r="V24" s="34" t="str">
        <f t="shared" si="3"/>
        <v>10901</v>
      </c>
      <c r="W24" s="70">
        <f t="shared" si="4"/>
        <v>107920</v>
      </c>
      <c r="X24" s="148">
        <f t="shared" si="5"/>
        <v>46102</v>
      </c>
      <c r="Y24" s="70">
        <f t="shared" si="6"/>
        <v>240</v>
      </c>
      <c r="Z24" s="34"/>
      <c r="AA24" s="121">
        <v>36</v>
      </c>
      <c r="AB24" s="122">
        <v>31700</v>
      </c>
      <c r="AC24" s="122">
        <v>119</v>
      </c>
      <c r="AD24" s="122">
        <v>109660</v>
      </c>
      <c r="AE24" s="122">
        <v>170</v>
      </c>
      <c r="AF24" s="122">
        <v>149670</v>
      </c>
      <c r="AG24" s="122">
        <v>24</v>
      </c>
      <c r="AH24" s="123">
        <v>0</v>
      </c>
    </row>
    <row r="25" spans="1:34" ht="19.5" customHeight="1">
      <c r="A25" s="142">
        <f t="shared" si="1"/>
        <v>200315</v>
      </c>
      <c r="B25" s="142">
        <f t="shared" si="7"/>
        <v>4257129</v>
      </c>
      <c r="C25" s="143">
        <v>46103</v>
      </c>
      <c r="D25" s="144" t="s">
        <v>115</v>
      </c>
      <c r="E25" s="145"/>
      <c r="F25" s="157">
        <v>222</v>
      </c>
      <c r="G25" s="157">
        <v>106405</v>
      </c>
      <c r="H25" s="157">
        <v>93910</v>
      </c>
      <c r="I25" s="157"/>
      <c r="J25" s="157"/>
      <c r="K25" s="157"/>
      <c r="L25" s="157"/>
      <c r="U25" s="148">
        <f t="shared" si="2"/>
        <v>46103</v>
      </c>
      <c r="V25" s="34" t="str">
        <f t="shared" si="3"/>
        <v>10901</v>
      </c>
      <c r="W25" s="70">
        <f t="shared" si="4"/>
        <v>106405</v>
      </c>
      <c r="X25" s="148">
        <f t="shared" si="5"/>
        <v>46103</v>
      </c>
      <c r="Y25" s="70">
        <f t="shared" si="6"/>
        <v>222</v>
      </c>
      <c r="AA25" s="121">
        <v>31</v>
      </c>
      <c r="AB25" s="122">
        <v>25910</v>
      </c>
      <c r="AC25" s="122">
        <v>100</v>
      </c>
      <c r="AD25" s="122">
        <v>93495</v>
      </c>
      <c r="AE25" s="122">
        <v>154</v>
      </c>
      <c r="AF25" s="122">
        <v>148585</v>
      </c>
      <c r="AG25" s="122">
        <v>24</v>
      </c>
      <c r="AH25" s="123">
        <v>0</v>
      </c>
    </row>
    <row r="26" spans="1:34" ht="19.5" customHeight="1">
      <c r="A26" s="142">
        <f t="shared" si="1"/>
        <v>209965</v>
      </c>
      <c r="B26" s="142">
        <f t="shared" si="7"/>
        <v>4467094</v>
      </c>
      <c r="C26" s="143">
        <v>46104</v>
      </c>
      <c r="D26" s="144" t="s">
        <v>116</v>
      </c>
      <c r="E26" s="145"/>
      <c r="F26" s="157">
        <v>214</v>
      </c>
      <c r="G26" s="157">
        <v>96885</v>
      </c>
      <c r="H26" s="157">
        <v>113080</v>
      </c>
      <c r="I26" s="157"/>
      <c r="J26" s="157"/>
      <c r="K26" s="157"/>
      <c r="L26" s="157"/>
      <c r="U26" s="148">
        <f t="shared" si="2"/>
        <v>46104</v>
      </c>
      <c r="V26" s="34" t="str">
        <f t="shared" si="3"/>
        <v>10901</v>
      </c>
      <c r="W26" s="70">
        <f t="shared" si="4"/>
        <v>96885</v>
      </c>
      <c r="X26" s="148">
        <f t="shared" si="5"/>
        <v>46104</v>
      </c>
      <c r="Y26" s="70">
        <f t="shared" si="6"/>
        <v>214</v>
      </c>
      <c r="AA26" s="121">
        <v>35</v>
      </c>
      <c r="AB26" s="122">
        <v>41000</v>
      </c>
      <c r="AC26" s="122">
        <v>104</v>
      </c>
      <c r="AD26" s="122">
        <v>108285</v>
      </c>
      <c r="AE26" s="122">
        <v>154</v>
      </c>
      <c r="AF26" s="122">
        <v>164705</v>
      </c>
      <c r="AG26" s="122">
        <v>24</v>
      </c>
      <c r="AH26" s="123">
        <v>0</v>
      </c>
    </row>
    <row r="27" spans="1:34" ht="19.5" customHeight="1">
      <c r="A27" s="142">
        <f t="shared" si="1"/>
        <v>192570</v>
      </c>
      <c r="B27" s="142">
        <f t="shared" si="7"/>
        <v>4659664</v>
      </c>
      <c r="C27" s="143">
        <v>46105</v>
      </c>
      <c r="D27" s="144" t="s">
        <v>117</v>
      </c>
      <c r="E27" s="145"/>
      <c r="F27" s="157">
        <v>215</v>
      </c>
      <c r="G27" s="157">
        <v>89310</v>
      </c>
      <c r="H27" s="157">
        <v>103260</v>
      </c>
      <c r="I27" s="157"/>
      <c r="J27" s="157"/>
      <c r="K27" s="157"/>
      <c r="L27" s="157"/>
      <c r="U27" s="148">
        <f t="shared" si="2"/>
        <v>46105</v>
      </c>
      <c r="V27" s="34" t="str">
        <f t="shared" si="3"/>
        <v>10901</v>
      </c>
      <c r="W27" s="70">
        <f t="shared" si="4"/>
        <v>89310</v>
      </c>
      <c r="X27" s="148">
        <f t="shared" si="5"/>
        <v>46105</v>
      </c>
      <c r="Y27" s="70">
        <f t="shared" si="6"/>
        <v>215</v>
      </c>
      <c r="AA27" s="121">
        <v>34</v>
      </c>
      <c r="AB27" s="122">
        <v>35600</v>
      </c>
      <c r="AC27" s="122">
        <v>99</v>
      </c>
      <c r="AD27" s="122">
        <v>92680</v>
      </c>
      <c r="AE27" s="122">
        <v>144</v>
      </c>
      <c r="AF27" s="122">
        <v>136880</v>
      </c>
      <c r="AG27" s="122">
        <v>32</v>
      </c>
      <c r="AH27" s="123">
        <v>0</v>
      </c>
    </row>
    <row r="28" spans="1:34" ht="19.5" customHeight="1">
      <c r="A28" s="142">
        <f t="shared" si="1"/>
        <v>177835</v>
      </c>
      <c r="B28" s="142">
        <f t="shared" si="7"/>
        <v>4837499</v>
      </c>
      <c r="C28" s="143">
        <v>46106</v>
      </c>
      <c r="D28" s="144" t="s">
        <v>118</v>
      </c>
      <c r="E28" s="145"/>
      <c r="F28" s="157">
        <v>191</v>
      </c>
      <c r="G28" s="157">
        <v>94125</v>
      </c>
      <c r="H28" s="157">
        <v>83710</v>
      </c>
      <c r="I28" s="157"/>
      <c r="J28" s="157"/>
      <c r="K28" s="157"/>
      <c r="L28" s="157"/>
      <c r="U28" s="148">
        <f t="shared" si="2"/>
        <v>46106</v>
      </c>
      <c r="V28" s="34" t="str">
        <f t="shared" si="3"/>
        <v>10901</v>
      </c>
      <c r="W28" s="70">
        <f t="shared" si="4"/>
        <v>94125</v>
      </c>
      <c r="X28" s="148">
        <f t="shared" si="5"/>
        <v>46106</v>
      </c>
      <c r="Y28" s="70">
        <f t="shared" si="6"/>
        <v>191</v>
      </c>
      <c r="AA28" s="121">
        <v>40</v>
      </c>
      <c r="AB28" s="122">
        <v>44015</v>
      </c>
      <c r="AC28" s="122">
        <v>91</v>
      </c>
      <c r="AD28" s="122">
        <v>93915</v>
      </c>
      <c r="AE28" s="122">
        <v>131</v>
      </c>
      <c r="AF28" s="122">
        <v>132735</v>
      </c>
      <c r="AG28" s="122">
        <v>21</v>
      </c>
      <c r="AH28" s="123">
        <v>0</v>
      </c>
    </row>
    <row r="29" spans="1:34" ht="19.5" customHeight="1">
      <c r="A29" s="142">
        <f t="shared" si="1"/>
        <v>163390</v>
      </c>
      <c r="B29" s="142">
        <f t="shared" si="7"/>
        <v>5000889</v>
      </c>
      <c r="C29" s="143">
        <v>46107</v>
      </c>
      <c r="D29" s="144" t="s">
        <v>119</v>
      </c>
      <c r="E29" s="145"/>
      <c r="F29" s="157">
        <v>193</v>
      </c>
      <c r="G29" s="157">
        <v>77245</v>
      </c>
      <c r="H29" s="157">
        <v>86145</v>
      </c>
      <c r="I29" s="157"/>
      <c r="J29" s="157"/>
      <c r="K29" s="157"/>
      <c r="L29" s="157"/>
      <c r="U29" s="148">
        <f t="shared" si="2"/>
        <v>46107</v>
      </c>
      <c r="V29" s="34" t="str">
        <f t="shared" si="3"/>
        <v>10901</v>
      </c>
      <c r="W29" s="70">
        <f t="shared" si="4"/>
        <v>77245</v>
      </c>
      <c r="X29" s="148">
        <f t="shared" si="5"/>
        <v>46107</v>
      </c>
      <c r="Y29" s="70">
        <f t="shared" si="6"/>
        <v>193</v>
      </c>
      <c r="AA29" s="121">
        <v>36</v>
      </c>
      <c r="AB29" s="122">
        <v>32845</v>
      </c>
      <c r="AC29" s="122">
        <v>91</v>
      </c>
      <c r="AD29" s="122">
        <v>82225</v>
      </c>
      <c r="AE29" s="122">
        <v>125</v>
      </c>
      <c r="AF29" s="122">
        <v>107555</v>
      </c>
      <c r="AG29" s="122">
        <v>24</v>
      </c>
      <c r="AH29" s="123">
        <v>0</v>
      </c>
    </row>
    <row r="30" spans="1:34" ht="19.5" customHeight="1">
      <c r="A30" s="142">
        <f t="shared" si="1"/>
        <v>188530</v>
      </c>
      <c r="B30" s="142">
        <f t="shared" si="7"/>
        <v>5189419</v>
      </c>
      <c r="C30" s="143">
        <v>46108</v>
      </c>
      <c r="D30" s="144" t="s">
        <v>120</v>
      </c>
      <c r="E30" s="145"/>
      <c r="F30" s="157">
        <v>203</v>
      </c>
      <c r="G30" s="157">
        <v>93990</v>
      </c>
      <c r="H30" s="157">
        <v>94540</v>
      </c>
      <c r="I30" s="157"/>
      <c r="J30" s="157"/>
      <c r="K30" s="157"/>
      <c r="L30" s="157"/>
      <c r="U30" s="148">
        <f t="shared" si="2"/>
        <v>46108</v>
      </c>
      <c r="V30" s="34" t="str">
        <f t="shared" si="3"/>
        <v>10901</v>
      </c>
      <c r="W30" s="70">
        <f t="shared" si="4"/>
        <v>93990</v>
      </c>
      <c r="X30" s="148">
        <f t="shared" si="5"/>
        <v>46108</v>
      </c>
      <c r="Y30" s="70">
        <f t="shared" si="6"/>
        <v>203</v>
      </c>
      <c r="AA30" s="121">
        <v>25</v>
      </c>
      <c r="AB30" s="122">
        <v>24370</v>
      </c>
      <c r="AC30" s="122">
        <v>99</v>
      </c>
      <c r="AD30" s="122">
        <v>103290</v>
      </c>
      <c r="AE30" s="122">
        <v>141</v>
      </c>
      <c r="AF30" s="122">
        <v>142540</v>
      </c>
      <c r="AG30" s="122">
        <v>24</v>
      </c>
      <c r="AH30" s="123">
        <v>0</v>
      </c>
    </row>
    <row r="31" spans="1:34" ht="19.5" customHeight="1">
      <c r="A31" s="142">
        <f t="shared" si="1"/>
        <v>201380</v>
      </c>
      <c r="B31" s="142">
        <f t="shared" si="7"/>
        <v>5390799</v>
      </c>
      <c r="C31" s="143">
        <v>46109</v>
      </c>
      <c r="D31" s="144" t="s">
        <v>121</v>
      </c>
      <c r="E31" s="145"/>
      <c r="F31" s="157">
        <v>226</v>
      </c>
      <c r="G31" s="157">
        <v>101440</v>
      </c>
      <c r="H31" s="157">
        <v>99940</v>
      </c>
      <c r="I31" s="157"/>
      <c r="J31" s="157"/>
      <c r="K31" s="157"/>
      <c r="L31" s="157"/>
      <c r="U31" s="148">
        <f t="shared" si="2"/>
        <v>46109</v>
      </c>
      <c r="V31" s="34" t="str">
        <f t="shared" si="3"/>
        <v>10901</v>
      </c>
      <c r="W31" s="70">
        <f t="shared" si="4"/>
        <v>101440</v>
      </c>
      <c r="X31" s="148">
        <f t="shared" si="5"/>
        <v>46109</v>
      </c>
      <c r="Y31" s="70">
        <f t="shared" si="6"/>
        <v>226</v>
      </c>
      <c r="AA31" s="121">
        <v>34</v>
      </c>
      <c r="AB31" s="122">
        <v>36110</v>
      </c>
      <c r="AC31" s="122">
        <v>124</v>
      </c>
      <c r="AD31" s="122">
        <v>111400</v>
      </c>
      <c r="AE31" s="122">
        <v>170</v>
      </c>
      <c r="AF31" s="122">
        <v>156140</v>
      </c>
      <c r="AG31" s="122">
        <v>24</v>
      </c>
      <c r="AH31" s="123">
        <v>0</v>
      </c>
    </row>
    <row r="32" spans="1:34" ht="19.5" customHeight="1">
      <c r="A32" s="142">
        <f t="shared" si="1"/>
        <v>184260</v>
      </c>
      <c r="B32" s="142">
        <f t="shared" si="7"/>
        <v>5575059</v>
      </c>
      <c r="C32" s="143">
        <v>46110</v>
      </c>
      <c r="D32" s="144" t="s">
        <v>115</v>
      </c>
      <c r="E32" s="145"/>
      <c r="F32" s="157">
        <v>210</v>
      </c>
      <c r="G32" s="157">
        <v>94170</v>
      </c>
      <c r="H32" s="157">
        <v>90090</v>
      </c>
      <c r="I32" s="157"/>
      <c r="J32" s="157"/>
      <c r="K32" s="157"/>
      <c r="L32" s="157"/>
      <c r="U32" s="148">
        <f t="shared" si="2"/>
        <v>46110</v>
      </c>
      <c r="V32" s="34" t="str">
        <f t="shared" si="3"/>
        <v>10901</v>
      </c>
      <c r="W32" s="70">
        <f t="shared" si="4"/>
        <v>94170</v>
      </c>
      <c r="X32" s="148">
        <f t="shared" si="5"/>
        <v>46110</v>
      </c>
      <c r="Y32" s="70">
        <f t="shared" si="6"/>
        <v>210</v>
      </c>
      <c r="AA32" s="121">
        <v>35</v>
      </c>
      <c r="AB32" s="122">
        <v>38990</v>
      </c>
      <c r="AC32" s="122">
        <v>95</v>
      </c>
      <c r="AD32" s="122">
        <v>95990</v>
      </c>
      <c r="AE32" s="122">
        <v>134</v>
      </c>
      <c r="AF32" s="122">
        <v>128850</v>
      </c>
      <c r="AG32" s="122">
        <v>24</v>
      </c>
      <c r="AH32" s="123">
        <v>0</v>
      </c>
    </row>
    <row r="33" spans="1:34" ht="19.5" customHeight="1">
      <c r="A33" s="142">
        <f t="shared" si="1"/>
        <v>192460</v>
      </c>
      <c r="B33" s="142">
        <f t="shared" si="7"/>
        <v>5767519</v>
      </c>
      <c r="C33" s="143">
        <v>46111</v>
      </c>
      <c r="D33" s="144" t="s">
        <v>116</v>
      </c>
      <c r="E33" s="145"/>
      <c r="F33" s="157">
        <v>209</v>
      </c>
      <c r="G33" s="157">
        <v>97010</v>
      </c>
      <c r="H33" s="157">
        <v>95450</v>
      </c>
      <c r="I33" s="157"/>
      <c r="J33" s="157"/>
      <c r="K33" s="157"/>
      <c r="L33" s="157"/>
      <c r="U33" s="148">
        <f t="shared" si="2"/>
        <v>46111</v>
      </c>
      <c r="V33" s="34" t="str">
        <f t="shared" si="3"/>
        <v>10901</v>
      </c>
      <c r="W33" s="70">
        <f t="shared" si="4"/>
        <v>97010</v>
      </c>
      <c r="X33" s="148">
        <f t="shared" si="5"/>
        <v>46111</v>
      </c>
      <c r="Y33" s="70">
        <f t="shared" si="6"/>
        <v>209</v>
      </c>
      <c r="AA33" s="121">
        <v>37</v>
      </c>
      <c r="AB33" s="122">
        <v>38130</v>
      </c>
      <c r="AC33" s="122">
        <v>97</v>
      </c>
      <c r="AD33" s="122">
        <v>99120</v>
      </c>
      <c r="AE33" s="122">
        <v>142</v>
      </c>
      <c r="AF33" s="122">
        <v>140700</v>
      </c>
      <c r="AG33" s="122">
        <v>24</v>
      </c>
      <c r="AH33" s="123">
        <v>0</v>
      </c>
    </row>
    <row r="34" spans="1:34" ht="19.5" customHeight="1">
      <c r="A34" s="142">
        <f t="shared" si="1"/>
        <v>153360</v>
      </c>
      <c r="B34" s="142">
        <f t="shared" si="7"/>
        <v>5920879</v>
      </c>
      <c r="C34" s="143">
        <v>46112</v>
      </c>
      <c r="D34" s="144" t="s">
        <v>117</v>
      </c>
      <c r="E34" s="145"/>
      <c r="F34" s="157">
        <v>190</v>
      </c>
      <c r="G34" s="157">
        <v>72620</v>
      </c>
      <c r="H34" s="157">
        <v>80740</v>
      </c>
      <c r="I34" s="157"/>
      <c r="J34" s="157"/>
      <c r="K34" s="157"/>
      <c r="L34" s="157"/>
      <c r="U34" s="148">
        <f t="shared" si="2"/>
        <v>46112</v>
      </c>
      <c r="V34" s="34" t="str">
        <f t="shared" si="3"/>
        <v>10901</v>
      </c>
      <c r="W34" s="70">
        <f t="shared" si="4"/>
        <v>72620</v>
      </c>
      <c r="X34" s="148">
        <f t="shared" si="5"/>
        <v>46112</v>
      </c>
      <c r="Y34" s="70">
        <f t="shared" si="6"/>
        <v>190</v>
      </c>
      <c r="AA34" s="121">
        <v>28</v>
      </c>
      <c r="AB34" s="122">
        <v>32520</v>
      </c>
      <c r="AC34" s="122">
        <v>71</v>
      </c>
      <c r="AD34" s="122">
        <v>71330</v>
      </c>
      <c r="AE34" s="122">
        <v>115</v>
      </c>
      <c r="AF34" s="122">
        <v>97400</v>
      </c>
      <c r="AG34" s="122">
        <v>24</v>
      </c>
      <c r="AH34" s="123">
        <v>0</v>
      </c>
    </row>
    <row r="35" spans="1:34" ht="18.75" customHeight="1">
      <c r="C35" s="127"/>
      <c r="D35" s="154" t="s">
        <v>52</v>
      </c>
      <c r="E35" s="155">
        <f t="shared" ref="E35:F35" si="8">SUM(E4:E34)</f>
        <v>0</v>
      </c>
      <c r="F35" s="156">
        <f t="shared" si="8"/>
        <v>6315</v>
      </c>
      <c r="U35" s="148">
        <f t="shared" ref="U35:U50" si="9">C4</f>
        <v>46082</v>
      </c>
      <c r="V35" s="34" t="str">
        <f t="shared" ref="V35:V65" si="10">$H$2</f>
        <v>10902</v>
      </c>
      <c r="W35" s="70">
        <f t="shared" ref="W35:W65" si="11">H4</f>
        <v>100380</v>
      </c>
      <c r="AA35" s="72"/>
      <c r="AB35" s="72"/>
      <c r="AC35" s="72"/>
      <c r="AD35" s="72"/>
      <c r="AE35" s="72"/>
      <c r="AF35" s="72"/>
      <c r="AG35" s="72"/>
      <c r="AH35" s="72"/>
    </row>
    <row r="36" spans="1:34" ht="15.75" customHeight="1">
      <c r="U36" s="148">
        <f t="shared" si="9"/>
        <v>46083</v>
      </c>
      <c r="V36" s="34" t="str">
        <f t="shared" si="10"/>
        <v>10902</v>
      </c>
      <c r="W36" s="70">
        <f t="shared" si="11"/>
        <v>99100</v>
      </c>
      <c r="AA36" s="72"/>
      <c r="AB36" s="72"/>
      <c r="AC36" s="72"/>
      <c r="AD36" s="72"/>
      <c r="AE36" s="72"/>
      <c r="AF36" s="72"/>
      <c r="AG36" s="72"/>
      <c r="AH36" s="72"/>
    </row>
    <row r="37" spans="1:34" ht="15.75" customHeight="1">
      <c r="U37" s="148">
        <f t="shared" si="9"/>
        <v>46084</v>
      </c>
      <c r="V37" s="34" t="str">
        <f t="shared" si="10"/>
        <v>10902</v>
      </c>
      <c r="W37" s="70">
        <f t="shared" si="11"/>
        <v>91030</v>
      </c>
      <c r="AA37" s="72"/>
      <c r="AB37" s="72"/>
      <c r="AC37" s="72"/>
      <c r="AD37" s="72"/>
      <c r="AE37" s="72"/>
      <c r="AF37" s="72"/>
      <c r="AG37" s="72"/>
      <c r="AH37" s="72"/>
    </row>
    <row r="38" spans="1:34" ht="15.75" customHeight="1">
      <c r="U38" s="148">
        <f t="shared" si="9"/>
        <v>46085</v>
      </c>
      <c r="V38" s="34" t="str">
        <f t="shared" si="10"/>
        <v>10902</v>
      </c>
      <c r="W38" s="70">
        <f t="shared" si="11"/>
        <v>94750</v>
      </c>
      <c r="AA38" s="72"/>
      <c r="AB38" s="72"/>
      <c r="AC38" s="72"/>
      <c r="AD38" s="72"/>
      <c r="AE38" s="72"/>
      <c r="AF38" s="72"/>
      <c r="AG38" s="72"/>
      <c r="AH38" s="72"/>
    </row>
    <row r="39" spans="1:34" ht="15.75" customHeight="1">
      <c r="U39" s="148">
        <f t="shared" si="9"/>
        <v>46086</v>
      </c>
      <c r="V39" s="34" t="str">
        <f t="shared" si="10"/>
        <v>10902</v>
      </c>
      <c r="W39" s="70">
        <f t="shared" si="11"/>
        <v>113500</v>
      </c>
      <c r="AA39" s="72"/>
      <c r="AB39" s="72"/>
      <c r="AC39" s="72"/>
      <c r="AD39" s="72"/>
      <c r="AE39" s="72"/>
      <c r="AF39" s="72"/>
      <c r="AG39" s="72"/>
      <c r="AH39" s="72"/>
    </row>
    <row r="40" spans="1:34" ht="15.75" customHeight="1">
      <c r="U40" s="148">
        <f t="shared" si="9"/>
        <v>46087</v>
      </c>
      <c r="V40" s="34" t="str">
        <f t="shared" si="10"/>
        <v>10902</v>
      </c>
      <c r="W40" s="70">
        <f t="shared" si="11"/>
        <v>84800</v>
      </c>
      <c r="AA40" s="72"/>
      <c r="AB40" s="72"/>
      <c r="AC40" s="72"/>
      <c r="AD40" s="72"/>
      <c r="AE40" s="72"/>
      <c r="AF40" s="72"/>
      <c r="AG40" s="72"/>
      <c r="AH40" s="72"/>
    </row>
    <row r="41" spans="1:34" ht="15.75" customHeight="1">
      <c r="U41" s="148">
        <f t="shared" si="9"/>
        <v>46088</v>
      </c>
      <c r="V41" s="34" t="str">
        <f t="shared" si="10"/>
        <v>10902</v>
      </c>
      <c r="W41" s="70">
        <f t="shared" si="11"/>
        <v>84080</v>
      </c>
      <c r="AA41" s="72"/>
      <c r="AB41" s="72"/>
      <c r="AC41" s="72"/>
      <c r="AD41" s="72"/>
      <c r="AE41" s="72"/>
      <c r="AF41" s="72"/>
      <c r="AG41" s="72"/>
      <c r="AH41" s="72"/>
    </row>
    <row r="42" spans="1:34" ht="15.75" customHeight="1">
      <c r="U42" s="148">
        <f t="shared" si="9"/>
        <v>46089</v>
      </c>
      <c r="V42" s="34" t="str">
        <f t="shared" si="10"/>
        <v>10902</v>
      </c>
      <c r="W42" s="70">
        <f t="shared" si="11"/>
        <v>94190</v>
      </c>
      <c r="AA42" s="72"/>
      <c r="AB42" s="72"/>
      <c r="AC42" s="72"/>
      <c r="AD42" s="72"/>
      <c r="AE42" s="72"/>
      <c r="AF42" s="72"/>
      <c r="AG42" s="72"/>
      <c r="AH42" s="72"/>
    </row>
    <row r="43" spans="1:34" ht="15.75" customHeight="1">
      <c r="U43" s="148">
        <f t="shared" si="9"/>
        <v>46090</v>
      </c>
      <c r="V43" s="34" t="str">
        <f t="shared" si="10"/>
        <v>10902</v>
      </c>
      <c r="W43" s="70">
        <f t="shared" si="11"/>
        <v>97470</v>
      </c>
      <c r="AA43" s="72"/>
      <c r="AB43" s="72"/>
      <c r="AC43" s="72"/>
      <c r="AD43" s="72"/>
      <c r="AE43" s="72"/>
      <c r="AF43" s="72"/>
      <c r="AG43" s="72"/>
      <c r="AH43" s="72"/>
    </row>
    <row r="44" spans="1:34" ht="15.75" customHeight="1">
      <c r="U44" s="148">
        <f t="shared" si="9"/>
        <v>46091</v>
      </c>
      <c r="V44" s="34" t="str">
        <f t="shared" si="10"/>
        <v>10902</v>
      </c>
      <c r="W44" s="70">
        <f t="shared" si="11"/>
        <v>108650</v>
      </c>
      <c r="AA44" s="72"/>
      <c r="AB44" s="72"/>
      <c r="AC44" s="72"/>
      <c r="AD44" s="72"/>
      <c r="AE44" s="72"/>
      <c r="AF44" s="72"/>
      <c r="AG44" s="72"/>
      <c r="AH44" s="72"/>
    </row>
    <row r="45" spans="1:34" ht="15.75" customHeight="1">
      <c r="U45" s="148">
        <f t="shared" si="9"/>
        <v>46092</v>
      </c>
      <c r="V45" s="34" t="str">
        <f t="shared" si="10"/>
        <v>10902</v>
      </c>
      <c r="W45" s="70">
        <f t="shared" si="11"/>
        <v>108790</v>
      </c>
      <c r="AA45" s="72"/>
      <c r="AB45" s="72"/>
      <c r="AC45" s="72"/>
      <c r="AD45" s="72"/>
      <c r="AE45" s="72"/>
      <c r="AF45" s="72"/>
      <c r="AG45" s="72"/>
      <c r="AH45" s="72"/>
    </row>
    <row r="46" spans="1:34" ht="15.75" customHeight="1">
      <c r="U46" s="148">
        <f t="shared" si="9"/>
        <v>46093</v>
      </c>
      <c r="V46" s="34" t="str">
        <f t="shared" si="10"/>
        <v>10902</v>
      </c>
      <c r="W46" s="70">
        <f t="shared" si="11"/>
        <v>108120</v>
      </c>
      <c r="AA46" s="72"/>
      <c r="AB46" s="72"/>
      <c r="AC46" s="72"/>
      <c r="AD46" s="72"/>
      <c r="AE46" s="72"/>
      <c r="AF46" s="72"/>
      <c r="AG46" s="72"/>
      <c r="AH46" s="72"/>
    </row>
    <row r="47" spans="1:34" ht="15.75" customHeight="1">
      <c r="J47" s="34"/>
      <c r="U47" s="148">
        <f t="shared" si="9"/>
        <v>46094</v>
      </c>
      <c r="V47" s="34" t="str">
        <f t="shared" si="10"/>
        <v>10902</v>
      </c>
      <c r="W47" s="70">
        <f t="shared" si="11"/>
        <v>96720</v>
      </c>
      <c r="AA47" s="72"/>
      <c r="AB47" s="72"/>
      <c r="AC47" s="72"/>
      <c r="AD47" s="72"/>
      <c r="AE47" s="72"/>
      <c r="AF47" s="72"/>
      <c r="AG47" s="72"/>
      <c r="AH47" s="72"/>
    </row>
    <row r="48" spans="1:34" ht="15.75" customHeight="1">
      <c r="U48" s="148">
        <f t="shared" si="9"/>
        <v>46095</v>
      </c>
      <c r="V48" s="34" t="str">
        <f t="shared" si="10"/>
        <v>10902</v>
      </c>
      <c r="W48" s="70">
        <f t="shared" si="11"/>
        <v>93050</v>
      </c>
      <c r="AA48" s="72"/>
      <c r="AB48" s="72"/>
      <c r="AC48" s="72"/>
      <c r="AD48" s="72"/>
      <c r="AE48" s="72"/>
      <c r="AF48" s="72"/>
      <c r="AG48" s="72"/>
      <c r="AH48" s="72"/>
    </row>
    <row r="49" spans="21:34" ht="15.75" customHeight="1">
      <c r="U49" s="148">
        <f t="shared" si="9"/>
        <v>46096</v>
      </c>
      <c r="V49" s="34" t="str">
        <f t="shared" si="10"/>
        <v>10902</v>
      </c>
      <c r="W49" s="70">
        <f t="shared" si="11"/>
        <v>97260</v>
      </c>
      <c r="AA49" s="72"/>
      <c r="AB49" s="72"/>
      <c r="AC49" s="72"/>
      <c r="AD49" s="72"/>
      <c r="AE49" s="72"/>
      <c r="AF49" s="72"/>
      <c r="AG49" s="72"/>
      <c r="AH49" s="72"/>
    </row>
    <row r="50" spans="21:34" ht="15.75" customHeight="1">
      <c r="U50" s="148">
        <f t="shared" si="9"/>
        <v>46097</v>
      </c>
      <c r="V50" s="34" t="str">
        <f t="shared" si="10"/>
        <v>10902</v>
      </c>
      <c r="W50" s="70">
        <f t="shared" si="11"/>
        <v>110430</v>
      </c>
      <c r="AA50" s="72"/>
      <c r="AB50" s="72"/>
      <c r="AC50" s="72"/>
      <c r="AD50" s="72"/>
      <c r="AE50" s="72"/>
      <c r="AF50" s="72"/>
      <c r="AG50" s="72"/>
      <c r="AH50" s="72"/>
    </row>
    <row r="51" spans="21:34" ht="15.75" customHeight="1">
      <c r="U51" s="148">
        <f>C21</f>
        <v>46099</v>
      </c>
      <c r="V51" s="34" t="str">
        <f t="shared" si="10"/>
        <v>10902</v>
      </c>
      <c r="W51" s="70">
        <f t="shared" si="11"/>
        <v>100760</v>
      </c>
      <c r="AA51" s="72"/>
      <c r="AB51" s="72"/>
      <c r="AC51" s="72"/>
      <c r="AD51" s="72"/>
      <c r="AE51" s="72"/>
      <c r="AF51" s="72"/>
      <c r="AG51" s="72"/>
      <c r="AH51" s="72"/>
    </row>
    <row r="52" spans="21:34" ht="15.75" customHeight="1">
      <c r="U52" s="148">
        <f>C20</f>
        <v>46098</v>
      </c>
      <c r="V52" s="34" t="str">
        <f t="shared" si="10"/>
        <v>10902</v>
      </c>
      <c r="W52" s="70">
        <f t="shared" si="11"/>
        <v>95480</v>
      </c>
      <c r="AA52" s="72"/>
      <c r="AB52" s="72"/>
      <c r="AC52" s="72"/>
      <c r="AD52" s="72"/>
      <c r="AE52" s="72"/>
      <c r="AF52" s="72"/>
      <c r="AG52" s="72"/>
      <c r="AH52" s="72"/>
    </row>
    <row r="53" spans="21:34" ht="15.75" customHeight="1">
      <c r="U53" s="148">
        <f t="shared" ref="U53:U65" si="12">C22</f>
        <v>46100</v>
      </c>
      <c r="V53" s="34" t="str">
        <f t="shared" si="10"/>
        <v>10902</v>
      </c>
      <c r="W53" s="70">
        <f t="shared" si="11"/>
        <v>107120</v>
      </c>
      <c r="AA53" s="72"/>
      <c r="AB53" s="72"/>
      <c r="AC53" s="72"/>
      <c r="AD53" s="72"/>
      <c r="AE53" s="72"/>
      <c r="AF53" s="72"/>
      <c r="AG53" s="72"/>
      <c r="AH53" s="72"/>
    </row>
    <row r="54" spans="21:34" ht="15.75" customHeight="1">
      <c r="U54" s="148">
        <f t="shared" si="12"/>
        <v>46101</v>
      </c>
      <c r="V54" s="34" t="str">
        <f t="shared" si="10"/>
        <v>10902</v>
      </c>
      <c r="W54" s="70">
        <f t="shared" si="11"/>
        <v>117440</v>
      </c>
      <c r="AA54" s="72"/>
      <c r="AB54" s="72"/>
      <c r="AC54" s="72"/>
      <c r="AD54" s="72"/>
      <c r="AE54" s="72"/>
      <c r="AF54" s="72"/>
      <c r="AG54" s="72"/>
      <c r="AH54" s="72"/>
    </row>
    <row r="55" spans="21:34" ht="15.75" customHeight="1">
      <c r="U55" s="148">
        <f t="shared" si="12"/>
        <v>46102</v>
      </c>
      <c r="V55" s="34" t="str">
        <f t="shared" si="10"/>
        <v>10902</v>
      </c>
      <c r="W55" s="70">
        <f t="shared" si="11"/>
        <v>100700</v>
      </c>
      <c r="AA55" s="72"/>
      <c r="AB55" s="72"/>
      <c r="AC55" s="72"/>
      <c r="AD55" s="72"/>
      <c r="AE55" s="72"/>
      <c r="AF55" s="72"/>
      <c r="AG55" s="72"/>
      <c r="AH55" s="72"/>
    </row>
    <row r="56" spans="21:34" ht="15.75" customHeight="1">
      <c r="U56" s="148">
        <f t="shared" si="12"/>
        <v>46103</v>
      </c>
      <c r="V56" s="34" t="str">
        <f t="shared" si="10"/>
        <v>10902</v>
      </c>
      <c r="W56" s="70">
        <f t="shared" si="11"/>
        <v>93910</v>
      </c>
      <c r="AA56" s="72"/>
      <c r="AB56" s="72"/>
      <c r="AC56" s="72"/>
      <c r="AD56" s="72"/>
      <c r="AE56" s="72"/>
      <c r="AF56" s="72"/>
      <c r="AG56" s="72"/>
      <c r="AH56" s="72"/>
    </row>
    <row r="57" spans="21:34" ht="15.75" customHeight="1">
      <c r="U57" s="148">
        <f t="shared" si="12"/>
        <v>46104</v>
      </c>
      <c r="V57" s="34" t="str">
        <f t="shared" si="10"/>
        <v>10902</v>
      </c>
      <c r="W57" s="70">
        <f t="shared" si="11"/>
        <v>113080</v>
      </c>
      <c r="AA57" s="72"/>
      <c r="AB57" s="72"/>
      <c r="AC57" s="72"/>
      <c r="AD57" s="72"/>
      <c r="AE57" s="72"/>
      <c r="AF57" s="72"/>
      <c r="AG57" s="72"/>
      <c r="AH57" s="72"/>
    </row>
    <row r="58" spans="21:34" ht="15.75" customHeight="1">
      <c r="U58" s="148">
        <f t="shared" si="12"/>
        <v>46105</v>
      </c>
      <c r="V58" s="34" t="str">
        <f t="shared" si="10"/>
        <v>10902</v>
      </c>
      <c r="W58" s="70">
        <f t="shared" si="11"/>
        <v>103260</v>
      </c>
      <c r="AA58" s="72"/>
      <c r="AB58" s="72"/>
      <c r="AC58" s="72"/>
      <c r="AD58" s="72"/>
      <c r="AE58" s="72"/>
      <c r="AF58" s="72"/>
      <c r="AG58" s="72"/>
      <c r="AH58" s="72"/>
    </row>
    <row r="59" spans="21:34" ht="15.75" customHeight="1">
      <c r="U59" s="148">
        <f t="shared" si="12"/>
        <v>46106</v>
      </c>
      <c r="V59" s="34" t="str">
        <f t="shared" si="10"/>
        <v>10902</v>
      </c>
      <c r="W59" s="70">
        <f t="shared" si="11"/>
        <v>83710</v>
      </c>
      <c r="AA59" s="72"/>
      <c r="AB59" s="72"/>
      <c r="AC59" s="72"/>
      <c r="AD59" s="72"/>
      <c r="AE59" s="72"/>
      <c r="AF59" s="72"/>
      <c r="AG59" s="72"/>
      <c r="AH59" s="72"/>
    </row>
    <row r="60" spans="21:34" ht="15.75" customHeight="1">
      <c r="U60" s="148">
        <f t="shared" si="12"/>
        <v>46107</v>
      </c>
      <c r="V60" s="34" t="str">
        <f t="shared" si="10"/>
        <v>10902</v>
      </c>
      <c r="W60" s="70">
        <f t="shared" si="11"/>
        <v>86145</v>
      </c>
      <c r="AA60" s="72"/>
      <c r="AB60" s="72"/>
      <c r="AC60" s="72"/>
      <c r="AD60" s="72"/>
      <c r="AE60" s="72"/>
      <c r="AF60" s="72"/>
      <c r="AG60" s="72"/>
      <c r="AH60" s="72"/>
    </row>
    <row r="61" spans="21:34" ht="15.75" customHeight="1">
      <c r="U61" s="148">
        <f t="shared" si="12"/>
        <v>46108</v>
      </c>
      <c r="V61" s="34" t="str">
        <f t="shared" si="10"/>
        <v>10902</v>
      </c>
      <c r="W61" s="70">
        <f t="shared" si="11"/>
        <v>94540</v>
      </c>
      <c r="AA61" s="72"/>
      <c r="AB61" s="72"/>
      <c r="AC61" s="72"/>
      <c r="AD61" s="72"/>
      <c r="AE61" s="72"/>
      <c r="AF61" s="72"/>
      <c r="AG61" s="72"/>
      <c r="AH61" s="72"/>
    </row>
    <row r="62" spans="21:34" ht="15.75" customHeight="1">
      <c r="U62" s="148">
        <f t="shared" si="12"/>
        <v>46109</v>
      </c>
      <c r="V62" s="34" t="str">
        <f t="shared" si="10"/>
        <v>10902</v>
      </c>
      <c r="W62" s="70">
        <f t="shared" si="11"/>
        <v>99940</v>
      </c>
      <c r="AA62" s="72"/>
      <c r="AB62" s="72"/>
      <c r="AC62" s="72"/>
      <c r="AD62" s="72"/>
      <c r="AE62" s="72"/>
      <c r="AF62" s="72"/>
      <c r="AG62" s="72"/>
      <c r="AH62" s="72"/>
    </row>
    <row r="63" spans="21:34" ht="15.75" customHeight="1">
      <c r="U63" s="148">
        <f t="shared" si="12"/>
        <v>46110</v>
      </c>
      <c r="V63" s="34" t="str">
        <f t="shared" si="10"/>
        <v>10902</v>
      </c>
      <c r="W63" s="70">
        <f t="shared" si="11"/>
        <v>90090</v>
      </c>
      <c r="AA63" s="72"/>
      <c r="AB63" s="72"/>
      <c r="AC63" s="72"/>
      <c r="AD63" s="72"/>
      <c r="AE63" s="72"/>
      <c r="AF63" s="72"/>
      <c r="AG63" s="72"/>
      <c r="AH63" s="72"/>
    </row>
    <row r="64" spans="21:34" ht="15.75" customHeight="1">
      <c r="U64" s="148">
        <f t="shared" si="12"/>
        <v>46111</v>
      </c>
      <c r="V64" s="34" t="str">
        <f t="shared" si="10"/>
        <v>10902</v>
      </c>
      <c r="W64" s="70">
        <f t="shared" si="11"/>
        <v>95450</v>
      </c>
      <c r="AA64" s="72"/>
      <c r="AB64" s="72"/>
      <c r="AC64" s="72"/>
      <c r="AD64" s="72"/>
      <c r="AE64" s="72"/>
      <c r="AF64" s="72"/>
      <c r="AG64" s="72"/>
      <c r="AH64" s="72"/>
    </row>
    <row r="65" spans="7:34" ht="15.75" customHeight="1">
      <c r="U65" s="148">
        <f t="shared" si="12"/>
        <v>46112</v>
      </c>
      <c r="V65" s="34" t="str">
        <f t="shared" si="10"/>
        <v>10902</v>
      </c>
      <c r="W65" s="70">
        <f t="shared" si="11"/>
        <v>80740</v>
      </c>
      <c r="AA65" s="72"/>
      <c r="AB65" s="72"/>
      <c r="AC65" s="72"/>
      <c r="AD65" s="72"/>
      <c r="AE65" s="72"/>
      <c r="AF65" s="72"/>
      <c r="AG65" s="72"/>
      <c r="AH65" s="72"/>
    </row>
    <row r="66" spans="7:34" ht="15.75" customHeight="1">
      <c r="U66" s="148">
        <f t="shared" ref="U66:U81" si="13">C4</f>
        <v>46082</v>
      </c>
      <c r="V66" s="34" t="str">
        <f t="shared" ref="V66:V96" si="14">$I$2</f>
        <v>10903</v>
      </c>
      <c r="W66" s="70">
        <f t="shared" ref="W66:W96" si="15">I4</f>
        <v>0</v>
      </c>
      <c r="AA66" s="72"/>
      <c r="AB66" s="72"/>
      <c r="AC66" s="72"/>
      <c r="AD66" s="72"/>
      <c r="AE66" s="72"/>
      <c r="AF66" s="72"/>
      <c r="AG66" s="72"/>
      <c r="AH66" s="72"/>
    </row>
    <row r="67" spans="7:34" ht="15.75" customHeight="1">
      <c r="U67" s="148">
        <f t="shared" si="13"/>
        <v>46083</v>
      </c>
      <c r="V67" s="34" t="str">
        <f t="shared" si="14"/>
        <v>10903</v>
      </c>
      <c r="W67" s="70">
        <f t="shared" si="15"/>
        <v>0</v>
      </c>
      <c r="AA67" s="72"/>
      <c r="AB67" s="72"/>
      <c r="AC67" s="72"/>
      <c r="AD67" s="72"/>
      <c r="AE67" s="72"/>
      <c r="AF67" s="72"/>
      <c r="AG67" s="72"/>
      <c r="AH67" s="72"/>
    </row>
    <row r="68" spans="7:34" ht="15.75" customHeight="1">
      <c r="U68" s="148">
        <f t="shared" si="13"/>
        <v>46084</v>
      </c>
      <c r="V68" s="34" t="str">
        <f t="shared" si="14"/>
        <v>10903</v>
      </c>
      <c r="W68" s="70">
        <f t="shared" si="15"/>
        <v>0</v>
      </c>
      <c r="AA68" s="72"/>
      <c r="AB68" s="72"/>
      <c r="AC68" s="72">
        <v>203</v>
      </c>
      <c r="AD68" s="72"/>
      <c r="AE68" s="72"/>
      <c r="AF68" s="72"/>
      <c r="AG68" s="72"/>
      <c r="AH68" s="72"/>
    </row>
    <row r="69" spans="7:34" ht="15.75" customHeight="1">
      <c r="U69" s="148">
        <f t="shared" si="13"/>
        <v>46085</v>
      </c>
      <c r="V69" s="34" t="str">
        <f t="shared" si="14"/>
        <v>10903</v>
      </c>
      <c r="W69" s="70">
        <f t="shared" si="15"/>
        <v>0</v>
      </c>
      <c r="AA69" s="72"/>
      <c r="AB69" s="72"/>
      <c r="AC69" s="72"/>
      <c r="AD69" s="72"/>
      <c r="AE69" s="72"/>
      <c r="AF69" s="72"/>
      <c r="AG69" s="72"/>
      <c r="AH69" s="72"/>
    </row>
    <row r="70" spans="7:34" ht="15.75" customHeight="1">
      <c r="U70" s="148">
        <f t="shared" si="13"/>
        <v>46086</v>
      </c>
      <c r="V70" s="34" t="str">
        <f t="shared" si="14"/>
        <v>10903</v>
      </c>
      <c r="W70" s="70">
        <f t="shared" si="15"/>
        <v>0</v>
      </c>
      <c r="AA70" s="72"/>
      <c r="AB70" s="72"/>
      <c r="AC70" s="72"/>
      <c r="AD70" s="72"/>
      <c r="AE70" s="72"/>
      <c r="AF70" s="72"/>
      <c r="AG70" s="72"/>
      <c r="AH70" s="72"/>
    </row>
    <row r="71" spans="7:34" ht="15.75" customHeight="1">
      <c r="U71" s="148">
        <f t="shared" si="13"/>
        <v>46087</v>
      </c>
      <c r="V71" s="34" t="str">
        <f t="shared" si="14"/>
        <v>10903</v>
      </c>
      <c r="W71" s="70">
        <f t="shared" si="15"/>
        <v>0</v>
      </c>
      <c r="AA71" s="72"/>
      <c r="AB71" s="72"/>
      <c r="AC71" s="72"/>
      <c r="AD71" s="72"/>
      <c r="AE71" s="72"/>
      <c r="AF71" s="72"/>
      <c r="AG71" s="72"/>
      <c r="AH71" s="72"/>
    </row>
    <row r="72" spans="7:34" ht="15.75" customHeight="1">
      <c r="U72" s="148">
        <f t="shared" si="13"/>
        <v>46088</v>
      </c>
      <c r="V72" s="34" t="str">
        <f t="shared" si="14"/>
        <v>10903</v>
      </c>
      <c r="W72" s="70">
        <f t="shared" si="15"/>
        <v>0</v>
      </c>
      <c r="AA72" s="72"/>
      <c r="AB72" s="72"/>
      <c r="AC72" s="72"/>
      <c r="AD72" s="72"/>
      <c r="AE72" s="72"/>
      <c r="AF72" s="72"/>
      <c r="AG72" s="72"/>
      <c r="AH72" s="72"/>
    </row>
    <row r="73" spans="7:34" ht="15.75" customHeight="1">
      <c r="U73" s="148">
        <f t="shared" si="13"/>
        <v>46089</v>
      </c>
      <c r="V73" s="34" t="str">
        <f t="shared" si="14"/>
        <v>10903</v>
      </c>
      <c r="W73" s="70">
        <f t="shared" si="15"/>
        <v>0</v>
      </c>
      <c r="AA73" s="72"/>
      <c r="AB73" s="72"/>
      <c r="AC73" s="72"/>
      <c r="AD73" s="72"/>
      <c r="AE73" s="72"/>
      <c r="AF73" s="72"/>
      <c r="AG73" s="72"/>
      <c r="AH73" s="72"/>
    </row>
    <row r="74" spans="7:34" ht="15.75" customHeight="1">
      <c r="U74" s="148">
        <f t="shared" si="13"/>
        <v>46090</v>
      </c>
      <c r="V74" s="34" t="str">
        <f t="shared" si="14"/>
        <v>10903</v>
      </c>
      <c r="W74" s="70">
        <f t="shared" si="15"/>
        <v>0</v>
      </c>
      <c r="AA74" s="72"/>
      <c r="AB74" s="72"/>
      <c r="AC74" s="72"/>
      <c r="AD74" s="72"/>
      <c r="AE74" s="72"/>
      <c r="AF74" s="72"/>
      <c r="AG74" s="72"/>
      <c r="AH74" s="72"/>
    </row>
    <row r="75" spans="7:34" ht="15.75" customHeight="1">
      <c r="U75" s="148">
        <f t="shared" si="13"/>
        <v>46091</v>
      </c>
      <c r="V75" s="34" t="str">
        <f t="shared" si="14"/>
        <v>10903</v>
      </c>
      <c r="W75" s="70">
        <f t="shared" si="15"/>
        <v>0</v>
      </c>
      <c r="AA75" s="72"/>
      <c r="AB75" s="72"/>
      <c r="AC75" s="72"/>
      <c r="AD75" s="72"/>
      <c r="AE75" s="72"/>
      <c r="AF75" s="72"/>
      <c r="AG75" s="72"/>
      <c r="AH75" s="72"/>
    </row>
    <row r="76" spans="7:34" ht="15.75" customHeight="1">
      <c r="U76" s="148">
        <f t="shared" si="13"/>
        <v>46092</v>
      </c>
      <c r="V76" s="34" t="str">
        <f t="shared" si="14"/>
        <v>10903</v>
      </c>
      <c r="W76" s="70">
        <f t="shared" si="15"/>
        <v>0</v>
      </c>
      <c r="AA76" s="72"/>
      <c r="AB76" s="72"/>
      <c r="AC76" s="72"/>
      <c r="AD76" s="72"/>
      <c r="AE76" s="72"/>
      <c r="AF76" s="72"/>
      <c r="AG76" s="72"/>
      <c r="AH76" s="72"/>
    </row>
    <row r="77" spans="7:34" ht="15.75" customHeight="1">
      <c r="U77" s="148">
        <f t="shared" si="13"/>
        <v>46093</v>
      </c>
      <c r="V77" s="34" t="str">
        <f t="shared" si="14"/>
        <v>10903</v>
      </c>
      <c r="W77" s="70">
        <f t="shared" si="15"/>
        <v>0</v>
      </c>
      <c r="AA77" s="72"/>
      <c r="AB77" s="72"/>
      <c r="AC77" s="72"/>
      <c r="AD77" s="72"/>
      <c r="AE77" s="72"/>
      <c r="AF77" s="72"/>
      <c r="AG77" s="72"/>
      <c r="AH77" s="72"/>
    </row>
    <row r="78" spans="7:34" ht="15.75" customHeight="1">
      <c r="U78" s="148">
        <f t="shared" si="13"/>
        <v>46094</v>
      </c>
      <c r="V78" s="34" t="str">
        <f t="shared" si="14"/>
        <v>10903</v>
      </c>
      <c r="W78" s="70">
        <f t="shared" si="15"/>
        <v>0</v>
      </c>
      <c r="AA78" s="72"/>
      <c r="AB78" s="72"/>
      <c r="AC78" s="72"/>
      <c r="AD78" s="72"/>
      <c r="AE78" s="72"/>
      <c r="AF78" s="72"/>
      <c r="AG78" s="72"/>
      <c r="AH78" s="72"/>
    </row>
    <row r="79" spans="7:34" ht="15.75" customHeight="1">
      <c r="U79" s="148">
        <f t="shared" si="13"/>
        <v>46095</v>
      </c>
      <c r="V79" s="34" t="str">
        <f t="shared" si="14"/>
        <v>10903</v>
      </c>
      <c r="W79" s="70">
        <f t="shared" si="15"/>
        <v>0</v>
      </c>
      <c r="AA79" s="72"/>
      <c r="AB79" s="72"/>
      <c r="AC79" s="72"/>
      <c r="AD79" s="72"/>
      <c r="AE79" s="72"/>
      <c r="AF79" s="72"/>
      <c r="AG79" s="72"/>
      <c r="AH79" s="72"/>
    </row>
    <row r="80" spans="7:34" ht="15.75" customHeight="1">
      <c r="G80" s="34" t="s">
        <v>148</v>
      </c>
      <c r="U80" s="148">
        <f t="shared" si="13"/>
        <v>46096</v>
      </c>
      <c r="V80" s="34" t="str">
        <f t="shared" si="14"/>
        <v>10903</v>
      </c>
      <c r="W80" s="70">
        <f t="shared" si="15"/>
        <v>0</v>
      </c>
      <c r="AA80" s="72"/>
      <c r="AB80" s="72"/>
      <c r="AC80" s="72"/>
      <c r="AD80" s="72"/>
      <c r="AE80" s="72"/>
      <c r="AF80" s="72"/>
      <c r="AG80" s="72"/>
      <c r="AH80" s="72"/>
    </row>
    <row r="81" spans="21:34" ht="15.75" customHeight="1">
      <c r="U81" s="148">
        <f t="shared" si="13"/>
        <v>46097</v>
      </c>
      <c r="V81" s="34" t="str">
        <f t="shared" si="14"/>
        <v>10903</v>
      </c>
      <c r="W81" s="70">
        <f t="shared" si="15"/>
        <v>0</v>
      </c>
      <c r="AA81" s="72"/>
      <c r="AB81" s="72"/>
      <c r="AC81" s="72"/>
      <c r="AD81" s="72"/>
      <c r="AE81" s="72"/>
      <c r="AF81" s="72"/>
      <c r="AG81" s="72"/>
      <c r="AH81" s="72"/>
    </row>
    <row r="82" spans="21:34" ht="15.75" customHeight="1">
      <c r="U82" s="148">
        <f>C21</f>
        <v>46099</v>
      </c>
      <c r="V82" s="34" t="str">
        <f t="shared" si="14"/>
        <v>10903</v>
      </c>
      <c r="W82" s="70">
        <f t="shared" si="15"/>
        <v>0</v>
      </c>
      <c r="AA82" s="72"/>
      <c r="AB82" s="72"/>
      <c r="AC82" s="72"/>
      <c r="AD82" s="72"/>
      <c r="AE82" s="72"/>
      <c r="AF82" s="72"/>
      <c r="AG82" s="72"/>
      <c r="AH82" s="72"/>
    </row>
    <row r="83" spans="21:34" ht="15.75" customHeight="1">
      <c r="U83" s="148">
        <f>C20</f>
        <v>46098</v>
      </c>
      <c r="V83" s="34" t="str">
        <f t="shared" si="14"/>
        <v>10903</v>
      </c>
      <c r="W83" s="70">
        <f t="shared" si="15"/>
        <v>0</v>
      </c>
      <c r="AA83" s="72"/>
      <c r="AB83" s="72"/>
      <c r="AC83" s="72"/>
      <c r="AD83" s="72"/>
      <c r="AE83" s="72"/>
      <c r="AF83" s="72"/>
      <c r="AG83" s="72"/>
      <c r="AH83" s="72"/>
    </row>
    <row r="84" spans="21:34" ht="15.75" customHeight="1">
      <c r="U84" s="148">
        <f t="shared" ref="U84:U96" si="16">C22</f>
        <v>46100</v>
      </c>
      <c r="V84" s="34" t="str">
        <f t="shared" si="14"/>
        <v>10903</v>
      </c>
      <c r="W84" s="70">
        <f t="shared" si="15"/>
        <v>0</v>
      </c>
      <c r="AA84" s="72"/>
      <c r="AB84" s="72"/>
      <c r="AC84" s="72"/>
      <c r="AD84" s="72"/>
      <c r="AE84" s="72"/>
      <c r="AF84" s="72"/>
      <c r="AG84" s="72"/>
      <c r="AH84" s="72"/>
    </row>
    <row r="85" spans="21:34" ht="15.75" customHeight="1">
      <c r="U85" s="148">
        <f t="shared" si="16"/>
        <v>46101</v>
      </c>
      <c r="V85" s="34" t="str">
        <f t="shared" si="14"/>
        <v>10903</v>
      </c>
      <c r="W85" s="70">
        <f t="shared" si="15"/>
        <v>0</v>
      </c>
      <c r="AA85" s="72"/>
      <c r="AB85" s="72"/>
      <c r="AC85" s="72"/>
      <c r="AD85" s="72"/>
      <c r="AE85" s="72"/>
      <c r="AF85" s="72"/>
      <c r="AG85" s="72"/>
      <c r="AH85" s="72"/>
    </row>
    <row r="86" spans="21:34" ht="15.75" customHeight="1">
      <c r="U86" s="148">
        <f t="shared" si="16"/>
        <v>46102</v>
      </c>
      <c r="V86" s="34" t="str">
        <f t="shared" si="14"/>
        <v>10903</v>
      </c>
      <c r="W86" s="70">
        <f t="shared" si="15"/>
        <v>0</v>
      </c>
      <c r="AA86" s="72"/>
      <c r="AB86" s="72"/>
      <c r="AC86" s="72"/>
      <c r="AD86" s="72"/>
      <c r="AE86" s="72"/>
      <c r="AF86" s="72"/>
      <c r="AG86" s="72"/>
      <c r="AH86" s="72"/>
    </row>
    <row r="87" spans="21:34" ht="15.75" customHeight="1">
      <c r="U87" s="148">
        <f t="shared" si="16"/>
        <v>46103</v>
      </c>
      <c r="V87" s="34" t="str">
        <f t="shared" si="14"/>
        <v>10903</v>
      </c>
      <c r="W87" s="70">
        <f t="shared" si="15"/>
        <v>0</v>
      </c>
      <c r="AA87" s="72"/>
      <c r="AB87" s="72"/>
      <c r="AC87" s="72"/>
      <c r="AD87" s="72"/>
      <c r="AE87" s="72"/>
      <c r="AF87" s="72"/>
      <c r="AG87" s="72"/>
      <c r="AH87" s="72"/>
    </row>
    <row r="88" spans="21:34" ht="15.75" customHeight="1">
      <c r="U88" s="148">
        <f t="shared" si="16"/>
        <v>46104</v>
      </c>
      <c r="V88" s="34" t="str">
        <f t="shared" si="14"/>
        <v>10903</v>
      </c>
      <c r="W88" s="70">
        <f t="shared" si="15"/>
        <v>0</v>
      </c>
      <c r="AA88" s="72"/>
      <c r="AB88" s="72"/>
      <c r="AC88" s="72"/>
      <c r="AD88" s="72"/>
      <c r="AE88" s="72"/>
      <c r="AF88" s="72"/>
      <c r="AG88" s="72"/>
      <c r="AH88" s="72"/>
    </row>
    <row r="89" spans="21:34" ht="15.75" customHeight="1">
      <c r="U89" s="148">
        <f t="shared" si="16"/>
        <v>46105</v>
      </c>
      <c r="V89" s="34" t="str">
        <f t="shared" si="14"/>
        <v>10903</v>
      </c>
      <c r="W89" s="70">
        <f t="shared" si="15"/>
        <v>0</v>
      </c>
      <c r="AA89" s="72"/>
      <c r="AB89" s="72"/>
      <c r="AC89" s="72"/>
      <c r="AD89" s="72"/>
      <c r="AE89" s="72"/>
      <c r="AF89" s="72"/>
      <c r="AG89" s="72"/>
      <c r="AH89" s="72"/>
    </row>
    <row r="90" spans="21:34" ht="15.75" customHeight="1">
      <c r="U90" s="148">
        <f t="shared" si="16"/>
        <v>46106</v>
      </c>
      <c r="V90" s="34" t="str">
        <f t="shared" si="14"/>
        <v>10903</v>
      </c>
      <c r="W90" s="70">
        <f t="shared" si="15"/>
        <v>0</v>
      </c>
      <c r="AA90" s="72"/>
      <c r="AB90" s="72"/>
      <c r="AC90" s="72"/>
      <c r="AD90" s="72"/>
      <c r="AE90" s="72"/>
      <c r="AF90" s="72"/>
      <c r="AG90" s="72"/>
      <c r="AH90" s="72"/>
    </row>
    <row r="91" spans="21:34" ht="15.75" customHeight="1">
      <c r="U91" s="148">
        <f t="shared" si="16"/>
        <v>46107</v>
      </c>
      <c r="V91" s="34" t="str">
        <f t="shared" si="14"/>
        <v>10903</v>
      </c>
      <c r="W91" s="70">
        <f t="shared" si="15"/>
        <v>0</v>
      </c>
      <c r="AA91" s="72"/>
      <c r="AB91" s="72"/>
      <c r="AC91" s="72"/>
      <c r="AD91" s="72"/>
      <c r="AE91" s="72"/>
      <c r="AF91" s="72"/>
      <c r="AG91" s="72"/>
      <c r="AH91" s="72"/>
    </row>
    <row r="92" spans="21:34" ht="15.75" customHeight="1">
      <c r="U92" s="148">
        <f t="shared" si="16"/>
        <v>46108</v>
      </c>
      <c r="V92" s="34" t="str">
        <f t="shared" si="14"/>
        <v>10903</v>
      </c>
      <c r="W92" s="70">
        <f t="shared" si="15"/>
        <v>0</v>
      </c>
      <c r="AA92" s="72"/>
      <c r="AB92" s="72"/>
      <c r="AC92" s="72"/>
      <c r="AD92" s="72"/>
      <c r="AE92" s="72"/>
      <c r="AF92" s="72"/>
      <c r="AG92" s="72"/>
      <c r="AH92" s="72"/>
    </row>
    <row r="93" spans="21:34" ht="15.75" customHeight="1">
      <c r="U93" s="148">
        <f t="shared" si="16"/>
        <v>46109</v>
      </c>
      <c r="V93" s="34" t="str">
        <f t="shared" si="14"/>
        <v>10903</v>
      </c>
      <c r="W93" s="70">
        <f t="shared" si="15"/>
        <v>0</v>
      </c>
      <c r="AA93" s="72"/>
      <c r="AB93" s="72"/>
      <c r="AC93" s="72"/>
      <c r="AD93" s="72"/>
      <c r="AE93" s="72"/>
      <c r="AF93" s="72"/>
      <c r="AG93" s="72"/>
      <c r="AH93" s="72"/>
    </row>
    <row r="94" spans="21:34" ht="15.75" customHeight="1">
      <c r="U94" s="148">
        <f t="shared" si="16"/>
        <v>46110</v>
      </c>
      <c r="V94" s="34" t="str">
        <f t="shared" si="14"/>
        <v>10903</v>
      </c>
      <c r="W94" s="70">
        <f t="shared" si="15"/>
        <v>0</v>
      </c>
      <c r="AA94" s="72"/>
      <c r="AB94" s="72"/>
      <c r="AC94" s="72"/>
      <c r="AD94" s="72"/>
      <c r="AE94" s="72"/>
      <c r="AF94" s="72"/>
      <c r="AG94" s="72"/>
      <c r="AH94" s="72"/>
    </row>
    <row r="95" spans="21:34" ht="15.75" customHeight="1">
      <c r="U95" s="148">
        <f t="shared" si="16"/>
        <v>46111</v>
      </c>
      <c r="V95" s="34" t="str">
        <f t="shared" si="14"/>
        <v>10903</v>
      </c>
      <c r="W95" s="70">
        <f t="shared" si="15"/>
        <v>0</v>
      </c>
      <c r="AA95" s="72"/>
      <c r="AB95" s="72"/>
      <c r="AC95" s="72"/>
      <c r="AD95" s="72"/>
      <c r="AE95" s="72"/>
      <c r="AF95" s="72"/>
      <c r="AG95" s="72"/>
      <c r="AH95" s="72"/>
    </row>
    <row r="96" spans="21:34" ht="15.75" customHeight="1">
      <c r="U96" s="148">
        <f t="shared" si="16"/>
        <v>46112</v>
      </c>
      <c r="V96" s="34" t="str">
        <f t="shared" si="14"/>
        <v>10903</v>
      </c>
      <c r="W96" s="70">
        <f t="shared" si="15"/>
        <v>0</v>
      </c>
      <c r="AA96" s="72"/>
      <c r="AB96" s="72"/>
      <c r="AC96" s="72"/>
      <c r="AD96" s="72"/>
      <c r="AE96" s="72"/>
      <c r="AF96" s="72"/>
      <c r="AG96" s="72"/>
      <c r="AH96" s="72"/>
    </row>
    <row r="97" spans="21:34" ht="15.75" customHeight="1">
      <c r="U97" s="148">
        <f t="shared" ref="U97:U112" si="17">C4</f>
        <v>46082</v>
      </c>
      <c r="V97" s="34" t="str">
        <f t="shared" ref="V97:V127" si="18">$J$2</f>
        <v>10907</v>
      </c>
      <c r="W97" s="70">
        <f t="shared" ref="W97:W127" si="19">J4</f>
        <v>0</v>
      </c>
      <c r="AA97" s="72"/>
      <c r="AB97" s="72"/>
      <c r="AC97" s="72"/>
      <c r="AD97" s="72"/>
      <c r="AE97" s="72"/>
      <c r="AF97" s="72"/>
      <c r="AG97" s="72"/>
      <c r="AH97" s="72"/>
    </row>
    <row r="98" spans="21:34" ht="15.75" customHeight="1">
      <c r="U98" s="148">
        <f t="shared" si="17"/>
        <v>46083</v>
      </c>
      <c r="V98" s="34" t="str">
        <f t="shared" si="18"/>
        <v>10907</v>
      </c>
      <c r="W98" s="70">
        <f t="shared" si="19"/>
        <v>0</v>
      </c>
      <c r="AA98" s="72"/>
      <c r="AB98" s="72"/>
      <c r="AC98" s="72"/>
      <c r="AD98" s="72"/>
      <c r="AE98" s="72"/>
      <c r="AF98" s="72"/>
      <c r="AG98" s="72"/>
      <c r="AH98" s="72"/>
    </row>
    <row r="99" spans="21:34" ht="15.75" customHeight="1">
      <c r="U99" s="148">
        <f t="shared" si="17"/>
        <v>46084</v>
      </c>
      <c r="V99" s="34" t="str">
        <f t="shared" si="18"/>
        <v>10907</v>
      </c>
      <c r="W99" s="70">
        <f t="shared" si="19"/>
        <v>0</v>
      </c>
      <c r="AA99" s="72"/>
      <c r="AB99" s="72"/>
      <c r="AC99" s="72"/>
      <c r="AD99" s="72"/>
      <c r="AE99" s="72"/>
      <c r="AF99" s="72"/>
      <c r="AG99" s="72"/>
      <c r="AH99" s="72"/>
    </row>
    <row r="100" spans="21:34" ht="15.75" customHeight="1">
      <c r="U100" s="148">
        <f t="shared" si="17"/>
        <v>46085</v>
      </c>
      <c r="V100" s="34" t="str">
        <f t="shared" si="18"/>
        <v>10907</v>
      </c>
      <c r="W100" s="70">
        <f t="shared" si="19"/>
        <v>0</v>
      </c>
      <c r="AA100" s="72"/>
      <c r="AB100" s="72"/>
      <c r="AC100" s="72"/>
      <c r="AD100" s="72"/>
      <c r="AE100" s="72"/>
      <c r="AF100" s="72"/>
      <c r="AG100" s="72"/>
      <c r="AH100" s="72"/>
    </row>
    <row r="101" spans="21:34" ht="15.75" customHeight="1">
      <c r="U101" s="148">
        <f t="shared" si="17"/>
        <v>46086</v>
      </c>
      <c r="V101" s="34" t="str">
        <f t="shared" si="18"/>
        <v>10907</v>
      </c>
      <c r="W101" s="70">
        <f t="shared" si="19"/>
        <v>0</v>
      </c>
      <c r="AA101" s="72"/>
      <c r="AB101" s="72"/>
      <c r="AC101" s="72"/>
      <c r="AD101" s="72"/>
      <c r="AE101" s="72"/>
      <c r="AF101" s="72"/>
      <c r="AG101" s="72"/>
      <c r="AH101" s="72"/>
    </row>
    <row r="102" spans="21:34" ht="15.75" customHeight="1">
      <c r="U102" s="148">
        <f t="shared" si="17"/>
        <v>46087</v>
      </c>
      <c r="V102" s="34" t="str">
        <f t="shared" si="18"/>
        <v>10907</v>
      </c>
      <c r="W102" s="70">
        <f t="shared" si="19"/>
        <v>0</v>
      </c>
      <c r="AA102" s="72"/>
      <c r="AB102" s="72"/>
      <c r="AC102" s="72"/>
      <c r="AD102" s="72"/>
      <c r="AE102" s="72"/>
      <c r="AF102" s="72"/>
      <c r="AG102" s="72"/>
      <c r="AH102" s="72"/>
    </row>
    <row r="103" spans="21:34" ht="15.75" customHeight="1">
      <c r="U103" s="148">
        <f t="shared" si="17"/>
        <v>46088</v>
      </c>
      <c r="V103" s="34" t="str">
        <f t="shared" si="18"/>
        <v>10907</v>
      </c>
      <c r="W103" s="70">
        <f t="shared" si="19"/>
        <v>0</v>
      </c>
      <c r="AA103" s="72"/>
      <c r="AB103" s="72"/>
      <c r="AC103" s="72"/>
      <c r="AD103" s="72"/>
      <c r="AE103" s="72"/>
      <c r="AF103" s="72"/>
      <c r="AG103" s="72"/>
      <c r="AH103" s="72"/>
    </row>
    <row r="104" spans="21:34" ht="15.75" customHeight="1">
      <c r="U104" s="148">
        <f t="shared" si="17"/>
        <v>46089</v>
      </c>
      <c r="V104" s="34" t="str">
        <f t="shared" si="18"/>
        <v>10907</v>
      </c>
      <c r="W104" s="70">
        <f t="shared" si="19"/>
        <v>0</v>
      </c>
      <c r="AA104" s="72"/>
      <c r="AB104" s="72"/>
      <c r="AC104" s="72"/>
      <c r="AD104" s="72"/>
      <c r="AE104" s="72"/>
      <c r="AF104" s="72"/>
      <c r="AG104" s="72"/>
      <c r="AH104" s="72"/>
    </row>
    <row r="105" spans="21:34" ht="15.75" customHeight="1">
      <c r="U105" s="148">
        <f t="shared" si="17"/>
        <v>46090</v>
      </c>
      <c r="V105" s="34" t="str">
        <f t="shared" si="18"/>
        <v>10907</v>
      </c>
      <c r="W105" s="70">
        <f t="shared" si="19"/>
        <v>0</v>
      </c>
      <c r="AA105" s="72"/>
      <c r="AB105" s="72"/>
      <c r="AC105" s="72"/>
      <c r="AD105" s="72"/>
      <c r="AE105" s="72"/>
      <c r="AF105" s="72"/>
      <c r="AG105" s="72"/>
      <c r="AH105" s="72"/>
    </row>
    <row r="106" spans="21:34" ht="15.75" customHeight="1">
      <c r="U106" s="148">
        <f t="shared" si="17"/>
        <v>46091</v>
      </c>
      <c r="V106" s="34" t="str">
        <f t="shared" si="18"/>
        <v>10907</v>
      </c>
      <c r="W106" s="70">
        <f t="shared" si="19"/>
        <v>0</v>
      </c>
      <c r="AA106" s="72"/>
      <c r="AB106" s="72"/>
      <c r="AC106" s="72"/>
      <c r="AD106" s="72"/>
      <c r="AE106" s="72"/>
      <c r="AF106" s="72"/>
      <c r="AG106" s="72"/>
      <c r="AH106" s="72"/>
    </row>
    <row r="107" spans="21:34" ht="15.75" customHeight="1">
      <c r="U107" s="148">
        <f t="shared" si="17"/>
        <v>46092</v>
      </c>
      <c r="V107" s="34" t="str">
        <f t="shared" si="18"/>
        <v>10907</v>
      </c>
      <c r="W107" s="70">
        <f t="shared" si="19"/>
        <v>0</v>
      </c>
      <c r="AA107" s="72"/>
      <c r="AB107" s="72"/>
      <c r="AC107" s="72"/>
      <c r="AD107" s="72"/>
      <c r="AE107" s="72"/>
      <c r="AF107" s="72"/>
      <c r="AG107" s="72"/>
      <c r="AH107" s="72"/>
    </row>
    <row r="108" spans="21:34" ht="15.75" customHeight="1">
      <c r="U108" s="148">
        <f t="shared" si="17"/>
        <v>46093</v>
      </c>
      <c r="V108" s="34" t="str">
        <f t="shared" si="18"/>
        <v>10907</v>
      </c>
      <c r="W108" s="70">
        <f t="shared" si="19"/>
        <v>0</v>
      </c>
      <c r="AA108" s="72"/>
      <c r="AB108" s="72"/>
      <c r="AC108" s="72"/>
      <c r="AD108" s="72"/>
      <c r="AE108" s="72"/>
      <c r="AF108" s="72"/>
      <c r="AG108" s="72"/>
      <c r="AH108" s="72"/>
    </row>
    <row r="109" spans="21:34" ht="15.75" customHeight="1">
      <c r="U109" s="148">
        <f t="shared" si="17"/>
        <v>46094</v>
      </c>
      <c r="V109" s="34" t="str">
        <f t="shared" si="18"/>
        <v>10907</v>
      </c>
      <c r="W109" s="70">
        <f t="shared" si="19"/>
        <v>0</v>
      </c>
      <c r="AA109" s="72"/>
      <c r="AB109" s="72"/>
      <c r="AC109" s="72"/>
      <c r="AD109" s="72"/>
      <c r="AE109" s="72"/>
      <c r="AF109" s="72"/>
      <c r="AG109" s="72"/>
      <c r="AH109" s="72"/>
    </row>
    <row r="110" spans="21:34" ht="15.75" customHeight="1">
      <c r="U110" s="148">
        <f t="shared" si="17"/>
        <v>46095</v>
      </c>
      <c r="V110" s="34" t="str">
        <f t="shared" si="18"/>
        <v>10907</v>
      </c>
      <c r="W110" s="70">
        <f t="shared" si="19"/>
        <v>0</v>
      </c>
      <c r="AA110" s="72"/>
      <c r="AB110" s="72"/>
      <c r="AC110" s="72"/>
      <c r="AD110" s="72"/>
      <c r="AE110" s="72"/>
      <c r="AF110" s="72"/>
      <c r="AG110" s="72"/>
      <c r="AH110" s="72"/>
    </row>
    <row r="111" spans="21:34" ht="15.75" customHeight="1">
      <c r="U111" s="148">
        <f t="shared" si="17"/>
        <v>46096</v>
      </c>
      <c r="V111" s="34" t="str">
        <f t="shared" si="18"/>
        <v>10907</v>
      </c>
      <c r="W111" s="70">
        <f t="shared" si="19"/>
        <v>0</v>
      </c>
      <c r="AA111" s="72"/>
      <c r="AB111" s="72"/>
      <c r="AC111" s="72"/>
      <c r="AD111" s="72"/>
      <c r="AE111" s="72"/>
      <c r="AF111" s="72"/>
      <c r="AG111" s="72"/>
      <c r="AH111" s="72"/>
    </row>
    <row r="112" spans="21:34" ht="15.75" customHeight="1">
      <c r="U112" s="148">
        <f t="shared" si="17"/>
        <v>46097</v>
      </c>
      <c r="V112" s="34" t="str">
        <f t="shared" si="18"/>
        <v>10907</v>
      </c>
      <c r="W112" s="70">
        <f t="shared" si="19"/>
        <v>0</v>
      </c>
      <c r="AA112" s="72"/>
      <c r="AB112" s="72"/>
      <c r="AC112" s="72"/>
      <c r="AD112" s="72"/>
      <c r="AE112" s="72"/>
      <c r="AF112" s="72"/>
      <c r="AG112" s="72"/>
      <c r="AH112" s="72"/>
    </row>
    <row r="113" spans="21:34" ht="15.75" customHeight="1">
      <c r="U113" s="148">
        <f>C21</f>
        <v>46099</v>
      </c>
      <c r="V113" s="34" t="str">
        <f t="shared" si="18"/>
        <v>10907</v>
      </c>
      <c r="W113" s="70">
        <f t="shared" si="19"/>
        <v>0</v>
      </c>
      <c r="AA113" s="72"/>
      <c r="AB113" s="72"/>
      <c r="AC113" s="72"/>
      <c r="AD113" s="72"/>
      <c r="AE113" s="72"/>
      <c r="AF113" s="72"/>
      <c r="AG113" s="72"/>
      <c r="AH113" s="72"/>
    </row>
    <row r="114" spans="21:34" ht="15.75" customHeight="1">
      <c r="U114" s="148">
        <f>C20</f>
        <v>46098</v>
      </c>
      <c r="V114" s="34" t="str">
        <f t="shared" si="18"/>
        <v>10907</v>
      </c>
      <c r="W114" s="70">
        <f t="shared" si="19"/>
        <v>0</v>
      </c>
      <c r="AA114" s="72"/>
      <c r="AB114" s="72"/>
      <c r="AC114" s="72"/>
      <c r="AD114" s="72"/>
      <c r="AE114" s="72"/>
      <c r="AF114" s="72"/>
      <c r="AG114" s="72"/>
      <c r="AH114" s="72"/>
    </row>
    <row r="115" spans="21:34" ht="15.75" customHeight="1">
      <c r="U115" s="148">
        <f t="shared" ref="U115:U127" si="20">C22</f>
        <v>46100</v>
      </c>
      <c r="V115" s="34" t="str">
        <f t="shared" si="18"/>
        <v>10907</v>
      </c>
      <c r="W115" s="70">
        <f t="shared" si="19"/>
        <v>0</v>
      </c>
      <c r="AA115" s="72"/>
      <c r="AB115" s="72"/>
      <c r="AC115" s="72"/>
      <c r="AD115" s="72"/>
      <c r="AE115" s="72"/>
      <c r="AF115" s="72"/>
      <c r="AG115" s="72"/>
      <c r="AH115" s="72"/>
    </row>
    <row r="116" spans="21:34" ht="15.75" customHeight="1">
      <c r="U116" s="148">
        <f t="shared" si="20"/>
        <v>46101</v>
      </c>
      <c r="V116" s="34" t="str">
        <f t="shared" si="18"/>
        <v>10907</v>
      </c>
      <c r="W116" s="70">
        <f t="shared" si="19"/>
        <v>0</v>
      </c>
      <c r="AA116" s="72"/>
      <c r="AB116" s="72"/>
      <c r="AC116" s="72"/>
      <c r="AD116" s="72"/>
      <c r="AE116" s="72"/>
      <c r="AF116" s="72"/>
      <c r="AG116" s="72"/>
      <c r="AH116" s="72"/>
    </row>
    <row r="117" spans="21:34" ht="15.75" customHeight="1">
      <c r="U117" s="148">
        <f t="shared" si="20"/>
        <v>46102</v>
      </c>
      <c r="V117" s="34" t="str">
        <f t="shared" si="18"/>
        <v>10907</v>
      </c>
      <c r="W117" s="70">
        <f t="shared" si="19"/>
        <v>0</v>
      </c>
      <c r="AA117" s="72"/>
      <c r="AB117" s="72"/>
      <c r="AC117" s="72"/>
      <c r="AD117" s="72"/>
      <c r="AE117" s="72"/>
      <c r="AF117" s="72"/>
      <c r="AG117" s="72"/>
      <c r="AH117" s="72"/>
    </row>
    <row r="118" spans="21:34" ht="15.75" customHeight="1">
      <c r="U118" s="148">
        <f t="shared" si="20"/>
        <v>46103</v>
      </c>
      <c r="V118" s="34" t="str">
        <f t="shared" si="18"/>
        <v>10907</v>
      </c>
      <c r="W118" s="70">
        <f t="shared" si="19"/>
        <v>0</v>
      </c>
      <c r="AA118" s="72"/>
      <c r="AB118" s="72"/>
      <c r="AC118" s="72"/>
      <c r="AD118" s="72"/>
      <c r="AE118" s="72"/>
      <c r="AF118" s="72"/>
      <c r="AG118" s="72"/>
      <c r="AH118" s="72"/>
    </row>
    <row r="119" spans="21:34" ht="15.75" customHeight="1">
      <c r="U119" s="148">
        <f t="shared" si="20"/>
        <v>46104</v>
      </c>
      <c r="V119" s="34" t="str">
        <f t="shared" si="18"/>
        <v>10907</v>
      </c>
      <c r="W119" s="70">
        <f t="shared" si="19"/>
        <v>0</v>
      </c>
      <c r="AA119" s="72"/>
      <c r="AB119" s="72"/>
      <c r="AC119" s="72"/>
      <c r="AD119" s="72"/>
      <c r="AE119" s="72"/>
      <c r="AF119" s="72"/>
      <c r="AG119" s="72"/>
      <c r="AH119" s="72"/>
    </row>
    <row r="120" spans="21:34" ht="15.75" customHeight="1">
      <c r="U120" s="148">
        <f t="shared" si="20"/>
        <v>46105</v>
      </c>
      <c r="V120" s="34" t="str">
        <f t="shared" si="18"/>
        <v>10907</v>
      </c>
      <c r="W120" s="70">
        <f t="shared" si="19"/>
        <v>0</v>
      </c>
      <c r="AA120" s="72"/>
      <c r="AB120" s="72"/>
      <c r="AC120" s="72"/>
      <c r="AD120" s="72"/>
      <c r="AE120" s="72"/>
      <c r="AF120" s="72"/>
      <c r="AG120" s="72"/>
      <c r="AH120" s="72"/>
    </row>
    <row r="121" spans="21:34" ht="15.75" customHeight="1">
      <c r="U121" s="148">
        <f t="shared" si="20"/>
        <v>46106</v>
      </c>
      <c r="V121" s="34" t="str">
        <f t="shared" si="18"/>
        <v>10907</v>
      </c>
      <c r="W121" s="70">
        <f t="shared" si="19"/>
        <v>0</v>
      </c>
      <c r="AA121" s="72"/>
      <c r="AB121" s="72"/>
      <c r="AC121" s="72"/>
      <c r="AD121" s="72"/>
      <c r="AE121" s="72"/>
      <c r="AF121" s="72"/>
      <c r="AG121" s="72"/>
      <c r="AH121" s="72"/>
    </row>
    <row r="122" spans="21:34" ht="15.75" customHeight="1">
      <c r="U122" s="148">
        <f t="shared" si="20"/>
        <v>46107</v>
      </c>
      <c r="V122" s="34" t="str">
        <f t="shared" si="18"/>
        <v>10907</v>
      </c>
      <c r="W122" s="70">
        <f t="shared" si="19"/>
        <v>0</v>
      </c>
      <c r="AA122" s="72"/>
      <c r="AB122" s="72"/>
      <c r="AC122" s="72"/>
      <c r="AD122" s="72"/>
      <c r="AE122" s="72"/>
      <c r="AF122" s="72"/>
      <c r="AG122" s="72"/>
      <c r="AH122" s="72"/>
    </row>
    <row r="123" spans="21:34" ht="15.75" customHeight="1">
      <c r="U123" s="148">
        <f t="shared" si="20"/>
        <v>46108</v>
      </c>
      <c r="V123" s="34" t="str">
        <f t="shared" si="18"/>
        <v>10907</v>
      </c>
      <c r="W123" s="70">
        <f t="shared" si="19"/>
        <v>0</v>
      </c>
      <c r="AA123" s="72"/>
      <c r="AB123" s="72"/>
      <c r="AC123" s="72"/>
      <c r="AD123" s="72"/>
      <c r="AE123" s="72"/>
      <c r="AF123" s="72"/>
      <c r="AG123" s="72"/>
      <c r="AH123" s="72"/>
    </row>
    <row r="124" spans="21:34" ht="15.75" customHeight="1">
      <c r="U124" s="148">
        <f t="shared" si="20"/>
        <v>46109</v>
      </c>
      <c r="V124" s="34" t="str">
        <f t="shared" si="18"/>
        <v>10907</v>
      </c>
      <c r="W124" s="70">
        <f t="shared" si="19"/>
        <v>0</v>
      </c>
      <c r="AA124" s="72"/>
      <c r="AB124" s="72"/>
      <c r="AC124" s="72"/>
      <c r="AD124" s="72"/>
      <c r="AE124" s="72"/>
      <c r="AF124" s="72"/>
      <c r="AG124" s="72"/>
      <c r="AH124" s="72"/>
    </row>
    <row r="125" spans="21:34" ht="15.75" customHeight="1">
      <c r="U125" s="148">
        <f t="shared" si="20"/>
        <v>46110</v>
      </c>
      <c r="V125" s="34" t="str">
        <f t="shared" si="18"/>
        <v>10907</v>
      </c>
      <c r="W125" s="70">
        <f t="shared" si="19"/>
        <v>0</v>
      </c>
      <c r="AA125" s="72"/>
      <c r="AB125" s="72"/>
      <c r="AC125" s="72"/>
      <c r="AD125" s="72"/>
      <c r="AE125" s="72"/>
      <c r="AF125" s="72"/>
      <c r="AG125" s="72"/>
      <c r="AH125" s="72"/>
    </row>
    <row r="126" spans="21:34" ht="15.75" customHeight="1">
      <c r="U126" s="148">
        <f t="shared" si="20"/>
        <v>46111</v>
      </c>
      <c r="V126" s="34" t="str">
        <f t="shared" si="18"/>
        <v>10907</v>
      </c>
      <c r="W126" s="70">
        <f t="shared" si="19"/>
        <v>0</v>
      </c>
      <c r="AA126" s="72"/>
      <c r="AB126" s="72"/>
      <c r="AC126" s="72"/>
      <c r="AD126" s="72"/>
      <c r="AE126" s="72"/>
      <c r="AF126" s="72"/>
      <c r="AG126" s="72"/>
      <c r="AH126" s="72"/>
    </row>
    <row r="127" spans="21:34" ht="15.75" customHeight="1">
      <c r="U127" s="148">
        <f t="shared" si="20"/>
        <v>46112</v>
      </c>
      <c r="V127" s="34" t="str">
        <f t="shared" si="18"/>
        <v>10907</v>
      </c>
      <c r="W127" s="70">
        <f t="shared" si="19"/>
        <v>0</v>
      </c>
      <c r="AA127" s="72"/>
      <c r="AB127" s="72"/>
      <c r="AC127" s="72"/>
      <c r="AD127" s="72"/>
      <c r="AE127" s="72"/>
      <c r="AF127" s="72"/>
      <c r="AG127" s="72"/>
      <c r="AH127" s="72"/>
    </row>
    <row r="128" spans="21:34" ht="15.75" customHeight="1">
      <c r="U128" s="148">
        <f t="shared" ref="U128:U143" si="21">C4</f>
        <v>46082</v>
      </c>
      <c r="V128" s="34" t="str">
        <f t="shared" ref="V128:V158" si="22">$K$2</f>
        <v>10912</v>
      </c>
      <c r="W128" s="70">
        <f t="shared" ref="W128:W158" si="23">K4</f>
        <v>0</v>
      </c>
      <c r="AA128" s="72"/>
      <c r="AB128" s="72"/>
      <c r="AC128" s="72"/>
      <c r="AD128" s="72"/>
      <c r="AE128" s="72"/>
      <c r="AF128" s="72"/>
      <c r="AG128" s="72"/>
      <c r="AH128" s="72"/>
    </row>
    <row r="129" spans="21:34" ht="15.75" customHeight="1">
      <c r="U129" s="148">
        <f t="shared" si="21"/>
        <v>46083</v>
      </c>
      <c r="V129" s="34" t="str">
        <f t="shared" si="22"/>
        <v>10912</v>
      </c>
      <c r="W129" s="70">
        <f t="shared" si="23"/>
        <v>0</v>
      </c>
      <c r="AA129" s="72"/>
      <c r="AB129" s="72"/>
      <c r="AC129" s="72"/>
      <c r="AD129" s="72"/>
      <c r="AE129" s="72"/>
      <c r="AF129" s="72"/>
      <c r="AG129" s="72"/>
      <c r="AH129" s="72"/>
    </row>
    <row r="130" spans="21:34" ht="15.75" customHeight="1">
      <c r="U130" s="148">
        <f t="shared" si="21"/>
        <v>46084</v>
      </c>
      <c r="V130" s="34" t="str">
        <f t="shared" si="22"/>
        <v>10912</v>
      </c>
      <c r="W130" s="70">
        <f t="shared" si="23"/>
        <v>0</v>
      </c>
      <c r="AA130" s="72"/>
      <c r="AB130" s="72"/>
      <c r="AC130" s="72"/>
      <c r="AD130" s="72"/>
      <c r="AE130" s="72"/>
      <c r="AF130" s="72"/>
      <c r="AG130" s="72"/>
      <c r="AH130" s="72"/>
    </row>
    <row r="131" spans="21:34" ht="15.75" customHeight="1">
      <c r="U131" s="148">
        <f t="shared" si="21"/>
        <v>46085</v>
      </c>
      <c r="V131" s="34" t="str">
        <f t="shared" si="22"/>
        <v>10912</v>
      </c>
      <c r="W131" s="70">
        <f t="shared" si="23"/>
        <v>0</v>
      </c>
      <c r="AA131" s="72"/>
      <c r="AB131" s="72"/>
      <c r="AC131" s="72"/>
      <c r="AD131" s="72"/>
      <c r="AE131" s="72"/>
      <c r="AF131" s="72"/>
      <c r="AG131" s="72"/>
      <c r="AH131" s="72"/>
    </row>
    <row r="132" spans="21:34" ht="15.75" customHeight="1">
      <c r="U132" s="148">
        <f t="shared" si="21"/>
        <v>46086</v>
      </c>
      <c r="V132" s="34" t="str">
        <f t="shared" si="22"/>
        <v>10912</v>
      </c>
      <c r="W132" s="70">
        <f t="shared" si="23"/>
        <v>0</v>
      </c>
      <c r="AA132" s="72"/>
      <c r="AB132" s="72"/>
      <c r="AC132" s="72"/>
      <c r="AD132" s="72"/>
      <c r="AE132" s="72"/>
      <c r="AF132" s="72"/>
      <c r="AG132" s="72"/>
      <c r="AH132" s="72"/>
    </row>
    <row r="133" spans="21:34" ht="15.75" customHeight="1">
      <c r="U133" s="148">
        <f t="shared" si="21"/>
        <v>46087</v>
      </c>
      <c r="V133" s="34" t="str">
        <f t="shared" si="22"/>
        <v>10912</v>
      </c>
      <c r="W133" s="70">
        <f t="shared" si="23"/>
        <v>0</v>
      </c>
      <c r="AA133" s="72"/>
      <c r="AB133" s="72"/>
      <c r="AC133" s="72"/>
      <c r="AD133" s="72"/>
      <c r="AE133" s="72"/>
      <c r="AF133" s="72"/>
      <c r="AG133" s="72"/>
      <c r="AH133" s="72"/>
    </row>
    <row r="134" spans="21:34" ht="15.75" customHeight="1">
      <c r="U134" s="148">
        <f t="shared" si="21"/>
        <v>46088</v>
      </c>
      <c r="V134" s="34" t="str">
        <f t="shared" si="22"/>
        <v>10912</v>
      </c>
      <c r="W134" s="70">
        <f t="shared" si="23"/>
        <v>0</v>
      </c>
      <c r="AA134" s="72"/>
      <c r="AB134" s="72"/>
      <c r="AC134" s="72"/>
      <c r="AD134" s="72"/>
      <c r="AE134" s="72"/>
      <c r="AF134" s="72"/>
      <c r="AG134" s="72"/>
      <c r="AH134" s="72"/>
    </row>
    <row r="135" spans="21:34" ht="15.75" customHeight="1">
      <c r="U135" s="148">
        <f t="shared" si="21"/>
        <v>46089</v>
      </c>
      <c r="V135" s="34" t="str">
        <f t="shared" si="22"/>
        <v>10912</v>
      </c>
      <c r="W135" s="70">
        <f t="shared" si="23"/>
        <v>0</v>
      </c>
      <c r="AA135" s="72"/>
      <c r="AB135" s="72"/>
      <c r="AC135" s="72"/>
      <c r="AD135" s="72"/>
      <c r="AE135" s="72"/>
      <c r="AF135" s="72"/>
      <c r="AG135" s="72"/>
      <c r="AH135" s="72"/>
    </row>
    <row r="136" spans="21:34" ht="15.75" customHeight="1">
      <c r="U136" s="148">
        <f t="shared" si="21"/>
        <v>46090</v>
      </c>
      <c r="V136" s="34" t="str">
        <f t="shared" si="22"/>
        <v>10912</v>
      </c>
      <c r="W136" s="70">
        <f t="shared" si="23"/>
        <v>0</v>
      </c>
      <c r="AA136" s="72"/>
      <c r="AB136" s="72"/>
      <c r="AC136" s="72"/>
      <c r="AD136" s="72"/>
      <c r="AE136" s="72"/>
      <c r="AF136" s="72"/>
      <c r="AG136" s="72"/>
      <c r="AH136" s="72"/>
    </row>
    <row r="137" spans="21:34" ht="15.75" customHeight="1">
      <c r="U137" s="148">
        <f t="shared" si="21"/>
        <v>46091</v>
      </c>
      <c r="V137" s="34" t="str">
        <f t="shared" si="22"/>
        <v>10912</v>
      </c>
      <c r="W137" s="70">
        <f t="shared" si="23"/>
        <v>0</v>
      </c>
      <c r="AA137" s="72"/>
      <c r="AB137" s="72"/>
      <c r="AC137" s="72"/>
      <c r="AD137" s="72"/>
      <c r="AE137" s="72"/>
      <c r="AF137" s="72"/>
      <c r="AG137" s="72"/>
      <c r="AH137" s="72"/>
    </row>
    <row r="138" spans="21:34" ht="15.75" customHeight="1">
      <c r="U138" s="148">
        <f t="shared" si="21"/>
        <v>46092</v>
      </c>
      <c r="V138" s="34" t="str">
        <f t="shared" si="22"/>
        <v>10912</v>
      </c>
      <c r="W138" s="70">
        <f t="shared" si="23"/>
        <v>0</v>
      </c>
      <c r="AA138" s="72"/>
      <c r="AB138" s="72"/>
      <c r="AC138" s="72"/>
      <c r="AD138" s="72"/>
      <c r="AE138" s="72"/>
      <c r="AF138" s="72"/>
      <c r="AG138" s="72"/>
      <c r="AH138" s="72"/>
    </row>
    <row r="139" spans="21:34" ht="15.75" customHeight="1">
      <c r="U139" s="148">
        <f t="shared" si="21"/>
        <v>46093</v>
      </c>
      <c r="V139" s="34" t="str">
        <f t="shared" si="22"/>
        <v>10912</v>
      </c>
      <c r="W139" s="70">
        <f t="shared" si="23"/>
        <v>0</v>
      </c>
      <c r="AA139" s="72"/>
      <c r="AB139" s="72"/>
      <c r="AC139" s="72"/>
      <c r="AD139" s="72"/>
      <c r="AE139" s="72"/>
      <c r="AF139" s="72"/>
      <c r="AG139" s="72"/>
      <c r="AH139" s="72"/>
    </row>
    <row r="140" spans="21:34" ht="15.75" customHeight="1">
      <c r="U140" s="148">
        <f t="shared" si="21"/>
        <v>46094</v>
      </c>
      <c r="V140" s="34" t="str">
        <f t="shared" si="22"/>
        <v>10912</v>
      </c>
      <c r="W140" s="70">
        <f t="shared" si="23"/>
        <v>0</v>
      </c>
      <c r="AA140" s="72"/>
      <c r="AB140" s="72"/>
      <c r="AC140" s="72"/>
      <c r="AD140" s="72"/>
      <c r="AE140" s="72"/>
      <c r="AF140" s="72"/>
      <c r="AG140" s="72"/>
      <c r="AH140" s="72"/>
    </row>
    <row r="141" spans="21:34" ht="15.75" customHeight="1">
      <c r="U141" s="148">
        <f t="shared" si="21"/>
        <v>46095</v>
      </c>
      <c r="V141" s="34" t="str">
        <f t="shared" si="22"/>
        <v>10912</v>
      </c>
      <c r="W141" s="70">
        <f t="shared" si="23"/>
        <v>0</v>
      </c>
      <c r="AA141" s="72"/>
      <c r="AB141" s="72"/>
      <c r="AC141" s="72"/>
      <c r="AD141" s="72"/>
      <c r="AE141" s="72"/>
      <c r="AF141" s="72"/>
      <c r="AG141" s="72"/>
      <c r="AH141" s="72"/>
    </row>
    <row r="142" spans="21:34" ht="15.75" customHeight="1">
      <c r="U142" s="148">
        <f t="shared" si="21"/>
        <v>46096</v>
      </c>
      <c r="V142" s="34" t="str">
        <f t="shared" si="22"/>
        <v>10912</v>
      </c>
      <c r="W142" s="70">
        <f t="shared" si="23"/>
        <v>0</v>
      </c>
      <c r="AA142" s="72"/>
      <c r="AB142" s="72"/>
      <c r="AC142" s="72"/>
      <c r="AD142" s="72"/>
      <c r="AE142" s="72"/>
      <c r="AF142" s="72"/>
      <c r="AG142" s="72"/>
      <c r="AH142" s="72"/>
    </row>
    <row r="143" spans="21:34" ht="15.75" customHeight="1">
      <c r="U143" s="148">
        <f t="shared" si="21"/>
        <v>46097</v>
      </c>
      <c r="V143" s="34" t="str">
        <f t="shared" si="22"/>
        <v>10912</v>
      </c>
      <c r="W143" s="70">
        <f t="shared" si="23"/>
        <v>0</v>
      </c>
      <c r="AA143" s="72"/>
      <c r="AB143" s="72"/>
      <c r="AC143" s="72"/>
      <c r="AD143" s="72"/>
      <c r="AE143" s="72"/>
      <c r="AF143" s="72"/>
      <c r="AG143" s="72"/>
      <c r="AH143" s="72"/>
    </row>
    <row r="144" spans="21:34" ht="15.75" customHeight="1">
      <c r="U144" s="148">
        <f>C21</f>
        <v>46099</v>
      </c>
      <c r="V144" s="34" t="str">
        <f t="shared" si="22"/>
        <v>10912</v>
      </c>
      <c r="W144" s="70">
        <f t="shared" si="23"/>
        <v>0</v>
      </c>
      <c r="AA144" s="72"/>
      <c r="AB144" s="72"/>
      <c r="AC144" s="72"/>
      <c r="AD144" s="72"/>
      <c r="AE144" s="72"/>
      <c r="AF144" s="72"/>
      <c r="AG144" s="72"/>
      <c r="AH144" s="72"/>
    </row>
    <row r="145" spans="21:34" ht="15.75" customHeight="1">
      <c r="U145" s="148">
        <f>C20</f>
        <v>46098</v>
      </c>
      <c r="V145" s="34" t="str">
        <f t="shared" si="22"/>
        <v>10912</v>
      </c>
      <c r="W145" s="70">
        <f t="shared" si="23"/>
        <v>0</v>
      </c>
      <c r="AA145" s="72"/>
      <c r="AB145" s="72"/>
      <c r="AC145" s="72"/>
      <c r="AD145" s="72"/>
      <c r="AE145" s="72"/>
      <c r="AF145" s="72"/>
      <c r="AG145" s="72"/>
      <c r="AH145" s="72"/>
    </row>
    <row r="146" spans="21:34" ht="15.75" customHeight="1">
      <c r="U146" s="148">
        <f t="shared" ref="U146:U158" si="24">C22</f>
        <v>46100</v>
      </c>
      <c r="V146" s="34" t="str">
        <f t="shared" si="22"/>
        <v>10912</v>
      </c>
      <c r="W146" s="70">
        <f t="shared" si="23"/>
        <v>0</v>
      </c>
      <c r="AA146" s="72"/>
      <c r="AB146" s="72"/>
      <c r="AC146" s="72"/>
      <c r="AD146" s="72"/>
      <c r="AE146" s="72"/>
      <c r="AF146" s="72"/>
      <c r="AG146" s="72"/>
      <c r="AH146" s="72"/>
    </row>
    <row r="147" spans="21:34" ht="15.75" customHeight="1">
      <c r="U147" s="148">
        <f t="shared" si="24"/>
        <v>46101</v>
      </c>
      <c r="V147" s="34" t="str">
        <f t="shared" si="22"/>
        <v>10912</v>
      </c>
      <c r="W147" s="70">
        <f t="shared" si="23"/>
        <v>0</v>
      </c>
      <c r="AA147" s="72"/>
      <c r="AB147" s="72"/>
      <c r="AC147" s="72"/>
      <c r="AD147" s="72"/>
      <c r="AE147" s="72"/>
      <c r="AF147" s="72"/>
      <c r="AG147" s="72"/>
      <c r="AH147" s="72"/>
    </row>
    <row r="148" spans="21:34" ht="15.75" customHeight="1">
      <c r="U148" s="148">
        <f t="shared" si="24"/>
        <v>46102</v>
      </c>
      <c r="V148" s="34" t="str">
        <f t="shared" si="22"/>
        <v>10912</v>
      </c>
      <c r="W148" s="70">
        <f t="shared" si="23"/>
        <v>0</v>
      </c>
      <c r="AA148" s="72"/>
      <c r="AB148" s="72"/>
      <c r="AC148" s="72"/>
      <c r="AD148" s="72"/>
      <c r="AE148" s="72"/>
      <c r="AF148" s="72"/>
      <c r="AG148" s="72"/>
      <c r="AH148" s="72"/>
    </row>
    <row r="149" spans="21:34" ht="15.75" customHeight="1">
      <c r="U149" s="148">
        <f t="shared" si="24"/>
        <v>46103</v>
      </c>
      <c r="V149" s="34" t="str">
        <f t="shared" si="22"/>
        <v>10912</v>
      </c>
      <c r="W149" s="70">
        <f t="shared" si="23"/>
        <v>0</v>
      </c>
      <c r="AA149" s="72"/>
      <c r="AB149" s="72"/>
      <c r="AC149" s="72"/>
      <c r="AD149" s="72"/>
      <c r="AE149" s="72"/>
      <c r="AF149" s="72"/>
      <c r="AG149" s="72"/>
      <c r="AH149" s="72"/>
    </row>
    <row r="150" spans="21:34" ht="15.75" customHeight="1">
      <c r="U150" s="148">
        <f t="shared" si="24"/>
        <v>46104</v>
      </c>
      <c r="V150" s="34" t="str">
        <f t="shared" si="22"/>
        <v>10912</v>
      </c>
      <c r="W150" s="70">
        <f t="shared" si="23"/>
        <v>0</v>
      </c>
      <c r="AA150" s="72"/>
      <c r="AB150" s="72"/>
      <c r="AC150" s="72"/>
      <c r="AD150" s="72"/>
      <c r="AE150" s="72"/>
      <c r="AF150" s="72"/>
      <c r="AG150" s="72"/>
      <c r="AH150" s="72"/>
    </row>
    <row r="151" spans="21:34" ht="15.75" customHeight="1">
      <c r="U151" s="148">
        <f t="shared" si="24"/>
        <v>46105</v>
      </c>
      <c r="V151" s="34" t="str">
        <f t="shared" si="22"/>
        <v>10912</v>
      </c>
      <c r="W151" s="70">
        <f t="shared" si="23"/>
        <v>0</v>
      </c>
      <c r="AA151" s="72"/>
      <c r="AB151" s="72"/>
      <c r="AC151" s="72"/>
      <c r="AD151" s="72"/>
      <c r="AE151" s="72"/>
      <c r="AF151" s="72"/>
      <c r="AG151" s="72"/>
      <c r="AH151" s="72"/>
    </row>
    <row r="152" spans="21:34" ht="15.75" customHeight="1">
      <c r="U152" s="148">
        <f t="shared" si="24"/>
        <v>46106</v>
      </c>
      <c r="V152" s="34" t="str">
        <f t="shared" si="22"/>
        <v>10912</v>
      </c>
      <c r="W152" s="70">
        <f t="shared" si="23"/>
        <v>0</v>
      </c>
      <c r="AA152" s="72"/>
      <c r="AB152" s="72"/>
      <c r="AC152" s="72"/>
      <c r="AD152" s="72"/>
      <c r="AE152" s="72"/>
      <c r="AF152" s="72"/>
      <c r="AG152" s="72"/>
      <c r="AH152" s="72"/>
    </row>
    <row r="153" spans="21:34" ht="15.75" customHeight="1">
      <c r="U153" s="148">
        <f t="shared" si="24"/>
        <v>46107</v>
      </c>
      <c r="V153" s="34" t="str">
        <f t="shared" si="22"/>
        <v>10912</v>
      </c>
      <c r="W153" s="70">
        <f t="shared" si="23"/>
        <v>0</v>
      </c>
      <c r="AA153" s="72"/>
      <c r="AB153" s="72"/>
      <c r="AC153" s="72"/>
      <c r="AD153" s="72"/>
      <c r="AE153" s="72"/>
      <c r="AF153" s="72"/>
      <c r="AG153" s="72"/>
      <c r="AH153" s="72"/>
    </row>
    <row r="154" spans="21:34" ht="15.75" customHeight="1">
      <c r="U154" s="148">
        <f t="shared" si="24"/>
        <v>46108</v>
      </c>
      <c r="V154" s="34" t="str">
        <f t="shared" si="22"/>
        <v>10912</v>
      </c>
      <c r="W154" s="70">
        <f t="shared" si="23"/>
        <v>0</v>
      </c>
      <c r="AA154" s="72"/>
      <c r="AB154" s="72"/>
      <c r="AC154" s="72"/>
      <c r="AD154" s="72"/>
      <c r="AE154" s="72"/>
      <c r="AF154" s="72"/>
      <c r="AG154" s="72"/>
      <c r="AH154" s="72"/>
    </row>
    <row r="155" spans="21:34" ht="15.75" customHeight="1">
      <c r="U155" s="148">
        <f t="shared" si="24"/>
        <v>46109</v>
      </c>
      <c r="V155" s="34" t="str">
        <f t="shared" si="22"/>
        <v>10912</v>
      </c>
      <c r="W155" s="70">
        <f t="shared" si="23"/>
        <v>0</v>
      </c>
      <c r="AA155" s="72"/>
      <c r="AB155" s="72"/>
      <c r="AC155" s="72"/>
      <c r="AD155" s="72"/>
      <c r="AE155" s="72"/>
      <c r="AF155" s="72"/>
      <c r="AG155" s="72"/>
      <c r="AH155" s="72"/>
    </row>
    <row r="156" spans="21:34" ht="15.75" customHeight="1">
      <c r="U156" s="148">
        <f t="shared" si="24"/>
        <v>46110</v>
      </c>
      <c r="V156" s="34" t="str">
        <f t="shared" si="22"/>
        <v>10912</v>
      </c>
      <c r="W156" s="70">
        <f t="shared" si="23"/>
        <v>0</v>
      </c>
      <c r="AA156" s="72"/>
      <c r="AB156" s="72"/>
      <c r="AC156" s="72"/>
      <c r="AD156" s="72"/>
      <c r="AE156" s="72"/>
      <c r="AF156" s="72"/>
      <c r="AG156" s="72"/>
      <c r="AH156" s="72"/>
    </row>
    <row r="157" spans="21:34" ht="15.75" customHeight="1">
      <c r="U157" s="148">
        <f t="shared" si="24"/>
        <v>46111</v>
      </c>
      <c r="V157" s="34" t="str">
        <f t="shared" si="22"/>
        <v>10912</v>
      </c>
      <c r="W157" s="70">
        <f t="shared" si="23"/>
        <v>0</v>
      </c>
      <c r="AA157" s="72"/>
      <c r="AB157" s="72"/>
      <c r="AC157" s="72"/>
      <c r="AD157" s="72"/>
      <c r="AE157" s="72"/>
      <c r="AF157" s="72"/>
      <c r="AG157" s="72"/>
      <c r="AH157" s="72"/>
    </row>
    <row r="158" spans="21:34" ht="15.75" customHeight="1">
      <c r="U158" s="148">
        <f t="shared" si="24"/>
        <v>46112</v>
      </c>
      <c r="V158" s="34" t="str">
        <f t="shared" si="22"/>
        <v>10912</v>
      </c>
      <c r="W158" s="70">
        <f t="shared" si="23"/>
        <v>0</v>
      </c>
      <c r="AA158" s="72"/>
      <c r="AB158" s="72"/>
      <c r="AC158" s="72"/>
      <c r="AD158" s="72"/>
      <c r="AE158" s="72"/>
      <c r="AF158" s="72"/>
      <c r="AG158" s="72"/>
      <c r="AH158" s="72"/>
    </row>
    <row r="159" spans="21:34" ht="15.75" customHeight="1">
      <c r="U159" s="148">
        <f t="shared" ref="U159:U174" si="25">C4</f>
        <v>46082</v>
      </c>
      <c r="V159" s="34" t="str">
        <f t="shared" ref="V159:V189" si="26">$L$2</f>
        <v>10913</v>
      </c>
      <c r="W159" s="70">
        <f t="shared" ref="W159:W189" si="27">L4</f>
        <v>0</v>
      </c>
      <c r="AA159" s="72"/>
      <c r="AB159" s="72"/>
      <c r="AC159" s="72"/>
      <c r="AD159" s="72"/>
      <c r="AE159" s="72"/>
      <c r="AF159" s="72"/>
      <c r="AG159" s="72"/>
      <c r="AH159" s="72"/>
    </row>
    <row r="160" spans="21:34" ht="15.75" customHeight="1">
      <c r="U160" s="148">
        <f t="shared" si="25"/>
        <v>46083</v>
      </c>
      <c r="V160" s="34" t="str">
        <f t="shared" si="26"/>
        <v>10913</v>
      </c>
      <c r="W160" s="70">
        <f t="shared" si="27"/>
        <v>0</v>
      </c>
      <c r="AA160" s="72"/>
      <c r="AB160" s="72"/>
      <c r="AC160" s="72"/>
      <c r="AD160" s="72"/>
      <c r="AE160" s="72"/>
      <c r="AF160" s="72"/>
      <c r="AG160" s="72"/>
      <c r="AH160" s="72"/>
    </row>
    <row r="161" spans="21:34" ht="15.75" customHeight="1">
      <c r="U161" s="148">
        <f t="shared" si="25"/>
        <v>46084</v>
      </c>
      <c r="V161" s="34" t="str">
        <f t="shared" si="26"/>
        <v>10913</v>
      </c>
      <c r="W161" s="70">
        <f t="shared" si="27"/>
        <v>0</v>
      </c>
      <c r="AA161" s="72"/>
      <c r="AB161" s="72"/>
      <c r="AC161" s="72"/>
      <c r="AD161" s="72"/>
      <c r="AE161" s="72"/>
      <c r="AF161" s="72"/>
      <c r="AG161" s="72"/>
      <c r="AH161" s="72"/>
    </row>
    <row r="162" spans="21:34" ht="15.75" customHeight="1">
      <c r="U162" s="148">
        <f t="shared" si="25"/>
        <v>46085</v>
      </c>
      <c r="V162" s="34" t="str">
        <f t="shared" si="26"/>
        <v>10913</v>
      </c>
      <c r="W162" s="70">
        <f t="shared" si="27"/>
        <v>0</v>
      </c>
      <c r="AA162" s="72"/>
      <c r="AB162" s="72"/>
      <c r="AC162" s="72"/>
      <c r="AD162" s="72"/>
      <c r="AE162" s="72"/>
      <c r="AF162" s="72"/>
      <c r="AG162" s="72"/>
      <c r="AH162" s="72"/>
    </row>
    <row r="163" spans="21:34" ht="15.75" customHeight="1">
      <c r="U163" s="148">
        <f t="shared" si="25"/>
        <v>46086</v>
      </c>
      <c r="V163" s="34" t="str">
        <f t="shared" si="26"/>
        <v>10913</v>
      </c>
      <c r="W163" s="70">
        <f t="shared" si="27"/>
        <v>0</v>
      </c>
      <c r="AA163" s="72"/>
      <c r="AB163" s="72"/>
      <c r="AC163" s="72"/>
      <c r="AD163" s="72"/>
      <c r="AE163" s="72"/>
      <c r="AF163" s="72"/>
      <c r="AG163" s="72"/>
      <c r="AH163" s="72"/>
    </row>
    <row r="164" spans="21:34" ht="15.75" customHeight="1">
      <c r="U164" s="148">
        <f t="shared" si="25"/>
        <v>46087</v>
      </c>
      <c r="V164" s="34" t="str">
        <f t="shared" si="26"/>
        <v>10913</v>
      </c>
      <c r="W164" s="70">
        <f t="shared" si="27"/>
        <v>0</v>
      </c>
      <c r="AA164" s="72"/>
      <c r="AB164" s="72"/>
      <c r="AC164" s="72"/>
      <c r="AD164" s="72"/>
      <c r="AE164" s="72"/>
      <c r="AF164" s="72"/>
      <c r="AG164" s="72"/>
      <c r="AH164" s="72"/>
    </row>
    <row r="165" spans="21:34" ht="15.75" customHeight="1">
      <c r="U165" s="148">
        <f t="shared" si="25"/>
        <v>46088</v>
      </c>
      <c r="V165" s="34" t="str">
        <f t="shared" si="26"/>
        <v>10913</v>
      </c>
      <c r="W165" s="70">
        <f t="shared" si="27"/>
        <v>0</v>
      </c>
      <c r="AA165" s="72"/>
      <c r="AB165" s="72"/>
      <c r="AC165" s="72"/>
      <c r="AD165" s="72"/>
      <c r="AE165" s="72"/>
      <c r="AF165" s="72"/>
      <c r="AG165" s="72"/>
      <c r="AH165" s="72"/>
    </row>
    <row r="166" spans="21:34" ht="15.75" customHeight="1">
      <c r="U166" s="148">
        <f t="shared" si="25"/>
        <v>46089</v>
      </c>
      <c r="V166" s="34" t="str">
        <f t="shared" si="26"/>
        <v>10913</v>
      </c>
      <c r="W166" s="70">
        <f t="shared" si="27"/>
        <v>0</v>
      </c>
      <c r="AA166" s="72"/>
      <c r="AB166" s="72"/>
      <c r="AC166" s="72"/>
      <c r="AD166" s="72"/>
      <c r="AE166" s="72"/>
      <c r="AF166" s="72"/>
      <c r="AG166" s="72"/>
      <c r="AH166" s="72"/>
    </row>
    <row r="167" spans="21:34" ht="15.75" customHeight="1">
      <c r="U167" s="148">
        <f t="shared" si="25"/>
        <v>46090</v>
      </c>
      <c r="V167" s="34" t="str">
        <f t="shared" si="26"/>
        <v>10913</v>
      </c>
      <c r="W167" s="70">
        <f t="shared" si="27"/>
        <v>0</v>
      </c>
      <c r="AA167" s="72"/>
      <c r="AB167" s="72"/>
      <c r="AC167" s="72"/>
      <c r="AD167" s="72"/>
      <c r="AE167" s="72"/>
      <c r="AF167" s="72"/>
      <c r="AG167" s="72"/>
      <c r="AH167" s="72"/>
    </row>
    <row r="168" spans="21:34" ht="15.75" customHeight="1">
      <c r="U168" s="148">
        <f t="shared" si="25"/>
        <v>46091</v>
      </c>
      <c r="V168" s="34" t="str">
        <f t="shared" si="26"/>
        <v>10913</v>
      </c>
      <c r="W168" s="70">
        <f t="shared" si="27"/>
        <v>0</v>
      </c>
      <c r="AA168" s="72"/>
      <c r="AB168" s="72"/>
      <c r="AC168" s="72"/>
      <c r="AD168" s="72"/>
      <c r="AE168" s="72"/>
      <c r="AF168" s="72"/>
      <c r="AG168" s="72"/>
      <c r="AH168" s="72"/>
    </row>
    <row r="169" spans="21:34" ht="15.75" customHeight="1">
      <c r="U169" s="148">
        <f t="shared" si="25"/>
        <v>46092</v>
      </c>
      <c r="V169" s="34" t="str">
        <f t="shared" si="26"/>
        <v>10913</v>
      </c>
      <c r="W169" s="70">
        <f t="shared" si="27"/>
        <v>0</v>
      </c>
      <c r="AA169" s="72"/>
      <c r="AB169" s="72"/>
      <c r="AC169" s="72"/>
      <c r="AD169" s="72"/>
      <c r="AE169" s="72"/>
      <c r="AF169" s="72"/>
      <c r="AG169" s="72"/>
      <c r="AH169" s="72"/>
    </row>
    <row r="170" spans="21:34" ht="15.75" customHeight="1">
      <c r="U170" s="148">
        <f t="shared" si="25"/>
        <v>46093</v>
      </c>
      <c r="V170" s="34" t="str">
        <f t="shared" si="26"/>
        <v>10913</v>
      </c>
      <c r="W170" s="70">
        <f t="shared" si="27"/>
        <v>0</v>
      </c>
      <c r="AA170" s="72"/>
      <c r="AB170" s="72"/>
      <c r="AC170" s="72"/>
      <c r="AD170" s="72"/>
      <c r="AE170" s="72"/>
      <c r="AF170" s="72"/>
      <c r="AG170" s="72"/>
      <c r="AH170" s="72"/>
    </row>
    <row r="171" spans="21:34" ht="15.75" customHeight="1">
      <c r="U171" s="148">
        <f t="shared" si="25"/>
        <v>46094</v>
      </c>
      <c r="V171" s="34" t="str">
        <f t="shared" si="26"/>
        <v>10913</v>
      </c>
      <c r="W171" s="70">
        <f t="shared" si="27"/>
        <v>0</v>
      </c>
      <c r="AA171" s="72"/>
      <c r="AB171" s="72"/>
      <c r="AC171" s="72"/>
      <c r="AD171" s="72"/>
      <c r="AE171" s="72"/>
      <c r="AF171" s="72"/>
      <c r="AG171" s="72"/>
      <c r="AH171" s="72"/>
    </row>
    <row r="172" spans="21:34" ht="15.75" customHeight="1">
      <c r="U172" s="148">
        <f t="shared" si="25"/>
        <v>46095</v>
      </c>
      <c r="V172" s="34" t="str">
        <f t="shared" si="26"/>
        <v>10913</v>
      </c>
      <c r="W172" s="70">
        <f t="shared" si="27"/>
        <v>0</v>
      </c>
      <c r="AA172" s="72"/>
      <c r="AB172" s="72"/>
      <c r="AC172" s="72"/>
      <c r="AD172" s="72"/>
      <c r="AE172" s="72"/>
      <c r="AF172" s="72"/>
      <c r="AG172" s="72"/>
      <c r="AH172" s="72"/>
    </row>
    <row r="173" spans="21:34" ht="15.75" customHeight="1">
      <c r="U173" s="148">
        <f t="shared" si="25"/>
        <v>46096</v>
      </c>
      <c r="V173" s="34" t="str">
        <f t="shared" si="26"/>
        <v>10913</v>
      </c>
      <c r="W173" s="70">
        <f t="shared" si="27"/>
        <v>0</v>
      </c>
      <c r="AA173" s="72"/>
      <c r="AB173" s="72"/>
      <c r="AC173" s="72"/>
      <c r="AD173" s="72"/>
      <c r="AE173" s="72"/>
      <c r="AF173" s="72"/>
      <c r="AG173" s="72"/>
      <c r="AH173" s="72"/>
    </row>
    <row r="174" spans="21:34" ht="15.75" customHeight="1">
      <c r="U174" s="148">
        <f t="shared" si="25"/>
        <v>46097</v>
      </c>
      <c r="V174" s="34" t="str">
        <f t="shared" si="26"/>
        <v>10913</v>
      </c>
      <c r="W174" s="70">
        <f t="shared" si="27"/>
        <v>0</v>
      </c>
      <c r="AA174" s="72"/>
      <c r="AB174" s="72"/>
      <c r="AC174" s="72"/>
      <c r="AD174" s="72"/>
      <c r="AE174" s="72"/>
      <c r="AF174" s="72"/>
      <c r="AG174" s="72"/>
      <c r="AH174" s="72"/>
    </row>
    <row r="175" spans="21:34" ht="15.75" customHeight="1">
      <c r="U175" s="148">
        <f>C21</f>
        <v>46099</v>
      </c>
      <c r="V175" s="34" t="str">
        <f t="shared" si="26"/>
        <v>10913</v>
      </c>
      <c r="W175" s="70">
        <f t="shared" si="27"/>
        <v>0</v>
      </c>
      <c r="AA175" s="72"/>
      <c r="AB175" s="72"/>
      <c r="AC175" s="72"/>
      <c r="AD175" s="72"/>
      <c r="AE175" s="72"/>
      <c r="AF175" s="72"/>
      <c r="AG175" s="72"/>
      <c r="AH175" s="72"/>
    </row>
    <row r="176" spans="21:34" ht="15.75" customHeight="1">
      <c r="U176" s="148">
        <f>C20</f>
        <v>46098</v>
      </c>
      <c r="V176" s="34" t="str">
        <f t="shared" si="26"/>
        <v>10913</v>
      </c>
      <c r="W176" s="70">
        <f t="shared" si="27"/>
        <v>0</v>
      </c>
      <c r="AA176" s="72"/>
      <c r="AB176" s="72"/>
      <c r="AC176" s="72"/>
      <c r="AD176" s="72"/>
      <c r="AE176" s="72"/>
      <c r="AF176" s="72"/>
      <c r="AG176" s="72"/>
      <c r="AH176" s="72"/>
    </row>
    <row r="177" spans="21:34" ht="15.75" customHeight="1">
      <c r="U177" s="148">
        <f t="shared" ref="U177:U189" si="28">C22</f>
        <v>46100</v>
      </c>
      <c r="V177" s="34" t="str">
        <f t="shared" si="26"/>
        <v>10913</v>
      </c>
      <c r="W177" s="70">
        <f t="shared" si="27"/>
        <v>0</v>
      </c>
      <c r="AA177" s="72"/>
      <c r="AB177" s="72"/>
      <c r="AC177" s="72"/>
      <c r="AD177" s="72"/>
      <c r="AE177" s="72"/>
      <c r="AF177" s="72"/>
      <c r="AG177" s="72"/>
      <c r="AH177" s="72"/>
    </row>
    <row r="178" spans="21:34" ht="15.75" customHeight="1">
      <c r="U178" s="148">
        <f t="shared" si="28"/>
        <v>46101</v>
      </c>
      <c r="V178" s="34" t="str">
        <f t="shared" si="26"/>
        <v>10913</v>
      </c>
      <c r="W178" s="70">
        <f t="shared" si="27"/>
        <v>0</v>
      </c>
      <c r="AA178" s="72"/>
      <c r="AB178" s="72"/>
      <c r="AC178" s="72"/>
      <c r="AD178" s="72"/>
      <c r="AE178" s="72"/>
      <c r="AF178" s="72"/>
      <c r="AG178" s="72"/>
      <c r="AH178" s="72"/>
    </row>
    <row r="179" spans="21:34" ht="15.75" customHeight="1">
      <c r="U179" s="148">
        <f t="shared" si="28"/>
        <v>46102</v>
      </c>
      <c r="V179" s="34" t="str">
        <f t="shared" si="26"/>
        <v>10913</v>
      </c>
      <c r="W179" s="70">
        <f t="shared" si="27"/>
        <v>0</v>
      </c>
      <c r="AA179" s="72"/>
      <c r="AB179" s="72"/>
      <c r="AC179" s="72"/>
      <c r="AD179" s="72"/>
      <c r="AE179" s="72"/>
      <c r="AF179" s="72"/>
      <c r="AG179" s="72"/>
      <c r="AH179" s="72"/>
    </row>
    <row r="180" spans="21:34" ht="15.75" customHeight="1">
      <c r="U180" s="148">
        <f t="shared" si="28"/>
        <v>46103</v>
      </c>
      <c r="V180" s="34" t="str">
        <f t="shared" si="26"/>
        <v>10913</v>
      </c>
      <c r="W180" s="70">
        <f t="shared" si="27"/>
        <v>0</v>
      </c>
      <c r="AA180" s="72"/>
      <c r="AB180" s="72"/>
      <c r="AC180" s="72"/>
      <c r="AD180" s="72"/>
      <c r="AE180" s="72"/>
      <c r="AF180" s="72"/>
      <c r="AG180" s="72"/>
      <c r="AH180" s="72"/>
    </row>
    <row r="181" spans="21:34" ht="15.75" customHeight="1">
      <c r="U181" s="148">
        <f t="shared" si="28"/>
        <v>46104</v>
      </c>
      <c r="V181" s="34" t="str">
        <f t="shared" si="26"/>
        <v>10913</v>
      </c>
      <c r="W181" s="70">
        <f t="shared" si="27"/>
        <v>0</v>
      </c>
      <c r="AA181" s="72"/>
      <c r="AB181" s="72"/>
      <c r="AC181" s="72"/>
      <c r="AD181" s="72"/>
      <c r="AE181" s="72"/>
      <c r="AF181" s="72"/>
      <c r="AG181" s="72"/>
      <c r="AH181" s="72"/>
    </row>
    <row r="182" spans="21:34" ht="15.75" customHeight="1">
      <c r="U182" s="148">
        <f t="shared" si="28"/>
        <v>46105</v>
      </c>
      <c r="V182" s="34" t="str">
        <f t="shared" si="26"/>
        <v>10913</v>
      </c>
      <c r="W182" s="70">
        <f t="shared" si="27"/>
        <v>0</v>
      </c>
      <c r="AA182" s="72"/>
      <c r="AB182" s="72"/>
      <c r="AC182" s="72"/>
      <c r="AD182" s="72"/>
      <c r="AE182" s="72"/>
      <c r="AF182" s="72"/>
      <c r="AG182" s="72"/>
      <c r="AH182" s="72"/>
    </row>
    <row r="183" spans="21:34" ht="15.75" customHeight="1">
      <c r="U183" s="148">
        <f t="shared" si="28"/>
        <v>46106</v>
      </c>
      <c r="V183" s="34" t="str">
        <f t="shared" si="26"/>
        <v>10913</v>
      </c>
      <c r="W183" s="70">
        <f t="shared" si="27"/>
        <v>0</v>
      </c>
      <c r="AA183" s="72"/>
      <c r="AB183" s="72"/>
      <c r="AC183" s="72"/>
      <c r="AD183" s="72"/>
      <c r="AE183" s="72"/>
      <c r="AF183" s="72"/>
      <c r="AG183" s="72"/>
      <c r="AH183" s="72"/>
    </row>
    <row r="184" spans="21:34" ht="15.75" customHeight="1">
      <c r="U184" s="148">
        <f t="shared" si="28"/>
        <v>46107</v>
      </c>
      <c r="V184" s="34" t="str">
        <f t="shared" si="26"/>
        <v>10913</v>
      </c>
      <c r="W184" s="70">
        <f t="shared" si="27"/>
        <v>0</v>
      </c>
      <c r="AA184" s="72"/>
      <c r="AB184" s="72"/>
      <c r="AC184" s="72"/>
      <c r="AD184" s="72"/>
      <c r="AE184" s="72"/>
      <c r="AF184" s="72"/>
      <c r="AG184" s="72"/>
      <c r="AH184" s="72"/>
    </row>
    <row r="185" spans="21:34" ht="15.75" customHeight="1">
      <c r="U185" s="148">
        <f t="shared" si="28"/>
        <v>46108</v>
      </c>
      <c r="V185" s="34" t="str">
        <f t="shared" si="26"/>
        <v>10913</v>
      </c>
      <c r="W185" s="70">
        <f t="shared" si="27"/>
        <v>0</v>
      </c>
      <c r="AA185" s="72"/>
      <c r="AB185" s="72"/>
      <c r="AC185" s="72"/>
      <c r="AD185" s="72"/>
      <c r="AE185" s="72"/>
      <c r="AF185" s="72"/>
      <c r="AG185" s="72"/>
      <c r="AH185" s="72"/>
    </row>
    <row r="186" spans="21:34" ht="15.75" customHeight="1">
      <c r="U186" s="148">
        <f t="shared" si="28"/>
        <v>46109</v>
      </c>
      <c r="V186" s="34" t="str">
        <f t="shared" si="26"/>
        <v>10913</v>
      </c>
      <c r="W186" s="70">
        <f t="shared" si="27"/>
        <v>0</v>
      </c>
      <c r="AA186" s="72"/>
      <c r="AB186" s="72"/>
      <c r="AC186" s="72"/>
      <c r="AD186" s="72"/>
      <c r="AE186" s="72"/>
      <c r="AF186" s="72"/>
      <c r="AG186" s="72"/>
      <c r="AH186" s="72"/>
    </row>
    <row r="187" spans="21:34" ht="15.75" customHeight="1">
      <c r="U187" s="148">
        <f t="shared" si="28"/>
        <v>46110</v>
      </c>
      <c r="V187" s="34" t="str">
        <f t="shared" si="26"/>
        <v>10913</v>
      </c>
      <c r="W187" s="70">
        <f t="shared" si="27"/>
        <v>0</v>
      </c>
      <c r="AA187" s="72"/>
      <c r="AB187" s="72"/>
      <c r="AC187" s="72"/>
      <c r="AD187" s="72"/>
      <c r="AE187" s="72"/>
      <c r="AF187" s="72"/>
      <c r="AG187" s="72"/>
      <c r="AH187" s="72"/>
    </row>
    <row r="188" spans="21:34" ht="15.75" customHeight="1">
      <c r="U188" s="148">
        <f t="shared" si="28"/>
        <v>46111</v>
      </c>
      <c r="V188" s="34" t="str">
        <f t="shared" si="26"/>
        <v>10913</v>
      </c>
      <c r="W188" s="70">
        <f t="shared" si="27"/>
        <v>0</v>
      </c>
      <c r="AA188" s="72"/>
      <c r="AB188" s="72"/>
      <c r="AC188" s="72"/>
      <c r="AD188" s="72"/>
      <c r="AE188" s="72"/>
      <c r="AF188" s="72"/>
      <c r="AG188" s="72"/>
      <c r="AH188" s="72"/>
    </row>
    <row r="189" spans="21:34" ht="15.75" customHeight="1">
      <c r="U189" s="148">
        <f t="shared" si="28"/>
        <v>46112</v>
      </c>
      <c r="V189" s="34" t="str">
        <f t="shared" si="26"/>
        <v>10913</v>
      </c>
      <c r="W189" s="70">
        <f t="shared" si="27"/>
        <v>0</v>
      </c>
      <c r="AA189" s="72"/>
      <c r="AB189" s="72"/>
      <c r="AC189" s="72"/>
      <c r="AD189" s="72"/>
      <c r="AE189" s="72"/>
      <c r="AF189" s="72"/>
      <c r="AG189" s="72"/>
      <c r="AH189" s="72"/>
    </row>
    <row r="190" spans="21:34" ht="15.75" customHeight="1">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row r="391" spans="27:34" ht="15.75" customHeight="1"/>
    <row r="392" spans="27:34" ht="15.75" customHeight="1"/>
    <row r="393" spans="27:34" ht="15.75" customHeight="1"/>
    <row r="394" spans="27:34" ht="15.75" customHeight="1"/>
    <row r="395" spans="27:34" ht="15.75" customHeight="1"/>
    <row r="396" spans="27:34" ht="15.75" customHeight="1"/>
    <row r="397" spans="27:34" ht="15.75" customHeight="1"/>
    <row r="398" spans="27:34" ht="15.75" customHeight="1"/>
    <row r="399" spans="27:34" ht="15.75" customHeight="1"/>
    <row r="400" spans="27:3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9" width="20.6640625" customWidth="1"/>
    <col min="10"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110</v>
      </c>
      <c r="B1" s="255"/>
      <c r="C1" s="128" t="s">
        <v>58</v>
      </c>
      <c r="D1" s="129"/>
      <c r="E1" s="130"/>
      <c r="F1" s="131"/>
      <c r="G1" s="132" t="s">
        <v>122</v>
      </c>
      <c r="H1" s="132" t="s">
        <v>123</v>
      </c>
      <c r="I1" s="131">
        <v>12</v>
      </c>
      <c r="J1" s="72"/>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I2" si="0">CONCATENATE($A$1,G1)</f>
        <v>11001</v>
      </c>
      <c r="H2" s="131" t="str">
        <f t="shared" si="0"/>
        <v>11002</v>
      </c>
      <c r="I2" s="131" t="str">
        <f t="shared" si="0"/>
        <v>11012</v>
      </c>
      <c r="J2" s="72"/>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131</v>
      </c>
      <c r="J3" s="72"/>
      <c r="K3" s="72"/>
      <c r="AA3" s="137" t="s">
        <v>112</v>
      </c>
      <c r="AB3" s="138" t="s">
        <v>51</v>
      </c>
      <c r="AC3" s="115" t="s">
        <v>112</v>
      </c>
      <c r="AD3" s="115" t="s">
        <v>51</v>
      </c>
      <c r="AE3" s="116" t="s">
        <v>112</v>
      </c>
      <c r="AF3" s="139" t="s">
        <v>51</v>
      </c>
      <c r="AG3" s="140" t="s">
        <v>113</v>
      </c>
      <c r="AH3" s="141" t="s">
        <v>114</v>
      </c>
    </row>
    <row r="4" spans="1:34" ht="19.5" customHeight="1">
      <c r="A4" s="142">
        <f t="shared" ref="A4:A34" si="1">SUM(G4:I4)</f>
        <v>46739</v>
      </c>
      <c r="B4" s="142">
        <f>A4</f>
        <v>46739</v>
      </c>
      <c r="C4" s="143">
        <v>46082</v>
      </c>
      <c r="D4" s="144" t="s">
        <v>115</v>
      </c>
      <c r="E4" s="145">
        <v>59095</v>
      </c>
      <c r="F4" s="157">
        <v>56</v>
      </c>
      <c r="G4" s="157">
        <v>23519</v>
      </c>
      <c r="H4" s="157">
        <v>23220</v>
      </c>
      <c r="I4" s="157"/>
      <c r="J4" s="175"/>
      <c r="K4" s="175"/>
      <c r="M4" s="34"/>
      <c r="N4" s="34"/>
      <c r="O4" s="34"/>
      <c r="P4" s="34"/>
      <c r="Q4" s="34"/>
      <c r="R4" s="34"/>
      <c r="S4" s="34"/>
      <c r="T4" s="34"/>
      <c r="U4" s="148">
        <f t="shared" ref="U4:U34" si="2">C4</f>
        <v>46082</v>
      </c>
      <c r="V4" s="34" t="str">
        <f t="shared" ref="V4:V34" si="3">$G$2</f>
        <v>11001</v>
      </c>
      <c r="W4" s="70">
        <f t="shared" ref="W4:W34" si="4">G4</f>
        <v>23519</v>
      </c>
      <c r="X4" s="148">
        <f t="shared" ref="X4:X34" si="5">C4</f>
        <v>46082</v>
      </c>
      <c r="Y4" s="70">
        <f t="shared" ref="Y4:Y34" si="6">F4</f>
        <v>56</v>
      </c>
      <c r="Z4" s="34"/>
      <c r="AA4" s="149">
        <v>34</v>
      </c>
      <c r="AB4" s="150">
        <v>29355</v>
      </c>
      <c r="AC4" s="150">
        <v>45</v>
      </c>
      <c r="AD4" s="150">
        <v>38165</v>
      </c>
      <c r="AE4" s="150">
        <v>52</v>
      </c>
      <c r="AF4" s="150">
        <v>44335</v>
      </c>
      <c r="AG4" s="150">
        <v>6</v>
      </c>
      <c r="AH4" s="151">
        <v>0</v>
      </c>
    </row>
    <row r="5" spans="1:34" ht="19.5" customHeight="1">
      <c r="A5" s="142">
        <f t="shared" si="1"/>
        <v>38332</v>
      </c>
      <c r="B5" s="142">
        <f t="shared" ref="B5:B34" si="7">B4+A5</f>
        <v>85071</v>
      </c>
      <c r="C5" s="143">
        <v>46083</v>
      </c>
      <c r="D5" s="144" t="s">
        <v>116</v>
      </c>
      <c r="E5" s="145">
        <v>41400</v>
      </c>
      <c r="F5" s="157">
        <v>59</v>
      </c>
      <c r="G5" s="157">
        <v>19502</v>
      </c>
      <c r="H5" s="157">
        <v>18830</v>
      </c>
      <c r="I5" s="157"/>
      <c r="J5" s="175"/>
      <c r="K5" s="175"/>
      <c r="M5" s="34"/>
      <c r="N5" s="34"/>
      <c r="O5" s="34"/>
      <c r="P5" s="34"/>
      <c r="Q5" s="34"/>
      <c r="R5" s="34"/>
      <c r="S5" s="34"/>
      <c r="T5" s="34"/>
      <c r="U5" s="148">
        <f t="shared" si="2"/>
        <v>46083</v>
      </c>
      <c r="V5" s="34" t="str">
        <f t="shared" si="3"/>
        <v>11001</v>
      </c>
      <c r="W5" s="70">
        <f t="shared" si="4"/>
        <v>19502</v>
      </c>
      <c r="X5" s="148">
        <f t="shared" si="5"/>
        <v>46083</v>
      </c>
      <c r="Y5" s="70">
        <f t="shared" si="6"/>
        <v>59</v>
      </c>
      <c r="Z5" s="34"/>
      <c r="AA5" s="121">
        <v>21</v>
      </c>
      <c r="AB5" s="122">
        <v>15750</v>
      </c>
      <c r="AC5" s="122">
        <v>36</v>
      </c>
      <c r="AD5" s="122">
        <v>25410</v>
      </c>
      <c r="AE5" s="122">
        <v>48</v>
      </c>
      <c r="AF5" s="122">
        <v>33375</v>
      </c>
      <c r="AG5" s="122">
        <v>7</v>
      </c>
      <c r="AH5" s="123">
        <v>0</v>
      </c>
    </row>
    <row r="6" spans="1:34" ht="19.5" customHeight="1">
      <c r="A6" s="142">
        <f t="shared" si="1"/>
        <v>30537</v>
      </c>
      <c r="B6" s="142">
        <f t="shared" si="7"/>
        <v>115608</v>
      </c>
      <c r="C6" s="143">
        <v>46084</v>
      </c>
      <c r="D6" s="144" t="s">
        <v>117</v>
      </c>
      <c r="E6" s="145">
        <v>27275</v>
      </c>
      <c r="F6" s="157">
        <v>48</v>
      </c>
      <c r="G6" s="157">
        <v>18484</v>
      </c>
      <c r="H6" s="157">
        <v>12053</v>
      </c>
      <c r="I6" s="157"/>
      <c r="J6" s="175"/>
      <c r="K6" s="175"/>
      <c r="M6" s="72"/>
      <c r="N6" s="72"/>
      <c r="O6" s="72"/>
      <c r="P6" s="72"/>
      <c r="Q6" s="72"/>
      <c r="R6" s="72"/>
      <c r="S6" s="72"/>
      <c r="T6" s="72"/>
      <c r="U6" s="148">
        <f t="shared" si="2"/>
        <v>46084</v>
      </c>
      <c r="V6" s="34" t="str">
        <f t="shared" si="3"/>
        <v>11001</v>
      </c>
      <c r="W6" s="70">
        <f t="shared" si="4"/>
        <v>18484</v>
      </c>
      <c r="X6" s="148">
        <f t="shared" si="5"/>
        <v>46084</v>
      </c>
      <c r="Y6" s="70">
        <f t="shared" si="6"/>
        <v>48</v>
      </c>
      <c r="Z6" s="72"/>
      <c r="AA6" s="121">
        <v>13</v>
      </c>
      <c r="AB6" s="122">
        <v>10070</v>
      </c>
      <c r="AC6" s="122">
        <v>24</v>
      </c>
      <c r="AD6" s="122">
        <v>16580</v>
      </c>
      <c r="AE6" s="122">
        <v>39</v>
      </c>
      <c r="AF6" s="122">
        <v>25834</v>
      </c>
      <c r="AG6" s="122">
        <v>6</v>
      </c>
      <c r="AH6" s="123">
        <v>0</v>
      </c>
    </row>
    <row r="7" spans="1:34" ht="19.5" customHeight="1">
      <c r="A7" s="142">
        <f t="shared" si="1"/>
        <v>38649</v>
      </c>
      <c r="B7" s="142">
        <f t="shared" si="7"/>
        <v>154257</v>
      </c>
      <c r="C7" s="143">
        <v>46085</v>
      </c>
      <c r="D7" s="144" t="s">
        <v>118</v>
      </c>
      <c r="E7" s="145">
        <v>47050</v>
      </c>
      <c r="F7" s="157">
        <v>61</v>
      </c>
      <c r="G7" s="157">
        <v>18969</v>
      </c>
      <c r="H7" s="157">
        <v>19680</v>
      </c>
      <c r="I7" s="157"/>
      <c r="J7" s="175"/>
      <c r="K7" s="175"/>
      <c r="U7" s="148">
        <f t="shared" si="2"/>
        <v>46085</v>
      </c>
      <c r="V7" s="34" t="str">
        <f t="shared" si="3"/>
        <v>11001</v>
      </c>
      <c r="W7" s="70">
        <f t="shared" si="4"/>
        <v>18969</v>
      </c>
      <c r="X7" s="148">
        <f t="shared" si="5"/>
        <v>46085</v>
      </c>
      <c r="Y7" s="70">
        <f t="shared" si="6"/>
        <v>61</v>
      </c>
      <c r="AA7" s="121">
        <v>20</v>
      </c>
      <c r="AB7" s="122">
        <v>15260</v>
      </c>
      <c r="AC7" s="122">
        <v>38</v>
      </c>
      <c r="AD7" s="122">
        <v>27650</v>
      </c>
      <c r="AE7" s="122">
        <v>53</v>
      </c>
      <c r="AF7" s="122">
        <v>35315</v>
      </c>
      <c r="AG7" s="122">
        <v>6</v>
      </c>
      <c r="AH7" s="123">
        <v>0</v>
      </c>
    </row>
    <row r="8" spans="1:34" ht="19.5" customHeight="1">
      <c r="A8" s="142">
        <f t="shared" si="1"/>
        <v>36013</v>
      </c>
      <c r="B8" s="142">
        <f t="shared" si="7"/>
        <v>190270</v>
      </c>
      <c r="C8" s="143">
        <v>46086</v>
      </c>
      <c r="D8" s="144" t="s">
        <v>119</v>
      </c>
      <c r="E8" s="145">
        <v>48895</v>
      </c>
      <c r="F8" s="157">
        <v>50</v>
      </c>
      <c r="G8" s="157">
        <v>18833</v>
      </c>
      <c r="H8" s="157">
        <v>17180</v>
      </c>
      <c r="I8" s="157"/>
      <c r="J8" s="175"/>
      <c r="K8" s="175"/>
      <c r="U8" s="148">
        <f t="shared" si="2"/>
        <v>46086</v>
      </c>
      <c r="V8" s="34" t="str">
        <f t="shared" si="3"/>
        <v>11001</v>
      </c>
      <c r="W8" s="70">
        <f t="shared" si="4"/>
        <v>18833</v>
      </c>
      <c r="X8" s="148">
        <f t="shared" si="5"/>
        <v>46086</v>
      </c>
      <c r="Y8" s="70">
        <f t="shared" si="6"/>
        <v>50</v>
      </c>
      <c r="AA8" s="121">
        <v>24</v>
      </c>
      <c r="AB8" s="122">
        <v>20125</v>
      </c>
      <c r="AC8" s="122">
        <v>34</v>
      </c>
      <c r="AD8" s="122">
        <v>29295</v>
      </c>
      <c r="AE8" s="122">
        <v>42</v>
      </c>
      <c r="AF8" s="122">
        <v>33896</v>
      </c>
      <c r="AG8" s="122">
        <v>6</v>
      </c>
      <c r="AH8" s="123">
        <v>0</v>
      </c>
    </row>
    <row r="9" spans="1:34" ht="19.5" customHeight="1">
      <c r="A9" s="142">
        <f t="shared" si="1"/>
        <v>38577</v>
      </c>
      <c r="B9" s="142">
        <f t="shared" si="7"/>
        <v>228847</v>
      </c>
      <c r="C9" s="143">
        <v>46087</v>
      </c>
      <c r="D9" s="144" t="s">
        <v>120</v>
      </c>
      <c r="E9" s="145">
        <v>66100</v>
      </c>
      <c r="F9" s="157">
        <v>58</v>
      </c>
      <c r="G9" s="157">
        <v>21279</v>
      </c>
      <c r="H9" s="157">
        <v>17298</v>
      </c>
      <c r="I9" s="157"/>
      <c r="J9" s="175"/>
      <c r="K9" s="175"/>
      <c r="U9" s="148">
        <f t="shared" si="2"/>
        <v>46087</v>
      </c>
      <c r="V9" s="34" t="str">
        <f t="shared" si="3"/>
        <v>11001</v>
      </c>
      <c r="W9" s="70">
        <f t="shared" si="4"/>
        <v>21279</v>
      </c>
      <c r="X9" s="148">
        <f t="shared" si="5"/>
        <v>46087</v>
      </c>
      <c r="Y9" s="70">
        <f t="shared" si="6"/>
        <v>58</v>
      </c>
      <c r="AA9" s="121">
        <v>30</v>
      </c>
      <c r="AB9" s="122">
        <v>22260</v>
      </c>
      <c r="AC9" s="122">
        <v>38</v>
      </c>
      <c r="AD9" s="122">
        <v>27785</v>
      </c>
      <c r="AE9" s="122">
        <v>46</v>
      </c>
      <c r="AF9" s="122">
        <v>33209</v>
      </c>
      <c r="AG9" s="122">
        <v>6</v>
      </c>
      <c r="AH9" s="123">
        <v>0</v>
      </c>
    </row>
    <row r="10" spans="1:34" ht="19.5" customHeight="1">
      <c r="A10" s="142">
        <f t="shared" si="1"/>
        <v>40101</v>
      </c>
      <c r="B10" s="142">
        <f t="shared" si="7"/>
        <v>268948</v>
      </c>
      <c r="C10" s="143">
        <v>46088</v>
      </c>
      <c r="D10" s="144" t="s">
        <v>121</v>
      </c>
      <c r="E10" s="145">
        <v>44925</v>
      </c>
      <c r="F10" s="157">
        <v>56</v>
      </c>
      <c r="G10" s="157">
        <v>20071</v>
      </c>
      <c r="H10" s="157">
        <v>20030</v>
      </c>
      <c r="I10" s="157"/>
      <c r="J10" s="175"/>
      <c r="K10" s="175"/>
      <c r="U10" s="148">
        <f t="shared" si="2"/>
        <v>46088</v>
      </c>
      <c r="V10" s="34" t="str">
        <f t="shared" si="3"/>
        <v>11001</v>
      </c>
      <c r="W10" s="70">
        <f t="shared" si="4"/>
        <v>20071</v>
      </c>
      <c r="X10" s="148">
        <f t="shared" si="5"/>
        <v>46088</v>
      </c>
      <c r="Y10" s="70">
        <f t="shared" si="6"/>
        <v>56</v>
      </c>
      <c r="AA10" s="121">
        <v>24</v>
      </c>
      <c r="AB10" s="122">
        <v>19870</v>
      </c>
      <c r="AC10" s="122">
        <v>41</v>
      </c>
      <c r="AD10" s="122">
        <v>32380</v>
      </c>
      <c r="AE10" s="122">
        <v>46</v>
      </c>
      <c r="AF10" s="122">
        <v>37185</v>
      </c>
      <c r="AG10" s="122">
        <v>6</v>
      </c>
      <c r="AH10" s="123">
        <v>0</v>
      </c>
    </row>
    <row r="11" spans="1:34" ht="19.5" customHeight="1">
      <c r="A11" s="142">
        <f t="shared" si="1"/>
        <v>42514</v>
      </c>
      <c r="B11" s="142">
        <f t="shared" si="7"/>
        <v>311462</v>
      </c>
      <c r="C11" s="143">
        <v>46089</v>
      </c>
      <c r="D11" s="144" t="s">
        <v>115</v>
      </c>
      <c r="E11" s="145">
        <v>57070</v>
      </c>
      <c r="F11" s="157">
        <v>59</v>
      </c>
      <c r="G11" s="157">
        <v>22707</v>
      </c>
      <c r="H11" s="157">
        <v>19807</v>
      </c>
      <c r="I11" s="157"/>
      <c r="J11" s="175"/>
      <c r="K11" s="175"/>
      <c r="U11" s="148">
        <f t="shared" si="2"/>
        <v>46089</v>
      </c>
      <c r="V11" s="34" t="str">
        <f t="shared" si="3"/>
        <v>11001</v>
      </c>
      <c r="W11" s="70">
        <f t="shared" si="4"/>
        <v>22707</v>
      </c>
      <c r="X11" s="148">
        <f t="shared" si="5"/>
        <v>46089</v>
      </c>
      <c r="Y11" s="70">
        <f t="shared" si="6"/>
        <v>59</v>
      </c>
      <c r="AA11" s="121">
        <v>23</v>
      </c>
      <c r="AB11" s="122">
        <v>16435</v>
      </c>
      <c r="AC11" s="122">
        <v>46</v>
      </c>
      <c r="AD11" s="122">
        <v>33315</v>
      </c>
      <c r="AE11" s="122">
        <v>53</v>
      </c>
      <c r="AF11" s="122">
        <v>39275</v>
      </c>
      <c r="AG11" s="122">
        <v>6</v>
      </c>
      <c r="AH11" s="123">
        <v>0</v>
      </c>
    </row>
    <row r="12" spans="1:34" ht="19.5" customHeight="1">
      <c r="A12" s="142">
        <f t="shared" si="1"/>
        <v>37717</v>
      </c>
      <c r="B12" s="142">
        <f t="shared" si="7"/>
        <v>349179</v>
      </c>
      <c r="C12" s="143">
        <v>46090</v>
      </c>
      <c r="D12" s="144" t="s">
        <v>116</v>
      </c>
      <c r="E12" s="145">
        <v>27055</v>
      </c>
      <c r="F12" s="157">
        <v>50</v>
      </c>
      <c r="G12" s="157">
        <v>18217</v>
      </c>
      <c r="H12" s="157">
        <v>19500</v>
      </c>
      <c r="I12" s="157"/>
      <c r="J12" s="175"/>
      <c r="K12" s="175"/>
      <c r="U12" s="148">
        <f t="shared" si="2"/>
        <v>46090</v>
      </c>
      <c r="V12" s="34" t="str">
        <f t="shared" si="3"/>
        <v>11001</v>
      </c>
      <c r="W12" s="70">
        <f t="shared" si="4"/>
        <v>18217</v>
      </c>
      <c r="X12" s="148">
        <f t="shared" si="5"/>
        <v>46090</v>
      </c>
      <c r="Y12" s="70">
        <f t="shared" si="6"/>
        <v>50</v>
      </c>
      <c r="AA12" s="121">
        <v>22</v>
      </c>
      <c r="AB12" s="122">
        <v>18020</v>
      </c>
      <c r="AC12" s="122">
        <v>35</v>
      </c>
      <c r="AD12" s="122">
        <v>26500</v>
      </c>
      <c r="AE12" s="122">
        <v>46</v>
      </c>
      <c r="AF12" s="122">
        <v>35281</v>
      </c>
      <c r="AG12" s="122">
        <v>6</v>
      </c>
      <c r="AH12" s="123">
        <v>0</v>
      </c>
    </row>
    <row r="13" spans="1:34" ht="19.5" customHeight="1">
      <c r="A13" s="142">
        <f t="shared" si="1"/>
        <v>33758</v>
      </c>
      <c r="B13" s="142">
        <f t="shared" si="7"/>
        <v>382937</v>
      </c>
      <c r="C13" s="143">
        <v>46091</v>
      </c>
      <c r="D13" s="144" t="s">
        <v>117</v>
      </c>
      <c r="E13" s="145">
        <v>43290</v>
      </c>
      <c r="F13" s="157">
        <v>46</v>
      </c>
      <c r="G13" s="157">
        <v>18648</v>
      </c>
      <c r="H13" s="157">
        <v>15110</v>
      </c>
      <c r="I13" s="157"/>
      <c r="J13" s="175"/>
      <c r="K13" s="175"/>
      <c r="U13" s="148">
        <f t="shared" si="2"/>
        <v>46091</v>
      </c>
      <c r="V13" s="34" t="str">
        <f t="shared" si="3"/>
        <v>11001</v>
      </c>
      <c r="W13" s="70">
        <f t="shared" si="4"/>
        <v>18648</v>
      </c>
      <c r="X13" s="148">
        <f t="shared" si="5"/>
        <v>46091</v>
      </c>
      <c r="Y13" s="70">
        <f t="shared" si="6"/>
        <v>46</v>
      </c>
      <c r="AA13" s="121">
        <v>22</v>
      </c>
      <c r="AB13" s="122">
        <v>18990</v>
      </c>
      <c r="AC13" s="122">
        <v>31</v>
      </c>
      <c r="AD13" s="122">
        <v>25790</v>
      </c>
      <c r="AE13" s="122">
        <v>38</v>
      </c>
      <c r="AF13" s="122">
        <v>29766</v>
      </c>
      <c r="AG13" s="122">
        <v>6</v>
      </c>
      <c r="AH13" s="123">
        <v>0</v>
      </c>
    </row>
    <row r="14" spans="1:34" ht="19.5" customHeight="1">
      <c r="A14" s="142">
        <f t="shared" si="1"/>
        <v>38750</v>
      </c>
      <c r="B14" s="142">
        <f t="shared" si="7"/>
        <v>421687</v>
      </c>
      <c r="C14" s="143">
        <v>46092</v>
      </c>
      <c r="D14" s="144" t="s">
        <v>118</v>
      </c>
      <c r="E14" s="145">
        <v>38900</v>
      </c>
      <c r="F14" s="157">
        <v>59</v>
      </c>
      <c r="G14" s="157">
        <v>19600</v>
      </c>
      <c r="H14" s="157">
        <v>19150</v>
      </c>
      <c r="I14" s="157"/>
      <c r="J14" s="175"/>
      <c r="K14" s="175"/>
      <c r="U14" s="148">
        <f t="shared" si="2"/>
        <v>46092</v>
      </c>
      <c r="V14" s="34" t="str">
        <f t="shared" si="3"/>
        <v>11001</v>
      </c>
      <c r="W14" s="70">
        <f t="shared" si="4"/>
        <v>19600</v>
      </c>
      <c r="X14" s="148">
        <f t="shared" si="5"/>
        <v>46092</v>
      </c>
      <c r="Y14" s="70">
        <f t="shared" si="6"/>
        <v>59</v>
      </c>
      <c r="AA14" s="121">
        <v>25</v>
      </c>
      <c r="AB14" s="122">
        <v>18690</v>
      </c>
      <c r="AC14" s="122">
        <v>37</v>
      </c>
      <c r="AD14" s="122">
        <v>25580</v>
      </c>
      <c r="AE14" s="122">
        <v>47</v>
      </c>
      <c r="AF14" s="122">
        <v>30810</v>
      </c>
      <c r="AG14" s="122">
        <v>7</v>
      </c>
      <c r="AH14" s="123">
        <v>0</v>
      </c>
    </row>
    <row r="15" spans="1:34" ht="19.5" customHeight="1">
      <c r="A15" s="142">
        <f t="shared" si="1"/>
        <v>36011</v>
      </c>
      <c r="B15" s="142">
        <f t="shared" si="7"/>
        <v>457698</v>
      </c>
      <c r="C15" s="143">
        <v>46093</v>
      </c>
      <c r="D15" s="144" t="s">
        <v>119</v>
      </c>
      <c r="E15" s="145">
        <v>49105</v>
      </c>
      <c r="F15" s="157">
        <v>55</v>
      </c>
      <c r="G15" s="157">
        <v>17525</v>
      </c>
      <c r="H15" s="157">
        <v>18486</v>
      </c>
      <c r="I15" s="157"/>
      <c r="J15" s="175"/>
      <c r="K15" s="175"/>
      <c r="U15" s="148">
        <f t="shared" si="2"/>
        <v>46093</v>
      </c>
      <c r="V15" s="34" t="str">
        <f t="shared" si="3"/>
        <v>11001</v>
      </c>
      <c r="W15" s="70">
        <f t="shared" si="4"/>
        <v>17525</v>
      </c>
      <c r="X15" s="148">
        <f t="shared" si="5"/>
        <v>46093</v>
      </c>
      <c r="Y15" s="70">
        <f t="shared" si="6"/>
        <v>55</v>
      </c>
      <c r="AA15" s="121">
        <v>12</v>
      </c>
      <c r="AB15" s="122">
        <v>8520</v>
      </c>
      <c r="AC15" s="122">
        <v>34</v>
      </c>
      <c r="AD15" s="122">
        <v>23590</v>
      </c>
      <c r="AE15" s="122">
        <v>45</v>
      </c>
      <c r="AF15" s="122">
        <v>32362</v>
      </c>
      <c r="AG15" s="122">
        <v>6</v>
      </c>
      <c r="AH15" s="123">
        <v>0</v>
      </c>
    </row>
    <row r="16" spans="1:34" ht="19.5" customHeight="1">
      <c r="A16" s="142">
        <f t="shared" si="1"/>
        <v>40215</v>
      </c>
      <c r="B16" s="142">
        <f t="shared" si="7"/>
        <v>497913</v>
      </c>
      <c r="C16" s="143">
        <v>46094</v>
      </c>
      <c r="D16" s="144" t="s">
        <v>120</v>
      </c>
      <c r="E16" s="145">
        <v>40095</v>
      </c>
      <c r="F16" s="157">
        <v>57</v>
      </c>
      <c r="G16" s="157">
        <v>22889</v>
      </c>
      <c r="H16" s="157">
        <v>17326</v>
      </c>
      <c r="I16" s="157"/>
      <c r="J16" s="175"/>
      <c r="K16" s="175"/>
      <c r="U16" s="148">
        <f t="shared" si="2"/>
        <v>46094</v>
      </c>
      <c r="V16" s="34" t="str">
        <f t="shared" si="3"/>
        <v>11001</v>
      </c>
      <c r="W16" s="70">
        <f t="shared" si="4"/>
        <v>22889</v>
      </c>
      <c r="X16" s="148">
        <f t="shared" si="5"/>
        <v>46094</v>
      </c>
      <c r="Y16" s="70">
        <f t="shared" si="6"/>
        <v>57</v>
      </c>
      <c r="AA16" s="121">
        <v>17</v>
      </c>
      <c r="AB16" s="122">
        <v>13845</v>
      </c>
      <c r="AC16" s="122">
        <v>33</v>
      </c>
      <c r="AD16" s="122">
        <v>26675</v>
      </c>
      <c r="AE16" s="122">
        <v>44</v>
      </c>
      <c r="AF16" s="122">
        <v>34819</v>
      </c>
      <c r="AG16" s="122">
        <v>6</v>
      </c>
      <c r="AH16" s="123">
        <v>0</v>
      </c>
    </row>
    <row r="17" spans="1:34" ht="19.5" customHeight="1">
      <c r="A17" s="142">
        <f t="shared" si="1"/>
        <v>43019</v>
      </c>
      <c r="B17" s="142">
        <f t="shared" si="7"/>
        <v>540932</v>
      </c>
      <c r="C17" s="143">
        <v>46095</v>
      </c>
      <c r="D17" s="144" t="s">
        <v>121</v>
      </c>
      <c r="E17" s="145">
        <v>64350</v>
      </c>
      <c r="F17" s="157">
        <v>60</v>
      </c>
      <c r="G17" s="157">
        <v>23411</v>
      </c>
      <c r="H17" s="157">
        <v>19608</v>
      </c>
      <c r="I17" s="157"/>
      <c r="J17" s="175"/>
      <c r="K17" s="175"/>
      <c r="U17" s="148">
        <f t="shared" si="2"/>
        <v>46095</v>
      </c>
      <c r="V17" s="34" t="str">
        <f t="shared" si="3"/>
        <v>11001</v>
      </c>
      <c r="W17" s="70">
        <f t="shared" si="4"/>
        <v>23411</v>
      </c>
      <c r="X17" s="148">
        <f t="shared" si="5"/>
        <v>46095</v>
      </c>
      <c r="Y17" s="70">
        <f t="shared" si="6"/>
        <v>60</v>
      </c>
      <c r="AA17" s="121">
        <v>27</v>
      </c>
      <c r="AB17" s="122">
        <v>20675</v>
      </c>
      <c r="AC17" s="122">
        <v>42</v>
      </c>
      <c r="AD17" s="122">
        <v>33015</v>
      </c>
      <c r="AE17" s="122">
        <v>50</v>
      </c>
      <c r="AF17" s="122">
        <v>37345</v>
      </c>
      <c r="AG17" s="122">
        <v>6</v>
      </c>
      <c r="AH17" s="123">
        <v>0</v>
      </c>
    </row>
    <row r="18" spans="1:34" ht="19.5" customHeight="1">
      <c r="A18" s="142">
        <f t="shared" si="1"/>
        <v>34056</v>
      </c>
      <c r="B18" s="142">
        <f t="shared" si="7"/>
        <v>574988</v>
      </c>
      <c r="C18" s="143">
        <v>46096</v>
      </c>
      <c r="D18" s="144" t="s">
        <v>115</v>
      </c>
      <c r="E18" s="145">
        <v>39175</v>
      </c>
      <c r="F18" s="157">
        <v>55</v>
      </c>
      <c r="G18" s="157">
        <v>16022</v>
      </c>
      <c r="H18" s="157">
        <v>18034</v>
      </c>
      <c r="I18" s="157"/>
      <c r="J18" s="175"/>
      <c r="K18" s="175"/>
      <c r="U18" s="148">
        <f t="shared" si="2"/>
        <v>46096</v>
      </c>
      <c r="V18" s="34" t="str">
        <f t="shared" si="3"/>
        <v>11001</v>
      </c>
      <c r="W18" s="70">
        <f t="shared" si="4"/>
        <v>16022</v>
      </c>
      <c r="X18" s="148">
        <f t="shared" si="5"/>
        <v>46096</v>
      </c>
      <c r="Y18" s="70">
        <f t="shared" si="6"/>
        <v>55</v>
      </c>
      <c r="AA18" s="121">
        <v>18</v>
      </c>
      <c r="AB18" s="122">
        <v>13925</v>
      </c>
      <c r="AC18" s="122">
        <v>30</v>
      </c>
      <c r="AD18" s="122">
        <v>22255</v>
      </c>
      <c r="AE18" s="122">
        <v>50</v>
      </c>
      <c r="AF18" s="122">
        <v>32376</v>
      </c>
      <c r="AG18" s="122">
        <v>6</v>
      </c>
      <c r="AH18" s="123">
        <v>0</v>
      </c>
    </row>
    <row r="19" spans="1:34" ht="19.5" customHeight="1">
      <c r="A19" s="142">
        <f t="shared" si="1"/>
        <v>40856</v>
      </c>
      <c r="B19" s="142">
        <f t="shared" si="7"/>
        <v>615844</v>
      </c>
      <c r="C19" s="143">
        <v>46097</v>
      </c>
      <c r="D19" s="144" t="s">
        <v>116</v>
      </c>
      <c r="E19" s="145">
        <v>41470</v>
      </c>
      <c r="F19" s="157">
        <v>58</v>
      </c>
      <c r="G19" s="157">
        <v>21750</v>
      </c>
      <c r="H19" s="157">
        <v>19106</v>
      </c>
      <c r="I19" s="157"/>
      <c r="J19" s="175"/>
      <c r="K19" s="175"/>
      <c r="U19" s="148">
        <f t="shared" si="2"/>
        <v>46097</v>
      </c>
      <c r="V19" s="34" t="str">
        <f t="shared" si="3"/>
        <v>11001</v>
      </c>
      <c r="W19" s="70">
        <f t="shared" si="4"/>
        <v>21750</v>
      </c>
      <c r="X19" s="148">
        <f t="shared" si="5"/>
        <v>46097</v>
      </c>
      <c r="Y19" s="70">
        <f t="shared" si="6"/>
        <v>58</v>
      </c>
      <c r="AA19" s="121">
        <v>22</v>
      </c>
      <c r="AB19" s="122">
        <v>19863</v>
      </c>
      <c r="AC19" s="122">
        <v>35</v>
      </c>
      <c r="AD19" s="122">
        <v>31294</v>
      </c>
      <c r="AE19" s="122">
        <v>45</v>
      </c>
      <c r="AF19" s="122">
        <v>36439</v>
      </c>
      <c r="AG19" s="122">
        <v>6</v>
      </c>
      <c r="AH19" s="123">
        <v>0</v>
      </c>
    </row>
    <row r="20" spans="1:34" ht="19.5" customHeight="1">
      <c r="A20" s="142">
        <f t="shared" si="1"/>
        <v>38333</v>
      </c>
      <c r="B20" s="142">
        <f t="shared" si="7"/>
        <v>654177</v>
      </c>
      <c r="C20" s="143">
        <v>46098</v>
      </c>
      <c r="D20" s="144" t="s">
        <v>117</v>
      </c>
      <c r="E20" s="145">
        <v>72505</v>
      </c>
      <c r="F20" s="157">
        <v>63</v>
      </c>
      <c r="G20" s="157">
        <v>15585</v>
      </c>
      <c r="H20" s="157">
        <v>22748</v>
      </c>
      <c r="I20" s="157"/>
      <c r="J20" s="175"/>
      <c r="K20" s="175"/>
      <c r="U20" s="148">
        <f t="shared" si="2"/>
        <v>46098</v>
      </c>
      <c r="V20" s="34" t="str">
        <f t="shared" si="3"/>
        <v>11001</v>
      </c>
      <c r="W20" s="70">
        <f t="shared" si="4"/>
        <v>15585</v>
      </c>
      <c r="X20" s="148">
        <f t="shared" si="5"/>
        <v>46098</v>
      </c>
      <c r="Y20" s="70">
        <f t="shared" si="6"/>
        <v>63</v>
      </c>
      <c r="AA20" s="121">
        <v>24</v>
      </c>
      <c r="AB20" s="122">
        <v>14693</v>
      </c>
      <c r="AC20" s="122">
        <v>42</v>
      </c>
      <c r="AD20" s="122">
        <v>27273</v>
      </c>
      <c r="AE20" s="122">
        <v>57</v>
      </c>
      <c r="AF20" s="122">
        <v>35751</v>
      </c>
      <c r="AG20" s="122">
        <v>6</v>
      </c>
      <c r="AH20" s="123">
        <v>0</v>
      </c>
    </row>
    <row r="21" spans="1:34" ht="19.5" customHeight="1">
      <c r="A21" s="142">
        <f t="shared" si="1"/>
        <v>42959</v>
      </c>
      <c r="B21" s="142">
        <f t="shared" si="7"/>
        <v>697136</v>
      </c>
      <c r="C21" s="143">
        <v>46099</v>
      </c>
      <c r="D21" s="144" t="s">
        <v>118</v>
      </c>
      <c r="E21" s="145">
        <v>49250</v>
      </c>
      <c r="F21" s="157">
        <v>66</v>
      </c>
      <c r="G21" s="157">
        <v>21432</v>
      </c>
      <c r="H21" s="157">
        <v>21527</v>
      </c>
      <c r="I21" s="157"/>
      <c r="J21" s="175"/>
      <c r="K21" s="175"/>
      <c r="U21" s="148">
        <f t="shared" si="2"/>
        <v>46099</v>
      </c>
      <c r="V21" s="34" t="str">
        <f t="shared" si="3"/>
        <v>11001</v>
      </c>
      <c r="W21" s="70">
        <f t="shared" si="4"/>
        <v>21432</v>
      </c>
      <c r="X21" s="148">
        <f t="shared" si="5"/>
        <v>46099</v>
      </c>
      <c r="Y21" s="70">
        <f t="shared" si="6"/>
        <v>66</v>
      </c>
      <c r="AA21" s="121">
        <v>27</v>
      </c>
      <c r="AB21" s="122">
        <v>18272</v>
      </c>
      <c r="AC21" s="122">
        <v>46</v>
      </c>
      <c r="AD21" s="122">
        <v>35084</v>
      </c>
      <c r="AE21" s="122">
        <v>51</v>
      </c>
      <c r="AF21" s="122">
        <v>37832</v>
      </c>
      <c r="AG21" s="122">
        <v>6</v>
      </c>
      <c r="AH21" s="123">
        <v>0</v>
      </c>
    </row>
    <row r="22" spans="1:34" ht="19.5" customHeight="1">
      <c r="A22" s="142">
        <f t="shared" si="1"/>
        <v>39686</v>
      </c>
      <c r="B22" s="142">
        <f t="shared" si="7"/>
        <v>736822</v>
      </c>
      <c r="C22" s="143">
        <v>46100</v>
      </c>
      <c r="D22" s="144" t="s">
        <v>119</v>
      </c>
      <c r="E22" s="145">
        <v>31215</v>
      </c>
      <c r="F22" s="157">
        <v>57</v>
      </c>
      <c r="G22" s="157">
        <v>19546</v>
      </c>
      <c r="H22" s="157">
        <v>20140</v>
      </c>
      <c r="I22" s="157"/>
      <c r="J22" s="175"/>
      <c r="K22" s="175"/>
      <c r="U22" s="148">
        <f t="shared" si="2"/>
        <v>46100</v>
      </c>
      <c r="V22" s="34" t="str">
        <f t="shared" si="3"/>
        <v>11001</v>
      </c>
      <c r="W22" s="70">
        <f t="shared" si="4"/>
        <v>19546</v>
      </c>
      <c r="X22" s="148">
        <f t="shared" si="5"/>
        <v>46100</v>
      </c>
      <c r="Y22" s="70">
        <f t="shared" si="6"/>
        <v>57</v>
      </c>
      <c r="AA22" s="121">
        <v>28</v>
      </c>
      <c r="AB22" s="122">
        <v>20935</v>
      </c>
      <c r="AC22" s="122">
        <v>41</v>
      </c>
      <c r="AD22" s="122">
        <v>30870</v>
      </c>
      <c r="AE22" s="122">
        <v>46</v>
      </c>
      <c r="AF22" s="122">
        <v>34268</v>
      </c>
      <c r="AG22" s="122">
        <v>6</v>
      </c>
      <c r="AH22" s="123">
        <v>0</v>
      </c>
    </row>
    <row r="23" spans="1:34" ht="19.5" customHeight="1">
      <c r="A23" s="142">
        <f t="shared" si="1"/>
        <v>34420</v>
      </c>
      <c r="B23" s="142">
        <f t="shared" si="7"/>
        <v>771242</v>
      </c>
      <c r="C23" s="143">
        <v>46101</v>
      </c>
      <c r="D23" s="144" t="s">
        <v>120</v>
      </c>
      <c r="E23" s="145">
        <v>32900</v>
      </c>
      <c r="F23" s="157">
        <v>56</v>
      </c>
      <c r="G23" s="157">
        <v>13994</v>
      </c>
      <c r="H23" s="157">
        <v>20426</v>
      </c>
      <c r="I23" s="157"/>
      <c r="J23" s="175"/>
      <c r="K23" s="175"/>
      <c r="M23" s="34"/>
      <c r="N23" s="34"/>
      <c r="O23" s="34"/>
      <c r="P23" s="34"/>
      <c r="Q23" s="34"/>
      <c r="R23" s="34"/>
      <c r="S23" s="34"/>
      <c r="T23" s="34"/>
      <c r="U23" s="148">
        <f t="shared" si="2"/>
        <v>46101</v>
      </c>
      <c r="V23" s="34" t="str">
        <f t="shared" si="3"/>
        <v>11001</v>
      </c>
      <c r="W23" s="70">
        <f t="shared" si="4"/>
        <v>13994</v>
      </c>
      <c r="X23" s="148">
        <f t="shared" si="5"/>
        <v>46101</v>
      </c>
      <c r="Y23" s="70">
        <f t="shared" si="6"/>
        <v>56</v>
      </c>
      <c r="Z23" s="34"/>
      <c r="AA23" s="121">
        <v>11</v>
      </c>
      <c r="AB23" s="122">
        <v>7300</v>
      </c>
      <c r="AC23" s="122">
        <v>23</v>
      </c>
      <c r="AD23" s="122">
        <v>16750</v>
      </c>
      <c r="AE23" s="122">
        <v>39</v>
      </c>
      <c r="AF23" s="122">
        <v>27214</v>
      </c>
      <c r="AG23" s="122">
        <v>6</v>
      </c>
      <c r="AH23" s="123">
        <v>0</v>
      </c>
    </row>
    <row r="24" spans="1:34" ht="19.5" customHeight="1">
      <c r="A24" s="142">
        <f t="shared" si="1"/>
        <v>37979</v>
      </c>
      <c r="B24" s="142">
        <f t="shared" si="7"/>
        <v>809221</v>
      </c>
      <c r="C24" s="143">
        <v>46102</v>
      </c>
      <c r="D24" s="144" t="s">
        <v>121</v>
      </c>
      <c r="E24" s="145">
        <v>60975</v>
      </c>
      <c r="F24" s="157">
        <v>58</v>
      </c>
      <c r="G24" s="157">
        <v>20723</v>
      </c>
      <c r="H24" s="157">
        <v>17256</v>
      </c>
      <c r="I24" s="157"/>
      <c r="J24" s="175"/>
      <c r="K24" s="175"/>
      <c r="M24" s="34"/>
      <c r="N24" s="34"/>
      <c r="O24" s="34"/>
      <c r="P24" s="34"/>
      <c r="Q24" s="34"/>
      <c r="R24" s="34"/>
      <c r="S24" s="34"/>
      <c r="T24" s="34"/>
      <c r="U24" s="148">
        <f t="shared" si="2"/>
        <v>46102</v>
      </c>
      <c r="V24" s="34" t="str">
        <f t="shared" si="3"/>
        <v>11001</v>
      </c>
      <c r="W24" s="70">
        <f t="shared" si="4"/>
        <v>20723</v>
      </c>
      <c r="X24" s="148">
        <f t="shared" si="5"/>
        <v>46102</v>
      </c>
      <c r="Y24" s="70">
        <f t="shared" si="6"/>
        <v>58</v>
      </c>
      <c r="Z24" s="34"/>
      <c r="AA24" s="121">
        <v>27</v>
      </c>
      <c r="AB24" s="122">
        <v>18659</v>
      </c>
      <c r="AC24" s="122">
        <v>40</v>
      </c>
      <c r="AD24" s="122">
        <v>27239</v>
      </c>
      <c r="AE24" s="122">
        <v>49</v>
      </c>
      <c r="AF24" s="122">
        <v>32914</v>
      </c>
      <c r="AG24" s="122">
        <v>6</v>
      </c>
      <c r="AH24" s="123">
        <v>0</v>
      </c>
    </row>
    <row r="25" spans="1:34" ht="19.5" customHeight="1">
      <c r="A25" s="142">
        <f t="shared" si="1"/>
        <v>40228</v>
      </c>
      <c r="B25" s="142">
        <f t="shared" si="7"/>
        <v>849449</v>
      </c>
      <c r="C25" s="143">
        <v>46103</v>
      </c>
      <c r="D25" s="144" t="s">
        <v>115</v>
      </c>
      <c r="E25" s="145">
        <v>59350</v>
      </c>
      <c r="F25" s="157">
        <v>61</v>
      </c>
      <c r="G25" s="157">
        <v>21254</v>
      </c>
      <c r="H25" s="157">
        <v>18974</v>
      </c>
      <c r="I25" s="157"/>
      <c r="J25" s="175"/>
      <c r="K25" s="175"/>
      <c r="U25" s="148">
        <f t="shared" si="2"/>
        <v>46103</v>
      </c>
      <c r="V25" s="34" t="str">
        <f t="shared" si="3"/>
        <v>11001</v>
      </c>
      <c r="W25" s="70">
        <f t="shared" si="4"/>
        <v>21254</v>
      </c>
      <c r="X25" s="148">
        <f t="shared" si="5"/>
        <v>46103</v>
      </c>
      <c r="Y25" s="70">
        <f t="shared" si="6"/>
        <v>61</v>
      </c>
      <c r="AA25" s="121">
        <v>16</v>
      </c>
      <c r="AB25" s="122">
        <v>12048</v>
      </c>
      <c r="AC25" s="122">
        <v>37</v>
      </c>
      <c r="AD25" s="122">
        <v>29604</v>
      </c>
      <c r="AE25" s="122">
        <v>54</v>
      </c>
      <c r="AF25" s="122">
        <v>38524</v>
      </c>
      <c r="AG25" s="122">
        <v>6</v>
      </c>
      <c r="AH25" s="123">
        <v>0</v>
      </c>
    </row>
    <row r="26" spans="1:34" ht="19.5" customHeight="1">
      <c r="A26" s="142">
        <f t="shared" si="1"/>
        <v>38821</v>
      </c>
      <c r="B26" s="142">
        <f t="shared" si="7"/>
        <v>888270</v>
      </c>
      <c r="C26" s="143">
        <v>46104</v>
      </c>
      <c r="D26" s="144" t="s">
        <v>116</v>
      </c>
      <c r="E26" s="145">
        <v>35475</v>
      </c>
      <c r="F26" s="157">
        <v>52</v>
      </c>
      <c r="G26" s="157">
        <v>21279</v>
      </c>
      <c r="H26" s="157">
        <v>17542</v>
      </c>
      <c r="I26" s="157"/>
      <c r="J26" s="175"/>
      <c r="K26" s="175"/>
      <c r="U26" s="148">
        <f t="shared" si="2"/>
        <v>46104</v>
      </c>
      <c r="V26" s="34" t="str">
        <f t="shared" si="3"/>
        <v>11001</v>
      </c>
      <c r="W26" s="70">
        <f t="shared" si="4"/>
        <v>21279</v>
      </c>
      <c r="X26" s="148">
        <f t="shared" si="5"/>
        <v>46104</v>
      </c>
      <c r="Y26" s="70">
        <f t="shared" si="6"/>
        <v>52</v>
      </c>
      <c r="AA26" s="121">
        <v>23</v>
      </c>
      <c r="AB26" s="122">
        <v>20122</v>
      </c>
      <c r="AC26" s="122">
        <v>31</v>
      </c>
      <c r="AD26" s="122">
        <v>26686</v>
      </c>
      <c r="AE26" s="122">
        <v>40</v>
      </c>
      <c r="AF26" s="122">
        <v>32590</v>
      </c>
      <c r="AG26" s="122">
        <v>6</v>
      </c>
      <c r="AH26" s="123">
        <v>1</v>
      </c>
    </row>
    <row r="27" spans="1:34" ht="19.5" customHeight="1">
      <c r="A27" s="142">
        <f t="shared" si="1"/>
        <v>43306</v>
      </c>
      <c r="B27" s="142">
        <f t="shared" si="7"/>
        <v>931576</v>
      </c>
      <c r="C27" s="143">
        <v>46105</v>
      </c>
      <c r="D27" s="144" t="s">
        <v>117</v>
      </c>
      <c r="E27" s="145">
        <v>44570</v>
      </c>
      <c r="F27" s="157">
        <v>66</v>
      </c>
      <c r="G27" s="157">
        <v>20234</v>
      </c>
      <c r="H27" s="157">
        <v>23072</v>
      </c>
      <c r="I27" s="157"/>
      <c r="J27" s="175"/>
      <c r="K27" s="175"/>
      <c r="U27" s="148">
        <f t="shared" si="2"/>
        <v>46105</v>
      </c>
      <c r="V27" s="34" t="str">
        <f t="shared" si="3"/>
        <v>11001</v>
      </c>
      <c r="W27" s="70">
        <f t="shared" si="4"/>
        <v>20234</v>
      </c>
      <c r="X27" s="148">
        <f t="shared" si="5"/>
        <v>46105</v>
      </c>
      <c r="Y27" s="70">
        <f t="shared" si="6"/>
        <v>66</v>
      </c>
      <c r="AA27" s="121">
        <v>23</v>
      </c>
      <c r="AB27" s="122">
        <v>20548</v>
      </c>
      <c r="AC27" s="122">
        <v>37</v>
      </c>
      <c r="AD27" s="122">
        <v>30552</v>
      </c>
      <c r="AE27" s="122">
        <v>51</v>
      </c>
      <c r="AF27" s="122">
        <v>38105</v>
      </c>
      <c r="AG27" s="122">
        <v>6</v>
      </c>
      <c r="AH27" s="123">
        <v>0</v>
      </c>
    </row>
    <row r="28" spans="1:34" ht="19.5" customHeight="1">
      <c r="A28" s="142">
        <f t="shared" si="1"/>
        <v>31555</v>
      </c>
      <c r="B28" s="142">
        <f t="shared" si="7"/>
        <v>963131</v>
      </c>
      <c r="C28" s="143">
        <v>46106</v>
      </c>
      <c r="D28" s="144" t="s">
        <v>118</v>
      </c>
      <c r="E28" s="145">
        <v>34150</v>
      </c>
      <c r="F28" s="157">
        <v>51</v>
      </c>
      <c r="G28" s="157">
        <v>13940</v>
      </c>
      <c r="H28" s="157">
        <v>17615</v>
      </c>
      <c r="I28" s="157"/>
      <c r="J28" s="175"/>
      <c r="K28" s="175"/>
      <c r="U28" s="148">
        <f t="shared" si="2"/>
        <v>46106</v>
      </c>
      <c r="V28" s="34" t="str">
        <f t="shared" si="3"/>
        <v>11001</v>
      </c>
      <c r="W28" s="70">
        <f t="shared" si="4"/>
        <v>13940</v>
      </c>
      <c r="X28" s="148">
        <f t="shared" si="5"/>
        <v>46106</v>
      </c>
      <c r="Y28" s="70">
        <f t="shared" si="6"/>
        <v>51</v>
      </c>
      <c r="AA28" s="121">
        <v>22</v>
      </c>
      <c r="AB28" s="122">
        <v>14496</v>
      </c>
      <c r="AC28" s="122">
        <v>32</v>
      </c>
      <c r="AD28" s="122">
        <v>22754</v>
      </c>
      <c r="AE28" s="122">
        <v>40</v>
      </c>
      <c r="AF28" s="122">
        <v>26458</v>
      </c>
      <c r="AG28" s="122">
        <v>6</v>
      </c>
      <c r="AH28" s="123">
        <v>0</v>
      </c>
    </row>
    <row r="29" spans="1:34" ht="19.5" customHeight="1">
      <c r="A29" s="142">
        <f t="shared" si="1"/>
        <v>43491</v>
      </c>
      <c r="B29" s="142">
        <f t="shared" si="7"/>
        <v>1006622</v>
      </c>
      <c r="C29" s="143">
        <v>46107</v>
      </c>
      <c r="D29" s="144" t="s">
        <v>119</v>
      </c>
      <c r="E29" s="145">
        <v>66025</v>
      </c>
      <c r="F29" s="157">
        <v>59</v>
      </c>
      <c r="G29" s="157">
        <v>22370</v>
      </c>
      <c r="H29" s="157">
        <v>21121</v>
      </c>
      <c r="I29" s="157"/>
      <c r="J29" s="175"/>
      <c r="K29" s="175"/>
      <c r="U29" s="148">
        <f t="shared" si="2"/>
        <v>46107</v>
      </c>
      <c r="V29" s="34" t="str">
        <f t="shared" si="3"/>
        <v>11001</v>
      </c>
      <c r="W29" s="70">
        <f t="shared" si="4"/>
        <v>22370</v>
      </c>
      <c r="X29" s="148">
        <f t="shared" si="5"/>
        <v>46107</v>
      </c>
      <c r="Y29" s="70">
        <f t="shared" si="6"/>
        <v>59</v>
      </c>
      <c r="AA29" s="121">
        <v>23</v>
      </c>
      <c r="AB29" s="122">
        <v>19200</v>
      </c>
      <c r="AC29" s="122">
        <v>35</v>
      </c>
      <c r="AD29" s="122">
        <v>29310</v>
      </c>
      <c r="AE29" s="122">
        <v>49</v>
      </c>
      <c r="AF29" s="122">
        <v>37352</v>
      </c>
      <c r="AG29" s="122">
        <v>6</v>
      </c>
      <c r="AH29" s="123">
        <v>0</v>
      </c>
    </row>
    <row r="30" spans="1:34" ht="19.5" customHeight="1">
      <c r="A30" s="142">
        <f t="shared" si="1"/>
        <v>41392</v>
      </c>
      <c r="B30" s="142">
        <f t="shared" si="7"/>
        <v>1048014</v>
      </c>
      <c r="C30" s="143">
        <v>46108</v>
      </c>
      <c r="D30" s="144" t="s">
        <v>120</v>
      </c>
      <c r="E30" s="145">
        <v>49550</v>
      </c>
      <c r="F30" s="157">
        <v>62</v>
      </c>
      <c r="G30" s="157">
        <v>23318</v>
      </c>
      <c r="H30" s="157">
        <v>18074</v>
      </c>
      <c r="I30" s="157"/>
      <c r="J30" s="175"/>
      <c r="K30" s="175"/>
      <c r="U30" s="148">
        <f t="shared" si="2"/>
        <v>46108</v>
      </c>
      <c r="V30" s="34" t="str">
        <f t="shared" si="3"/>
        <v>11001</v>
      </c>
      <c r="W30" s="70">
        <f t="shared" si="4"/>
        <v>23318</v>
      </c>
      <c r="X30" s="148">
        <f t="shared" si="5"/>
        <v>46108</v>
      </c>
      <c r="Y30" s="70">
        <f t="shared" si="6"/>
        <v>62</v>
      </c>
      <c r="AA30" s="121">
        <v>20</v>
      </c>
      <c r="AB30" s="122">
        <v>14226</v>
      </c>
      <c r="AC30" s="122">
        <v>41</v>
      </c>
      <c r="AD30" s="122">
        <v>28129</v>
      </c>
      <c r="AE30" s="122">
        <v>54</v>
      </c>
      <c r="AF30" s="122">
        <v>39015</v>
      </c>
      <c r="AG30" s="122">
        <v>6</v>
      </c>
      <c r="AH30" s="123">
        <v>0</v>
      </c>
    </row>
    <row r="31" spans="1:34" ht="19.5" customHeight="1">
      <c r="A31" s="142">
        <f t="shared" si="1"/>
        <v>43012</v>
      </c>
      <c r="B31" s="142">
        <f t="shared" si="7"/>
        <v>1091026</v>
      </c>
      <c r="C31" s="143">
        <v>46109</v>
      </c>
      <c r="D31" s="144" t="s">
        <v>121</v>
      </c>
      <c r="E31" s="145">
        <v>65695</v>
      </c>
      <c r="F31" s="157">
        <v>59</v>
      </c>
      <c r="G31" s="157">
        <v>25196</v>
      </c>
      <c r="H31" s="157">
        <v>17816</v>
      </c>
      <c r="I31" s="157"/>
      <c r="J31" s="175"/>
      <c r="K31" s="175"/>
      <c r="U31" s="148">
        <f t="shared" si="2"/>
        <v>46109</v>
      </c>
      <c r="V31" s="34" t="str">
        <f t="shared" si="3"/>
        <v>11001</v>
      </c>
      <c r="W31" s="70">
        <f t="shared" si="4"/>
        <v>25196</v>
      </c>
      <c r="X31" s="148">
        <f t="shared" si="5"/>
        <v>46109</v>
      </c>
      <c r="Y31" s="70">
        <f t="shared" si="6"/>
        <v>59</v>
      </c>
      <c r="AA31" s="121">
        <v>21</v>
      </c>
      <c r="AB31" s="122">
        <v>17058</v>
      </c>
      <c r="AC31" s="122">
        <v>37</v>
      </c>
      <c r="AD31" s="122">
        <v>30415</v>
      </c>
      <c r="AE31" s="122">
        <v>51</v>
      </c>
      <c r="AF31" s="122">
        <v>37531</v>
      </c>
      <c r="AG31" s="122">
        <v>6</v>
      </c>
      <c r="AH31" s="123">
        <v>0</v>
      </c>
    </row>
    <row r="32" spans="1:34" ht="19.5" customHeight="1">
      <c r="A32" s="142">
        <f t="shared" si="1"/>
        <v>41939</v>
      </c>
      <c r="B32" s="142">
        <f t="shared" si="7"/>
        <v>1132965</v>
      </c>
      <c r="C32" s="143">
        <v>46110</v>
      </c>
      <c r="D32" s="144" t="s">
        <v>115</v>
      </c>
      <c r="E32" s="145">
        <v>15120</v>
      </c>
      <c r="F32" s="157">
        <v>63</v>
      </c>
      <c r="G32" s="157">
        <v>18984</v>
      </c>
      <c r="H32" s="157">
        <v>22955</v>
      </c>
      <c r="I32" s="157"/>
      <c r="J32" s="175"/>
      <c r="K32" s="175"/>
      <c r="U32" s="148">
        <f t="shared" si="2"/>
        <v>46110</v>
      </c>
      <c r="V32" s="34" t="str">
        <f t="shared" si="3"/>
        <v>11001</v>
      </c>
      <c r="W32" s="70">
        <f t="shared" si="4"/>
        <v>18984</v>
      </c>
      <c r="X32" s="148">
        <f t="shared" si="5"/>
        <v>46110</v>
      </c>
      <c r="Y32" s="70">
        <f t="shared" si="6"/>
        <v>63</v>
      </c>
      <c r="AA32" s="121">
        <v>25</v>
      </c>
      <c r="AB32" s="122">
        <v>20165</v>
      </c>
      <c r="AC32" s="122">
        <v>43</v>
      </c>
      <c r="AD32" s="122">
        <v>32215</v>
      </c>
      <c r="AE32" s="122">
        <v>52</v>
      </c>
      <c r="AF32" s="122">
        <v>37657</v>
      </c>
      <c r="AG32" s="122">
        <v>6</v>
      </c>
      <c r="AH32" s="123">
        <v>0</v>
      </c>
    </row>
    <row r="33" spans="1:34" ht="19.5" customHeight="1">
      <c r="A33" s="142">
        <f t="shared" si="1"/>
        <v>41833</v>
      </c>
      <c r="B33" s="142">
        <f t="shared" si="7"/>
        <v>1174798</v>
      </c>
      <c r="C33" s="143">
        <v>46111</v>
      </c>
      <c r="D33" s="144" t="s">
        <v>116</v>
      </c>
      <c r="E33" s="145">
        <v>64075</v>
      </c>
      <c r="F33" s="157">
        <v>57</v>
      </c>
      <c r="G33" s="157">
        <v>21186</v>
      </c>
      <c r="H33" s="157">
        <v>20647</v>
      </c>
      <c r="I33" s="157"/>
      <c r="J33" s="175"/>
      <c r="K33" s="175"/>
      <c r="U33" s="148">
        <f t="shared" si="2"/>
        <v>46111</v>
      </c>
      <c r="V33" s="34" t="str">
        <f t="shared" si="3"/>
        <v>11001</v>
      </c>
      <c r="W33" s="70">
        <f t="shared" si="4"/>
        <v>21186</v>
      </c>
      <c r="X33" s="148">
        <f t="shared" si="5"/>
        <v>46111</v>
      </c>
      <c r="Y33" s="70">
        <f t="shared" si="6"/>
        <v>57</v>
      </c>
      <c r="AA33" s="121">
        <v>31</v>
      </c>
      <c r="AB33" s="122">
        <v>27130</v>
      </c>
      <c r="AC33" s="122">
        <v>37</v>
      </c>
      <c r="AD33" s="122">
        <v>32650</v>
      </c>
      <c r="AE33" s="122">
        <v>45</v>
      </c>
      <c r="AF33" s="122">
        <v>36694</v>
      </c>
      <c r="AG33" s="122">
        <v>6</v>
      </c>
      <c r="AH33" s="123">
        <v>0</v>
      </c>
    </row>
    <row r="34" spans="1:34" ht="19.5" customHeight="1">
      <c r="A34" s="142">
        <f t="shared" si="1"/>
        <v>33602</v>
      </c>
      <c r="B34" s="142">
        <f t="shared" si="7"/>
        <v>1208400</v>
      </c>
      <c r="C34" s="143">
        <v>46112</v>
      </c>
      <c r="D34" s="144" t="s">
        <v>117</v>
      </c>
      <c r="E34" s="145">
        <v>61870</v>
      </c>
      <c r="F34" s="157">
        <v>60</v>
      </c>
      <c r="G34" s="157">
        <v>17114</v>
      </c>
      <c r="H34" s="157">
        <v>16488</v>
      </c>
      <c r="I34" s="157"/>
      <c r="J34" s="175"/>
      <c r="K34" s="175"/>
      <c r="U34" s="148">
        <f t="shared" si="2"/>
        <v>46112</v>
      </c>
      <c r="V34" s="34" t="str">
        <f t="shared" si="3"/>
        <v>11001</v>
      </c>
      <c r="W34" s="70">
        <f t="shared" si="4"/>
        <v>17114</v>
      </c>
      <c r="X34" s="148">
        <f t="shared" si="5"/>
        <v>46112</v>
      </c>
      <c r="Y34" s="70">
        <f t="shared" si="6"/>
        <v>60</v>
      </c>
      <c r="AA34" s="121">
        <v>14</v>
      </c>
      <c r="AB34" s="122">
        <v>8955</v>
      </c>
      <c r="AC34" s="122">
        <v>26</v>
      </c>
      <c r="AD34" s="122">
        <v>17793</v>
      </c>
      <c r="AE34" s="122">
        <v>48</v>
      </c>
      <c r="AF34" s="122">
        <v>30358</v>
      </c>
      <c r="AG34" s="122">
        <v>6</v>
      </c>
      <c r="AH34" s="123">
        <v>0</v>
      </c>
    </row>
    <row r="35" spans="1:34" ht="18.75" customHeight="1">
      <c r="C35" s="127"/>
      <c r="D35" s="154" t="s">
        <v>52</v>
      </c>
      <c r="E35" s="155">
        <f t="shared" ref="E35:F35" si="8">SUM(E4:E34)</f>
        <v>1477975</v>
      </c>
      <c r="F35" s="156">
        <f t="shared" si="8"/>
        <v>1777</v>
      </c>
      <c r="U35" s="148">
        <f t="shared" ref="U35:U59" si="9">C4</f>
        <v>46082</v>
      </c>
      <c r="V35" s="34" t="str">
        <f t="shared" ref="V35:V65" si="10">$H$2</f>
        <v>11002</v>
      </c>
      <c r="W35" s="70">
        <f t="shared" ref="W35:W65" si="11">H4</f>
        <v>23220</v>
      </c>
      <c r="AA35" s="72"/>
      <c r="AB35" s="72"/>
      <c r="AC35" s="72"/>
      <c r="AD35" s="72"/>
      <c r="AE35" s="72"/>
      <c r="AF35" s="72"/>
      <c r="AG35" s="72"/>
      <c r="AH35" s="72"/>
    </row>
    <row r="36" spans="1:34" ht="15.75" customHeight="1">
      <c r="U36" s="148">
        <f t="shared" si="9"/>
        <v>46083</v>
      </c>
      <c r="V36" s="34" t="str">
        <f t="shared" si="10"/>
        <v>11002</v>
      </c>
      <c r="W36" s="70">
        <f t="shared" si="11"/>
        <v>18830</v>
      </c>
      <c r="AA36" s="72"/>
      <c r="AB36" s="72"/>
      <c r="AC36" s="72"/>
      <c r="AD36" s="72"/>
      <c r="AE36" s="72"/>
      <c r="AF36" s="72"/>
      <c r="AG36" s="72"/>
      <c r="AH36" s="72"/>
    </row>
    <row r="37" spans="1:34" ht="15.75" customHeight="1">
      <c r="U37" s="148">
        <f t="shared" si="9"/>
        <v>46084</v>
      </c>
      <c r="V37" s="34" t="str">
        <f t="shared" si="10"/>
        <v>11002</v>
      </c>
      <c r="W37" s="70">
        <f t="shared" si="11"/>
        <v>12053</v>
      </c>
      <c r="AA37" s="72"/>
      <c r="AB37" s="72"/>
      <c r="AC37" s="72"/>
      <c r="AD37" s="72"/>
      <c r="AE37" s="72"/>
      <c r="AF37" s="72"/>
      <c r="AG37" s="72"/>
      <c r="AH37" s="72"/>
    </row>
    <row r="38" spans="1:34" ht="15.75" customHeight="1">
      <c r="U38" s="148">
        <f t="shared" si="9"/>
        <v>46085</v>
      </c>
      <c r="V38" s="34" t="str">
        <f t="shared" si="10"/>
        <v>11002</v>
      </c>
      <c r="W38" s="70">
        <f t="shared" si="11"/>
        <v>19680</v>
      </c>
      <c r="AA38" s="72"/>
      <c r="AB38" s="72"/>
      <c r="AC38" s="72"/>
      <c r="AD38" s="72"/>
      <c r="AE38" s="72"/>
      <c r="AF38" s="72"/>
      <c r="AG38" s="72"/>
      <c r="AH38" s="72"/>
    </row>
    <row r="39" spans="1:34" ht="15.75" customHeight="1">
      <c r="U39" s="148">
        <f t="shared" si="9"/>
        <v>46086</v>
      </c>
      <c r="V39" s="34" t="str">
        <f t="shared" si="10"/>
        <v>11002</v>
      </c>
      <c r="W39" s="70">
        <f t="shared" si="11"/>
        <v>17180</v>
      </c>
      <c r="AA39" s="72"/>
      <c r="AB39" s="72"/>
      <c r="AC39" s="72"/>
      <c r="AD39" s="72"/>
      <c r="AE39" s="72"/>
      <c r="AF39" s="72"/>
      <c r="AG39" s="72"/>
      <c r="AH39" s="72"/>
    </row>
    <row r="40" spans="1:34" ht="15.75" customHeight="1">
      <c r="U40" s="148">
        <f t="shared" si="9"/>
        <v>46087</v>
      </c>
      <c r="V40" s="34" t="str">
        <f t="shared" si="10"/>
        <v>11002</v>
      </c>
      <c r="W40" s="70">
        <f t="shared" si="11"/>
        <v>17298</v>
      </c>
      <c r="AA40" s="72"/>
      <c r="AB40" s="72"/>
      <c r="AC40" s="72"/>
      <c r="AD40" s="72"/>
      <c r="AE40" s="72"/>
      <c r="AF40" s="72"/>
      <c r="AG40" s="72"/>
      <c r="AH40" s="72"/>
    </row>
    <row r="41" spans="1:34" ht="15.75" customHeight="1">
      <c r="U41" s="148">
        <f t="shared" si="9"/>
        <v>46088</v>
      </c>
      <c r="V41" s="34" t="str">
        <f t="shared" si="10"/>
        <v>11002</v>
      </c>
      <c r="W41" s="70">
        <f t="shared" si="11"/>
        <v>20030</v>
      </c>
      <c r="AA41" s="72"/>
      <c r="AB41" s="72"/>
      <c r="AC41" s="72"/>
      <c r="AD41" s="72"/>
      <c r="AE41" s="72"/>
      <c r="AF41" s="72"/>
      <c r="AG41" s="72"/>
      <c r="AH41" s="72"/>
    </row>
    <row r="42" spans="1:34" ht="15.75" customHeight="1">
      <c r="U42" s="148">
        <f t="shared" si="9"/>
        <v>46089</v>
      </c>
      <c r="V42" s="34" t="str">
        <f t="shared" si="10"/>
        <v>11002</v>
      </c>
      <c r="W42" s="70">
        <f t="shared" si="11"/>
        <v>19807</v>
      </c>
      <c r="AA42" s="72"/>
      <c r="AB42" s="72"/>
      <c r="AC42" s="72"/>
      <c r="AD42" s="72"/>
      <c r="AE42" s="72"/>
      <c r="AF42" s="72"/>
      <c r="AG42" s="72"/>
      <c r="AH42" s="72"/>
    </row>
    <row r="43" spans="1:34" ht="15.75" customHeight="1">
      <c r="U43" s="148">
        <f t="shared" si="9"/>
        <v>46090</v>
      </c>
      <c r="V43" s="34" t="str">
        <f t="shared" si="10"/>
        <v>11002</v>
      </c>
      <c r="W43" s="70">
        <f t="shared" si="11"/>
        <v>19500</v>
      </c>
      <c r="AA43" s="72"/>
      <c r="AB43" s="72"/>
      <c r="AC43" s="72"/>
      <c r="AD43" s="72"/>
      <c r="AE43" s="72"/>
      <c r="AF43" s="72"/>
      <c r="AG43" s="72"/>
      <c r="AH43" s="72"/>
    </row>
    <row r="44" spans="1:34" ht="15.75" customHeight="1">
      <c r="U44" s="148">
        <f t="shared" si="9"/>
        <v>46091</v>
      </c>
      <c r="V44" s="34" t="str">
        <f t="shared" si="10"/>
        <v>11002</v>
      </c>
      <c r="W44" s="70">
        <f t="shared" si="11"/>
        <v>15110</v>
      </c>
      <c r="AA44" s="72"/>
      <c r="AB44" s="72"/>
      <c r="AC44" s="72"/>
      <c r="AD44" s="72"/>
      <c r="AE44" s="72"/>
      <c r="AF44" s="72"/>
      <c r="AG44" s="72"/>
      <c r="AH44" s="72"/>
    </row>
    <row r="45" spans="1:34" ht="15.75" customHeight="1">
      <c r="U45" s="148">
        <f t="shared" si="9"/>
        <v>46092</v>
      </c>
      <c r="V45" s="34" t="str">
        <f t="shared" si="10"/>
        <v>11002</v>
      </c>
      <c r="W45" s="70">
        <f t="shared" si="11"/>
        <v>19150</v>
      </c>
      <c r="AA45" s="72"/>
      <c r="AB45" s="72"/>
      <c r="AC45" s="72"/>
      <c r="AD45" s="72"/>
      <c r="AE45" s="72"/>
      <c r="AF45" s="72"/>
      <c r="AG45" s="72"/>
      <c r="AH45" s="72"/>
    </row>
    <row r="46" spans="1:34" ht="15.75" customHeight="1">
      <c r="U46" s="148">
        <f t="shared" si="9"/>
        <v>46093</v>
      </c>
      <c r="V46" s="34" t="str">
        <f t="shared" si="10"/>
        <v>11002</v>
      </c>
      <c r="W46" s="70">
        <f t="shared" si="11"/>
        <v>18486</v>
      </c>
      <c r="AA46" s="72"/>
      <c r="AB46" s="72"/>
      <c r="AC46" s="72"/>
      <c r="AD46" s="72"/>
      <c r="AE46" s="72"/>
      <c r="AF46" s="72"/>
      <c r="AG46" s="72"/>
      <c r="AH46" s="72"/>
    </row>
    <row r="47" spans="1:34" ht="15.75" customHeight="1">
      <c r="U47" s="148">
        <f t="shared" si="9"/>
        <v>46094</v>
      </c>
      <c r="V47" s="34" t="str">
        <f t="shared" si="10"/>
        <v>11002</v>
      </c>
      <c r="W47" s="70">
        <f t="shared" si="11"/>
        <v>17326</v>
      </c>
      <c r="AA47" s="72"/>
      <c r="AB47" s="72"/>
      <c r="AC47" s="72"/>
      <c r="AD47" s="72"/>
      <c r="AE47" s="72"/>
      <c r="AF47" s="72"/>
      <c r="AG47" s="72"/>
      <c r="AH47" s="72"/>
    </row>
    <row r="48" spans="1:34" ht="15.75" customHeight="1">
      <c r="U48" s="148">
        <f t="shared" si="9"/>
        <v>46095</v>
      </c>
      <c r="V48" s="34" t="str">
        <f t="shared" si="10"/>
        <v>11002</v>
      </c>
      <c r="W48" s="70">
        <f t="shared" si="11"/>
        <v>19608</v>
      </c>
      <c r="AA48" s="72"/>
      <c r="AB48" s="72"/>
      <c r="AC48" s="72"/>
      <c r="AD48" s="72"/>
      <c r="AE48" s="72"/>
      <c r="AF48" s="72"/>
      <c r="AG48" s="72"/>
      <c r="AH48" s="72"/>
    </row>
    <row r="49" spans="21:34" ht="15.75" customHeight="1">
      <c r="U49" s="148">
        <f t="shared" si="9"/>
        <v>46096</v>
      </c>
      <c r="V49" s="34" t="str">
        <f t="shared" si="10"/>
        <v>11002</v>
      </c>
      <c r="W49" s="70">
        <f t="shared" si="11"/>
        <v>18034</v>
      </c>
      <c r="AA49" s="72"/>
      <c r="AB49" s="72"/>
      <c r="AC49" s="72"/>
      <c r="AD49" s="72"/>
      <c r="AE49" s="72"/>
      <c r="AF49" s="72"/>
      <c r="AG49" s="72"/>
      <c r="AH49" s="72"/>
    </row>
    <row r="50" spans="21:34" ht="15.75" customHeight="1">
      <c r="U50" s="148">
        <f t="shared" si="9"/>
        <v>46097</v>
      </c>
      <c r="V50" s="34" t="str">
        <f t="shared" si="10"/>
        <v>11002</v>
      </c>
      <c r="W50" s="70">
        <f t="shared" si="11"/>
        <v>19106</v>
      </c>
      <c r="AA50" s="72"/>
      <c r="AB50" s="72"/>
      <c r="AC50" s="72"/>
      <c r="AD50" s="72"/>
      <c r="AE50" s="72"/>
      <c r="AF50" s="72"/>
      <c r="AG50" s="72"/>
      <c r="AH50" s="72"/>
    </row>
    <row r="51" spans="21:34" ht="15.75" customHeight="1">
      <c r="U51" s="148">
        <f t="shared" si="9"/>
        <v>46098</v>
      </c>
      <c r="V51" s="34" t="str">
        <f t="shared" si="10"/>
        <v>11002</v>
      </c>
      <c r="W51" s="70">
        <f t="shared" si="11"/>
        <v>22748</v>
      </c>
      <c r="AA51" s="72"/>
      <c r="AB51" s="72"/>
      <c r="AC51" s="72"/>
      <c r="AD51" s="72"/>
      <c r="AE51" s="72"/>
      <c r="AF51" s="72"/>
      <c r="AG51" s="72"/>
      <c r="AH51" s="72"/>
    </row>
    <row r="52" spans="21:34" ht="15.75" customHeight="1">
      <c r="U52" s="148">
        <f t="shared" si="9"/>
        <v>46099</v>
      </c>
      <c r="V52" s="34" t="str">
        <f t="shared" si="10"/>
        <v>11002</v>
      </c>
      <c r="W52" s="70">
        <f t="shared" si="11"/>
        <v>21527</v>
      </c>
      <c r="AA52" s="72"/>
      <c r="AB52" s="72"/>
      <c r="AC52" s="72"/>
      <c r="AD52" s="72"/>
      <c r="AE52" s="72"/>
      <c r="AF52" s="72"/>
      <c r="AG52" s="72"/>
      <c r="AH52" s="72"/>
    </row>
    <row r="53" spans="21:34" ht="15.75" customHeight="1">
      <c r="U53" s="148">
        <f t="shared" si="9"/>
        <v>46100</v>
      </c>
      <c r="V53" s="34" t="str">
        <f t="shared" si="10"/>
        <v>11002</v>
      </c>
      <c r="W53" s="70">
        <f t="shared" si="11"/>
        <v>20140</v>
      </c>
      <c r="AA53" s="72"/>
      <c r="AB53" s="72"/>
      <c r="AC53" s="72"/>
      <c r="AD53" s="72"/>
      <c r="AE53" s="72"/>
      <c r="AF53" s="72"/>
      <c r="AG53" s="72"/>
      <c r="AH53" s="72"/>
    </row>
    <row r="54" spans="21:34" ht="15.75" customHeight="1">
      <c r="U54" s="148">
        <f t="shared" si="9"/>
        <v>46101</v>
      </c>
      <c r="V54" s="34" t="str">
        <f t="shared" si="10"/>
        <v>11002</v>
      </c>
      <c r="W54" s="70">
        <f t="shared" si="11"/>
        <v>20426</v>
      </c>
      <c r="AA54" s="72"/>
      <c r="AB54" s="72"/>
      <c r="AC54" s="72"/>
      <c r="AD54" s="72"/>
      <c r="AE54" s="72"/>
      <c r="AF54" s="72"/>
      <c r="AG54" s="72"/>
      <c r="AH54" s="72"/>
    </row>
    <row r="55" spans="21:34" ht="15.75" customHeight="1">
      <c r="U55" s="148">
        <f t="shared" si="9"/>
        <v>46102</v>
      </c>
      <c r="V55" s="34" t="str">
        <f t="shared" si="10"/>
        <v>11002</v>
      </c>
      <c r="W55" s="70">
        <f t="shared" si="11"/>
        <v>17256</v>
      </c>
      <c r="AA55" s="72"/>
      <c r="AB55" s="72"/>
      <c r="AC55" s="72"/>
      <c r="AD55" s="72"/>
      <c r="AE55" s="72"/>
      <c r="AF55" s="72"/>
      <c r="AG55" s="72"/>
      <c r="AH55" s="72"/>
    </row>
    <row r="56" spans="21:34" ht="15.75" customHeight="1">
      <c r="U56" s="148">
        <f t="shared" si="9"/>
        <v>46103</v>
      </c>
      <c r="V56" s="34" t="str">
        <f t="shared" si="10"/>
        <v>11002</v>
      </c>
      <c r="W56" s="70">
        <f t="shared" si="11"/>
        <v>18974</v>
      </c>
      <c r="AA56" s="72"/>
      <c r="AB56" s="72"/>
      <c r="AC56" s="72"/>
      <c r="AD56" s="72"/>
      <c r="AE56" s="72"/>
      <c r="AF56" s="72"/>
      <c r="AG56" s="72"/>
      <c r="AH56" s="72"/>
    </row>
    <row r="57" spans="21:34" ht="15.75" customHeight="1">
      <c r="U57" s="148">
        <f t="shared" si="9"/>
        <v>46104</v>
      </c>
      <c r="V57" s="34" t="str">
        <f t="shared" si="10"/>
        <v>11002</v>
      </c>
      <c r="W57" s="70">
        <f t="shared" si="11"/>
        <v>17542</v>
      </c>
      <c r="AA57" s="72"/>
      <c r="AB57" s="72"/>
      <c r="AC57" s="72"/>
      <c r="AD57" s="72"/>
      <c r="AE57" s="72"/>
      <c r="AF57" s="72"/>
      <c r="AG57" s="72"/>
      <c r="AH57" s="72"/>
    </row>
    <row r="58" spans="21:34" ht="15.75" customHeight="1">
      <c r="U58" s="148">
        <f t="shared" si="9"/>
        <v>46105</v>
      </c>
      <c r="V58" s="34" t="str">
        <f t="shared" si="10"/>
        <v>11002</v>
      </c>
      <c r="W58" s="70">
        <f t="shared" si="11"/>
        <v>23072</v>
      </c>
      <c r="AA58" s="72"/>
      <c r="AB58" s="72"/>
      <c r="AC58" s="72"/>
      <c r="AD58" s="72"/>
      <c r="AE58" s="72"/>
      <c r="AF58" s="72"/>
      <c r="AG58" s="72"/>
      <c r="AH58" s="72"/>
    </row>
    <row r="59" spans="21:34" ht="15.75" customHeight="1">
      <c r="U59" s="148">
        <f t="shared" si="9"/>
        <v>46106</v>
      </c>
      <c r="V59" s="34" t="str">
        <f t="shared" si="10"/>
        <v>11002</v>
      </c>
      <c r="W59" s="70">
        <f t="shared" si="11"/>
        <v>17615</v>
      </c>
      <c r="AA59" s="72"/>
      <c r="AB59" s="72"/>
      <c r="AC59" s="72"/>
      <c r="AD59" s="72"/>
      <c r="AE59" s="72"/>
      <c r="AF59" s="72"/>
      <c r="AG59" s="72"/>
      <c r="AH59" s="72"/>
    </row>
    <row r="60" spans="21:34" ht="15.75" customHeight="1">
      <c r="U60" s="148">
        <f t="shared" ref="U60:U61" si="12">C30</f>
        <v>46108</v>
      </c>
      <c r="V60" s="34" t="str">
        <f t="shared" si="10"/>
        <v>11002</v>
      </c>
      <c r="W60" s="70">
        <f t="shared" si="11"/>
        <v>21121</v>
      </c>
      <c r="AA60" s="72"/>
      <c r="AB60" s="72"/>
      <c r="AC60" s="72"/>
      <c r="AD60" s="72"/>
      <c r="AE60" s="72"/>
      <c r="AF60" s="72"/>
      <c r="AG60" s="72"/>
      <c r="AH60" s="72"/>
    </row>
    <row r="61" spans="21:34" ht="15.75" customHeight="1">
      <c r="U61" s="148">
        <f t="shared" si="12"/>
        <v>46109</v>
      </c>
      <c r="V61" s="34" t="str">
        <f t="shared" si="10"/>
        <v>11002</v>
      </c>
      <c r="W61" s="70">
        <f t="shared" si="11"/>
        <v>18074</v>
      </c>
      <c r="AA61" s="72"/>
      <c r="AB61" s="72"/>
      <c r="AC61" s="72"/>
      <c r="AD61" s="72"/>
      <c r="AE61" s="72"/>
      <c r="AF61" s="72"/>
      <c r="AG61" s="72"/>
      <c r="AH61" s="72"/>
    </row>
    <row r="62" spans="21:34" ht="15.75" customHeight="1">
      <c r="U62" s="148">
        <f>C29</f>
        <v>46107</v>
      </c>
      <c r="V62" s="34" t="str">
        <f t="shared" si="10"/>
        <v>11002</v>
      </c>
      <c r="W62" s="70">
        <f t="shared" si="11"/>
        <v>17816</v>
      </c>
      <c r="AA62" s="72"/>
      <c r="AB62" s="72"/>
      <c r="AC62" s="72"/>
      <c r="AD62" s="72"/>
      <c r="AE62" s="72"/>
      <c r="AF62" s="72"/>
      <c r="AG62" s="72"/>
      <c r="AH62" s="72"/>
    </row>
    <row r="63" spans="21:34" ht="15.75" customHeight="1">
      <c r="U63" s="148">
        <f t="shared" ref="U63:U65" si="13">C32</f>
        <v>46110</v>
      </c>
      <c r="V63" s="34" t="str">
        <f t="shared" si="10"/>
        <v>11002</v>
      </c>
      <c r="W63" s="70">
        <f t="shared" si="11"/>
        <v>22955</v>
      </c>
      <c r="AA63" s="72"/>
      <c r="AB63" s="72"/>
      <c r="AC63" s="72"/>
      <c r="AD63" s="72"/>
      <c r="AE63" s="72"/>
      <c r="AF63" s="72"/>
      <c r="AG63" s="72"/>
      <c r="AH63" s="72"/>
    </row>
    <row r="64" spans="21:34" ht="15.75" customHeight="1">
      <c r="U64" s="148">
        <f t="shared" si="13"/>
        <v>46111</v>
      </c>
      <c r="V64" s="34" t="str">
        <f t="shared" si="10"/>
        <v>11002</v>
      </c>
      <c r="W64" s="70">
        <f t="shared" si="11"/>
        <v>20647</v>
      </c>
      <c r="AA64" s="72"/>
      <c r="AB64" s="72"/>
      <c r="AC64" s="72"/>
      <c r="AD64" s="72"/>
      <c r="AE64" s="72"/>
      <c r="AF64" s="72"/>
      <c r="AG64" s="72"/>
      <c r="AH64" s="72"/>
    </row>
    <row r="65" spans="21:34" ht="15.75" customHeight="1">
      <c r="U65" s="148">
        <f t="shared" si="13"/>
        <v>46112</v>
      </c>
      <c r="V65" s="34" t="str">
        <f t="shared" si="10"/>
        <v>11002</v>
      </c>
      <c r="W65" s="70">
        <f t="shared" si="11"/>
        <v>16488</v>
      </c>
      <c r="AA65" s="72"/>
      <c r="AB65" s="72"/>
      <c r="AC65" s="72"/>
      <c r="AD65" s="72"/>
      <c r="AE65" s="72"/>
      <c r="AF65" s="72"/>
      <c r="AG65" s="72"/>
      <c r="AH65" s="72"/>
    </row>
    <row r="66" spans="21:34" ht="15.75" customHeight="1">
      <c r="U66" s="148">
        <f t="shared" ref="U66:U90" si="14">C4</f>
        <v>46082</v>
      </c>
      <c r="V66" s="34" t="str">
        <f t="shared" ref="V66:V96" si="15">$I$2</f>
        <v>11012</v>
      </c>
      <c r="W66" s="70">
        <f t="shared" ref="W66:W96" si="16">I4</f>
        <v>0</v>
      </c>
      <c r="AA66" s="72"/>
      <c r="AB66" s="72"/>
      <c r="AC66" s="72"/>
      <c r="AD66" s="72"/>
      <c r="AE66" s="72"/>
      <c r="AF66" s="72"/>
      <c r="AG66" s="72"/>
      <c r="AH66" s="72"/>
    </row>
    <row r="67" spans="21:34" ht="15.75" customHeight="1">
      <c r="U67" s="148">
        <f t="shared" si="14"/>
        <v>46083</v>
      </c>
      <c r="V67" s="34" t="str">
        <f t="shared" si="15"/>
        <v>11012</v>
      </c>
      <c r="W67" s="70">
        <f t="shared" si="16"/>
        <v>0</v>
      </c>
      <c r="AA67" s="72"/>
      <c r="AB67" s="72"/>
      <c r="AC67" s="72"/>
      <c r="AD67" s="72"/>
      <c r="AE67" s="72"/>
      <c r="AF67" s="72"/>
      <c r="AG67" s="72"/>
      <c r="AH67" s="72"/>
    </row>
    <row r="68" spans="21:34" ht="15.75" customHeight="1">
      <c r="U68" s="148">
        <f t="shared" si="14"/>
        <v>46084</v>
      </c>
      <c r="V68" s="34" t="str">
        <f t="shared" si="15"/>
        <v>11012</v>
      </c>
      <c r="W68" s="70">
        <f t="shared" si="16"/>
        <v>0</v>
      </c>
      <c r="AA68" s="72"/>
      <c r="AB68" s="72"/>
      <c r="AC68" s="72"/>
      <c r="AD68" s="72"/>
      <c r="AE68" s="72"/>
      <c r="AF68" s="72"/>
      <c r="AG68" s="72"/>
      <c r="AH68" s="72"/>
    </row>
    <row r="69" spans="21:34" ht="15.75" customHeight="1">
      <c r="U69" s="148">
        <f t="shared" si="14"/>
        <v>46085</v>
      </c>
      <c r="V69" s="34" t="str">
        <f t="shared" si="15"/>
        <v>11012</v>
      </c>
      <c r="W69" s="70">
        <f t="shared" si="16"/>
        <v>0</v>
      </c>
      <c r="AA69" s="72"/>
      <c r="AB69" s="72"/>
      <c r="AC69" s="72"/>
      <c r="AD69" s="72"/>
      <c r="AE69" s="72"/>
      <c r="AF69" s="72"/>
      <c r="AG69" s="72"/>
      <c r="AH69" s="72"/>
    </row>
    <row r="70" spans="21:34" ht="15.75" customHeight="1">
      <c r="U70" s="148">
        <f t="shared" si="14"/>
        <v>46086</v>
      </c>
      <c r="V70" s="34" t="str">
        <f t="shared" si="15"/>
        <v>11012</v>
      </c>
      <c r="W70" s="70">
        <f t="shared" si="16"/>
        <v>0</v>
      </c>
      <c r="AA70" s="72"/>
      <c r="AB70" s="72"/>
      <c r="AC70" s="72"/>
      <c r="AD70" s="72"/>
      <c r="AE70" s="72"/>
      <c r="AF70" s="72"/>
      <c r="AG70" s="72"/>
      <c r="AH70" s="72"/>
    </row>
    <row r="71" spans="21:34" ht="15.75" customHeight="1">
      <c r="U71" s="148">
        <f t="shared" si="14"/>
        <v>46087</v>
      </c>
      <c r="V71" s="34" t="str">
        <f t="shared" si="15"/>
        <v>11012</v>
      </c>
      <c r="W71" s="70">
        <f t="shared" si="16"/>
        <v>0</v>
      </c>
      <c r="AA71" s="72"/>
      <c r="AB71" s="72"/>
      <c r="AC71" s="72"/>
      <c r="AD71" s="72"/>
      <c r="AE71" s="72"/>
      <c r="AF71" s="72"/>
      <c r="AG71" s="72"/>
      <c r="AH71" s="72"/>
    </row>
    <row r="72" spans="21:34" ht="15.75" customHeight="1">
      <c r="U72" s="148">
        <f t="shared" si="14"/>
        <v>46088</v>
      </c>
      <c r="V72" s="34" t="str">
        <f t="shared" si="15"/>
        <v>11012</v>
      </c>
      <c r="W72" s="70">
        <f t="shared" si="16"/>
        <v>0</v>
      </c>
      <c r="AA72" s="72"/>
      <c r="AB72" s="72"/>
      <c r="AC72" s="72"/>
      <c r="AD72" s="72"/>
      <c r="AE72" s="72"/>
      <c r="AF72" s="72"/>
      <c r="AG72" s="72"/>
      <c r="AH72" s="72"/>
    </row>
    <row r="73" spans="21:34" ht="15.75" customHeight="1">
      <c r="U73" s="148">
        <f t="shared" si="14"/>
        <v>46089</v>
      </c>
      <c r="V73" s="34" t="str">
        <f t="shared" si="15"/>
        <v>11012</v>
      </c>
      <c r="W73" s="70">
        <f t="shared" si="16"/>
        <v>0</v>
      </c>
      <c r="AA73" s="72"/>
      <c r="AB73" s="72"/>
      <c r="AC73" s="72"/>
      <c r="AD73" s="72"/>
      <c r="AE73" s="72"/>
      <c r="AF73" s="72"/>
      <c r="AG73" s="72"/>
      <c r="AH73" s="72"/>
    </row>
    <row r="74" spans="21:34" ht="15.75" customHeight="1">
      <c r="U74" s="148">
        <f t="shared" si="14"/>
        <v>46090</v>
      </c>
      <c r="V74" s="34" t="str">
        <f t="shared" si="15"/>
        <v>11012</v>
      </c>
      <c r="W74" s="70">
        <f t="shared" si="16"/>
        <v>0</v>
      </c>
      <c r="AA74" s="72"/>
      <c r="AB74" s="72"/>
      <c r="AC74" s="72"/>
      <c r="AD74" s="72"/>
      <c r="AE74" s="72"/>
      <c r="AF74" s="72"/>
      <c r="AG74" s="72"/>
      <c r="AH74" s="72"/>
    </row>
    <row r="75" spans="21:34" ht="15.75" customHeight="1">
      <c r="U75" s="148">
        <f t="shared" si="14"/>
        <v>46091</v>
      </c>
      <c r="V75" s="34" t="str">
        <f t="shared" si="15"/>
        <v>11012</v>
      </c>
      <c r="W75" s="70">
        <f t="shared" si="16"/>
        <v>0</v>
      </c>
      <c r="AA75" s="72"/>
      <c r="AB75" s="72"/>
      <c r="AC75" s="72"/>
      <c r="AD75" s="72"/>
      <c r="AE75" s="72"/>
      <c r="AF75" s="72"/>
      <c r="AG75" s="72"/>
      <c r="AH75" s="72"/>
    </row>
    <row r="76" spans="21:34" ht="15.75" customHeight="1">
      <c r="U76" s="148">
        <f t="shared" si="14"/>
        <v>46092</v>
      </c>
      <c r="V76" s="34" t="str">
        <f t="shared" si="15"/>
        <v>11012</v>
      </c>
      <c r="W76" s="70">
        <f t="shared" si="16"/>
        <v>0</v>
      </c>
      <c r="AA76" s="72"/>
      <c r="AB76" s="72"/>
      <c r="AC76" s="72"/>
      <c r="AD76" s="72"/>
      <c r="AE76" s="72"/>
      <c r="AF76" s="72"/>
      <c r="AG76" s="72"/>
      <c r="AH76" s="72"/>
    </row>
    <row r="77" spans="21:34" ht="15.75" customHeight="1">
      <c r="U77" s="148">
        <f t="shared" si="14"/>
        <v>46093</v>
      </c>
      <c r="V77" s="34" t="str">
        <f t="shared" si="15"/>
        <v>11012</v>
      </c>
      <c r="W77" s="70">
        <f t="shared" si="16"/>
        <v>0</v>
      </c>
      <c r="AA77" s="72"/>
      <c r="AB77" s="72"/>
      <c r="AC77" s="72"/>
      <c r="AD77" s="72"/>
      <c r="AE77" s="72"/>
      <c r="AF77" s="72"/>
      <c r="AG77" s="72"/>
      <c r="AH77" s="72"/>
    </row>
    <row r="78" spans="21:34" ht="15.75" customHeight="1">
      <c r="U78" s="148">
        <f t="shared" si="14"/>
        <v>46094</v>
      </c>
      <c r="V78" s="34" t="str">
        <f t="shared" si="15"/>
        <v>11012</v>
      </c>
      <c r="W78" s="70">
        <f t="shared" si="16"/>
        <v>0</v>
      </c>
      <c r="AA78" s="72"/>
      <c r="AB78" s="72"/>
      <c r="AC78" s="72"/>
      <c r="AD78" s="72"/>
      <c r="AE78" s="72"/>
      <c r="AF78" s="72"/>
      <c r="AG78" s="72"/>
      <c r="AH78" s="72"/>
    </row>
    <row r="79" spans="21:34" ht="15.75" customHeight="1">
      <c r="U79" s="148">
        <f t="shared" si="14"/>
        <v>46095</v>
      </c>
      <c r="V79" s="34" t="str">
        <f t="shared" si="15"/>
        <v>11012</v>
      </c>
      <c r="W79" s="70">
        <f t="shared" si="16"/>
        <v>0</v>
      </c>
      <c r="AA79" s="72"/>
      <c r="AB79" s="72"/>
      <c r="AC79" s="72"/>
      <c r="AD79" s="72"/>
      <c r="AE79" s="72"/>
      <c r="AF79" s="72"/>
      <c r="AG79" s="72"/>
      <c r="AH79" s="72"/>
    </row>
    <row r="80" spans="21:34" ht="15.75" customHeight="1">
      <c r="U80" s="148">
        <f t="shared" si="14"/>
        <v>46096</v>
      </c>
      <c r="V80" s="34" t="str">
        <f t="shared" si="15"/>
        <v>11012</v>
      </c>
      <c r="W80" s="70">
        <f t="shared" si="16"/>
        <v>0</v>
      </c>
      <c r="AA80" s="72"/>
      <c r="AB80" s="72"/>
      <c r="AC80" s="72"/>
      <c r="AD80" s="72"/>
      <c r="AE80" s="72"/>
      <c r="AF80" s="72"/>
      <c r="AG80" s="72"/>
      <c r="AH80" s="72"/>
    </row>
    <row r="81" spans="21:34" ht="15.75" customHeight="1">
      <c r="U81" s="148">
        <f t="shared" si="14"/>
        <v>46097</v>
      </c>
      <c r="V81" s="34" t="str">
        <f t="shared" si="15"/>
        <v>11012</v>
      </c>
      <c r="W81" s="70">
        <f t="shared" si="16"/>
        <v>0</v>
      </c>
      <c r="AA81" s="72"/>
      <c r="AB81" s="72"/>
      <c r="AC81" s="72"/>
      <c r="AD81" s="72"/>
      <c r="AE81" s="72"/>
      <c r="AF81" s="72"/>
      <c r="AG81" s="72"/>
      <c r="AH81" s="72"/>
    </row>
    <row r="82" spans="21:34" ht="15.75" customHeight="1">
      <c r="U82" s="148">
        <f t="shared" si="14"/>
        <v>46098</v>
      </c>
      <c r="V82" s="34" t="str">
        <f t="shared" si="15"/>
        <v>11012</v>
      </c>
      <c r="W82" s="70">
        <f t="shared" si="16"/>
        <v>0</v>
      </c>
      <c r="AA82" s="72"/>
      <c r="AB82" s="72"/>
      <c r="AC82" s="72"/>
      <c r="AD82" s="72"/>
      <c r="AE82" s="72"/>
      <c r="AF82" s="72"/>
      <c r="AG82" s="72"/>
      <c r="AH82" s="72"/>
    </row>
    <row r="83" spans="21:34" ht="15.75" customHeight="1">
      <c r="U83" s="148">
        <f t="shared" si="14"/>
        <v>46099</v>
      </c>
      <c r="V83" s="34" t="str">
        <f t="shared" si="15"/>
        <v>11012</v>
      </c>
      <c r="W83" s="70">
        <f t="shared" si="16"/>
        <v>0</v>
      </c>
      <c r="AA83" s="72"/>
      <c r="AB83" s="72"/>
      <c r="AC83" s="72"/>
      <c r="AD83" s="72"/>
      <c r="AE83" s="72"/>
      <c r="AF83" s="72"/>
      <c r="AG83" s="72"/>
      <c r="AH83" s="72"/>
    </row>
    <row r="84" spans="21:34" ht="15.75" customHeight="1">
      <c r="U84" s="148">
        <f t="shared" si="14"/>
        <v>46100</v>
      </c>
      <c r="V84" s="34" t="str">
        <f t="shared" si="15"/>
        <v>11012</v>
      </c>
      <c r="W84" s="70">
        <f t="shared" si="16"/>
        <v>0</v>
      </c>
      <c r="AA84" s="72"/>
      <c r="AB84" s="72"/>
      <c r="AC84" s="72"/>
      <c r="AD84" s="72"/>
      <c r="AE84" s="72"/>
      <c r="AF84" s="72"/>
      <c r="AG84" s="72"/>
      <c r="AH84" s="72"/>
    </row>
    <row r="85" spans="21:34" ht="15.75" customHeight="1">
      <c r="U85" s="148">
        <f t="shared" si="14"/>
        <v>46101</v>
      </c>
      <c r="V85" s="34" t="str">
        <f t="shared" si="15"/>
        <v>11012</v>
      </c>
      <c r="W85" s="70">
        <f t="shared" si="16"/>
        <v>0</v>
      </c>
      <c r="AA85" s="72"/>
      <c r="AB85" s="72"/>
      <c r="AC85" s="72"/>
      <c r="AD85" s="72"/>
      <c r="AE85" s="72"/>
      <c r="AF85" s="72"/>
      <c r="AG85" s="72"/>
      <c r="AH85" s="72"/>
    </row>
    <row r="86" spans="21:34" ht="15.75" customHeight="1">
      <c r="U86" s="148">
        <f t="shared" si="14"/>
        <v>46102</v>
      </c>
      <c r="V86" s="34" t="str">
        <f t="shared" si="15"/>
        <v>11012</v>
      </c>
      <c r="W86" s="70">
        <f t="shared" si="16"/>
        <v>0</v>
      </c>
      <c r="AA86" s="72"/>
      <c r="AB86" s="72"/>
      <c r="AC86" s="72"/>
      <c r="AD86" s="72"/>
      <c r="AE86" s="72"/>
      <c r="AF86" s="72"/>
      <c r="AG86" s="72"/>
      <c r="AH86" s="72"/>
    </row>
    <row r="87" spans="21:34" ht="15.75" customHeight="1">
      <c r="U87" s="148">
        <f t="shared" si="14"/>
        <v>46103</v>
      </c>
      <c r="V87" s="34" t="str">
        <f t="shared" si="15"/>
        <v>11012</v>
      </c>
      <c r="W87" s="70">
        <f t="shared" si="16"/>
        <v>0</v>
      </c>
      <c r="AA87" s="72"/>
      <c r="AB87" s="72"/>
      <c r="AC87" s="72"/>
      <c r="AD87" s="72"/>
      <c r="AE87" s="72"/>
      <c r="AF87" s="72"/>
      <c r="AG87" s="72"/>
      <c r="AH87" s="72"/>
    </row>
    <row r="88" spans="21:34" ht="15.75" customHeight="1">
      <c r="U88" s="148">
        <f t="shared" si="14"/>
        <v>46104</v>
      </c>
      <c r="V88" s="34" t="str">
        <f t="shared" si="15"/>
        <v>11012</v>
      </c>
      <c r="W88" s="70">
        <f t="shared" si="16"/>
        <v>0</v>
      </c>
      <c r="AA88" s="72"/>
      <c r="AB88" s="72"/>
      <c r="AC88" s="72"/>
      <c r="AD88" s="72"/>
      <c r="AE88" s="72"/>
      <c r="AF88" s="72"/>
      <c r="AG88" s="72"/>
      <c r="AH88" s="72"/>
    </row>
    <row r="89" spans="21:34" ht="15.75" customHeight="1">
      <c r="U89" s="148">
        <f t="shared" si="14"/>
        <v>46105</v>
      </c>
      <c r="V89" s="34" t="str">
        <f t="shared" si="15"/>
        <v>11012</v>
      </c>
      <c r="W89" s="70">
        <f t="shared" si="16"/>
        <v>0</v>
      </c>
      <c r="AA89" s="72"/>
      <c r="AB89" s="72"/>
      <c r="AC89" s="72"/>
      <c r="AD89" s="72"/>
      <c r="AE89" s="72"/>
      <c r="AF89" s="72"/>
      <c r="AG89" s="72"/>
      <c r="AH89" s="72"/>
    </row>
    <row r="90" spans="21:34" ht="15.75" customHeight="1">
      <c r="U90" s="148">
        <f t="shared" si="14"/>
        <v>46106</v>
      </c>
      <c r="V90" s="34" t="str">
        <f t="shared" si="15"/>
        <v>11012</v>
      </c>
      <c r="W90" s="70">
        <f t="shared" si="16"/>
        <v>0</v>
      </c>
      <c r="AA90" s="72"/>
      <c r="AB90" s="72"/>
      <c r="AC90" s="72"/>
      <c r="AD90" s="72"/>
      <c r="AE90" s="72"/>
      <c r="AF90" s="72"/>
      <c r="AG90" s="72"/>
      <c r="AH90" s="72"/>
    </row>
    <row r="91" spans="21:34" ht="15.75" customHeight="1">
      <c r="U91" s="148">
        <f t="shared" ref="U91:U92" si="17">C30</f>
        <v>46108</v>
      </c>
      <c r="V91" s="34" t="str">
        <f t="shared" si="15"/>
        <v>11012</v>
      </c>
      <c r="W91" s="70">
        <f t="shared" si="16"/>
        <v>0</v>
      </c>
      <c r="AA91" s="72"/>
      <c r="AB91" s="72"/>
      <c r="AC91" s="72"/>
      <c r="AD91" s="72"/>
      <c r="AE91" s="72"/>
      <c r="AF91" s="72"/>
      <c r="AG91" s="72"/>
      <c r="AH91" s="72"/>
    </row>
    <row r="92" spans="21:34" ht="15.75" customHeight="1">
      <c r="U92" s="148">
        <f t="shared" si="17"/>
        <v>46109</v>
      </c>
      <c r="V92" s="34" t="str">
        <f t="shared" si="15"/>
        <v>11012</v>
      </c>
      <c r="W92" s="70">
        <f t="shared" si="16"/>
        <v>0</v>
      </c>
      <c r="AA92" s="72"/>
      <c r="AB92" s="72"/>
      <c r="AC92" s="72"/>
      <c r="AD92" s="72"/>
      <c r="AE92" s="72"/>
      <c r="AF92" s="72"/>
      <c r="AG92" s="72"/>
      <c r="AH92" s="72"/>
    </row>
    <row r="93" spans="21:34" ht="15.75" customHeight="1">
      <c r="U93" s="148">
        <f>C29</f>
        <v>46107</v>
      </c>
      <c r="V93" s="34" t="str">
        <f t="shared" si="15"/>
        <v>11012</v>
      </c>
      <c r="W93" s="70">
        <f t="shared" si="16"/>
        <v>0</v>
      </c>
      <c r="AA93" s="72"/>
      <c r="AB93" s="72"/>
      <c r="AC93" s="72"/>
      <c r="AD93" s="72"/>
      <c r="AE93" s="72"/>
      <c r="AF93" s="72"/>
      <c r="AG93" s="72"/>
      <c r="AH93" s="72"/>
    </row>
    <row r="94" spans="21:34" ht="15.75" customHeight="1">
      <c r="U94" s="148">
        <f t="shared" ref="U94:U96" si="18">C32</f>
        <v>46110</v>
      </c>
      <c r="V94" s="34" t="str">
        <f t="shared" si="15"/>
        <v>11012</v>
      </c>
      <c r="W94" s="70">
        <f t="shared" si="16"/>
        <v>0</v>
      </c>
      <c r="AA94" s="72"/>
      <c r="AB94" s="72"/>
      <c r="AC94" s="72"/>
      <c r="AD94" s="72"/>
      <c r="AE94" s="72"/>
      <c r="AF94" s="72"/>
      <c r="AG94" s="72"/>
      <c r="AH94" s="72"/>
    </row>
    <row r="95" spans="21:34" ht="15.75" customHeight="1">
      <c r="U95" s="148">
        <f t="shared" si="18"/>
        <v>46111</v>
      </c>
      <c r="V95" s="34" t="str">
        <f t="shared" si="15"/>
        <v>11012</v>
      </c>
      <c r="W95" s="70">
        <f t="shared" si="16"/>
        <v>0</v>
      </c>
      <c r="AA95" s="72"/>
      <c r="AB95" s="72"/>
      <c r="AC95" s="72"/>
      <c r="AD95" s="72"/>
      <c r="AE95" s="72"/>
      <c r="AF95" s="72"/>
      <c r="AG95" s="72"/>
      <c r="AH95" s="72"/>
    </row>
    <row r="96" spans="21:34" ht="15.75" customHeight="1">
      <c r="U96" s="148">
        <f t="shared" si="18"/>
        <v>46112</v>
      </c>
      <c r="V96" s="34" t="str">
        <f t="shared" si="15"/>
        <v>11012</v>
      </c>
      <c r="W96" s="70">
        <f t="shared" si="16"/>
        <v>0</v>
      </c>
      <c r="AA96" s="72"/>
      <c r="AB96" s="72"/>
      <c r="AC96" s="72"/>
      <c r="AD96" s="72"/>
      <c r="AE96" s="72"/>
      <c r="AF96" s="72"/>
      <c r="AG96" s="72"/>
      <c r="AH96" s="72"/>
    </row>
    <row r="97" spans="27:34" ht="15.75" customHeight="1">
      <c r="AA97" s="72"/>
      <c r="AB97" s="72"/>
      <c r="AC97" s="72"/>
      <c r="AD97" s="72"/>
      <c r="AE97" s="72"/>
      <c r="AF97" s="72"/>
      <c r="AG97" s="72"/>
      <c r="AH97" s="72"/>
    </row>
    <row r="98" spans="27:34" ht="15.75" customHeight="1">
      <c r="AA98" s="72"/>
      <c r="AB98" s="72"/>
      <c r="AC98" s="72"/>
      <c r="AD98" s="72"/>
      <c r="AE98" s="72"/>
      <c r="AF98" s="72"/>
      <c r="AG98" s="72"/>
      <c r="AH98" s="72"/>
    </row>
    <row r="99" spans="27:34" ht="15.75" customHeight="1">
      <c r="AA99" s="72"/>
      <c r="AB99" s="72"/>
      <c r="AC99" s="72"/>
      <c r="AD99" s="72"/>
      <c r="AE99" s="72"/>
      <c r="AF99" s="72"/>
      <c r="AG99" s="72"/>
      <c r="AH99" s="72"/>
    </row>
    <row r="100" spans="27:34" ht="15.75" customHeight="1">
      <c r="AA100" s="72"/>
      <c r="AB100" s="72"/>
      <c r="AC100" s="72"/>
      <c r="AD100" s="72"/>
      <c r="AE100" s="72"/>
      <c r="AF100" s="72"/>
      <c r="AG100" s="72"/>
      <c r="AH100" s="72"/>
    </row>
    <row r="101" spans="27:34" ht="15.75" customHeight="1">
      <c r="AA101" s="72"/>
      <c r="AB101" s="72"/>
      <c r="AC101" s="72"/>
      <c r="AD101" s="72"/>
      <c r="AE101" s="72"/>
      <c r="AF101" s="72"/>
      <c r="AG101" s="72"/>
      <c r="AH101" s="72"/>
    </row>
    <row r="102" spans="27:34" ht="15.75" customHeight="1">
      <c r="AA102" s="72"/>
      <c r="AB102" s="72"/>
      <c r="AC102" s="72"/>
      <c r="AD102" s="72"/>
      <c r="AE102" s="72"/>
      <c r="AF102" s="72"/>
      <c r="AG102" s="72"/>
      <c r="AH102" s="72"/>
    </row>
    <row r="103" spans="27:34" ht="15.75" customHeight="1">
      <c r="AA103" s="72"/>
      <c r="AB103" s="72"/>
      <c r="AC103" s="72"/>
      <c r="AD103" s="72"/>
      <c r="AE103" s="72"/>
      <c r="AF103" s="72"/>
      <c r="AG103" s="72"/>
      <c r="AH103" s="72"/>
    </row>
    <row r="104" spans="27:34" ht="15.75" customHeight="1">
      <c r="AA104" s="72"/>
      <c r="AB104" s="72"/>
      <c r="AC104" s="72"/>
      <c r="AD104" s="72"/>
      <c r="AE104" s="72"/>
      <c r="AF104" s="72"/>
      <c r="AG104" s="72"/>
      <c r="AH104" s="72"/>
    </row>
    <row r="105" spans="27:34" ht="15.75" customHeight="1">
      <c r="AA105" s="72"/>
      <c r="AB105" s="72"/>
      <c r="AC105" s="72"/>
      <c r="AD105" s="72"/>
      <c r="AE105" s="72"/>
      <c r="AF105" s="72"/>
      <c r="AG105" s="72"/>
      <c r="AH105" s="72"/>
    </row>
    <row r="106" spans="27:34" ht="15.75" customHeight="1">
      <c r="AA106" s="72"/>
      <c r="AB106" s="72"/>
      <c r="AC106" s="72"/>
      <c r="AD106" s="72"/>
      <c r="AE106" s="72"/>
      <c r="AF106" s="72"/>
      <c r="AG106" s="72"/>
      <c r="AH106" s="72"/>
    </row>
    <row r="107" spans="27:34" ht="15.75" customHeight="1">
      <c r="AA107" s="72"/>
      <c r="AB107" s="72"/>
      <c r="AC107" s="72"/>
      <c r="AD107" s="72"/>
      <c r="AE107" s="72"/>
      <c r="AF107" s="72"/>
      <c r="AG107" s="72"/>
      <c r="AH107" s="72"/>
    </row>
    <row r="108" spans="27:34" ht="15.75" customHeight="1">
      <c r="AA108" s="72"/>
      <c r="AB108" s="72"/>
      <c r="AC108" s="72"/>
      <c r="AD108" s="72"/>
      <c r="AE108" s="72"/>
      <c r="AF108" s="72"/>
      <c r="AG108" s="72"/>
      <c r="AH108" s="72"/>
    </row>
    <row r="109" spans="27:34" ht="15.75" customHeight="1">
      <c r="AA109" s="72"/>
      <c r="AB109" s="72"/>
      <c r="AC109" s="72"/>
      <c r="AD109" s="72"/>
      <c r="AE109" s="72"/>
      <c r="AF109" s="72"/>
      <c r="AG109" s="72"/>
      <c r="AH109" s="72"/>
    </row>
    <row r="110" spans="27:34" ht="15.75" customHeight="1">
      <c r="AA110" s="72"/>
      <c r="AB110" s="72"/>
      <c r="AC110" s="72"/>
      <c r="AD110" s="72"/>
      <c r="AE110" s="72"/>
      <c r="AF110" s="72"/>
      <c r="AG110" s="72"/>
      <c r="AH110" s="72"/>
    </row>
    <row r="111" spans="27:34" ht="15.75" customHeight="1">
      <c r="AA111" s="72"/>
      <c r="AB111" s="72"/>
      <c r="AC111" s="72"/>
      <c r="AD111" s="72"/>
      <c r="AE111" s="72"/>
      <c r="AF111" s="72"/>
      <c r="AG111" s="72"/>
      <c r="AH111" s="72"/>
    </row>
    <row r="112" spans="27:34" ht="15.75" customHeight="1">
      <c r="AA112" s="72"/>
      <c r="AB112" s="72"/>
      <c r="AC112" s="72"/>
      <c r="AD112" s="72"/>
      <c r="AE112" s="72"/>
      <c r="AF112" s="72"/>
      <c r="AG112" s="72"/>
      <c r="AH112" s="72"/>
    </row>
    <row r="113" spans="27:34" ht="15.75" customHeight="1">
      <c r="AA113" s="72"/>
      <c r="AB113" s="72"/>
      <c r="AC113" s="72"/>
      <c r="AD113" s="72"/>
      <c r="AE113" s="72"/>
      <c r="AF113" s="72"/>
      <c r="AG113" s="72"/>
      <c r="AH113" s="72"/>
    </row>
    <row r="114" spans="27:34" ht="15.75" customHeight="1">
      <c r="AA114" s="72"/>
      <c r="AB114" s="72"/>
      <c r="AC114" s="72"/>
      <c r="AD114" s="72"/>
      <c r="AE114" s="72"/>
      <c r="AF114" s="72"/>
      <c r="AG114" s="72"/>
      <c r="AH114" s="72"/>
    </row>
    <row r="115" spans="27:34" ht="15.75" customHeight="1">
      <c r="AA115" s="72"/>
      <c r="AB115" s="72"/>
      <c r="AC115" s="72"/>
      <c r="AD115" s="72"/>
      <c r="AE115" s="72"/>
      <c r="AF115" s="72"/>
      <c r="AG115" s="72"/>
      <c r="AH115" s="72"/>
    </row>
    <row r="116" spans="27:34" ht="15.75" customHeight="1">
      <c r="AA116" s="72"/>
      <c r="AB116" s="72"/>
      <c r="AC116" s="72"/>
      <c r="AD116" s="72"/>
      <c r="AE116" s="72"/>
      <c r="AF116" s="72"/>
      <c r="AG116" s="72"/>
      <c r="AH116" s="72"/>
    </row>
    <row r="117" spans="27:34" ht="15.75" customHeight="1">
      <c r="AA117" s="72"/>
      <c r="AB117" s="72"/>
      <c r="AC117" s="72"/>
      <c r="AD117" s="72"/>
      <c r="AE117" s="72"/>
      <c r="AF117" s="72"/>
      <c r="AG117" s="72"/>
      <c r="AH117" s="72"/>
    </row>
    <row r="118" spans="27:34" ht="15.75" customHeight="1">
      <c r="AA118" s="72"/>
      <c r="AB118" s="72"/>
      <c r="AC118" s="72"/>
      <c r="AD118" s="72"/>
      <c r="AE118" s="72"/>
      <c r="AF118" s="72"/>
      <c r="AG118" s="72"/>
      <c r="AH118" s="72"/>
    </row>
    <row r="119" spans="27:34" ht="15.75" customHeight="1">
      <c r="AA119" s="72"/>
      <c r="AB119" s="72"/>
      <c r="AC119" s="72"/>
      <c r="AD119" s="72"/>
      <c r="AE119" s="72"/>
      <c r="AF119" s="72"/>
      <c r="AG119" s="72"/>
      <c r="AH119" s="72"/>
    </row>
    <row r="120" spans="27:34" ht="15.75" customHeight="1">
      <c r="AA120" s="72"/>
      <c r="AB120" s="72"/>
      <c r="AC120" s="72"/>
      <c r="AD120" s="72"/>
      <c r="AE120" s="72"/>
      <c r="AF120" s="72"/>
      <c r="AG120" s="72"/>
      <c r="AH120" s="72"/>
    </row>
    <row r="121" spans="27:34" ht="15.75" customHeight="1">
      <c r="AA121" s="72"/>
      <c r="AB121" s="72"/>
      <c r="AC121" s="72"/>
      <c r="AD121" s="72"/>
      <c r="AE121" s="72"/>
      <c r="AF121" s="72"/>
      <c r="AG121" s="72"/>
      <c r="AH121" s="72"/>
    </row>
    <row r="122" spans="27:34" ht="15.75" customHeight="1">
      <c r="AA122" s="72"/>
      <c r="AB122" s="72"/>
      <c r="AC122" s="72"/>
      <c r="AD122" s="72"/>
      <c r="AE122" s="72"/>
      <c r="AF122" s="72"/>
      <c r="AG122" s="72"/>
      <c r="AH122" s="72"/>
    </row>
    <row r="123" spans="27:34" ht="15.75" customHeight="1">
      <c r="AA123" s="72"/>
      <c r="AB123" s="72"/>
      <c r="AC123" s="72"/>
      <c r="AD123" s="72"/>
      <c r="AE123" s="72"/>
      <c r="AF123" s="72"/>
      <c r="AG123" s="72"/>
      <c r="AH123" s="72"/>
    </row>
    <row r="124" spans="27:34" ht="15.75" customHeight="1">
      <c r="AA124" s="72"/>
      <c r="AB124" s="72"/>
      <c r="AC124" s="72"/>
      <c r="AD124" s="72"/>
      <c r="AE124" s="72"/>
      <c r="AF124" s="72"/>
      <c r="AG124" s="72"/>
      <c r="AH124" s="72"/>
    </row>
    <row r="125" spans="27:34" ht="15.75" customHeight="1">
      <c r="AA125" s="72"/>
      <c r="AB125" s="72"/>
      <c r="AC125" s="72"/>
      <c r="AD125" s="72"/>
      <c r="AE125" s="72"/>
      <c r="AF125" s="72"/>
      <c r="AG125" s="72"/>
      <c r="AH125" s="72"/>
    </row>
    <row r="126" spans="27:34" ht="15.75" customHeight="1">
      <c r="AA126" s="72"/>
      <c r="AB126" s="72"/>
      <c r="AC126" s="72"/>
      <c r="AD126" s="72"/>
      <c r="AE126" s="72"/>
      <c r="AF126" s="72"/>
      <c r="AG126" s="72"/>
      <c r="AH126" s="72"/>
    </row>
    <row r="127" spans="27:34" ht="15.75" customHeight="1">
      <c r="AA127" s="72"/>
      <c r="AB127" s="72"/>
      <c r="AC127" s="72"/>
      <c r="AD127" s="72"/>
      <c r="AE127" s="72"/>
      <c r="AF127" s="72"/>
      <c r="AG127" s="72"/>
      <c r="AH127" s="72"/>
    </row>
    <row r="128" spans="27: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row r="298" spans="27:34" ht="15.75" customHeight="1"/>
    <row r="299" spans="27:34" ht="15.75" customHeight="1"/>
    <row r="300" spans="27:34" ht="15.75" customHeight="1"/>
    <row r="301" spans="27:34" ht="15.75" customHeight="1"/>
    <row r="302" spans="27:34" ht="15.75" customHeight="1"/>
    <row r="303" spans="27:34" ht="15.75" customHeight="1"/>
    <row r="304" spans="27:3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114</v>
      </c>
      <c r="B1" s="255"/>
      <c r="C1" s="128" t="s">
        <v>59</v>
      </c>
      <c r="D1" s="129"/>
      <c r="E1" s="130"/>
      <c r="F1" s="131"/>
      <c r="G1" s="132" t="s">
        <v>122</v>
      </c>
      <c r="H1" s="132" t="s">
        <v>123</v>
      </c>
      <c r="I1" s="132" t="s">
        <v>124</v>
      </c>
      <c r="J1" s="132" t="s">
        <v>135</v>
      </c>
      <c r="K1" s="132" t="s">
        <v>136</v>
      </c>
      <c r="L1" s="72"/>
      <c r="AA1" s="256" t="s">
        <v>107</v>
      </c>
      <c r="AB1" s="257"/>
      <c r="AC1" s="260" t="s">
        <v>108</v>
      </c>
      <c r="AD1" s="257"/>
      <c r="AE1" s="262" t="s">
        <v>109</v>
      </c>
      <c r="AF1" s="257"/>
      <c r="AG1" s="269" t="s">
        <v>110</v>
      </c>
      <c r="AH1" s="264"/>
    </row>
    <row r="2" spans="1:34" ht="18.75" customHeight="1">
      <c r="A2" s="253" t="s">
        <v>125</v>
      </c>
      <c r="B2" s="254"/>
      <c r="C2" s="254"/>
      <c r="D2" s="255"/>
      <c r="E2" s="130"/>
      <c r="F2" s="131"/>
      <c r="G2" s="131" t="str">
        <f t="shared" ref="G2:K2" si="0">CONCATENATE($A$1,G1)</f>
        <v>11401</v>
      </c>
      <c r="H2" s="131" t="str">
        <f t="shared" si="0"/>
        <v>11402</v>
      </c>
      <c r="I2" s="131" t="str">
        <f t="shared" si="0"/>
        <v>11403</v>
      </c>
      <c r="J2" s="131" t="str">
        <f t="shared" si="0"/>
        <v>11404</v>
      </c>
      <c r="K2" s="131" t="str">
        <f t="shared" si="0"/>
        <v>11407</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139</v>
      </c>
      <c r="L3" s="72"/>
      <c r="AA3" s="137" t="s">
        <v>112</v>
      </c>
      <c r="AB3" s="138" t="s">
        <v>51</v>
      </c>
      <c r="AC3" s="115" t="s">
        <v>112</v>
      </c>
      <c r="AD3" s="115" t="s">
        <v>51</v>
      </c>
      <c r="AE3" s="116" t="s">
        <v>112</v>
      </c>
      <c r="AF3" s="139" t="s">
        <v>51</v>
      </c>
      <c r="AG3" s="176" t="s">
        <v>113</v>
      </c>
      <c r="AH3" s="141" t="s">
        <v>114</v>
      </c>
    </row>
    <row r="4" spans="1:34" ht="19.5" customHeight="1">
      <c r="A4" s="142">
        <f t="shared" ref="A4:A34" si="1">SUM(G4:K4)</f>
        <v>130462</v>
      </c>
      <c r="B4" s="142">
        <f>A4</f>
        <v>130462</v>
      </c>
      <c r="C4" s="143">
        <v>46082</v>
      </c>
      <c r="D4" s="144" t="s">
        <v>115</v>
      </c>
      <c r="E4" s="145">
        <v>109698</v>
      </c>
      <c r="F4" s="157">
        <v>171</v>
      </c>
      <c r="G4" s="157">
        <v>24035</v>
      </c>
      <c r="H4" s="157">
        <v>59317</v>
      </c>
      <c r="I4" s="157">
        <v>38310</v>
      </c>
      <c r="J4" s="157">
        <v>8800</v>
      </c>
      <c r="K4" s="157"/>
      <c r="L4" s="175"/>
      <c r="M4" s="34"/>
      <c r="N4" s="34"/>
      <c r="O4" s="34"/>
      <c r="P4" s="34"/>
      <c r="Q4" s="34"/>
      <c r="R4" s="34"/>
      <c r="S4" s="34"/>
      <c r="T4" s="34"/>
      <c r="U4" s="148">
        <f t="shared" ref="U4:U34" si="2">C4</f>
        <v>46082</v>
      </c>
      <c r="V4" s="34" t="str">
        <f t="shared" ref="V4:V34" si="3">$G$2</f>
        <v>11401</v>
      </c>
      <c r="W4" s="70">
        <f t="shared" ref="W4:W34" si="4">G4</f>
        <v>24035</v>
      </c>
      <c r="X4" s="148">
        <f t="shared" ref="X4:X34" si="5">C4</f>
        <v>46082</v>
      </c>
      <c r="Y4" s="70">
        <f t="shared" ref="Y4:Y34" si="6">F4</f>
        <v>171</v>
      </c>
      <c r="Z4" s="34"/>
      <c r="AA4" s="149">
        <v>36</v>
      </c>
      <c r="AB4" s="150">
        <v>34750</v>
      </c>
      <c r="AC4" s="150">
        <v>83</v>
      </c>
      <c r="AD4" s="150">
        <v>75280</v>
      </c>
      <c r="AE4" s="150">
        <v>112</v>
      </c>
      <c r="AF4" s="150">
        <v>107280</v>
      </c>
      <c r="AG4" s="150">
        <v>12</v>
      </c>
      <c r="AH4" s="151">
        <v>0</v>
      </c>
    </row>
    <row r="5" spans="1:34" ht="19.5" customHeight="1">
      <c r="A5" s="142">
        <f t="shared" si="1"/>
        <v>94184</v>
      </c>
      <c r="B5" s="142">
        <f t="shared" ref="B5:B34" si="7">B4+A5</f>
        <v>224646</v>
      </c>
      <c r="C5" s="143">
        <v>46083</v>
      </c>
      <c r="D5" s="144" t="s">
        <v>116</v>
      </c>
      <c r="E5" s="145">
        <v>96150</v>
      </c>
      <c r="F5" s="157">
        <v>121</v>
      </c>
      <c r="G5" s="157">
        <v>19202</v>
      </c>
      <c r="H5" s="157">
        <v>44442</v>
      </c>
      <c r="I5" s="157">
        <v>25105</v>
      </c>
      <c r="J5" s="157">
        <v>5435</v>
      </c>
      <c r="K5" s="157"/>
      <c r="L5" s="175"/>
      <c r="M5" s="72"/>
      <c r="N5" s="72"/>
      <c r="O5" s="72"/>
      <c r="P5" s="72"/>
      <c r="Q5" s="72"/>
      <c r="R5" s="72"/>
      <c r="S5" s="72"/>
      <c r="T5" s="72"/>
      <c r="U5" s="148">
        <f t="shared" si="2"/>
        <v>46083</v>
      </c>
      <c r="V5" s="34" t="str">
        <f t="shared" si="3"/>
        <v>11401</v>
      </c>
      <c r="W5" s="70">
        <f t="shared" si="4"/>
        <v>19202</v>
      </c>
      <c r="X5" s="148">
        <f t="shared" si="5"/>
        <v>46083</v>
      </c>
      <c r="Y5" s="70">
        <f t="shared" si="6"/>
        <v>121</v>
      </c>
      <c r="Z5" s="72"/>
      <c r="AA5" s="121">
        <v>34</v>
      </c>
      <c r="AB5" s="122">
        <v>26530</v>
      </c>
      <c r="AC5" s="122">
        <v>62</v>
      </c>
      <c r="AD5" s="122">
        <v>52338</v>
      </c>
      <c r="AE5" s="122">
        <v>87</v>
      </c>
      <c r="AF5" s="122">
        <v>74170</v>
      </c>
      <c r="AG5" s="122">
        <v>12</v>
      </c>
      <c r="AH5" s="123">
        <v>0</v>
      </c>
    </row>
    <row r="6" spans="1:34" ht="19.5" customHeight="1">
      <c r="A6" s="142">
        <f t="shared" si="1"/>
        <v>90546</v>
      </c>
      <c r="B6" s="142">
        <f t="shared" si="7"/>
        <v>315192</v>
      </c>
      <c r="C6" s="143">
        <v>46084</v>
      </c>
      <c r="D6" s="144" t="s">
        <v>117</v>
      </c>
      <c r="E6" s="145">
        <v>121508</v>
      </c>
      <c r="F6" s="157">
        <v>131</v>
      </c>
      <c r="G6" s="157">
        <v>16005</v>
      </c>
      <c r="H6" s="157">
        <v>41687</v>
      </c>
      <c r="I6" s="157">
        <v>27504</v>
      </c>
      <c r="J6" s="157">
        <v>5350</v>
      </c>
      <c r="K6" s="157"/>
      <c r="L6" s="175"/>
      <c r="M6" s="72"/>
      <c r="N6" s="72"/>
      <c r="O6" s="72"/>
      <c r="P6" s="72"/>
      <c r="Q6" s="72"/>
      <c r="R6" s="72"/>
      <c r="S6" s="72"/>
      <c r="T6" s="72"/>
      <c r="U6" s="148">
        <f t="shared" si="2"/>
        <v>46084</v>
      </c>
      <c r="V6" s="34" t="str">
        <f t="shared" si="3"/>
        <v>11401</v>
      </c>
      <c r="W6" s="70">
        <f t="shared" si="4"/>
        <v>16005</v>
      </c>
      <c r="X6" s="148">
        <f t="shared" si="5"/>
        <v>46084</v>
      </c>
      <c r="Y6" s="70">
        <f t="shared" si="6"/>
        <v>131</v>
      </c>
      <c r="Z6" s="72"/>
      <c r="AA6" s="121">
        <v>24</v>
      </c>
      <c r="AB6" s="122">
        <v>18364</v>
      </c>
      <c r="AC6" s="122">
        <v>55</v>
      </c>
      <c r="AD6" s="122">
        <v>37803</v>
      </c>
      <c r="AE6" s="122">
        <v>83</v>
      </c>
      <c r="AF6" s="122">
        <v>58603</v>
      </c>
      <c r="AG6" s="122">
        <v>12</v>
      </c>
      <c r="AH6" s="123">
        <v>0</v>
      </c>
    </row>
    <row r="7" spans="1:34" ht="19.5" customHeight="1">
      <c r="A7" s="142">
        <f t="shared" si="1"/>
        <v>113488</v>
      </c>
      <c r="B7" s="142">
        <f t="shared" si="7"/>
        <v>428680</v>
      </c>
      <c r="C7" s="143">
        <v>46085</v>
      </c>
      <c r="D7" s="144" t="s">
        <v>118</v>
      </c>
      <c r="E7" s="145">
        <v>139040</v>
      </c>
      <c r="F7" s="157">
        <v>153</v>
      </c>
      <c r="G7" s="157">
        <v>18930</v>
      </c>
      <c r="H7" s="157">
        <v>46810</v>
      </c>
      <c r="I7" s="157">
        <v>42198</v>
      </c>
      <c r="J7" s="157">
        <v>5550</v>
      </c>
      <c r="K7" s="157"/>
      <c r="L7" s="175"/>
      <c r="U7" s="148">
        <f t="shared" si="2"/>
        <v>46085</v>
      </c>
      <c r="V7" s="34" t="str">
        <f t="shared" si="3"/>
        <v>11401</v>
      </c>
      <c r="W7" s="70">
        <f t="shared" si="4"/>
        <v>18930</v>
      </c>
      <c r="X7" s="148">
        <f t="shared" si="5"/>
        <v>46085</v>
      </c>
      <c r="Y7" s="70">
        <f t="shared" si="6"/>
        <v>153</v>
      </c>
      <c r="AA7" s="121">
        <v>28</v>
      </c>
      <c r="AB7" s="122">
        <v>29866</v>
      </c>
      <c r="AC7" s="122">
        <v>68</v>
      </c>
      <c r="AD7" s="122">
        <v>59720</v>
      </c>
      <c r="AE7" s="122">
        <v>113</v>
      </c>
      <c r="AF7" s="122">
        <v>90150</v>
      </c>
      <c r="AG7" s="122">
        <v>17</v>
      </c>
      <c r="AH7" s="123">
        <v>2</v>
      </c>
    </row>
    <row r="8" spans="1:34" ht="19.5" customHeight="1">
      <c r="A8" s="142">
        <f t="shared" si="1"/>
        <v>113290</v>
      </c>
      <c r="B8" s="142">
        <f t="shared" si="7"/>
        <v>541970</v>
      </c>
      <c r="C8" s="143">
        <v>46086</v>
      </c>
      <c r="D8" s="144" t="s">
        <v>119</v>
      </c>
      <c r="E8" s="145">
        <v>115428</v>
      </c>
      <c r="F8" s="157">
        <v>158</v>
      </c>
      <c r="G8" s="157">
        <v>17435</v>
      </c>
      <c r="H8" s="157">
        <v>44610</v>
      </c>
      <c r="I8" s="157">
        <v>40145</v>
      </c>
      <c r="J8" s="157">
        <v>11100</v>
      </c>
      <c r="K8" s="157"/>
      <c r="L8" s="175"/>
      <c r="U8" s="148">
        <f t="shared" si="2"/>
        <v>46086</v>
      </c>
      <c r="V8" s="34" t="str">
        <f t="shared" si="3"/>
        <v>11401</v>
      </c>
      <c r="W8" s="70">
        <f t="shared" si="4"/>
        <v>17435</v>
      </c>
      <c r="X8" s="148">
        <f t="shared" si="5"/>
        <v>46086</v>
      </c>
      <c r="Y8" s="70">
        <f t="shared" si="6"/>
        <v>158</v>
      </c>
      <c r="AA8" s="121">
        <v>30</v>
      </c>
      <c r="AB8" s="122">
        <v>20662</v>
      </c>
      <c r="AC8" s="122">
        <v>82</v>
      </c>
      <c r="AD8" s="122">
        <v>58841</v>
      </c>
      <c r="AE8" s="122">
        <v>126</v>
      </c>
      <c r="AF8" s="122">
        <v>91071</v>
      </c>
      <c r="AG8" s="122">
        <v>12</v>
      </c>
      <c r="AH8" s="123">
        <v>0</v>
      </c>
    </row>
    <row r="9" spans="1:34" ht="19.5" customHeight="1">
      <c r="A9" s="142">
        <f t="shared" si="1"/>
        <v>114623</v>
      </c>
      <c r="B9" s="142">
        <f t="shared" si="7"/>
        <v>656593</v>
      </c>
      <c r="C9" s="143">
        <v>46087</v>
      </c>
      <c r="D9" s="144" t="s">
        <v>120</v>
      </c>
      <c r="E9" s="145">
        <v>144008</v>
      </c>
      <c r="F9" s="157">
        <v>149</v>
      </c>
      <c r="G9" s="157">
        <v>20997</v>
      </c>
      <c r="H9" s="157">
        <v>51160</v>
      </c>
      <c r="I9" s="157">
        <v>37538</v>
      </c>
      <c r="J9" s="157">
        <v>4928</v>
      </c>
      <c r="K9" s="157"/>
      <c r="L9" s="175"/>
      <c r="U9" s="148">
        <f t="shared" si="2"/>
        <v>46087</v>
      </c>
      <c r="V9" s="34" t="str">
        <f t="shared" si="3"/>
        <v>11401</v>
      </c>
      <c r="W9" s="70">
        <f t="shared" si="4"/>
        <v>20997</v>
      </c>
      <c r="X9" s="148">
        <f t="shared" si="5"/>
        <v>46087</v>
      </c>
      <c r="Y9" s="70">
        <f t="shared" si="6"/>
        <v>149</v>
      </c>
      <c r="AA9" s="121">
        <v>36</v>
      </c>
      <c r="AB9" s="122">
        <v>29604</v>
      </c>
      <c r="AC9" s="122">
        <v>91</v>
      </c>
      <c r="AD9" s="122">
        <v>69328</v>
      </c>
      <c r="AE9" s="122">
        <v>121</v>
      </c>
      <c r="AF9" s="122">
        <v>96408</v>
      </c>
      <c r="AG9" s="122">
        <v>19</v>
      </c>
      <c r="AH9" s="123">
        <v>0</v>
      </c>
    </row>
    <row r="10" spans="1:34" ht="19.5" customHeight="1">
      <c r="A10" s="142">
        <f t="shared" si="1"/>
        <v>140606</v>
      </c>
      <c r="B10" s="142">
        <f t="shared" si="7"/>
        <v>797199</v>
      </c>
      <c r="C10" s="143">
        <v>46088</v>
      </c>
      <c r="D10" s="144" t="s">
        <v>121</v>
      </c>
      <c r="E10" s="145">
        <v>148408</v>
      </c>
      <c r="F10" s="122">
        <v>167</v>
      </c>
      <c r="G10" s="157">
        <v>28152</v>
      </c>
      <c r="H10" s="157">
        <v>53883</v>
      </c>
      <c r="I10" s="157">
        <v>47271</v>
      </c>
      <c r="J10" s="157">
        <v>11300</v>
      </c>
      <c r="K10" s="157"/>
      <c r="L10" s="175"/>
      <c r="U10" s="148">
        <f t="shared" si="2"/>
        <v>46088</v>
      </c>
      <c r="V10" s="34" t="str">
        <f t="shared" si="3"/>
        <v>11401</v>
      </c>
      <c r="W10" s="70">
        <f t="shared" si="4"/>
        <v>28152</v>
      </c>
      <c r="X10" s="148">
        <f t="shared" si="5"/>
        <v>46088</v>
      </c>
      <c r="Y10" s="70">
        <f t="shared" si="6"/>
        <v>167</v>
      </c>
      <c r="AA10" s="121">
        <v>39</v>
      </c>
      <c r="AB10" s="122">
        <v>39106</v>
      </c>
      <c r="AC10" s="122">
        <v>97</v>
      </c>
      <c r="AD10" s="122">
        <v>87829</v>
      </c>
      <c r="AE10" s="122">
        <v>141</v>
      </c>
      <c r="AF10" s="122">
        <v>125351</v>
      </c>
      <c r="AG10" s="122">
        <v>19</v>
      </c>
      <c r="AH10" s="123">
        <v>0</v>
      </c>
    </row>
    <row r="11" spans="1:34" ht="19.5" customHeight="1">
      <c r="A11" s="142">
        <f t="shared" si="1"/>
        <v>170271</v>
      </c>
      <c r="B11" s="142">
        <f t="shared" si="7"/>
        <v>967470</v>
      </c>
      <c r="C11" s="143">
        <v>46089</v>
      </c>
      <c r="D11" s="144" t="s">
        <v>115</v>
      </c>
      <c r="E11" s="145">
        <v>127033</v>
      </c>
      <c r="F11" s="157">
        <v>199</v>
      </c>
      <c r="G11" s="157">
        <v>28145</v>
      </c>
      <c r="H11" s="157">
        <v>78690</v>
      </c>
      <c r="I11" s="157">
        <v>53126</v>
      </c>
      <c r="J11" s="157">
        <v>10310</v>
      </c>
      <c r="K11" s="157"/>
      <c r="L11" s="175"/>
      <c r="U11" s="148">
        <f t="shared" si="2"/>
        <v>46089</v>
      </c>
      <c r="V11" s="34" t="str">
        <f t="shared" si="3"/>
        <v>11401</v>
      </c>
      <c r="W11" s="70">
        <f t="shared" si="4"/>
        <v>28145</v>
      </c>
      <c r="X11" s="148">
        <f t="shared" si="5"/>
        <v>46089</v>
      </c>
      <c r="Y11" s="70">
        <f t="shared" si="6"/>
        <v>199</v>
      </c>
      <c r="AA11" s="121">
        <v>41</v>
      </c>
      <c r="AB11" s="122">
        <v>35191</v>
      </c>
      <c r="AC11" s="122">
        <v>102</v>
      </c>
      <c r="AD11" s="122">
        <v>95840</v>
      </c>
      <c r="AE11" s="122">
        <v>151</v>
      </c>
      <c r="AF11" s="122">
        <v>142500</v>
      </c>
      <c r="AG11" s="122">
        <v>27</v>
      </c>
      <c r="AH11" s="123">
        <v>0</v>
      </c>
    </row>
    <row r="12" spans="1:34" ht="19.5" customHeight="1">
      <c r="A12" s="142">
        <f t="shared" si="1"/>
        <v>98514</v>
      </c>
      <c r="B12" s="142">
        <f t="shared" si="7"/>
        <v>1065984</v>
      </c>
      <c r="C12" s="143">
        <v>46090</v>
      </c>
      <c r="D12" s="144" t="s">
        <v>116</v>
      </c>
      <c r="E12" s="145">
        <v>125885</v>
      </c>
      <c r="F12" s="157">
        <v>146</v>
      </c>
      <c r="G12" s="157">
        <v>21935</v>
      </c>
      <c r="H12" s="157">
        <v>34075</v>
      </c>
      <c r="I12" s="157">
        <v>34029</v>
      </c>
      <c r="J12" s="157">
        <v>8475</v>
      </c>
      <c r="K12" s="157"/>
      <c r="L12" s="175"/>
      <c r="U12" s="148">
        <f t="shared" si="2"/>
        <v>46090</v>
      </c>
      <c r="V12" s="34" t="str">
        <f t="shared" si="3"/>
        <v>11401</v>
      </c>
      <c r="W12" s="70">
        <f t="shared" si="4"/>
        <v>21935</v>
      </c>
      <c r="X12" s="148">
        <f t="shared" si="5"/>
        <v>46090</v>
      </c>
      <c r="Y12" s="70">
        <f t="shared" si="6"/>
        <v>146</v>
      </c>
      <c r="AA12" s="121">
        <v>36</v>
      </c>
      <c r="AB12" s="122">
        <v>26376</v>
      </c>
      <c r="AC12" s="122">
        <v>80</v>
      </c>
      <c r="AD12" s="122">
        <v>56246</v>
      </c>
      <c r="AE12" s="122">
        <v>105</v>
      </c>
      <c r="AF12" s="122">
        <v>74406</v>
      </c>
      <c r="AG12" s="122">
        <v>13</v>
      </c>
      <c r="AH12" s="123">
        <v>1</v>
      </c>
    </row>
    <row r="13" spans="1:34" ht="19.5" customHeight="1">
      <c r="A13" s="142">
        <f t="shared" si="1"/>
        <v>107347</v>
      </c>
      <c r="B13" s="142">
        <f t="shared" si="7"/>
        <v>1173331</v>
      </c>
      <c r="C13" s="143">
        <v>46091</v>
      </c>
      <c r="D13" s="144" t="s">
        <v>117</v>
      </c>
      <c r="E13" s="145">
        <v>162961</v>
      </c>
      <c r="F13" s="157">
        <v>136</v>
      </c>
      <c r="G13" s="157">
        <v>20949</v>
      </c>
      <c r="H13" s="157">
        <v>44343</v>
      </c>
      <c r="I13" s="157">
        <v>36105</v>
      </c>
      <c r="J13" s="157">
        <v>5950</v>
      </c>
      <c r="K13" s="157"/>
      <c r="L13" s="175"/>
      <c r="U13" s="148">
        <f t="shared" si="2"/>
        <v>46091</v>
      </c>
      <c r="V13" s="34" t="str">
        <f t="shared" si="3"/>
        <v>11401</v>
      </c>
      <c r="W13" s="70">
        <f t="shared" si="4"/>
        <v>20949</v>
      </c>
      <c r="X13" s="148">
        <f t="shared" si="5"/>
        <v>46091</v>
      </c>
      <c r="Y13" s="70">
        <f t="shared" si="6"/>
        <v>136</v>
      </c>
      <c r="AA13" s="121">
        <v>36</v>
      </c>
      <c r="AB13" s="122">
        <v>22990</v>
      </c>
      <c r="AC13" s="122">
        <v>68</v>
      </c>
      <c r="AD13" s="122">
        <v>51561</v>
      </c>
      <c r="AE13" s="122">
        <v>105</v>
      </c>
      <c r="AF13" s="122">
        <v>75336</v>
      </c>
      <c r="AG13" s="122">
        <v>12</v>
      </c>
      <c r="AH13" s="123">
        <v>0</v>
      </c>
    </row>
    <row r="14" spans="1:34" ht="19.5" customHeight="1">
      <c r="A14" s="142">
        <f t="shared" si="1"/>
        <v>107915</v>
      </c>
      <c r="B14" s="142">
        <f t="shared" si="7"/>
        <v>1281246</v>
      </c>
      <c r="C14" s="143">
        <v>46092</v>
      </c>
      <c r="D14" s="144" t="s">
        <v>118</v>
      </c>
      <c r="E14" s="145">
        <v>86583</v>
      </c>
      <c r="F14" s="157">
        <v>155</v>
      </c>
      <c r="G14" s="157">
        <v>20330</v>
      </c>
      <c r="H14" s="157">
        <v>45855</v>
      </c>
      <c r="I14" s="157">
        <v>32878</v>
      </c>
      <c r="J14" s="157">
        <v>8852</v>
      </c>
      <c r="K14" s="157"/>
      <c r="L14" s="175"/>
      <c r="U14" s="148">
        <f t="shared" si="2"/>
        <v>46092</v>
      </c>
      <c r="V14" s="34" t="str">
        <f t="shared" si="3"/>
        <v>11401</v>
      </c>
      <c r="W14" s="70">
        <f t="shared" si="4"/>
        <v>20330</v>
      </c>
      <c r="X14" s="148">
        <f t="shared" si="5"/>
        <v>46092</v>
      </c>
      <c r="Y14" s="70">
        <f t="shared" si="6"/>
        <v>155</v>
      </c>
      <c r="AA14" s="121">
        <v>33</v>
      </c>
      <c r="AB14" s="122">
        <v>30502</v>
      </c>
      <c r="AC14" s="122">
        <v>76</v>
      </c>
      <c r="AD14" s="122">
        <v>60797</v>
      </c>
      <c r="AE14" s="122">
        <v>110</v>
      </c>
      <c r="AF14" s="122">
        <v>80279</v>
      </c>
      <c r="AG14" s="122">
        <v>12</v>
      </c>
      <c r="AH14" s="123">
        <v>0</v>
      </c>
    </row>
    <row r="15" spans="1:34" ht="19.5" customHeight="1">
      <c r="A15" s="142">
        <f t="shared" si="1"/>
        <v>112361</v>
      </c>
      <c r="B15" s="142">
        <f t="shared" si="7"/>
        <v>1393607</v>
      </c>
      <c r="C15" s="143">
        <v>46093</v>
      </c>
      <c r="D15" s="144" t="s">
        <v>119</v>
      </c>
      <c r="E15" s="145">
        <v>123858</v>
      </c>
      <c r="F15" s="157">
        <v>132</v>
      </c>
      <c r="G15" s="157">
        <v>19681</v>
      </c>
      <c r="H15" s="157">
        <v>55403</v>
      </c>
      <c r="I15" s="157">
        <v>31073</v>
      </c>
      <c r="J15" s="157">
        <v>6204</v>
      </c>
      <c r="K15" s="157"/>
      <c r="L15" s="175"/>
      <c r="U15" s="148">
        <f t="shared" si="2"/>
        <v>46093</v>
      </c>
      <c r="V15" s="34" t="str">
        <f t="shared" si="3"/>
        <v>11401</v>
      </c>
      <c r="W15" s="70">
        <f t="shared" si="4"/>
        <v>19681</v>
      </c>
      <c r="X15" s="148">
        <f t="shared" si="5"/>
        <v>46093</v>
      </c>
      <c r="Y15" s="70">
        <f t="shared" si="6"/>
        <v>132</v>
      </c>
      <c r="AA15" s="121">
        <v>23</v>
      </c>
      <c r="AB15" s="122">
        <v>17850</v>
      </c>
      <c r="AC15" s="122">
        <v>68</v>
      </c>
      <c r="AD15" s="122">
        <v>58707</v>
      </c>
      <c r="AE15" s="122">
        <v>108</v>
      </c>
      <c r="AF15" s="122">
        <v>79657</v>
      </c>
      <c r="AG15" s="122">
        <v>20</v>
      </c>
      <c r="AH15" s="123">
        <v>0</v>
      </c>
    </row>
    <row r="16" spans="1:34" ht="19.5" customHeight="1">
      <c r="A16" s="142">
        <f t="shared" si="1"/>
        <v>105303</v>
      </c>
      <c r="B16" s="142">
        <f t="shared" si="7"/>
        <v>1498910</v>
      </c>
      <c r="C16" s="143">
        <v>46094</v>
      </c>
      <c r="D16" s="144" t="s">
        <v>120</v>
      </c>
      <c r="E16" s="145">
        <v>135431</v>
      </c>
      <c r="F16" s="157">
        <v>137</v>
      </c>
      <c r="G16" s="157">
        <v>20050</v>
      </c>
      <c r="H16" s="157">
        <v>41105</v>
      </c>
      <c r="I16" s="157">
        <v>34965</v>
      </c>
      <c r="J16" s="157">
        <v>9183</v>
      </c>
      <c r="K16" s="157"/>
      <c r="L16" s="175"/>
      <c r="U16" s="148">
        <f t="shared" si="2"/>
        <v>46094</v>
      </c>
      <c r="V16" s="34" t="str">
        <f t="shared" si="3"/>
        <v>11401</v>
      </c>
      <c r="W16" s="70">
        <f t="shared" si="4"/>
        <v>20050</v>
      </c>
      <c r="X16" s="148">
        <f t="shared" si="5"/>
        <v>46094</v>
      </c>
      <c r="Y16" s="70">
        <f t="shared" si="6"/>
        <v>137</v>
      </c>
      <c r="AA16" s="121">
        <v>23</v>
      </c>
      <c r="AB16" s="122">
        <v>18507</v>
      </c>
      <c r="AC16" s="122">
        <v>67</v>
      </c>
      <c r="AD16" s="122">
        <v>59600</v>
      </c>
      <c r="AE16" s="122">
        <v>96</v>
      </c>
      <c r="AF16" s="122">
        <v>77186</v>
      </c>
      <c r="AG16" s="122">
        <v>12</v>
      </c>
      <c r="AH16" s="123">
        <v>0</v>
      </c>
    </row>
    <row r="17" spans="1:34" ht="19.5" customHeight="1">
      <c r="A17" s="142">
        <f t="shared" si="1"/>
        <v>132296</v>
      </c>
      <c r="B17" s="142">
        <f t="shared" si="7"/>
        <v>1631206</v>
      </c>
      <c r="C17" s="143">
        <v>46095</v>
      </c>
      <c r="D17" s="144" t="s">
        <v>121</v>
      </c>
      <c r="E17" s="145">
        <v>107353</v>
      </c>
      <c r="F17" s="157">
        <v>179</v>
      </c>
      <c r="G17" s="157">
        <v>29545</v>
      </c>
      <c r="H17" s="157">
        <v>45123</v>
      </c>
      <c r="I17" s="157">
        <v>45710</v>
      </c>
      <c r="J17" s="157">
        <v>11918</v>
      </c>
      <c r="K17" s="157"/>
      <c r="L17" s="175"/>
      <c r="U17" s="148">
        <f t="shared" si="2"/>
        <v>46095</v>
      </c>
      <c r="V17" s="34" t="str">
        <f t="shared" si="3"/>
        <v>11401</v>
      </c>
      <c r="W17" s="70">
        <f t="shared" si="4"/>
        <v>29545</v>
      </c>
      <c r="X17" s="148">
        <f t="shared" si="5"/>
        <v>46095</v>
      </c>
      <c r="Y17" s="70">
        <f t="shared" si="6"/>
        <v>179</v>
      </c>
      <c r="AA17" s="121">
        <v>40</v>
      </c>
      <c r="AB17" s="122">
        <v>24411</v>
      </c>
      <c r="AC17" s="122">
        <v>91</v>
      </c>
      <c r="AD17" s="122">
        <v>68822</v>
      </c>
      <c r="AE17" s="122">
        <v>145</v>
      </c>
      <c r="AF17" s="122">
        <v>111212</v>
      </c>
      <c r="AG17" s="122">
        <v>15</v>
      </c>
      <c r="AH17" s="123">
        <v>0</v>
      </c>
    </row>
    <row r="18" spans="1:34" ht="19.5" customHeight="1">
      <c r="A18" s="142">
        <f t="shared" si="1"/>
        <v>126264</v>
      </c>
      <c r="B18" s="142">
        <f t="shared" si="7"/>
        <v>1757470</v>
      </c>
      <c r="C18" s="143">
        <v>46096</v>
      </c>
      <c r="D18" s="144" t="s">
        <v>115</v>
      </c>
      <c r="E18" s="145">
        <v>114083</v>
      </c>
      <c r="F18" s="157">
        <v>171</v>
      </c>
      <c r="G18" s="157">
        <v>24905</v>
      </c>
      <c r="H18" s="157">
        <v>50997</v>
      </c>
      <c r="I18" s="157">
        <v>37720</v>
      </c>
      <c r="J18" s="157">
        <v>12642</v>
      </c>
      <c r="K18" s="157"/>
      <c r="L18" s="175"/>
      <c r="U18" s="148">
        <f t="shared" si="2"/>
        <v>46096</v>
      </c>
      <c r="V18" s="34" t="str">
        <f t="shared" si="3"/>
        <v>11401</v>
      </c>
      <c r="W18" s="70">
        <f t="shared" si="4"/>
        <v>24905</v>
      </c>
      <c r="X18" s="148">
        <f t="shared" si="5"/>
        <v>46096</v>
      </c>
      <c r="Y18" s="70">
        <f t="shared" si="6"/>
        <v>171</v>
      </c>
      <c r="AA18" s="121">
        <v>28</v>
      </c>
      <c r="AB18" s="122">
        <v>22100</v>
      </c>
      <c r="AC18" s="122">
        <v>69</v>
      </c>
      <c r="AD18" s="122">
        <v>61253</v>
      </c>
      <c r="AE18" s="122">
        <v>128</v>
      </c>
      <c r="AF18" s="122">
        <v>105220</v>
      </c>
      <c r="AG18" s="122">
        <v>12</v>
      </c>
      <c r="AH18" s="123">
        <v>0</v>
      </c>
    </row>
    <row r="19" spans="1:34" ht="19.5" customHeight="1">
      <c r="A19" s="142">
        <f t="shared" si="1"/>
        <v>94984</v>
      </c>
      <c r="B19" s="142">
        <f t="shared" si="7"/>
        <v>1852454</v>
      </c>
      <c r="C19" s="143">
        <v>46097</v>
      </c>
      <c r="D19" s="144" t="s">
        <v>116</v>
      </c>
      <c r="E19" s="145">
        <v>113337</v>
      </c>
      <c r="F19" s="157">
        <v>113</v>
      </c>
      <c r="G19" s="157">
        <v>17210</v>
      </c>
      <c r="H19" s="157">
        <v>47540</v>
      </c>
      <c r="I19" s="157">
        <v>22665</v>
      </c>
      <c r="J19" s="157">
        <v>7569</v>
      </c>
      <c r="K19" s="157"/>
      <c r="L19" s="175"/>
      <c r="U19" s="148">
        <f t="shared" si="2"/>
        <v>46097</v>
      </c>
      <c r="V19" s="34" t="str">
        <f t="shared" si="3"/>
        <v>11401</v>
      </c>
      <c r="W19" s="70">
        <f t="shared" si="4"/>
        <v>17210</v>
      </c>
      <c r="X19" s="148">
        <f t="shared" si="5"/>
        <v>46097</v>
      </c>
      <c r="Y19" s="70">
        <f t="shared" si="6"/>
        <v>113</v>
      </c>
      <c r="AA19" s="121">
        <v>28</v>
      </c>
      <c r="AB19" s="122">
        <v>31155</v>
      </c>
      <c r="AC19" s="122">
        <v>52</v>
      </c>
      <c r="AD19" s="122">
        <v>52834</v>
      </c>
      <c r="AE19" s="122">
        <v>79</v>
      </c>
      <c r="AF19" s="122">
        <v>73885</v>
      </c>
      <c r="AG19" s="122">
        <v>17</v>
      </c>
      <c r="AH19" s="123">
        <v>0</v>
      </c>
    </row>
    <row r="20" spans="1:34" ht="19.5" customHeight="1">
      <c r="A20" s="142">
        <f t="shared" si="1"/>
        <v>103390</v>
      </c>
      <c r="B20" s="142">
        <f t="shared" si="7"/>
        <v>1955844</v>
      </c>
      <c r="C20" s="143">
        <v>46098</v>
      </c>
      <c r="D20" s="144" t="s">
        <v>117</v>
      </c>
      <c r="E20" s="145">
        <v>125133</v>
      </c>
      <c r="F20" s="157">
        <v>135</v>
      </c>
      <c r="G20" s="157">
        <v>16225</v>
      </c>
      <c r="H20" s="157">
        <v>48443</v>
      </c>
      <c r="I20" s="157">
        <v>30410</v>
      </c>
      <c r="J20" s="157">
        <v>8312</v>
      </c>
      <c r="K20" s="157"/>
      <c r="L20" s="175"/>
      <c r="U20" s="148">
        <f t="shared" si="2"/>
        <v>46098</v>
      </c>
      <c r="V20" s="34" t="str">
        <f t="shared" si="3"/>
        <v>11401</v>
      </c>
      <c r="W20" s="70">
        <f t="shared" si="4"/>
        <v>16225</v>
      </c>
      <c r="X20" s="148">
        <f t="shared" si="5"/>
        <v>46098</v>
      </c>
      <c r="Y20" s="70">
        <f t="shared" si="6"/>
        <v>135</v>
      </c>
      <c r="AA20" s="121">
        <v>30</v>
      </c>
      <c r="AB20" s="122">
        <v>24246</v>
      </c>
      <c r="AC20" s="122">
        <v>74</v>
      </c>
      <c r="AD20" s="122">
        <v>64091</v>
      </c>
      <c r="AE20" s="122">
        <v>100</v>
      </c>
      <c r="AF20" s="122">
        <v>83438</v>
      </c>
      <c r="AG20" s="122">
        <v>18</v>
      </c>
      <c r="AH20" s="123">
        <v>0</v>
      </c>
    </row>
    <row r="21" spans="1:34" ht="19.5" customHeight="1">
      <c r="A21" s="142">
        <f t="shared" si="1"/>
        <v>102519</v>
      </c>
      <c r="B21" s="142">
        <f t="shared" si="7"/>
        <v>2058363</v>
      </c>
      <c r="C21" s="143">
        <v>46099</v>
      </c>
      <c r="D21" s="144" t="s">
        <v>118</v>
      </c>
      <c r="E21" s="145">
        <v>117733</v>
      </c>
      <c r="F21" s="157">
        <v>133</v>
      </c>
      <c r="G21" s="157">
        <v>21738</v>
      </c>
      <c r="H21" s="157">
        <v>42290</v>
      </c>
      <c r="I21" s="157">
        <v>29785</v>
      </c>
      <c r="J21" s="157">
        <v>8706</v>
      </c>
      <c r="K21" s="157"/>
      <c r="L21" s="175"/>
      <c r="U21" s="148">
        <f t="shared" si="2"/>
        <v>46099</v>
      </c>
      <c r="V21" s="34" t="str">
        <f t="shared" si="3"/>
        <v>11401</v>
      </c>
      <c r="W21" s="70">
        <f t="shared" si="4"/>
        <v>21738</v>
      </c>
      <c r="X21" s="148">
        <f t="shared" si="5"/>
        <v>46099</v>
      </c>
      <c r="Y21" s="70">
        <f t="shared" si="6"/>
        <v>133</v>
      </c>
      <c r="AA21" s="121">
        <v>28</v>
      </c>
      <c r="AB21" s="122">
        <v>24086</v>
      </c>
      <c r="AC21" s="122">
        <v>69</v>
      </c>
      <c r="AD21" s="122">
        <v>54984</v>
      </c>
      <c r="AE21" s="122">
        <v>93</v>
      </c>
      <c r="AF21" s="122">
        <v>74848</v>
      </c>
      <c r="AG21" s="122">
        <v>12</v>
      </c>
      <c r="AH21" s="123">
        <v>0</v>
      </c>
    </row>
    <row r="22" spans="1:34" ht="19.5" customHeight="1">
      <c r="A22" s="142">
        <f t="shared" si="1"/>
        <v>100147</v>
      </c>
      <c r="B22" s="142">
        <f t="shared" si="7"/>
        <v>2158510</v>
      </c>
      <c r="C22" s="143">
        <v>46100</v>
      </c>
      <c r="D22" s="144" t="s">
        <v>119</v>
      </c>
      <c r="E22" s="145">
        <v>135883</v>
      </c>
      <c r="F22" s="157">
        <v>135</v>
      </c>
      <c r="G22" s="157">
        <v>15897</v>
      </c>
      <c r="H22" s="157">
        <v>41200</v>
      </c>
      <c r="I22" s="157">
        <v>31670</v>
      </c>
      <c r="J22" s="157">
        <v>11380</v>
      </c>
      <c r="K22" s="157"/>
      <c r="L22" s="175"/>
      <c r="U22" s="148">
        <f t="shared" si="2"/>
        <v>46100</v>
      </c>
      <c r="V22" s="34" t="str">
        <f t="shared" si="3"/>
        <v>11401</v>
      </c>
      <c r="W22" s="70">
        <f t="shared" si="4"/>
        <v>15897</v>
      </c>
      <c r="X22" s="148">
        <f t="shared" si="5"/>
        <v>46100</v>
      </c>
      <c r="Y22" s="70">
        <f t="shared" si="6"/>
        <v>135</v>
      </c>
      <c r="AA22" s="121">
        <v>29</v>
      </c>
      <c r="AB22" s="122">
        <v>32845</v>
      </c>
      <c r="AC22" s="122">
        <v>57</v>
      </c>
      <c r="AD22" s="122">
        <v>52745</v>
      </c>
      <c r="AE22" s="122">
        <v>88</v>
      </c>
      <c r="AF22" s="122">
        <v>72082</v>
      </c>
      <c r="AG22" s="122">
        <v>16</v>
      </c>
      <c r="AH22" s="123">
        <v>0</v>
      </c>
    </row>
    <row r="23" spans="1:34" ht="19.5" customHeight="1">
      <c r="A23" s="142">
        <f t="shared" si="1"/>
        <v>124178</v>
      </c>
      <c r="B23" s="142">
        <f t="shared" si="7"/>
        <v>2282688</v>
      </c>
      <c r="C23" s="143">
        <v>46101</v>
      </c>
      <c r="D23" s="144" t="s">
        <v>120</v>
      </c>
      <c r="E23" s="145">
        <v>131683</v>
      </c>
      <c r="F23" s="157">
        <v>159</v>
      </c>
      <c r="G23" s="157">
        <v>24384</v>
      </c>
      <c r="H23" s="157">
        <v>50930</v>
      </c>
      <c r="I23" s="157">
        <v>38073</v>
      </c>
      <c r="J23" s="157">
        <v>10791</v>
      </c>
      <c r="K23" s="157"/>
      <c r="L23" s="175"/>
      <c r="U23" s="148">
        <f t="shared" si="2"/>
        <v>46101</v>
      </c>
      <c r="V23" s="34" t="str">
        <f t="shared" si="3"/>
        <v>11401</v>
      </c>
      <c r="W23" s="70">
        <f t="shared" si="4"/>
        <v>24384</v>
      </c>
      <c r="X23" s="148">
        <f t="shared" si="5"/>
        <v>46101</v>
      </c>
      <c r="Y23" s="70">
        <f t="shared" si="6"/>
        <v>159</v>
      </c>
      <c r="AA23" s="121">
        <v>34</v>
      </c>
      <c r="AB23" s="122">
        <v>25854</v>
      </c>
      <c r="AC23" s="122">
        <v>84</v>
      </c>
      <c r="AD23" s="122">
        <v>72060</v>
      </c>
      <c r="AE23" s="122">
        <v>128</v>
      </c>
      <c r="AF23" s="122">
        <v>104815</v>
      </c>
      <c r="AG23" s="122">
        <v>18</v>
      </c>
      <c r="AH23" s="123">
        <v>0</v>
      </c>
    </row>
    <row r="24" spans="1:34" ht="19.5" customHeight="1">
      <c r="A24" s="142">
        <f t="shared" si="1"/>
        <v>109389</v>
      </c>
      <c r="B24" s="142">
        <f t="shared" si="7"/>
        <v>2392077</v>
      </c>
      <c r="C24" s="143">
        <v>46102</v>
      </c>
      <c r="D24" s="144" t="s">
        <v>121</v>
      </c>
      <c r="E24" s="145">
        <v>114475</v>
      </c>
      <c r="F24" s="157">
        <v>140</v>
      </c>
      <c r="G24" s="157">
        <v>25194</v>
      </c>
      <c r="H24" s="157">
        <v>38320</v>
      </c>
      <c r="I24" s="157">
        <v>34339</v>
      </c>
      <c r="J24" s="157">
        <v>11536</v>
      </c>
      <c r="K24" s="157"/>
      <c r="L24" s="175"/>
      <c r="U24" s="148">
        <f t="shared" si="2"/>
        <v>46102</v>
      </c>
      <c r="V24" s="34" t="str">
        <f t="shared" si="3"/>
        <v>11401</v>
      </c>
      <c r="W24" s="70">
        <f t="shared" si="4"/>
        <v>25194</v>
      </c>
      <c r="X24" s="148">
        <f t="shared" si="5"/>
        <v>46102</v>
      </c>
      <c r="Y24" s="70">
        <f t="shared" si="6"/>
        <v>140</v>
      </c>
      <c r="AA24" s="121">
        <v>31</v>
      </c>
      <c r="AB24" s="122">
        <v>33568</v>
      </c>
      <c r="AC24" s="122">
        <v>69</v>
      </c>
      <c r="AD24" s="122">
        <v>59230</v>
      </c>
      <c r="AE24" s="122">
        <v>95</v>
      </c>
      <c r="AF24" s="122">
        <v>82540</v>
      </c>
      <c r="AG24" s="122">
        <v>12</v>
      </c>
      <c r="AH24" s="123">
        <v>2</v>
      </c>
    </row>
    <row r="25" spans="1:34" ht="19.5" customHeight="1">
      <c r="A25" s="142">
        <f t="shared" si="1"/>
        <v>135523</v>
      </c>
      <c r="B25" s="142">
        <f t="shared" si="7"/>
        <v>2527600</v>
      </c>
      <c r="C25" s="143">
        <v>46103</v>
      </c>
      <c r="D25" s="144" t="s">
        <v>115</v>
      </c>
      <c r="E25" s="145">
        <v>106103</v>
      </c>
      <c r="F25" s="157">
        <v>158</v>
      </c>
      <c r="G25" s="157">
        <v>25604</v>
      </c>
      <c r="H25" s="157">
        <v>60298</v>
      </c>
      <c r="I25" s="157">
        <v>40211</v>
      </c>
      <c r="J25" s="157">
        <v>9410</v>
      </c>
      <c r="K25" s="157"/>
      <c r="L25" s="175"/>
      <c r="U25" s="148">
        <f t="shared" si="2"/>
        <v>46103</v>
      </c>
      <c r="V25" s="34" t="str">
        <f t="shared" si="3"/>
        <v>11401</v>
      </c>
      <c r="W25" s="70">
        <f t="shared" si="4"/>
        <v>25604</v>
      </c>
      <c r="X25" s="148">
        <f t="shared" si="5"/>
        <v>46103</v>
      </c>
      <c r="Y25" s="70">
        <f t="shared" si="6"/>
        <v>158</v>
      </c>
      <c r="AA25" s="121">
        <v>33</v>
      </c>
      <c r="AB25" s="122">
        <v>28405</v>
      </c>
      <c r="AC25" s="122">
        <v>85</v>
      </c>
      <c r="AD25" s="122">
        <v>77774</v>
      </c>
      <c r="AE25" s="122">
        <v>113</v>
      </c>
      <c r="AF25" s="122">
        <v>108532</v>
      </c>
      <c r="AG25" s="122">
        <v>18</v>
      </c>
      <c r="AH25" s="123">
        <v>0</v>
      </c>
    </row>
    <row r="26" spans="1:34" ht="19.5" customHeight="1">
      <c r="A26" s="142">
        <f t="shared" si="1"/>
        <v>88407</v>
      </c>
      <c r="B26" s="142">
        <f t="shared" si="7"/>
        <v>2616007</v>
      </c>
      <c r="C26" s="143">
        <v>46104</v>
      </c>
      <c r="D26" s="144" t="s">
        <v>116</v>
      </c>
      <c r="E26" s="145">
        <v>139265</v>
      </c>
      <c r="F26" s="157">
        <v>112</v>
      </c>
      <c r="G26" s="157">
        <v>17852</v>
      </c>
      <c r="H26" s="157">
        <v>36442</v>
      </c>
      <c r="I26" s="157">
        <v>26303</v>
      </c>
      <c r="J26" s="157">
        <v>7810</v>
      </c>
      <c r="K26" s="157"/>
      <c r="L26" s="175"/>
      <c r="U26" s="148">
        <f t="shared" si="2"/>
        <v>46104</v>
      </c>
      <c r="V26" s="34" t="str">
        <f t="shared" si="3"/>
        <v>11401</v>
      </c>
      <c r="W26" s="70">
        <f t="shared" si="4"/>
        <v>17852</v>
      </c>
      <c r="X26" s="148">
        <f t="shared" si="5"/>
        <v>46104</v>
      </c>
      <c r="Y26" s="70">
        <f t="shared" si="6"/>
        <v>112</v>
      </c>
      <c r="AA26" s="121">
        <v>23</v>
      </c>
      <c r="AB26" s="122">
        <v>24215</v>
      </c>
      <c r="AC26" s="122">
        <v>52</v>
      </c>
      <c r="AD26" s="122">
        <v>46565</v>
      </c>
      <c r="AE26" s="122">
        <v>78</v>
      </c>
      <c r="AF26" s="122">
        <v>59650</v>
      </c>
      <c r="AG26" s="122">
        <v>12</v>
      </c>
      <c r="AH26" s="123">
        <v>1</v>
      </c>
    </row>
    <row r="27" spans="1:34" ht="19.5" customHeight="1">
      <c r="A27" s="142">
        <f t="shared" si="1"/>
        <v>97776</v>
      </c>
      <c r="B27" s="142">
        <f t="shared" si="7"/>
        <v>2713783</v>
      </c>
      <c r="C27" s="143">
        <v>46105</v>
      </c>
      <c r="D27" s="144" t="s">
        <v>117</v>
      </c>
      <c r="E27" s="145">
        <v>241726</v>
      </c>
      <c r="F27" s="157">
        <v>132</v>
      </c>
      <c r="G27" s="157">
        <v>18230</v>
      </c>
      <c r="H27" s="157">
        <v>39561</v>
      </c>
      <c r="I27" s="157">
        <v>31085</v>
      </c>
      <c r="J27" s="157">
        <v>8900</v>
      </c>
      <c r="K27" s="157"/>
      <c r="L27" s="175"/>
      <c r="U27" s="148">
        <f t="shared" si="2"/>
        <v>46105</v>
      </c>
      <c r="V27" s="34" t="str">
        <f t="shared" si="3"/>
        <v>11401</v>
      </c>
      <c r="W27" s="70">
        <f t="shared" si="4"/>
        <v>18230</v>
      </c>
      <c r="X27" s="148">
        <f t="shared" si="5"/>
        <v>46105</v>
      </c>
      <c r="Y27" s="70">
        <f t="shared" si="6"/>
        <v>132</v>
      </c>
      <c r="AA27" s="121">
        <v>33</v>
      </c>
      <c r="AB27" s="122">
        <v>28485</v>
      </c>
      <c r="AC27" s="122">
        <v>59</v>
      </c>
      <c r="AD27" s="122">
        <v>49500</v>
      </c>
      <c r="AE27" s="122">
        <v>85</v>
      </c>
      <c r="AF27" s="122">
        <v>70234</v>
      </c>
      <c r="AG27" s="122">
        <v>12</v>
      </c>
      <c r="AH27" s="123">
        <v>0</v>
      </c>
    </row>
    <row r="28" spans="1:34" ht="19.5" customHeight="1">
      <c r="A28" s="142">
        <f t="shared" si="1"/>
        <v>178080</v>
      </c>
      <c r="B28" s="142">
        <f t="shared" si="7"/>
        <v>2891863</v>
      </c>
      <c r="C28" s="143">
        <v>46106</v>
      </c>
      <c r="D28" s="144" t="s">
        <v>118</v>
      </c>
      <c r="E28" s="145">
        <v>78425</v>
      </c>
      <c r="F28" s="157">
        <v>254</v>
      </c>
      <c r="G28" s="157">
        <v>34572</v>
      </c>
      <c r="H28" s="157">
        <v>56627</v>
      </c>
      <c r="I28" s="157">
        <v>74103</v>
      </c>
      <c r="J28" s="157">
        <v>12778</v>
      </c>
      <c r="K28" s="157"/>
      <c r="L28" s="175"/>
      <c r="U28" s="148">
        <f t="shared" si="2"/>
        <v>46106</v>
      </c>
      <c r="V28" s="34" t="str">
        <f t="shared" si="3"/>
        <v>11401</v>
      </c>
      <c r="W28" s="70">
        <f t="shared" si="4"/>
        <v>34572</v>
      </c>
      <c r="X28" s="148">
        <f t="shared" si="5"/>
        <v>46106</v>
      </c>
      <c r="Y28" s="70">
        <f t="shared" si="6"/>
        <v>254</v>
      </c>
      <c r="AA28" s="121">
        <v>52</v>
      </c>
      <c r="AB28" s="122">
        <v>48520</v>
      </c>
      <c r="AC28" s="122">
        <v>111</v>
      </c>
      <c r="AD28" s="122">
        <v>105600</v>
      </c>
      <c r="AE28" s="122">
        <v>148</v>
      </c>
      <c r="AF28" s="122">
        <v>151740</v>
      </c>
      <c r="AG28" s="122">
        <v>16</v>
      </c>
      <c r="AH28" s="123">
        <v>0</v>
      </c>
    </row>
    <row r="29" spans="1:34" ht="19.5" customHeight="1">
      <c r="A29" s="142">
        <f t="shared" si="1"/>
        <v>100867</v>
      </c>
      <c r="B29" s="142">
        <f t="shared" si="7"/>
        <v>2992730</v>
      </c>
      <c r="C29" s="143">
        <v>46107</v>
      </c>
      <c r="D29" s="144" t="s">
        <v>119</v>
      </c>
      <c r="E29" s="145">
        <v>119378</v>
      </c>
      <c r="F29" s="157">
        <v>138</v>
      </c>
      <c r="G29" s="157">
        <v>17282</v>
      </c>
      <c r="H29" s="157">
        <v>39300</v>
      </c>
      <c r="I29" s="157">
        <v>36240</v>
      </c>
      <c r="J29" s="157">
        <v>8045</v>
      </c>
      <c r="K29" s="157"/>
      <c r="L29" s="175"/>
      <c r="U29" s="148">
        <f t="shared" si="2"/>
        <v>46107</v>
      </c>
      <c r="V29" s="34" t="str">
        <f t="shared" si="3"/>
        <v>11401</v>
      </c>
      <c r="W29" s="70">
        <f t="shared" si="4"/>
        <v>17282</v>
      </c>
      <c r="X29" s="148">
        <f t="shared" si="5"/>
        <v>46107</v>
      </c>
      <c r="Y29" s="70">
        <f t="shared" si="6"/>
        <v>138</v>
      </c>
      <c r="AA29" s="121">
        <v>22</v>
      </c>
      <c r="AB29" s="122">
        <v>17864</v>
      </c>
      <c r="AC29" s="122">
        <v>65</v>
      </c>
      <c r="AD29" s="122">
        <v>53587</v>
      </c>
      <c r="AE29" s="122">
        <v>104</v>
      </c>
      <c r="AF29" s="122">
        <v>81131</v>
      </c>
      <c r="AG29" s="122">
        <v>12</v>
      </c>
      <c r="AH29" s="123">
        <v>0</v>
      </c>
    </row>
    <row r="30" spans="1:34" ht="19.5" customHeight="1">
      <c r="A30" s="142">
        <f t="shared" si="1"/>
        <v>110427</v>
      </c>
      <c r="B30" s="142">
        <f t="shared" si="7"/>
        <v>3103157</v>
      </c>
      <c r="C30" s="143">
        <v>46108</v>
      </c>
      <c r="D30" s="144" t="s">
        <v>120</v>
      </c>
      <c r="E30" s="145">
        <v>142728</v>
      </c>
      <c r="F30" s="157">
        <v>151</v>
      </c>
      <c r="G30" s="157">
        <v>19525</v>
      </c>
      <c r="H30" s="157">
        <v>46006</v>
      </c>
      <c r="I30" s="157">
        <v>36730</v>
      </c>
      <c r="J30" s="157">
        <v>8166</v>
      </c>
      <c r="K30" s="157"/>
      <c r="L30" s="175"/>
      <c r="U30" s="148">
        <f t="shared" si="2"/>
        <v>46108</v>
      </c>
      <c r="V30" s="34" t="str">
        <f t="shared" si="3"/>
        <v>11401</v>
      </c>
      <c r="W30" s="70">
        <f t="shared" si="4"/>
        <v>19525</v>
      </c>
      <c r="X30" s="148">
        <f t="shared" si="5"/>
        <v>46108</v>
      </c>
      <c r="Y30" s="70">
        <f t="shared" si="6"/>
        <v>151</v>
      </c>
      <c r="AA30" s="121">
        <v>37</v>
      </c>
      <c r="AB30" s="122">
        <v>25762</v>
      </c>
      <c r="AC30" s="122">
        <v>72</v>
      </c>
      <c r="AD30" s="122">
        <v>58661</v>
      </c>
      <c r="AE30" s="122">
        <v>118</v>
      </c>
      <c r="AF30" s="122">
        <v>82000</v>
      </c>
      <c r="AG30" s="122">
        <v>12</v>
      </c>
      <c r="AH30" s="123">
        <v>0</v>
      </c>
    </row>
    <row r="31" spans="1:34" ht="19.5" customHeight="1">
      <c r="A31" s="142">
        <f t="shared" si="1"/>
        <v>122755</v>
      </c>
      <c r="B31" s="142">
        <f t="shared" si="7"/>
        <v>3225912</v>
      </c>
      <c r="C31" s="143">
        <v>46109</v>
      </c>
      <c r="D31" s="144" t="s">
        <v>121</v>
      </c>
      <c r="E31" s="145">
        <v>141958</v>
      </c>
      <c r="F31" s="157">
        <v>165</v>
      </c>
      <c r="G31" s="157">
        <v>23953</v>
      </c>
      <c r="H31" s="157">
        <v>44300</v>
      </c>
      <c r="I31" s="157">
        <v>44491</v>
      </c>
      <c r="J31" s="157">
        <v>10011</v>
      </c>
      <c r="K31" s="157"/>
      <c r="L31" s="175"/>
      <c r="U31" s="148">
        <f t="shared" si="2"/>
        <v>46109</v>
      </c>
      <c r="V31" s="34" t="str">
        <f t="shared" si="3"/>
        <v>11401</v>
      </c>
      <c r="W31" s="70">
        <f t="shared" si="4"/>
        <v>23953</v>
      </c>
      <c r="X31" s="148">
        <f t="shared" si="5"/>
        <v>46109</v>
      </c>
      <c r="Y31" s="70">
        <f t="shared" si="6"/>
        <v>165</v>
      </c>
      <c r="AA31" s="121">
        <v>34</v>
      </c>
      <c r="AB31" s="122">
        <v>25120</v>
      </c>
      <c r="AC31" s="122">
        <v>71</v>
      </c>
      <c r="AD31" s="122">
        <v>58195</v>
      </c>
      <c r="AE31" s="122">
        <v>128</v>
      </c>
      <c r="AF31" s="122">
        <v>81010</v>
      </c>
      <c r="AG31" s="122">
        <v>12</v>
      </c>
      <c r="AH31" s="123">
        <v>0</v>
      </c>
    </row>
    <row r="32" spans="1:34" ht="19.5" customHeight="1">
      <c r="A32" s="142">
        <f t="shared" si="1"/>
        <v>132247</v>
      </c>
      <c r="B32" s="142">
        <f t="shared" si="7"/>
        <v>3358159</v>
      </c>
      <c r="C32" s="143">
        <v>46110</v>
      </c>
      <c r="D32" s="144" t="s">
        <v>115</v>
      </c>
      <c r="E32" s="145">
        <v>116873</v>
      </c>
      <c r="F32" s="157">
        <v>180</v>
      </c>
      <c r="G32" s="157">
        <v>22887</v>
      </c>
      <c r="H32" s="157">
        <v>55085</v>
      </c>
      <c r="I32" s="157">
        <v>44190</v>
      </c>
      <c r="J32" s="157">
        <v>10085</v>
      </c>
      <c r="K32" s="157"/>
      <c r="L32" s="175"/>
      <c r="U32" s="148">
        <f t="shared" si="2"/>
        <v>46110</v>
      </c>
      <c r="V32" s="34" t="str">
        <f t="shared" si="3"/>
        <v>11401</v>
      </c>
      <c r="W32" s="70">
        <f t="shared" si="4"/>
        <v>22887</v>
      </c>
      <c r="X32" s="148">
        <f t="shared" si="5"/>
        <v>46110</v>
      </c>
      <c r="Y32" s="70">
        <f t="shared" si="6"/>
        <v>180</v>
      </c>
      <c r="AA32" s="121">
        <v>47</v>
      </c>
      <c r="AB32" s="122">
        <v>38784</v>
      </c>
      <c r="AC32" s="122">
        <v>101</v>
      </c>
      <c r="AD32" s="122">
        <v>80425</v>
      </c>
      <c r="AE32" s="122">
        <v>143</v>
      </c>
      <c r="AF32" s="122">
        <v>106950</v>
      </c>
      <c r="AG32" s="122">
        <v>12</v>
      </c>
      <c r="AH32" s="123">
        <v>0</v>
      </c>
    </row>
    <row r="33" spans="1:34" ht="19.5" customHeight="1">
      <c r="A33" s="142">
        <f t="shared" si="1"/>
        <v>103829</v>
      </c>
      <c r="B33" s="142">
        <f t="shared" si="7"/>
        <v>3461988</v>
      </c>
      <c r="C33" s="143">
        <v>46111</v>
      </c>
      <c r="D33" s="144" t="s">
        <v>116</v>
      </c>
      <c r="E33" s="145">
        <v>97963</v>
      </c>
      <c r="F33" s="157">
        <v>135</v>
      </c>
      <c r="G33" s="157">
        <v>18435</v>
      </c>
      <c r="H33" s="157">
        <v>45769</v>
      </c>
      <c r="I33" s="157">
        <v>32255</v>
      </c>
      <c r="J33" s="157">
        <v>7370</v>
      </c>
      <c r="K33" s="157"/>
      <c r="L33" s="175"/>
      <c r="U33" s="148">
        <f t="shared" si="2"/>
        <v>46111</v>
      </c>
      <c r="V33" s="34" t="str">
        <f t="shared" si="3"/>
        <v>11401</v>
      </c>
      <c r="W33" s="70">
        <f t="shared" si="4"/>
        <v>18435</v>
      </c>
      <c r="X33" s="148">
        <f t="shared" si="5"/>
        <v>46111</v>
      </c>
      <c r="Y33" s="70">
        <f t="shared" si="6"/>
        <v>135</v>
      </c>
      <c r="AA33" s="121">
        <v>22</v>
      </c>
      <c r="AB33" s="122">
        <v>17659</v>
      </c>
      <c r="AC33" s="122">
        <v>61</v>
      </c>
      <c r="AD33" s="122">
        <v>49381</v>
      </c>
      <c r="AE33" s="122">
        <v>102</v>
      </c>
      <c r="AF33" s="122">
        <v>86520</v>
      </c>
      <c r="AG33" s="122">
        <v>12</v>
      </c>
      <c r="AH33" s="123">
        <v>0</v>
      </c>
    </row>
    <row r="34" spans="1:34" ht="19.5" customHeight="1">
      <c r="A34" s="142">
        <f t="shared" si="1"/>
        <v>78033</v>
      </c>
      <c r="B34" s="142">
        <f t="shared" si="7"/>
        <v>3540021</v>
      </c>
      <c r="C34" s="143">
        <v>46112</v>
      </c>
      <c r="D34" s="144" t="s">
        <v>117</v>
      </c>
      <c r="E34" s="145">
        <v>88808</v>
      </c>
      <c r="F34" s="157">
        <v>107</v>
      </c>
      <c r="G34" s="157">
        <v>14620</v>
      </c>
      <c r="H34" s="157">
        <v>28735</v>
      </c>
      <c r="I34" s="157">
        <v>26538</v>
      </c>
      <c r="J34" s="157">
        <v>8140</v>
      </c>
      <c r="K34" s="157"/>
      <c r="L34" s="175"/>
      <c r="U34" s="148">
        <f t="shared" si="2"/>
        <v>46112</v>
      </c>
      <c r="V34" s="34" t="str">
        <f t="shared" si="3"/>
        <v>11401</v>
      </c>
      <c r="W34" s="70">
        <f t="shared" si="4"/>
        <v>14620</v>
      </c>
      <c r="X34" s="148">
        <f t="shared" si="5"/>
        <v>46112</v>
      </c>
      <c r="Y34" s="70">
        <f t="shared" si="6"/>
        <v>107</v>
      </c>
      <c r="AA34" s="121">
        <v>16</v>
      </c>
      <c r="AB34" s="122">
        <v>13020</v>
      </c>
      <c r="AC34" s="122">
        <v>45</v>
      </c>
      <c r="AD34" s="122">
        <v>34505</v>
      </c>
      <c r="AE34" s="122">
        <v>73</v>
      </c>
      <c r="AF34" s="122">
        <v>53044</v>
      </c>
      <c r="AG34" s="122">
        <v>12</v>
      </c>
      <c r="AH34" s="123">
        <v>0</v>
      </c>
    </row>
    <row r="35" spans="1:34" ht="18.75" customHeight="1">
      <c r="C35" s="127"/>
      <c r="D35" s="154" t="s">
        <v>52</v>
      </c>
      <c r="E35" s="155">
        <f t="shared" ref="E35:F35" si="8">SUM(E4:E34)</f>
        <v>3868898</v>
      </c>
      <c r="F35" s="156">
        <f t="shared" si="8"/>
        <v>4652</v>
      </c>
      <c r="U35" s="148">
        <f t="shared" ref="U35:U65" si="9">C4</f>
        <v>46082</v>
      </c>
      <c r="V35" s="34" t="str">
        <f t="shared" ref="V35:V65" si="10">$H$2</f>
        <v>11402</v>
      </c>
      <c r="W35" s="70">
        <f t="shared" ref="W35:W65" si="11">H4</f>
        <v>59317</v>
      </c>
      <c r="AA35" s="72"/>
      <c r="AB35" s="72"/>
      <c r="AC35" s="72"/>
      <c r="AD35" s="72"/>
      <c r="AE35" s="72"/>
      <c r="AF35" s="72"/>
      <c r="AG35" s="72"/>
      <c r="AH35" s="72"/>
    </row>
    <row r="36" spans="1:34" ht="15.75" customHeight="1">
      <c r="U36" s="148">
        <f t="shared" si="9"/>
        <v>46083</v>
      </c>
      <c r="V36" s="34" t="str">
        <f t="shared" si="10"/>
        <v>11402</v>
      </c>
      <c r="W36" s="70">
        <f t="shared" si="11"/>
        <v>44442</v>
      </c>
      <c r="AA36" s="72"/>
      <c r="AB36" s="72"/>
      <c r="AC36" s="72"/>
      <c r="AD36" s="72"/>
      <c r="AE36" s="72"/>
      <c r="AF36" s="72"/>
      <c r="AG36" s="72"/>
      <c r="AH36" s="72"/>
    </row>
    <row r="37" spans="1:34" ht="15.75" customHeight="1">
      <c r="U37" s="148">
        <f t="shared" si="9"/>
        <v>46084</v>
      </c>
      <c r="V37" s="34" t="str">
        <f t="shared" si="10"/>
        <v>11402</v>
      </c>
      <c r="W37" s="70">
        <f t="shared" si="11"/>
        <v>41687</v>
      </c>
      <c r="AA37" s="72"/>
      <c r="AB37" s="72"/>
      <c r="AC37" s="72"/>
      <c r="AD37" s="72"/>
      <c r="AE37" s="72"/>
      <c r="AF37" s="72"/>
      <c r="AG37" s="72"/>
      <c r="AH37" s="72"/>
    </row>
    <row r="38" spans="1:34" ht="15.75" customHeight="1">
      <c r="K38" s="34"/>
      <c r="U38" s="148">
        <f t="shared" si="9"/>
        <v>46085</v>
      </c>
      <c r="V38" s="34" t="str">
        <f t="shared" si="10"/>
        <v>11402</v>
      </c>
      <c r="W38" s="70">
        <f t="shared" si="11"/>
        <v>46810</v>
      </c>
      <c r="AA38" s="72"/>
      <c r="AB38" s="72"/>
      <c r="AC38" s="72"/>
      <c r="AD38" s="72"/>
      <c r="AE38" s="72"/>
      <c r="AF38" s="72"/>
      <c r="AG38" s="72"/>
      <c r="AH38" s="72"/>
    </row>
    <row r="39" spans="1:34" ht="15.75" customHeight="1">
      <c r="U39" s="148">
        <f t="shared" si="9"/>
        <v>46086</v>
      </c>
      <c r="V39" s="34" t="str">
        <f t="shared" si="10"/>
        <v>11402</v>
      </c>
      <c r="W39" s="70">
        <f t="shared" si="11"/>
        <v>44610</v>
      </c>
      <c r="AA39" s="72"/>
      <c r="AB39" s="72"/>
      <c r="AC39" s="72"/>
      <c r="AD39" s="72"/>
      <c r="AE39" s="72"/>
      <c r="AF39" s="72"/>
      <c r="AG39" s="72"/>
      <c r="AH39" s="72"/>
    </row>
    <row r="40" spans="1:34" ht="15.75" customHeight="1">
      <c r="U40" s="148">
        <f t="shared" si="9"/>
        <v>46087</v>
      </c>
      <c r="V40" s="34" t="str">
        <f t="shared" si="10"/>
        <v>11402</v>
      </c>
      <c r="W40" s="70">
        <f t="shared" si="11"/>
        <v>51160</v>
      </c>
      <c r="AA40" s="72"/>
      <c r="AB40" s="72"/>
      <c r="AC40" s="72"/>
      <c r="AD40" s="72"/>
      <c r="AE40" s="72"/>
      <c r="AF40" s="72"/>
      <c r="AG40" s="72"/>
      <c r="AH40" s="72"/>
    </row>
    <row r="41" spans="1:34" ht="15.75" customHeight="1">
      <c r="U41" s="148">
        <f t="shared" si="9"/>
        <v>46088</v>
      </c>
      <c r="V41" s="34" t="str">
        <f t="shared" si="10"/>
        <v>11402</v>
      </c>
      <c r="W41" s="70">
        <f t="shared" si="11"/>
        <v>53883</v>
      </c>
      <c r="AA41" s="72"/>
      <c r="AB41" s="72"/>
      <c r="AC41" s="72"/>
      <c r="AD41" s="72"/>
      <c r="AE41" s="72"/>
      <c r="AF41" s="72"/>
      <c r="AG41" s="72"/>
      <c r="AH41" s="72"/>
    </row>
    <row r="42" spans="1:34" ht="15.75" customHeight="1">
      <c r="A42" s="34" t="s">
        <v>149</v>
      </c>
      <c r="U42" s="148">
        <f t="shared" si="9"/>
        <v>46089</v>
      </c>
      <c r="V42" s="34" t="str">
        <f t="shared" si="10"/>
        <v>11402</v>
      </c>
      <c r="W42" s="70">
        <f t="shared" si="11"/>
        <v>78690</v>
      </c>
      <c r="AA42" s="72"/>
      <c r="AB42" s="72"/>
      <c r="AC42" s="72"/>
      <c r="AD42" s="72"/>
      <c r="AE42" s="72"/>
      <c r="AF42" s="72"/>
      <c r="AG42" s="72"/>
      <c r="AH42" s="72"/>
    </row>
    <row r="43" spans="1:34" ht="15.75" customHeight="1">
      <c r="U43" s="148">
        <f t="shared" si="9"/>
        <v>46090</v>
      </c>
      <c r="V43" s="34" t="str">
        <f t="shared" si="10"/>
        <v>11402</v>
      </c>
      <c r="W43" s="70">
        <f t="shared" si="11"/>
        <v>34075</v>
      </c>
      <c r="AA43" s="72"/>
      <c r="AB43" s="72"/>
      <c r="AC43" s="72"/>
      <c r="AD43" s="72"/>
      <c r="AE43" s="72"/>
      <c r="AF43" s="72"/>
      <c r="AG43" s="72"/>
      <c r="AH43" s="72"/>
    </row>
    <row r="44" spans="1:34" ht="15.75" customHeight="1">
      <c r="U44" s="148">
        <f t="shared" si="9"/>
        <v>46091</v>
      </c>
      <c r="V44" s="34" t="str">
        <f t="shared" si="10"/>
        <v>11402</v>
      </c>
      <c r="W44" s="70">
        <f t="shared" si="11"/>
        <v>44343</v>
      </c>
      <c r="AA44" s="72"/>
      <c r="AB44" s="72"/>
      <c r="AC44" s="72"/>
      <c r="AD44" s="72"/>
      <c r="AE44" s="72"/>
      <c r="AF44" s="72"/>
      <c r="AG44" s="72"/>
      <c r="AH44" s="72"/>
    </row>
    <row r="45" spans="1:34" ht="15.75" customHeight="1">
      <c r="U45" s="148">
        <f t="shared" si="9"/>
        <v>46092</v>
      </c>
      <c r="V45" s="34" t="str">
        <f t="shared" si="10"/>
        <v>11402</v>
      </c>
      <c r="W45" s="70">
        <f t="shared" si="11"/>
        <v>45855</v>
      </c>
      <c r="AA45" s="72"/>
      <c r="AB45" s="72"/>
      <c r="AC45" s="72"/>
      <c r="AD45" s="72"/>
      <c r="AE45" s="72"/>
      <c r="AF45" s="72"/>
      <c r="AG45" s="72"/>
      <c r="AH45" s="72"/>
    </row>
    <row r="46" spans="1:34" ht="15.75" customHeight="1">
      <c r="U46" s="148">
        <f t="shared" si="9"/>
        <v>46093</v>
      </c>
      <c r="V46" s="34" t="str">
        <f t="shared" si="10"/>
        <v>11402</v>
      </c>
      <c r="W46" s="70">
        <f t="shared" si="11"/>
        <v>55403</v>
      </c>
      <c r="AA46" s="72"/>
      <c r="AB46" s="72"/>
      <c r="AC46" s="72"/>
      <c r="AD46" s="72"/>
      <c r="AE46" s="72"/>
      <c r="AF46" s="72"/>
      <c r="AG46" s="72"/>
      <c r="AH46" s="72"/>
    </row>
    <row r="47" spans="1:34" ht="15.75" customHeight="1">
      <c r="U47" s="148">
        <f t="shared" si="9"/>
        <v>46094</v>
      </c>
      <c r="V47" s="34" t="str">
        <f t="shared" si="10"/>
        <v>11402</v>
      </c>
      <c r="W47" s="70">
        <f t="shared" si="11"/>
        <v>41105</v>
      </c>
      <c r="AA47" s="72"/>
      <c r="AB47" s="72"/>
      <c r="AC47" s="72"/>
      <c r="AD47" s="72"/>
      <c r="AE47" s="72"/>
      <c r="AF47" s="72"/>
      <c r="AG47" s="72"/>
      <c r="AH47" s="72"/>
    </row>
    <row r="48" spans="1:34" ht="15.75" customHeight="1">
      <c r="C48" s="34"/>
      <c r="U48" s="148">
        <f t="shared" si="9"/>
        <v>46095</v>
      </c>
      <c r="V48" s="34" t="str">
        <f t="shared" si="10"/>
        <v>11402</v>
      </c>
      <c r="W48" s="70">
        <f t="shared" si="11"/>
        <v>45123</v>
      </c>
      <c r="AA48" s="72"/>
      <c r="AB48" s="72"/>
      <c r="AC48" s="72"/>
      <c r="AD48" s="72"/>
      <c r="AE48" s="72"/>
      <c r="AF48" s="72"/>
      <c r="AG48" s="72"/>
      <c r="AH48" s="72"/>
    </row>
    <row r="49" spans="21:34" ht="15.75" customHeight="1">
      <c r="U49" s="148">
        <f t="shared" si="9"/>
        <v>46096</v>
      </c>
      <c r="V49" s="34" t="str">
        <f t="shared" si="10"/>
        <v>11402</v>
      </c>
      <c r="W49" s="70">
        <f t="shared" si="11"/>
        <v>50997</v>
      </c>
      <c r="AA49" s="72"/>
      <c r="AB49" s="72"/>
      <c r="AC49" s="72"/>
      <c r="AD49" s="72"/>
      <c r="AE49" s="72"/>
      <c r="AF49" s="72"/>
      <c r="AG49" s="72"/>
      <c r="AH49" s="72"/>
    </row>
    <row r="50" spans="21:34" ht="15.75" customHeight="1">
      <c r="U50" s="148">
        <f t="shared" si="9"/>
        <v>46097</v>
      </c>
      <c r="V50" s="34" t="str">
        <f t="shared" si="10"/>
        <v>11402</v>
      </c>
      <c r="W50" s="70">
        <f t="shared" si="11"/>
        <v>47540</v>
      </c>
      <c r="AA50" s="72"/>
      <c r="AB50" s="72"/>
      <c r="AC50" s="72"/>
      <c r="AD50" s="72"/>
      <c r="AE50" s="72"/>
      <c r="AF50" s="72"/>
      <c r="AG50" s="72"/>
      <c r="AH50" s="72"/>
    </row>
    <row r="51" spans="21:34" ht="15.75" customHeight="1">
      <c r="U51" s="148">
        <f t="shared" si="9"/>
        <v>46098</v>
      </c>
      <c r="V51" s="34" t="str">
        <f t="shared" si="10"/>
        <v>11402</v>
      </c>
      <c r="W51" s="70">
        <f t="shared" si="11"/>
        <v>48443</v>
      </c>
      <c r="AA51" s="72"/>
      <c r="AB51" s="72"/>
      <c r="AC51" s="72"/>
      <c r="AD51" s="72"/>
      <c r="AE51" s="72"/>
      <c r="AF51" s="72"/>
      <c r="AG51" s="72"/>
      <c r="AH51" s="72"/>
    </row>
    <row r="52" spans="21:34" ht="15.75" customHeight="1">
      <c r="U52" s="148">
        <f t="shared" si="9"/>
        <v>46099</v>
      </c>
      <c r="V52" s="34" t="str">
        <f t="shared" si="10"/>
        <v>11402</v>
      </c>
      <c r="W52" s="70">
        <f t="shared" si="11"/>
        <v>42290</v>
      </c>
      <c r="AA52" s="72"/>
      <c r="AB52" s="72"/>
      <c r="AC52" s="72"/>
      <c r="AD52" s="72"/>
      <c r="AE52" s="72"/>
      <c r="AF52" s="72"/>
      <c r="AG52" s="72"/>
      <c r="AH52" s="72"/>
    </row>
    <row r="53" spans="21:34" ht="15.75" customHeight="1">
      <c r="U53" s="148">
        <f t="shared" si="9"/>
        <v>46100</v>
      </c>
      <c r="V53" s="34" t="str">
        <f t="shared" si="10"/>
        <v>11402</v>
      </c>
      <c r="W53" s="70">
        <f t="shared" si="11"/>
        <v>41200</v>
      </c>
      <c r="AA53" s="72"/>
      <c r="AB53" s="72"/>
      <c r="AC53" s="72"/>
      <c r="AD53" s="72"/>
      <c r="AE53" s="72"/>
      <c r="AF53" s="72"/>
      <c r="AG53" s="72"/>
      <c r="AH53" s="72"/>
    </row>
    <row r="54" spans="21:34" ht="15.75" customHeight="1">
      <c r="U54" s="148">
        <f t="shared" si="9"/>
        <v>46101</v>
      </c>
      <c r="V54" s="34" t="str">
        <f t="shared" si="10"/>
        <v>11402</v>
      </c>
      <c r="W54" s="70">
        <f t="shared" si="11"/>
        <v>50930</v>
      </c>
      <c r="AA54" s="72"/>
      <c r="AB54" s="72"/>
      <c r="AC54" s="72"/>
      <c r="AD54" s="72"/>
      <c r="AE54" s="72"/>
      <c r="AF54" s="72"/>
      <c r="AG54" s="72"/>
      <c r="AH54" s="72"/>
    </row>
    <row r="55" spans="21:34" ht="15.75" customHeight="1">
      <c r="U55" s="148">
        <f t="shared" si="9"/>
        <v>46102</v>
      </c>
      <c r="V55" s="34" t="str">
        <f t="shared" si="10"/>
        <v>11402</v>
      </c>
      <c r="W55" s="70">
        <f t="shared" si="11"/>
        <v>38320</v>
      </c>
      <c r="AA55" s="72"/>
      <c r="AB55" s="72"/>
      <c r="AC55" s="72"/>
      <c r="AD55" s="72"/>
      <c r="AE55" s="72"/>
      <c r="AF55" s="72"/>
      <c r="AG55" s="72"/>
      <c r="AH55" s="72"/>
    </row>
    <row r="56" spans="21:34" ht="15.75" customHeight="1">
      <c r="U56" s="148">
        <f t="shared" si="9"/>
        <v>46103</v>
      </c>
      <c r="V56" s="34" t="str">
        <f t="shared" si="10"/>
        <v>11402</v>
      </c>
      <c r="W56" s="70">
        <f t="shared" si="11"/>
        <v>60298</v>
      </c>
      <c r="AA56" s="72"/>
      <c r="AB56" s="72"/>
      <c r="AC56" s="72"/>
      <c r="AD56" s="72"/>
      <c r="AE56" s="72"/>
      <c r="AF56" s="72"/>
      <c r="AG56" s="72"/>
      <c r="AH56" s="72"/>
    </row>
    <row r="57" spans="21:34" ht="15.75" customHeight="1">
      <c r="U57" s="148">
        <f t="shared" si="9"/>
        <v>46104</v>
      </c>
      <c r="V57" s="34" t="str">
        <f t="shared" si="10"/>
        <v>11402</v>
      </c>
      <c r="W57" s="70">
        <f t="shared" si="11"/>
        <v>36442</v>
      </c>
      <c r="AA57" s="72"/>
      <c r="AB57" s="72"/>
      <c r="AC57" s="72"/>
      <c r="AD57" s="72"/>
      <c r="AE57" s="72"/>
      <c r="AF57" s="72"/>
      <c r="AG57" s="72"/>
      <c r="AH57" s="72"/>
    </row>
    <row r="58" spans="21:34" ht="15.75" customHeight="1">
      <c r="U58" s="148">
        <f t="shared" si="9"/>
        <v>46105</v>
      </c>
      <c r="V58" s="34" t="str">
        <f t="shared" si="10"/>
        <v>11402</v>
      </c>
      <c r="W58" s="70">
        <f t="shared" si="11"/>
        <v>39561</v>
      </c>
      <c r="AA58" s="72"/>
      <c r="AB58" s="72"/>
      <c r="AC58" s="72"/>
      <c r="AD58" s="72"/>
      <c r="AE58" s="72"/>
      <c r="AF58" s="72"/>
      <c r="AG58" s="72"/>
      <c r="AH58" s="72"/>
    </row>
    <row r="59" spans="21:34" ht="15.75" customHeight="1">
      <c r="U59" s="148">
        <f t="shared" si="9"/>
        <v>46106</v>
      </c>
      <c r="V59" s="34" t="str">
        <f t="shared" si="10"/>
        <v>11402</v>
      </c>
      <c r="W59" s="70">
        <f t="shared" si="11"/>
        <v>56627</v>
      </c>
      <c r="AA59" s="72"/>
      <c r="AB59" s="72"/>
      <c r="AC59" s="72"/>
      <c r="AD59" s="72"/>
      <c r="AE59" s="72"/>
      <c r="AF59" s="72"/>
      <c r="AG59" s="72"/>
      <c r="AH59" s="72"/>
    </row>
    <row r="60" spans="21:34" ht="15.75" customHeight="1">
      <c r="U60" s="148">
        <f t="shared" si="9"/>
        <v>46107</v>
      </c>
      <c r="V60" s="34" t="str">
        <f t="shared" si="10"/>
        <v>11402</v>
      </c>
      <c r="W60" s="70">
        <f t="shared" si="11"/>
        <v>39300</v>
      </c>
      <c r="AA60" s="72"/>
      <c r="AB60" s="72"/>
      <c r="AC60" s="72"/>
      <c r="AD60" s="72"/>
      <c r="AE60" s="72"/>
      <c r="AF60" s="72"/>
      <c r="AG60" s="72"/>
      <c r="AH60" s="72"/>
    </row>
    <row r="61" spans="21:34" ht="15.75" customHeight="1">
      <c r="U61" s="148">
        <f t="shared" si="9"/>
        <v>46108</v>
      </c>
      <c r="V61" s="34" t="str">
        <f t="shared" si="10"/>
        <v>11402</v>
      </c>
      <c r="W61" s="70">
        <f t="shared" si="11"/>
        <v>46006</v>
      </c>
      <c r="AA61" s="72"/>
      <c r="AB61" s="72"/>
      <c r="AC61" s="72"/>
      <c r="AD61" s="72"/>
      <c r="AE61" s="72"/>
      <c r="AF61" s="72"/>
      <c r="AG61" s="72"/>
      <c r="AH61" s="72"/>
    </row>
    <row r="62" spans="21:34" ht="15.75" customHeight="1">
      <c r="U62" s="148">
        <f t="shared" si="9"/>
        <v>46109</v>
      </c>
      <c r="V62" s="34" t="str">
        <f t="shared" si="10"/>
        <v>11402</v>
      </c>
      <c r="W62" s="70">
        <f t="shared" si="11"/>
        <v>44300</v>
      </c>
      <c r="AA62" s="72"/>
      <c r="AB62" s="72"/>
      <c r="AC62" s="72"/>
      <c r="AD62" s="72"/>
      <c r="AE62" s="72"/>
      <c r="AF62" s="72"/>
      <c r="AG62" s="72"/>
      <c r="AH62" s="72"/>
    </row>
    <row r="63" spans="21:34" ht="15.75" customHeight="1">
      <c r="U63" s="148">
        <f t="shared" si="9"/>
        <v>46110</v>
      </c>
      <c r="V63" s="34" t="str">
        <f t="shared" si="10"/>
        <v>11402</v>
      </c>
      <c r="W63" s="70">
        <f t="shared" si="11"/>
        <v>55085</v>
      </c>
      <c r="AA63" s="72"/>
      <c r="AB63" s="72"/>
      <c r="AC63" s="72"/>
      <c r="AD63" s="72"/>
      <c r="AE63" s="72"/>
      <c r="AF63" s="72"/>
      <c r="AG63" s="72"/>
      <c r="AH63" s="72"/>
    </row>
    <row r="64" spans="21:34" ht="15.75" customHeight="1">
      <c r="U64" s="148">
        <f t="shared" si="9"/>
        <v>46111</v>
      </c>
      <c r="V64" s="34" t="str">
        <f t="shared" si="10"/>
        <v>11402</v>
      </c>
      <c r="W64" s="70">
        <f t="shared" si="11"/>
        <v>45769</v>
      </c>
      <c r="AA64" s="72"/>
      <c r="AB64" s="72"/>
      <c r="AC64" s="72"/>
      <c r="AD64" s="72"/>
      <c r="AE64" s="72"/>
      <c r="AF64" s="72"/>
      <c r="AG64" s="72"/>
      <c r="AH64" s="72"/>
    </row>
    <row r="65" spans="21:34" ht="15.75" customHeight="1">
      <c r="U65" s="148">
        <f t="shared" si="9"/>
        <v>46112</v>
      </c>
      <c r="V65" s="34" t="str">
        <f t="shared" si="10"/>
        <v>11402</v>
      </c>
      <c r="W65" s="70">
        <f t="shared" si="11"/>
        <v>28735</v>
      </c>
      <c r="AA65" s="72"/>
      <c r="AB65" s="72"/>
      <c r="AC65" s="72"/>
      <c r="AD65" s="72"/>
      <c r="AE65" s="72"/>
      <c r="AF65" s="72"/>
      <c r="AG65" s="72"/>
      <c r="AH65" s="72"/>
    </row>
    <row r="66" spans="21:34" ht="15.75" customHeight="1">
      <c r="U66" s="148">
        <f t="shared" ref="U66:U96" si="12">C4</f>
        <v>46082</v>
      </c>
      <c r="V66" s="34" t="str">
        <f t="shared" ref="V66:V96" si="13">$I$2</f>
        <v>11403</v>
      </c>
      <c r="W66" s="70">
        <f t="shared" ref="W66:W96" si="14">I4</f>
        <v>38310</v>
      </c>
      <c r="AA66" s="72"/>
      <c r="AB66" s="72"/>
      <c r="AC66" s="72"/>
      <c r="AD66" s="72"/>
      <c r="AE66" s="72"/>
      <c r="AF66" s="72"/>
      <c r="AG66" s="72"/>
      <c r="AH66" s="72"/>
    </row>
    <row r="67" spans="21:34" ht="15.75" customHeight="1">
      <c r="U67" s="148">
        <f t="shared" si="12"/>
        <v>46083</v>
      </c>
      <c r="V67" s="34" t="str">
        <f t="shared" si="13"/>
        <v>11403</v>
      </c>
      <c r="W67" s="70">
        <f t="shared" si="14"/>
        <v>25105</v>
      </c>
      <c r="AA67" s="72"/>
      <c r="AB67" s="72"/>
      <c r="AC67" s="72"/>
      <c r="AD67" s="72"/>
      <c r="AE67" s="72"/>
      <c r="AF67" s="72"/>
      <c r="AG67" s="72"/>
      <c r="AH67" s="72"/>
    </row>
    <row r="68" spans="21:34" ht="15.75" customHeight="1">
      <c r="U68" s="148">
        <f t="shared" si="12"/>
        <v>46084</v>
      </c>
      <c r="V68" s="34" t="str">
        <f t="shared" si="13"/>
        <v>11403</v>
      </c>
      <c r="W68" s="70">
        <f t="shared" si="14"/>
        <v>27504</v>
      </c>
      <c r="AA68" s="72"/>
      <c r="AB68" s="72"/>
      <c r="AC68" s="72"/>
      <c r="AD68" s="72"/>
      <c r="AE68" s="72"/>
      <c r="AF68" s="72"/>
      <c r="AG68" s="72"/>
      <c r="AH68" s="72"/>
    </row>
    <row r="69" spans="21:34" ht="15.75" customHeight="1">
      <c r="U69" s="148">
        <f t="shared" si="12"/>
        <v>46085</v>
      </c>
      <c r="V69" s="34" t="str">
        <f t="shared" si="13"/>
        <v>11403</v>
      </c>
      <c r="W69" s="70">
        <f t="shared" si="14"/>
        <v>42198</v>
      </c>
      <c r="AA69" s="72"/>
      <c r="AB69" s="72"/>
      <c r="AC69" s="72"/>
      <c r="AD69" s="72"/>
      <c r="AE69" s="72"/>
      <c r="AF69" s="72"/>
      <c r="AG69" s="72"/>
      <c r="AH69" s="72"/>
    </row>
    <row r="70" spans="21:34" ht="15.75" customHeight="1">
      <c r="U70" s="148">
        <f t="shared" si="12"/>
        <v>46086</v>
      </c>
      <c r="V70" s="34" t="str">
        <f t="shared" si="13"/>
        <v>11403</v>
      </c>
      <c r="W70" s="70">
        <f t="shared" si="14"/>
        <v>40145</v>
      </c>
      <c r="AA70" s="72"/>
      <c r="AB70" s="72"/>
      <c r="AC70" s="72"/>
      <c r="AD70" s="72"/>
      <c r="AE70" s="72"/>
      <c r="AF70" s="72"/>
      <c r="AG70" s="72"/>
      <c r="AH70" s="72"/>
    </row>
    <row r="71" spans="21:34" ht="15.75" customHeight="1">
      <c r="U71" s="148">
        <f t="shared" si="12"/>
        <v>46087</v>
      </c>
      <c r="V71" s="34" t="str">
        <f t="shared" si="13"/>
        <v>11403</v>
      </c>
      <c r="W71" s="70">
        <f t="shared" si="14"/>
        <v>37538</v>
      </c>
      <c r="AA71" s="72"/>
      <c r="AB71" s="72"/>
      <c r="AC71" s="72"/>
      <c r="AD71" s="72"/>
      <c r="AE71" s="72"/>
      <c r="AF71" s="72"/>
      <c r="AG71" s="72"/>
      <c r="AH71" s="72"/>
    </row>
    <row r="72" spans="21:34" ht="15.75" customHeight="1">
      <c r="U72" s="148">
        <f t="shared" si="12"/>
        <v>46088</v>
      </c>
      <c r="V72" s="34" t="str">
        <f t="shared" si="13"/>
        <v>11403</v>
      </c>
      <c r="W72" s="70">
        <f t="shared" si="14"/>
        <v>47271</v>
      </c>
      <c r="AA72" s="72"/>
      <c r="AB72" s="72"/>
      <c r="AC72" s="72"/>
      <c r="AD72" s="72"/>
      <c r="AE72" s="72"/>
      <c r="AF72" s="72"/>
      <c r="AG72" s="72"/>
      <c r="AH72" s="72"/>
    </row>
    <row r="73" spans="21:34" ht="15.75" customHeight="1">
      <c r="U73" s="148">
        <f t="shared" si="12"/>
        <v>46089</v>
      </c>
      <c r="V73" s="34" t="str">
        <f t="shared" si="13"/>
        <v>11403</v>
      </c>
      <c r="W73" s="70">
        <f t="shared" si="14"/>
        <v>53126</v>
      </c>
      <c r="AA73" s="72"/>
      <c r="AB73" s="72"/>
      <c r="AC73" s="72"/>
      <c r="AD73" s="72"/>
      <c r="AE73" s="72"/>
      <c r="AF73" s="72"/>
      <c r="AG73" s="72"/>
      <c r="AH73" s="72"/>
    </row>
    <row r="74" spans="21:34" ht="15.75" customHeight="1">
      <c r="U74" s="148">
        <f t="shared" si="12"/>
        <v>46090</v>
      </c>
      <c r="V74" s="34" t="str">
        <f t="shared" si="13"/>
        <v>11403</v>
      </c>
      <c r="W74" s="70">
        <f t="shared" si="14"/>
        <v>34029</v>
      </c>
      <c r="AA74" s="72"/>
      <c r="AB74" s="72"/>
      <c r="AC74" s="72"/>
      <c r="AD74" s="72"/>
      <c r="AE74" s="72"/>
      <c r="AF74" s="72"/>
      <c r="AG74" s="72"/>
      <c r="AH74" s="72"/>
    </row>
    <row r="75" spans="21:34" ht="15.75" customHeight="1">
      <c r="U75" s="148">
        <f t="shared" si="12"/>
        <v>46091</v>
      </c>
      <c r="V75" s="34" t="str">
        <f t="shared" si="13"/>
        <v>11403</v>
      </c>
      <c r="W75" s="70">
        <f t="shared" si="14"/>
        <v>36105</v>
      </c>
      <c r="AA75" s="72"/>
      <c r="AB75" s="72"/>
      <c r="AC75" s="72"/>
      <c r="AD75" s="72"/>
      <c r="AE75" s="72"/>
      <c r="AF75" s="72"/>
      <c r="AG75" s="72"/>
      <c r="AH75" s="72"/>
    </row>
    <row r="76" spans="21:34" ht="15.75" customHeight="1">
      <c r="U76" s="148">
        <f t="shared" si="12"/>
        <v>46092</v>
      </c>
      <c r="V76" s="34" t="str">
        <f t="shared" si="13"/>
        <v>11403</v>
      </c>
      <c r="W76" s="70">
        <f t="shared" si="14"/>
        <v>32878</v>
      </c>
      <c r="AA76" s="72"/>
      <c r="AB76" s="72"/>
      <c r="AC76" s="72"/>
      <c r="AD76" s="72"/>
      <c r="AE76" s="72"/>
      <c r="AF76" s="72"/>
      <c r="AG76" s="72"/>
      <c r="AH76" s="72"/>
    </row>
    <row r="77" spans="21:34" ht="15.75" customHeight="1">
      <c r="U77" s="148">
        <f t="shared" si="12"/>
        <v>46093</v>
      </c>
      <c r="V77" s="34" t="str">
        <f t="shared" si="13"/>
        <v>11403</v>
      </c>
      <c r="W77" s="70">
        <f t="shared" si="14"/>
        <v>31073</v>
      </c>
      <c r="AA77" s="72"/>
      <c r="AB77" s="72"/>
      <c r="AC77" s="72"/>
      <c r="AD77" s="72"/>
      <c r="AE77" s="72"/>
      <c r="AF77" s="72"/>
      <c r="AG77" s="72"/>
      <c r="AH77" s="72"/>
    </row>
    <row r="78" spans="21:34" ht="15.75" customHeight="1">
      <c r="U78" s="148">
        <f t="shared" si="12"/>
        <v>46094</v>
      </c>
      <c r="V78" s="34" t="str">
        <f t="shared" si="13"/>
        <v>11403</v>
      </c>
      <c r="W78" s="70">
        <f t="shared" si="14"/>
        <v>34965</v>
      </c>
      <c r="AA78" s="72"/>
      <c r="AB78" s="72"/>
      <c r="AC78" s="72"/>
      <c r="AD78" s="72"/>
      <c r="AE78" s="72"/>
      <c r="AF78" s="72"/>
      <c r="AG78" s="72"/>
      <c r="AH78" s="72"/>
    </row>
    <row r="79" spans="21:34" ht="15.75" customHeight="1">
      <c r="U79" s="148">
        <f t="shared" si="12"/>
        <v>46095</v>
      </c>
      <c r="V79" s="34" t="str">
        <f t="shared" si="13"/>
        <v>11403</v>
      </c>
      <c r="W79" s="70">
        <f t="shared" si="14"/>
        <v>45710</v>
      </c>
      <c r="AA79" s="72"/>
      <c r="AB79" s="72"/>
      <c r="AC79" s="72"/>
      <c r="AD79" s="72"/>
      <c r="AE79" s="72"/>
      <c r="AF79" s="72"/>
      <c r="AG79" s="72"/>
      <c r="AH79" s="72"/>
    </row>
    <row r="80" spans="21:34" ht="15.75" customHeight="1">
      <c r="U80" s="148">
        <f t="shared" si="12"/>
        <v>46096</v>
      </c>
      <c r="V80" s="34" t="str">
        <f t="shared" si="13"/>
        <v>11403</v>
      </c>
      <c r="W80" s="70">
        <f t="shared" si="14"/>
        <v>37720</v>
      </c>
      <c r="AA80" s="72"/>
      <c r="AB80" s="72"/>
      <c r="AC80" s="72"/>
      <c r="AD80" s="72"/>
      <c r="AE80" s="72"/>
      <c r="AF80" s="72"/>
      <c r="AG80" s="72"/>
      <c r="AH80" s="72"/>
    </row>
    <row r="81" spans="21:34" ht="15.75" customHeight="1">
      <c r="U81" s="148">
        <f t="shared" si="12"/>
        <v>46097</v>
      </c>
      <c r="V81" s="34" t="str">
        <f t="shared" si="13"/>
        <v>11403</v>
      </c>
      <c r="W81" s="70">
        <f t="shared" si="14"/>
        <v>22665</v>
      </c>
      <c r="AA81" s="72"/>
      <c r="AB81" s="72"/>
      <c r="AC81" s="72"/>
      <c r="AD81" s="72"/>
      <c r="AE81" s="72"/>
      <c r="AF81" s="72"/>
      <c r="AG81" s="72"/>
      <c r="AH81" s="72"/>
    </row>
    <row r="82" spans="21:34" ht="15.75" customHeight="1">
      <c r="U82" s="148">
        <f t="shared" si="12"/>
        <v>46098</v>
      </c>
      <c r="V82" s="34" t="str">
        <f t="shared" si="13"/>
        <v>11403</v>
      </c>
      <c r="W82" s="70">
        <f t="shared" si="14"/>
        <v>30410</v>
      </c>
      <c r="AA82" s="72"/>
      <c r="AB82" s="72"/>
      <c r="AC82" s="72"/>
      <c r="AD82" s="72"/>
      <c r="AE82" s="72"/>
      <c r="AF82" s="72"/>
      <c r="AG82" s="72"/>
      <c r="AH82" s="72"/>
    </row>
    <row r="83" spans="21:34" ht="15.75" customHeight="1">
      <c r="U83" s="148">
        <f t="shared" si="12"/>
        <v>46099</v>
      </c>
      <c r="V83" s="34" t="str">
        <f t="shared" si="13"/>
        <v>11403</v>
      </c>
      <c r="W83" s="70">
        <f t="shared" si="14"/>
        <v>29785</v>
      </c>
      <c r="AA83" s="72"/>
      <c r="AB83" s="72"/>
      <c r="AC83" s="72"/>
      <c r="AD83" s="72"/>
      <c r="AE83" s="72"/>
      <c r="AF83" s="72"/>
      <c r="AG83" s="72"/>
      <c r="AH83" s="72"/>
    </row>
    <row r="84" spans="21:34" ht="15.75" customHeight="1">
      <c r="U84" s="148">
        <f t="shared" si="12"/>
        <v>46100</v>
      </c>
      <c r="V84" s="34" t="str">
        <f t="shared" si="13"/>
        <v>11403</v>
      </c>
      <c r="W84" s="70">
        <f t="shared" si="14"/>
        <v>31670</v>
      </c>
      <c r="AA84" s="72"/>
      <c r="AB84" s="72"/>
      <c r="AC84" s="72"/>
      <c r="AD84" s="72"/>
      <c r="AE84" s="72"/>
      <c r="AF84" s="72"/>
      <c r="AG84" s="72"/>
      <c r="AH84" s="72"/>
    </row>
    <row r="85" spans="21:34" ht="15.75" customHeight="1">
      <c r="U85" s="148">
        <f t="shared" si="12"/>
        <v>46101</v>
      </c>
      <c r="V85" s="34" t="str">
        <f t="shared" si="13"/>
        <v>11403</v>
      </c>
      <c r="W85" s="70">
        <f t="shared" si="14"/>
        <v>38073</v>
      </c>
      <c r="AA85" s="72"/>
      <c r="AB85" s="72"/>
      <c r="AC85" s="72"/>
      <c r="AD85" s="72"/>
      <c r="AE85" s="72"/>
      <c r="AF85" s="72"/>
      <c r="AG85" s="72"/>
      <c r="AH85" s="72"/>
    </row>
    <row r="86" spans="21:34" ht="15.75" customHeight="1">
      <c r="U86" s="148">
        <f t="shared" si="12"/>
        <v>46102</v>
      </c>
      <c r="V86" s="34" t="str">
        <f t="shared" si="13"/>
        <v>11403</v>
      </c>
      <c r="W86" s="70">
        <f t="shared" si="14"/>
        <v>34339</v>
      </c>
      <c r="AA86" s="72"/>
      <c r="AB86" s="72"/>
      <c r="AC86" s="72"/>
      <c r="AD86" s="72"/>
      <c r="AE86" s="72"/>
      <c r="AF86" s="72"/>
      <c r="AG86" s="72"/>
      <c r="AH86" s="72"/>
    </row>
    <row r="87" spans="21:34" ht="15.75" customHeight="1">
      <c r="U87" s="148">
        <f t="shared" si="12"/>
        <v>46103</v>
      </c>
      <c r="V87" s="34" t="str">
        <f t="shared" si="13"/>
        <v>11403</v>
      </c>
      <c r="W87" s="70">
        <f t="shared" si="14"/>
        <v>40211</v>
      </c>
      <c r="AA87" s="72"/>
      <c r="AB87" s="72"/>
      <c r="AC87" s="72"/>
      <c r="AD87" s="72"/>
      <c r="AE87" s="72"/>
      <c r="AF87" s="72"/>
      <c r="AG87" s="72"/>
      <c r="AH87" s="72"/>
    </row>
    <row r="88" spans="21:34" ht="15.75" customHeight="1">
      <c r="U88" s="148">
        <f t="shared" si="12"/>
        <v>46104</v>
      </c>
      <c r="V88" s="34" t="str">
        <f t="shared" si="13"/>
        <v>11403</v>
      </c>
      <c r="W88" s="70">
        <f t="shared" si="14"/>
        <v>26303</v>
      </c>
      <c r="AA88" s="72"/>
      <c r="AB88" s="72"/>
      <c r="AC88" s="72"/>
      <c r="AD88" s="72"/>
      <c r="AE88" s="72"/>
      <c r="AF88" s="72"/>
      <c r="AG88" s="72"/>
      <c r="AH88" s="72"/>
    </row>
    <row r="89" spans="21:34" ht="15.75" customHeight="1">
      <c r="U89" s="148">
        <f t="shared" si="12"/>
        <v>46105</v>
      </c>
      <c r="V89" s="34" t="str">
        <f t="shared" si="13"/>
        <v>11403</v>
      </c>
      <c r="W89" s="70">
        <f t="shared" si="14"/>
        <v>31085</v>
      </c>
      <c r="AA89" s="72"/>
      <c r="AB89" s="72"/>
      <c r="AC89" s="72"/>
      <c r="AD89" s="72"/>
      <c r="AE89" s="72"/>
      <c r="AF89" s="72"/>
      <c r="AG89" s="72"/>
      <c r="AH89" s="72"/>
    </row>
    <row r="90" spans="21:34" ht="15.75" customHeight="1">
      <c r="U90" s="148">
        <f t="shared" si="12"/>
        <v>46106</v>
      </c>
      <c r="V90" s="34" t="str">
        <f t="shared" si="13"/>
        <v>11403</v>
      </c>
      <c r="W90" s="70">
        <f t="shared" si="14"/>
        <v>74103</v>
      </c>
      <c r="AA90" s="72"/>
      <c r="AB90" s="72"/>
      <c r="AC90" s="72"/>
      <c r="AD90" s="72"/>
      <c r="AE90" s="72"/>
      <c r="AF90" s="72"/>
      <c r="AG90" s="72"/>
      <c r="AH90" s="72"/>
    </row>
    <row r="91" spans="21:34" ht="15.75" customHeight="1">
      <c r="U91" s="148">
        <f t="shared" si="12"/>
        <v>46107</v>
      </c>
      <c r="V91" s="34" t="str">
        <f t="shared" si="13"/>
        <v>11403</v>
      </c>
      <c r="W91" s="70">
        <f t="shared" si="14"/>
        <v>36240</v>
      </c>
      <c r="AA91" s="72"/>
      <c r="AB91" s="72"/>
      <c r="AC91" s="72"/>
      <c r="AD91" s="72"/>
      <c r="AE91" s="72"/>
      <c r="AF91" s="72"/>
      <c r="AG91" s="72"/>
      <c r="AH91" s="72"/>
    </row>
    <row r="92" spans="21:34" ht="15.75" customHeight="1">
      <c r="U92" s="148">
        <f t="shared" si="12"/>
        <v>46108</v>
      </c>
      <c r="V92" s="34" t="str">
        <f t="shared" si="13"/>
        <v>11403</v>
      </c>
      <c r="W92" s="70">
        <f t="shared" si="14"/>
        <v>36730</v>
      </c>
      <c r="AA92" s="72"/>
      <c r="AB92" s="72"/>
      <c r="AC92" s="72"/>
      <c r="AD92" s="72"/>
      <c r="AE92" s="72"/>
      <c r="AF92" s="72"/>
      <c r="AG92" s="72"/>
      <c r="AH92" s="72"/>
    </row>
    <row r="93" spans="21:34" ht="15.75" customHeight="1">
      <c r="U93" s="148">
        <f t="shared" si="12"/>
        <v>46109</v>
      </c>
      <c r="V93" s="34" t="str">
        <f t="shared" si="13"/>
        <v>11403</v>
      </c>
      <c r="W93" s="70">
        <f t="shared" si="14"/>
        <v>44491</v>
      </c>
      <c r="AA93" s="72"/>
      <c r="AB93" s="72"/>
      <c r="AC93" s="72"/>
      <c r="AD93" s="72"/>
      <c r="AE93" s="72"/>
      <c r="AF93" s="72"/>
      <c r="AG93" s="72"/>
      <c r="AH93" s="72"/>
    </row>
    <row r="94" spans="21:34" ht="15.75" customHeight="1">
      <c r="U94" s="148">
        <f t="shared" si="12"/>
        <v>46110</v>
      </c>
      <c r="V94" s="34" t="str">
        <f t="shared" si="13"/>
        <v>11403</v>
      </c>
      <c r="W94" s="70">
        <f t="shared" si="14"/>
        <v>44190</v>
      </c>
      <c r="AA94" s="72"/>
      <c r="AB94" s="72"/>
      <c r="AC94" s="72"/>
      <c r="AD94" s="72"/>
      <c r="AE94" s="72"/>
      <c r="AF94" s="72"/>
      <c r="AG94" s="72"/>
      <c r="AH94" s="72"/>
    </row>
    <row r="95" spans="21:34" ht="15.75" customHeight="1">
      <c r="U95" s="148">
        <f t="shared" si="12"/>
        <v>46111</v>
      </c>
      <c r="V95" s="34" t="str">
        <f t="shared" si="13"/>
        <v>11403</v>
      </c>
      <c r="W95" s="70">
        <f t="shared" si="14"/>
        <v>32255</v>
      </c>
      <c r="AA95" s="72"/>
      <c r="AB95" s="72"/>
      <c r="AC95" s="72"/>
      <c r="AD95" s="72"/>
      <c r="AE95" s="72"/>
      <c r="AF95" s="72"/>
      <c r="AG95" s="72"/>
      <c r="AH95" s="72"/>
    </row>
    <row r="96" spans="21:34" ht="15.75" customHeight="1">
      <c r="U96" s="148">
        <f t="shared" si="12"/>
        <v>46112</v>
      </c>
      <c r="V96" s="34" t="str">
        <f t="shared" si="13"/>
        <v>11403</v>
      </c>
      <c r="W96" s="70">
        <f t="shared" si="14"/>
        <v>26538</v>
      </c>
      <c r="AA96" s="72"/>
      <c r="AB96" s="72"/>
      <c r="AC96" s="72"/>
      <c r="AD96" s="72"/>
      <c r="AE96" s="72"/>
      <c r="AF96" s="72"/>
      <c r="AG96" s="72"/>
      <c r="AH96" s="72"/>
    </row>
    <row r="97" spans="21:34" ht="15.75" customHeight="1">
      <c r="U97" s="148">
        <f t="shared" ref="U97:U127" si="15">C4</f>
        <v>46082</v>
      </c>
      <c r="V97" s="34" t="str">
        <f t="shared" ref="V97:V127" si="16">$J$2</f>
        <v>11404</v>
      </c>
      <c r="W97" s="70">
        <f t="shared" ref="W97:W127" si="17">J4</f>
        <v>8800</v>
      </c>
      <c r="AA97" s="72"/>
      <c r="AB97" s="72"/>
      <c r="AC97" s="72"/>
      <c r="AD97" s="72"/>
      <c r="AE97" s="72"/>
      <c r="AF97" s="72"/>
      <c r="AG97" s="72"/>
      <c r="AH97" s="72"/>
    </row>
    <row r="98" spans="21:34" ht="15.75" customHeight="1">
      <c r="U98" s="148">
        <f t="shared" si="15"/>
        <v>46083</v>
      </c>
      <c r="V98" s="34" t="str">
        <f t="shared" si="16"/>
        <v>11404</v>
      </c>
      <c r="W98" s="70">
        <f t="shared" si="17"/>
        <v>5435</v>
      </c>
      <c r="AA98" s="72"/>
      <c r="AB98" s="72"/>
      <c r="AC98" s="72"/>
      <c r="AD98" s="72"/>
      <c r="AE98" s="72"/>
      <c r="AF98" s="72"/>
      <c r="AG98" s="72"/>
      <c r="AH98" s="72"/>
    </row>
    <row r="99" spans="21:34" ht="15.75" customHeight="1">
      <c r="U99" s="148">
        <f t="shared" si="15"/>
        <v>46084</v>
      </c>
      <c r="V99" s="34" t="str">
        <f t="shared" si="16"/>
        <v>11404</v>
      </c>
      <c r="W99" s="70">
        <f t="shared" si="17"/>
        <v>5350</v>
      </c>
      <c r="AA99" s="72"/>
      <c r="AB99" s="72"/>
      <c r="AC99" s="72"/>
      <c r="AD99" s="72"/>
      <c r="AE99" s="72"/>
      <c r="AF99" s="72"/>
      <c r="AG99" s="72"/>
      <c r="AH99" s="72"/>
    </row>
    <row r="100" spans="21:34" ht="15.75" customHeight="1">
      <c r="U100" s="148">
        <f t="shared" si="15"/>
        <v>46085</v>
      </c>
      <c r="V100" s="34" t="str">
        <f t="shared" si="16"/>
        <v>11404</v>
      </c>
      <c r="W100" s="70">
        <f t="shared" si="17"/>
        <v>5550</v>
      </c>
      <c r="AA100" s="72"/>
      <c r="AB100" s="72"/>
      <c r="AC100" s="72"/>
      <c r="AD100" s="72"/>
      <c r="AE100" s="72"/>
      <c r="AF100" s="72"/>
      <c r="AG100" s="72"/>
      <c r="AH100" s="72"/>
    </row>
    <row r="101" spans="21:34" ht="15.75" customHeight="1">
      <c r="U101" s="148">
        <f t="shared" si="15"/>
        <v>46086</v>
      </c>
      <c r="V101" s="34" t="str">
        <f t="shared" si="16"/>
        <v>11404</v>
      </c>
      <c r="W101" s="70">
        <f t="shared" si="17"/>
        <v>11100</v>
      </c>
      <c r="AA101" s="72"/>
      <c r="AB101" s="72"/>
      <c r="AC101" s="72"/>
      <c r="AD101" s="72"/>
      <c r="AE101" s="72"/>
      <c r="AF101" s="72"/>
      <c r="AG101" s="72"/>
      <c r="AH101" s="72"/>
    </row>
    <row r="102" spans="21:34" ht="15.75" customHeight="1">
      <c r="U102" s="148">
        <f t="shared" si="15"/>
        <v>46087</v>
      </c>
      <c r="V102" s="34" t="str">
        <f t="shared" si="16"/>
        <v>11404</v>
      </c>
      <c r="W102" s="70">
        <f t="shared" si="17"/>
        <v>4928</v>
      </c>
      <c r="AA102" s="72"/>
      <c r="AB102" s="72"/>
      <c r="AC102" s="72"/>
      <c r="AD102" s="72"/>
      <c r="AE102" s="72"/>
      <c r="AF102" s="72"/>
      <c r="AG102" s="72"/>
      <c r="AH102" s="72"/>
    </row>
    <row r="103" spans="21:34" ht="15.75" customHeight="1">
      <c r="U103" s="148">
        <f t="shared" si="15"/>
        <v>46088</v>
      </c>
      <c r="V103" s="34" t="str">
        <f t="shared" si="16"/>
        <v>11404</v>
      </c>
      <c r="W103" s="70">
        <f t="shared" si="17"/>
        <v>11300</v>
      </c>
      <c r="AA103" s="72"/>
      <c r="AB103" s="72"/>
      <c r="AC103" s="72"/>
      <c r="AD103" s="72"/>
      <c r="AE103" s="72"/>
      <c r="AF103" s="72"/>
      <c r="AG103" s="72"/>
      <c r="AH103" s="72"/>
    </row>
    <row r="104" spans="21:34" ht="15.75" customHeight="1">
      <c r="U104" s="148">
        <f t="shared" si="15"/>
        <v>46089</v>
      </c>
      <c r="V104" s="34" t="str">
        <f t="shared" si="16"/>
        <v>11404</v>
      </c>
      <c r="W104" s="70">
        <f t="shared" si="17"/>
        <v>10310</v>
      </c>
      <c r="AA104" s="72"/>
      <c r="AB104" s="72"/>
      <c r="AC104" s="72"/>
      <c r="AD104" s="72"/>
      <c r="AE104" s="72"/>
      <c r="AF104" s="72"/>
      <c r="AG104" s="72"/>
      <c r="AH104" s="72"/>
    </row>
    <row r="105" spans="21:34" ht="15.75" customHeight="1">
      <c r="U105" s="148">
        <f t="shared" si="15"/>
        <v>46090</v>
      </c>
      <c r="V105" s="34" t="str">
        <f t="shared" si="16"/>
        <v>11404</v>
      </c>
      <c r="W105" s="70">
        <f t="shared" si="17"/>
        <v>8475</v>
      </c>
      <c r="AA105" s="72"/>
      <c r="AB105" s="72"/>
      <c r="AC105" s="72"/>
      <c r="AD105" s="72"/>
      <c r="AE105" s="72"/>
      <c r="AF105" s="72"/>
      <c r="AG105" s="72"/>
      <c r="AH105" s="72"/>
    </row>
    <row r="106" spans="21:34" ht="15.75" customHeight="1">
      <c r="U106" s="148">
        <f t="shared" si="15"/>
        <v>46091</v>
      </c>
      <c r="V106" s="34" t="str">
        <f t="shared" si="16"/>
        <v>11404</v>
      </c>
      <c r="W106" s="70">
        <f t="shared" si="17"/>
        <v>5950</v>
      </c>
      <c r="AA106" s="72"/>
      <c r="AB106" s="72"/>
      <c r="AC106" s="72"/>
      <c r="AD106" s="72"/>
      <c r="AE106" s="72"/>
      <c r="AF106" s="72"/>
      <c r="AG106" s="72"/>
      <c r="AH106" s="72"/>
    </row>
    <row r="107" spans="21:34" ht="15.75" customHeight="1">
      <c r="U107" s="148">
        <f t="shared" si="15"/>
        <v>46092</v>
      </c>
      <c r="V107" s="34" t="str">
        <f t="shared" si="16"/>
        <v>11404</v>
      </c>
      <c r="W107" s="70">
        <f t="shared" si="17"/>
        <v>8852</v>
      </c>
      <c r="AA107" s="72"/>
      <c r="AB107" s="72"/>
      <c r="AC107" s="72"/>
      <c r="AD107" s="72"/>
      <c r="AE107" s="72"/>
      <c r="AF107" s="72"/>
      <c r="AG107" s="72"/>
      <c r="AH107" s="72"/>
    </row>
    <row r="108" spans="21:34" ht="15.75" customHeight="1">
      <c r="U108" s="148">
        <f t="shared" si="15"/>
        <v>46093</v>
      </c>
      <c r="V108" s="34" t="str">
        <f t="shared" si="16"/>
        <v>11404</v>
      </c>
      <c r="W108" s="70">
        <f t="shared" si="17"/>
        <v>6204</v>
      </c>
      <c r="AA108" s="72"/>
      <c r="AB108" s="72"/>
      <c r="AC108" s="72"/>
      <c r="AD108" s="72"/>
      <c r="AE108" s="72"/>
      <c r="AF108" s="72"/>
      <c r="AG108" s="72"/>
      <c r="AH108" s="72"/>
    </row>
    <row r="109" spans="21:34" ht="15.75" customHeight="1">
      <c r="U109" s="148">
        <f t="shared" si="15"/>
        <v>46094</v>
      </c>
      <c r="V109" s="34" t="str">
        <f t="shared" si="16"/>
        <v>11404</v>
      </c>
      <c r="W109" s="70">
        <f t="shared" si="17"/>
        <v>9183</v>
      </c>
      <c r="AA109" s="72"/>
      <c r="AB109" s="72"/>
      <c r="AC109" s="72"/>
      <c r="AD109" s="72"/>
      <c r="AE109" s="72"/>
      <c r="AF109" s="72"/>
      <c r="AG109" s="72"/>
      <c r="AH109" s="72"/>
    </row>
    <row r="110" spans="21:34" ht="15.75" customHeight="1">
      <c r="U110" s="148">
        <f t="shared" si="15"/>
        <v>46095</v>
      </c>
      <c r="V110" s="34" t="str">
        <f t="shared" si="16"/>
        <v>11404</v>
      </c>
      <c r="W110" s="70">
        <f t="shared" si="17"/>
        <v>11918</v>
      </c>
      <c r="AA110" s="72"/>
      <c r="AB110" s="72"/>
      <c r="AC110" s="72"/>
      <c r="AD110" s="72"/>
      <c r="AE110" s="72"/>
      <c r="AF110" s="72"/>
      <c r="AG110" s="72"/>
      <c r="AH110" s="72"/>
    </row>
    <row r="111" spans="21:34" ht="15.75" customHeight="1">
      <c r="U111" s="148">
        <f t="shared" si="15"/>
        <v>46096</v>
      </c>
      <c r="V111" s="34" t="str">
        <f t="shared" si="16"/>
        <v>11404</v>
      </c>
      <c r="W111" s="70">
        <f t="shared" si="17"/>
        <v>12642</v>
      </c>
      <c r="AA111" s="72"/>
      <c r="AB111" s="72"/>
      <c r="AC111" s="72"/>
      <c r="AD111" s="72"/>
      <c r="AE111" s="72"/>
      <c r="AF111" s="72"/>
      <c r="AG111" s="72"/>
      <c r="AH111" s="72"/>
    </row>
    <row r="112" spans="21:34" ht="15.75" customHeight="1">
      <c r="U112" s="148">
        <f t="shared" si="15"/>
        <v>46097</v>
      </c>
      <c r="V112" s="34" t="str">
        <f t="shared" si="16"/>
        <v>11404</v>
      </c>
      <c r="W112" s="70">
        <f t="shared" si="17"/>
        <v>7569</v>
      </c>
      <c r="AA112" s="72"/>
      <c r="AB112" s="72"/>
      <c r="AC112" s="72"/>
      <c r="AD112" s="72"/>
      <c r="AE112" s="72"/>
      <c r="AF112" s="72"/>
      <c r="AG112" s="72"/>
      <c r="AH112" s="72"/>
    </row>
    <row r="113" spans="21:34" ht="15.75" customHeight="1">
      <c r="U113" s="148">
        <f t="shared" si="15"/>
        <v>46098</v>
      </c>
      <c r="V113" s="34" t="str">
        <f t="shared" si="16"/>
        <v>11404</v>
      </c>
      <c r="W113" s="70">
        <f t="shared" si="17"/>
        <v>8312</v>
      </c>
      <c r="AA113" s="72"/>
      <c r="AB113" s="72"/>
      <c r="AC113" s="72"/>
      <c r="AD113" s="72"/>
      <c r="AE113" s="72"/>
      <c r="AF113" s="72"/>
      <c r="AG113" s="72"/>
      <c r="AH113" s="72"/>
    </row>
    <row r="114" spans="21:34" ht="15.75" customHeight="1">
      <c r="U114" s="148">
        <f t="shared" si="15"/>
        <v>46099</v>
      </c>
      <c r="V114" s="34" t="str">
        <f t="shared" si="16"/>
        <v>11404</v>
      </c>
      <c r="W114" s="70">
        <f t="shared" si="17"/>
        <v>8706</v>
      </c>
      <c r="AA114" s="72"/>
      <c r="AB114" s="72"/>
      <c r="AC114" s="72"/>
      <c r="AD114" s="72"/>
      <c r="AE114" s="72"/>
      <c r="AF114" s="72"/>
      <c r="AG114" s="72"/>
      <c r="AH114" s="72"/>
    </row>
    <row r="115" spans="21:34" ht="15.75" customHeight="1">
      <c r="U115" s="148">
        <f t="shared" si="15"/>
        <v>46100</v>
      </c>
      <c r="V115" s="34" t="str">
        <f t="shared" si="16"/>
        <v>11404</v>
      </c>
      <c r="W115" s="70">
        <f t="shared" si="17"/>
        <v>11380</v>
      </c>
      <c r="AA115" s="72"/>
      <c r="AB115" s="72"/>
      <c r="AC115" s="72"/>
      <c r="AD115" s="72"/>
      <c r="AE115" s="72"/>
      <c r="AF115" s="72"/>
      <c r="AG115" s="72"/>
      <c r="AH115" s="72"/>
    </row>
    <row r="116" spans="21:34" ht="15.75" customHeight="1">
      <c r="U116" s="148">
        <f t="shared" si="15"/>
        <v>46101</v>
      </c>
      <c r="V116" s="34" t="str">
        <f t="shared" si="16"/>
        <v>11404</v>
      </c>
      <c r="W116" s="70">
        <f t="shared" si="17"/>
        <v>10791</v>
      </c>
      <c r="AA116" s="72"/>
      <c r="AB116" s="72"/>
      <c r="AC116" s="72"/>
      <c r="AD116" s="72"/>
      <c r="AE116" s="72"/>
      <c r="AF116" s="72"/>
      <c r="AG116" s="72"/>
      <c r="AH116" s="72"/>
    </row>
    <row r="117" spans="21:34" ht="15.75" customHeight="1">
      <c r="U117" s="148">
        <f t="shared" si="15"/>
        <v>46102</v>
      </c>
      <c r="V117" s="34" t="str">
        <f t="shared" si="16"/>
        <v>11404</v>
      </c>
      <c r="W117" s="70">
        <f t="shared" si="17"/>
        <v>11536</v>
      </c>
      <c r="AA117" s="72"/>
      <c r="AB117" s="72"/>
      <c r="AC117" s="72"/>
      <c r="AD117" s="72"/>
      <c r="AE117" s="72"/>
      <c r="AF117" s="72"/>
      <c r="AG117" s="72"/>
      <c r="AH117" s="72"/>
    </row>
    <row r="118" spans="21:34" ht="15.75" customHeight="1">
      <c r="U118" s="148">
        <f t="shared" si="15"/>
        <v>46103</v>
      </c>
      <c r="V118" s="34" t="str">
        <f t="shared" si="16"/>
        <v>11404</v>
      </c>
      <c r="W118" s="70">
        <f t="shared" si="17"/>
        <v>9410</v>
      </c>
      <c r="AA118" s="72"/>
      <c r="AB118" s="72"/>
      <c r="AC118" s="72"/>
      <c r="AD118" s="72"/>
      <c r="AE118" s="72"/>
      <c r="AF118" s="72"/>
      <c r="AG118" s="72"/>
      <c r="AH118" s="72"/>
    </row>
    <row r="119" spans="21:34" ht="15.75" customHeight="1">
      <c r="U119" s="148">
        <f t="shared" si="15"/>
        <v>46104</v>
      </c>
      <c r="V119" s="34" t="str">
        <f t="shared" si="16"/>
        <v>11404</v>
      </c>
      <c r="W119" s="70">
        <f t="shared" si="17"/>
        <v>7810</v>
      </c>
      <c r="AA119" s="72"/>
      <c r="AB119" s="72"/>
      <c r="AC119" s="72"/>
      <c r="AD119" s="72"/>
      <c r="AE119" s="72"/>
      <c r="AF119" s="72"/>
      <c r="AG119" s="72"/>
      <c r="AH119" s="72"/>
    </row>
    <row r="120" spans="21:34" ht="15.75" customHeight="1">
      <c r="U120" s="148">
        <f t="shared" si="15"/>
        <v>46105</v>
      </c>
      <c r="V120" s="34" t="str">
        <f t="shared" si="16"/>
        <v>11404</v>
      </c>
      <c r="W120" s="70">
        <f t="shared" si="17"/>
        <v>8900</v>
      </c>
      <c r="AA120" s="72"/>
      <c r="AB120" s="72"/>
      <c r="AC120" s="72"/>
      <c r="AD120" s="72"/>
      <c r="AE120" s="72"/>
      <c r="AF120" s="72"/>
      <c r="AG120" s="72"/>
      <c r="AH120" s="72"/>
    </row>
    <row r="121" spans="21:34" ht="15.75" customHeight="1">
      <c r="U121" s="148">
        <f t="shared" si="15"/>
        <v>46106</v>
      </c>
      <c r="V121" s="34" t="str">
        <f t="shared" si="16"/>
        <v>11404</v>
      </c>
      <c r="W121" s="70">
        <f t="shared" si="17"/>
        <v>12778</v>
      </c>
      <c r="AA121" s="72"/>
      <c r="AB121" s="72"/>
      <c r="AC121" s="72"/>
      <c r="AD121" s="72"/>
      <c r="AE121" s="72"/>
      <c r="AF121" s="72"/>
      <c r="AG121" s="72"/>
      <c r="AH121" s="72"/>
    </row>
    <row r="122" spans="21:34" ht="15.75" customHeight="1">
      <c r="U122" s="148">
        <f t="shared" si="15"/>
        <v>46107</v>
      </c>
      <c r="V122" s="34" t="str">
        <f t="shared" si="16"/>
        <v>11404</v>
      </c>
      <c r="W122" s="70">
        <f t="shared" si="17"/>
        <v>8045</v>
      </c>
      <c r="AA122" s="72"/>
      <c r="AB122" s="72"/>
      <c r="AC122" s="72"/>
      <c r="AD122" s="72"/>
      <c r="AE122" s="72"/>
      <c r="AF122" s="72"/>
      <c r="AG122" s="72"/>
      <c r="AH122" s="72"/>
    </row>
    <row r="123" spans="21:34" ht="15.75" customHeight="1">
      <c r="U123" s="148">
        <f t="shared" si="15"/>
        <v>46108</v>
      </c>
      <c r="V123" s="34" t="str">
        <f t="shared" si="16"/>
        <v>11404</v>
      </c>
      <c r="W123" s="70">
        <f t="shared" si="17"/>
        <v>8166</v>
      </c>
      <c r="AA123" s="72"/>
      <c r="AB123" s="72"/>
      <c r="AC123" s="72"/>
      <c r="AD123" s="72"/>
      <c r="AE123" s="72"/>
      <c r="AF123" s="72"/>
      <c r="AG123" s="72"/>
      <c r="AH123" s="72"/>
    </row>
    <row r="124" spans="21:34" ht="15.75" customHeight="1">
      <c r="U124" s="148">
        <f t="shared" si="15"/>
        <v>46109</v>
      </c>
      <c r="V124" s="34" t="str">
        <f t="shared" si="16"/>
        <v>11404</v>
      </c>
      <c r="W124" s="70">
        <f t="shared" si="17"/>
        <v>10011</v>
      </c>
      <c r="AA124" s="72"/>
      <c r="AB124" s="72"/>
      <c r="AC124" s="72"/>
      <c r="AD124" s="72"/>
      <c r="AE124" s="72"/>
      <c r="AF124" s="72"/>
      <c r="AG124" s="72"/>
      <c r="AH124" s="72"/>
    </row>
    <row r="125" spans="21:34" ht="15.75" customHeight="1">
      <c r="U125" s="148">
        <f t="shared" si="15"/>
        <v>46110</v>
      </c>
      <c r="V125" s="34" t="str">
        <f t="shared" si="16"/>
        <v>11404</v>
      </c>
      <c r="W125" s="70">
        <f t="shared" si="17"/>
        <v>10085</v>
      </c>
      <c r="AA125" s="72"/>
      <c r="AB125" s="72"/>
      <c r="AC125" s="72"/>
      <c r="AD125" s="72"/>
      <c r="AE125" s="72"/>
      <c r="AF125" s="72"/>
      <c r="AG125" s="72"/>
      <c r="AH125" s="72"/>
    </row>
    <row r="126" spans="21:34" ht="15.75" customHeight="1">
      <c r="U126" s="148">
        <f t="shared" si="15"/>
        <v>46111</v>
      </c>
      <c r="V126" s="34" t="str">
        <f t="shared" si="16"/>
        <v>11404</v>
      </c>
      <c r="W126" s="70">
        <f t="shared" si="17"/>
        <v>7370</v>
      </c>
      <c r="AA126" s="72"/>
      <c r="AB126" s="72"/>
      <c r="AC126" s="72"/>
      <c r="AD126" s="72"/>
      <c r="AE126" s="72"/>
      <c r="AF126" s="72"/>
      <c r="AG126" s="72"/>
      <c r="AH126" s="72"/>
    </row>
    <row r="127" spans="21:34" ht="15.75" customHeight="1">
      <c r="U127" s="148">
        <f t="shared" si="15"/>
        <v>46112</v>
      </c>
      <c r="V127" s="34" t="str">
        <f t="shared" si="16"/>
        <v>11404</v>
      </c>
      <c r="W127" s="70">
        <f t="shared" si="17"/>
        <v>8140</v>
      </c>
      <c r="AA127" s="72"/>
      <c r="AB127" s="72"/>
      <c r="AC127" s="72"/>
      <c r="AD127" s="72"/>
      <c r="AE127" s="72"/>
      <c r="AF127" s="72"/>
      <c r="AG127" s="72"/>
      <c r="AH127" s="72"/>
    </row>
    <row r="128" spans="21:34" ht="15.75" customHeight="1">
      <c r="U128" s="148">
        <f t="shared" ref="U128:U158" si="18">C4</f>
        <v>46082</v>
      </c>
      <c r="V128" s="34" t="str">
        <f t="shared" ref="V128:V189" si="19">$K$2</f>
        <v>11407</v>
      </c>
      <c r="W128" s="70">
        <f t="shared" ref="W128:W189" si="20">K4</f>
        <v>0</v>
      </c>
      <c r="AA128" s="72"/>
      <c r="AB128" s="72"/>
      <c r="AC128" s="72"/>
      <c r="AD128" s="72"/>
      <c r="AE128" s="72"/>
      <c r="AF128" s="72"/>
      <c r="AG128" s="72"/>
      <c r="AH128" s="72"/>
    </row>
    <row r="129" spans="21:34" ht="15.75" customHeight="1">
      <c r="U129" s="148">
        <f t="shared" si="18"/>
        <v>46083</v>
      </c>
      <c r="V129" s="34" t="str">
        <f t="shared" si="19"/>
        <v>11407</v>
      </c>
      <c r="W129" s="70">
        <f t="shared" si="20"/>
        <v>0</v>
      </c>
      <c r="AA129" s="72"/>
      <c r="AB129" s="72"/>
      <c r="AC129" s="72"/>
      <c r="AD129" s="72"/>
      <c r="AE129" s="72"/>
      <c r="AF129" s="72"/>
      <c r="AG129" s="72"/>
      <c r="AH129" s="72"/>
    </row>
    <row r="130" spans="21:34" ht="15.75" customHeight="1">
      <c r="U130" s="148">
        <f t="shared" si="18"/>
        <v>46084</v>
      </c>
      <c r="V130" s="34" t="str">
        <f t="shared" si="19"/>
        <v>11407</v>
      </c>
      <c r="W130" s="70">
        <f t="shared" si="20"/>
        <v>0</v>
      </c>
      <c r="AA130" s="72"/>
      <c r="AB130" s="72"/>
      <c r="AC130" s="72"/>
      <c r="AD130" s="72"/>
      <c r="AE130" s="72"/>
      <c r="AF130" s="72"/>
      <c r="AG130" s="72"/>
      <c r="AH130" s="72"/>
    </row>
    <row r="131" spans="21:34" ht="15.75" customHeight="1">
      <c r="U131" s="148">
        <f t="shared" si="18"/>
        <v>46085</v>
      </c>
      <c r="V131" s="34" t="str">
        <f t="shared" si="19"/>
        <v>11407</v>
      </c>
      <c r="W131" s="70">
        <f t="shared" si="20"/>
        <v>0</v>
      </c>
      <c r="AA131" s="72"/>
      <c r="AB131" s="72"/>
      <c r="AC131" s="72"/>
      <c r="AD131" s="72"/>
      <c r="AE131" s="72"/>
      <c r="AF131" s="72"/>
      <c r="AG131" s="72"/>
      <c r="AH131" s="72"/>
    </row>
    <row r="132" spans="21:34" ht="15.75" customHeight="1">
      <c r="U132" s="148">
        <f t="shared" si="18"/>
        <v>46086</v>
      </c>
      <c r="V132" s="34" t="str">
        <f t="shared" si="19"/>
        <v>11407</v>
      </c>
      <c r="W132" s="70">
        <f t="shared" si="20"/>
        <v>0</v>
      </c>
      <c r="AA132" s="72"/>
      <c r="AB132" s="72"/>
      <c r="AC132" s="72"/>
      <c r="AD132" s="72"/>
      <c r="AE132" s="72"/>
      <c r="AF132" s="72"/>
      <c r="AG132" s="72"/>
      <c r="AH132" s="72"/>
    </row>
    <row r="133" spans="21:34" ht="15.75" customHeight="1">
      <c r="U133" s="148">
        <f t="shared" si="18"/>
        <v>46087</v>
      </c>
      <c r="V133" s="34" t="str">
        <f t="shared" si="19"/>
        <v>11407</v>
      </c>
      <c r="W133" s="70">
        <f t="shared" si="20"/>
        <v>0</v>
      </c>
      <c r="AA133" s="72"/>
      <c r="AB133" s="72"/>
      <c r="AC133" s="72"/>
      <c r="AD133" s="72"/>
      <c r="AE133" s="72"/>
      <c r="AF133" s="72"/>
      <c r="AG133" s="72"/>
      <c r="AH133" s="72"/>
    </row>
    <row r="134" spans="21:34" ht="15.75" customHeight="1">
      <c r="U134" s="148">
        <f t="shared" si="18"/>
        <v>46088</v>
      </c>
      <c r="V134" s="34" t="str">
        <f t="shared" si="19"/>
        <v>11407</v>
      </c>
      <c r="W134" s="70">
        <f t="shared" si="20"/>
        <v>0</v>
      </c>
      <c r="AA134" s="72"/>
      <c r="AB134" s="72"/>
      <c r="AC134" s="72"/>
      <c r="AD134" s="72"/>
      <c r="AE134" s="72"/>
      <c r="AF134" s="72"/>
      <c r="AG134" s="72"/>
      <c r="AH134" s="72"/>
    </row>
    <row r="135" spans="21:34" ht="15.75" customHeight="1">
      <c r="U135" s="148">
        <f t="shared" si="18"/>
        <v>46089</v>
      </c>
      <c r="V135" s="34" t="str">
        <f t="shared" si="19"/>
        <v>11407</v>
      </c>
      <c r="W135" s="70">
        <f t="shared" si="20"/>
        <v>0</v>
      </c>
      <c r="AA135" s="72"/>
      <c r="AB135" s="72"/>
      <c r="AC135" s="72"/>
      <c r="AD135" s="72"/>
      <c r="AE135" s="72"/>
      <c r="AF135" s="72"/>
      <c r="AG135" s="72"/>
      <c r="AH135" s="72"/>
    </row>
    <row r="136" spans="21:34" ht="15.75" customHeight="1">
      <c r="U136" s="148">
        <f t="shared" si="18"/>
        <v>46090</v>
      </c>
      <c r="V136" s="34" t="str">
        <f t="shared" si="19"/>
        <v>11407</v>
      </c>
      <c r="W136" s="70">
        <f t="shared" si="20"/>
        <v>0</v>
      </c>
      <c r="AA136" s="72"/>
      <c r="AB136" s="72"/>
      <c r="AC136" s="72"/>
      <c r="AD136" s="72"/>
      <c r="AE136" s="72"/>
      <c r="AF136" s="72"/>
      <c r="AG136" s="72"/>
      <c r="AH136" s="72"/>
    </row>
    <row r="137" spans="21:34" ht="15.75" customHeight="1">
      <c r="U137" s="148">
        <f t="shared" si="18"/>
        <v>46091</v>
      </c>
      <c r="V137" s="34" t="str">
        <f t="shared" si="19"/>
        <v>11407</v>
      </c>
      <c r="W137" s="70">
        <f t="shared" si="20"/>
        <v>0</v>
      </c>
      <c r="AA137" s="72"/>
      <c r="AB137" s="72"/>
      <c r="AC137" s="72"/>
      <c r="AD137" s="72"/>
      <c r="AE137" s="72"/>
      <c r="AF137" s="72"/>
      <c r="AG137" s="72"/>
      <c r="AH137" s="72"/>
    </row>
    <row r="138" spans="21:34" ht="15.75" customHeight="1">
      <c r="U138" s="148">
        <f t="shared" si="18"/>
        <v>46092</v>
      </c>
      <c r="V138" s="34" t="str">
        <f t="shared" si="19"/>
        <v>11407</v>
      </c>
      <c r="W138" s="70">
        <f t="shared" si="20"/>
        <v>0</v>
      </c>
      <c r="AA138" s="72"/>
      <c r="AB138" s="72"/>
      <c r="AC138" s="72"/>
      <c r="AD138" s="72"/>
      <c r="AE138" s="72"/>
      <c r="AF138" s="72"/>
      <c r="AG138" s="72"/>
      <c r="AH138" s="72"/>
    </row>
    <row r="139" spans="21:34" ht="15.75" customHeight="1">
      <c r="U139" s="148">
        <f t="shared" si="18"/>
        <v>46093</v>
      </c>
      <c r="V139" s="34" t="str">
        <f t="shared" si="19"/>
        <v>11407</v>
      </c>
      <c r="W139" s="70">
        <f t="shared" si="20"/>
        <v>0</v>
      </c>
      <c r="AA139" s="72"/>
      <c r="AB139" s="72"/>
      <c r="AC139" s="72"/>
      <c r="AD139" s="72"/>
      <c r="AE139" s="72"/>
      <c r="AF139" s="72"/>
      <c r="AG139" s="72"/>
      <c r="AH139" s="72"/>
    </row>
    <row r="140" spans="21:34" ht="15.75" customHeight="1">
      <c r="U140" s="148">
        <f t="shared" si="18"/>
        <v>46094</v>
      </c>
      <c r="V140" s="34" t="str">
        <f t="shared" si="19"/>
        <v>11407</v>
      </c>
      <c r="W140" s="70">
        <f t="shared" si="20"/>
        <v>0</v>
      </c>
      <c r="AA140" s="72"/>
      <c r="AB140" s="72"/>
      <c r="AC140" s="72"/>
      <c r="AD140" s="72"/>
      <c r="AE140" s="72"/>
      <c r="AF140" s="72"/>
      <c r="AG140" s="72"/>
      <c r="AH140" s="72"/>
    </row>
    <row r="141" spans="21:34" ht="15.75" customHeight="1">
      <c r="U141" s="148">
        <f t="shared" si="18"/>
        <v>46095</v>
      </c>
      <c r="V141" s="34" t="str">
        <f t="shared" si="19"/>
        <v>11407</v>
      </c>
      <c r="W141" s="70">
        <f t="shared" si="20"/>
        <v>0</v>
      </c>
      <c r="AA141" s="72"/>
      <c r="AB141" s="72"/>
      <c r="AC141" s="72"/>
      <c r="AD141" s="72"/>
      <c r="AE141" s="72"/>
      <c r="AF141" s="72"/>
      <c r="AG141" s="72"/>
      <c r="AH141" s="72"/>
    </row>
    <row r="142" spans="21:34" ht="15.75" customHeight="1">
      <c r="U142" s="148">
        <f t="shared" si="18"/>
        <v>46096</v>
      </c>
      <c r="V142" s="34" t="str">
        <f t="shared" si="19"/>
        <v>11407</v>
      </c>
      <c r="W142" s="70">
        <f t="shared" si="20"/>
        <v>0</v>
      </c>
      <c r="AA142" s="72"/>
      <c r="AB142" s="72"/>
      <c r="AC142" s="72"/>
      <c r="AD142" s="72"/>
      <c r="AE142" s="72"/>
      <c r="AF142" s="72"/>
      <c r="AG142" s="72"/>
      <c r="AH142" s="72"/>
    </row>
    <row r="143" spans="21:34" ht="15.75" customHeight="1">
      <c r="U143" s="148">
        <f t="shared" si="18"/>
        <v>46097</v>
      </c>
      <c r="V143" s="34" t="str">
        <f t="shared" si="19"/>
        <v>11407</v>
      </c>
      <c r="W143" s="70">
        <f t="shared" si="20"/>
        <v>0</v>
      </c>
      <c r="AA143" s="72"/>
      <c r="AB143" s="72"/>
      <c r="AC143" s="72"/>
      <c r="AD143" s="72"/>
      <c r="AE143" s="72"/>
      <c r="AF143" s="72"/>
      <c r="AG143" s="72"/>
      <c r="AH143" s="72"/>
    </row>
    <row r="144" spans="21:34" ht="15.75" customHeight="1">
      <c r="U144" s="148">
        <f t="shared" si="18"/>
        <v>46098</v>
      </c>
      <c r="V144" s="34" t="str">
        <f t="shared" si="19"/>
        <v>11407</v>
      </c>
      <c r="W144" s="70">
        <f t="shared" si="20"/>
        <v>0</v>
      </c>
      <c r="AA144" s="72"/>
      <c r="AB144" s="72"/>
      <c r="AC144" s="72"/>
      <c r="AD144" s="72"/>
      <c r="AE144" s="72"/>
      <c r="AF144" s="72"/>
      <c r="AG144" s="72"/>
      <c r="AH144" s="72"/>
    </row>
    <row r="145" spans="21:34" ht="15.75" customHeight="1">
      <c r="U145" s="148">
        <f t="shared" si="18"/>
        <v>46099</v>
      </c>
      <c r="V145" s="34" t="str">
        <f t="shared" si="19"/>
        <v>11407</v>
      </c>
      <c r="W145" s="70">
        <f t="shared" si="20"/>
        <v>0</v>
      </c>
      <c r="AA145" s="72"/>
      <c r="AB145" s="72"/>
      <c r="AC145" s="72"/>
      <c r="AD145" s="72"/>
      <c r="AE145" s="72"/>
      <c r="AF145" s="72"/>
      <c r="AG145" s="72"/>
      <c r="AH145" s="72"/>
    </row>
    <row r="146" spans="21:34" ht="15.75" customHeight="1">
      <c r="U146" s="148">
        <f t="shared" si="18"/>
        <v>46100</v>
      </c>
      <c r="V146" s="34" t="str">
        <f t="shared" si="19"/>
        <v>11407</v>
      </c>
      <c r="W146" s="70">
        <f t="shared" si="20"/>
        <v>0</v>
      </c>
      <c r="AA146" s="72"/>
      <c r="AB146" s="72"/>
      <c r="AC146" s="72"/>
      <c r="AD146" s="72"/>
      <c r="AE146" s="72"/>
      <c r="AF146" s="72"/>
      <c r="AG146" s="72"/>
      <c r="AH146" s="72"/>
    </row>
    <row r="147" spans="21:34" ht="15.75" customHeight="1">
      <c r="U147" s="148">
        <f t="shared" si="18"/>
        <v>46101</v>
      </c>
      <c r="V147" s="34" t="str">
        <f t="shared" si="19"/>
        <v>11407</v>
      </c>
      <c r="W147" s="70">
        <f t="shared" si="20"/>
        <v>0</v>
      </c>
      <c r="AA147" s="72"/>
      <c r="AB147" s="72"/>
      <c r="AC147" s="72"/>
      <c r="AD147" s="72"/>
      <c r="AE147" s="72"/>
      <c r="AF147" s="72"/>
      <c r="AG147" s="72"/>
      <c r="AH147" s="72"/>
    </row>
    <row r="148" spans="21:34" ht="15.75" customHeight="1">
      <c r="U148" s="148">
        <f t="shared" si="18"/>
        <v>46102</v>
      </c>
      <c r="V148" s="34" t="str">
        <f t="shared" si="19"/>
        <v>11407</v>
      </c>
      <c r="W148" s="70">
        <f t="shared" si="20"/>
        <v>0</v>
      </c>
      <c r="AA148" s="72"/>
      <c r="AB148" s="72"/>
      <c r="AC148" s="72"/>
      <c r="AD148" s="72"/>
      <c r="AE148" s="72"/>
      <c r="AF148" s="72"/>
      <c r="AG148" s="72"/>
      <c r="AH148" s="72"/>
    </row>
    <row r="149" spans="21:34" ht="15.75" customHeight="1">
      <c r="U149" s="148">
        <f t="shared" si="18"/>
        <v>46103</v>
      </c>
      <c r="V149" s="34" t="str">
        <f t="shared" si="19"/>
        <v>11407</v>
      </c>
      <c r="W149" s="70">
        <f t="shared" si="20"/>
        <v>0</v>
      </c>
      <c r="AA149" s="72"/>
      <c r="AB149" s="72"/>
      <c r="AC149" s="72"/>
      <c r="AD149" s="72"/>
      <c r="AE149" s="72"/>
      <c r="AF149" s="72"/>
      <c r="AG149" s="72"/>
      <c r="AH149" s="72"/>
    </row>
    <row r="150" spans="21:34" ht="15.75" customHeight="1">
      <c r="U150" s="148">
        <f t="shared" si="18"/>
        <v>46104</v>
      </c>
      <c r="V150" s="34" t="str">
        <f t="shared" si="19"/>
        <v>11407</v>
      </c>
      <c r="W150" s="70">
        <f t="shared" si="20"/>
        <v>0</v>
      </c>
      <c r="AA150" s="72"/>
      <c r="AB150" s="72"/>
      <c r="AC150" s="72"/>
      <c r="AD150" s="72"/>
      <c r="AE150" s="72"/>
      <c r="AF150" s="72"/>
      <c r="AG150" s="72"/>
      <c r="AH150" s="72"/>
    </row>
    <row r="151" spans="21:34" ht="15.75" customHeight="1">
      <c r="U151" s="148">
        <f t="shared" si="18"/>
        <v>46105</v>
      </c>
      <c r="V151" s="34" t="str">
        <f t="shared" si="19"/>
        <v>11407</v>
      </c>
      <c r="W151" s="70">
        <f t="shared" si="20"/>
        <v>0</v>
      </c>
      <c r="AA151" s="72"/>
      <c r="AB151" s="72"/>
      <c r="AC151" s="72"/>
      <c r="AD151" s="72"/>
      <c r="AE151" s="72"/>
      <c r="AF151" s="72"/>
      <c r="AG151" s="72"/>
      <c r="AH151" s="72"/>
    </row>
    <row r="152" spans="21:34" ht="15.75" customHeight="1">
      <c r="U152" s="148">
        <f t="shared" si="18"/>
        <v>46106</v>
      </c>
      <c r="V152" s="34" t="str">
        <f t="shared" si="19"/>
        <v>11407</v>
      </c>
      <c r="W152" s="70">
        <f t="shared" si="20"/>
        <v>0</v>
      </c>
      <c r="AA152" s="72"/>
      <c r="AB152" s="72"/>
      <c r="AC152" s="72"/>
      <c r="AD152" s="72"/>
      <c r="AE152" s="72"/>
      <c r="AF152" s="72"/>
      <c r="AG152" s="72"/>
      <c r="AH152" s="72"/>
    </row>
    <row r="153" spans="21:34" ht="15.75" customHeight="1">
      <c r="U153" s="148">
        <f t="shared" si="18"/>
        <v>46107</v>
      </c>
      <c r="V153" s="34" t="str">
        <f t="shared" si="19"/>
        <v>11407</v>
      </c>
      <c r="W153" s="70">
        <f t="shared" si="20"/>
        <v>0</v>
      </c>
      <c r="AA153" s="72"/>
      <c r="AB153" s="72"/>
      <c r="AC153" s="72"/>
      <c r="AD153" s="72"/>
      <c r="AE153" s="72"/>
      <c r="AF153" s="72"/>
      <c r="AG153" s="72"/>
      <c r="AH153" s="72"/>
    </row>
    <row r="154" spans="21:34" ht="15.75" customHeight="1">
      <c r="U154" s="148">
        <f t="shared" si="18"/>
        <v>46108</v>
      </c>
      <c r="V154" s="34" t="str">
        <f t="shared" si="19"/>
        <v>11407</v>
      </c>
      <c r="W154" s="70">
        <f t="shared" si="20"/>
        <v>0</v>
      </c>
      <c r="AA154" s="72"/>
      <c r="AB154" s="72"/>
      <c r="AC154" s="72"/>
      <c r="AD154" s="72"/>
      <c r="AE154" s="72"/>
      <c r="AF154" s="72"/>
      <c r="AG154" s="72"/>
      <c r="AH154" s="72"/>
    </row>
    <row r="155" spans="21:34" ht="15.75" customHeight="1">
      <c r="U155" s="148">
        <f t="shared" si="18"/>
        <v>46109</v>
      </c>
      <c r="V155" s="34" t="str">
        <f t="shared" si="19"/>
        <v>11407</v>
      </c>
      <c r="W155" s="70">
        <f t="shared" si="20"/>
        <v>0</v>
      </c>
      <c r="AA155" s="72"/>
      <c r="AB155" s="72"/>
      <c r="AC155" s="72"/>
      <c r="AD155" s="72"/>
      <c r="AE155" s="72"/>
      <c r="AF155" s="72"/>
      <c r="AG155" s="72"/>
      <c r="AH155" s="72"/>
    </row>
    <row r="156" spans="21:34" ht="15.75" customHeight="1">
      <c r="U156" s="148">
        <f t="shared" si="18"/>
        <v>46110</v>
      </c>
      <c r="V156" s="34" t="str">
        <f t="shared" si="19"/>
        <v>11407</v>
      </c>
      <c r="W156" s="70">
        <f t="shared" si="20"/>
        <v>0</v>
      </c>
      <c r="AA156" s="72"/>
      <c r="AB156" s="72"/>
      <c r="AC156" s="72"/>
      <c r="AD156" s="72"/>
      <c r="AE156" s="72"/>
      <c r="AF156" s="72"/>
      <c r="AG156" s="72"/>
      <c r="AH156" s="72"/>
    </row>
    <row r="157" spans="21:34" ht="15.75" customHeight="1">
      <c r="U157" s="148">
        <f t="shared" si="18"/>
        <v>46111</v>
      </c>
      <c r="V157" s="34" t="str">
        <f t="shared" si="19"/>
        <v>11407</v>
      </c>
      <c r="W157" s="70">
        <f t="shared" si="20"/>
        <v>0</v>
      </c>
      <c r="AA157" s="72"/>
      <c r="AB157" s="72"/>
      <c r="AC157" s="72"/>
      <c r="AD157" s="72"/>
      <c r="AE157" s="72"/>
      <c r="AF157" s="72"/>
      <c r="AG157" s="72"/>
      <c r="AH157" s="72"/>
    </row>
    <row r="158" spans="21:34" ht="15.75" customHeight="1">
      <c r="U158" s="148">
        <f t="shared" si="18"/>
        <v>46112</v>
      </c>
      <c r="V158" s="34" t="str">
        <f t="shared" si="19"/>
        <v>11407</v>
      </c>
      <c r="W158" s="70">
        <f t="shared" si="20"/>
        <v>0</v>
      </c>
      <c r="AA158" s="72"/>
      <c r="AB158" s="72"/>
      <c r="AC158" s="72"/>
      <c r="AD158" s="72"/>
      <c r="AE158" s="72"/>
      <c r="AF158" s="72"/>
      <c r="AG158" s="72"/>
      <c r="AH158" s="72"/>
    </row>
    <row r="159" spans="21:34" ht="15.75" customHeight="1">
      <c r="U159" s="148">
        <f t="shared" ref="U159:U189" si="21">C4</f>
        <v>46082</v>
      </c>
      <c r="V159" s="34" t="str">
        <f t="shared" si="19"/>
        <v>11407</v>
      </c>
      <c r="W159" s="70">
        <f t="shared" si="20"/>
        <v>0</v>
      </c>
      <c r="AA159" s="72"/>
      <c r="AB159" s="72"/>
      <c r="AC159" s="72"/>
      <c r="AD159" s="72"/>
      <c r="AE159" s="72"/>
      <c r="AF159" s="72"/>
      <c r="AG159" s="72"/>
      <c r="AH159" s="72"/>
    </row>
    <row r="160" spans="21:34" ht="15.75" customHeight="1">
      <c r="U160" s="148">
        <f t="shared" si="21"/>
        <v>46083</v>
      </c>
      <c r="V160" s="34" t="str">
        <f t="shared" si="19"/>
        <v>11407</v>
      </c>
      <c r="W160" s="70">
        <f t="shared" si="20"/>
        <v>0</v>
      </c>
      <c r="AA160" s="72"/>
      <c r="AB160" s="72"/>
      <c r="AC160" s="72"/>
      <c r="AD160" s="72"/>
      <c r="AE160" s="72"/>
      <c r="AF160" s="72"/>
      <c r="AG160" s="72"/>
      <c r="AH160" s="72"/>
    </row>
    <row r="161" spans="21:34" ht="15.75" customHeight="1">
      <c r="U161" s="148">
        <f t="shared" si="21"/>
        <v>46084</v>
      </c>
      <c r="V161" s="34" t="str">
        <f t="shared" si="19"/>
        <v>11407</v>
      </c>
      <c r="W161" s="70">
        <f t="shared" si="20"/>
        <v>0</v>
      </c>
      <c r="AA161" s="72"/>
      <c r="AB161" s="72"/>
      <c r="AC161" s="72"/>
      <c r="AD161" s="72"/>
      <c r="AE161" s="72"/>
      <c r="AF161" s="72"/>
      <c r="AG161" s="72"/>
      <c r="AH161" s="72"/>
    </row>
    <row r="162" spans="21:34" ht="15.75" customHeight="1">
      <c r="U162" s="148">
        <f t="shared" si="21"/>
        <v>46085</v>
      </c>
      <c r="V162" s="34" t="str">
        <f t="shared" si="19"/>
        <v>11407</v>
      </c>
      <c r="W162" s="70">
        <f t="shared" si="20"/>
        <v>0</v>
      </c>
      <c r="AA162" s="72"/>
      <c r="AB162" s="72"/>
      <c r="AC162" s="72"/>
      <c r="AD162" s="72"/>
      <c r="AE162" s="72"/>
      <c r="AF162" s="72"/>
      <c r="AG162" s="72"/>
      <c r="AH162" s="72"/>
    </row>
    <row r="163" spans="21:34" ht="15.75" customHeight="1">
      <c r="U163" s="148">
        <f t="shared" si="21"/>
        <v>46086</v>
      </c>
      <c r="V163" s="34" t="str">
        <f t="shared" si="19"/>
        <v>11407</v>
      </c>
      <c r="W163" s="70">
        <f t="shared" si="20"/>
        <v>0</v>
      </c>
      <c r="AA163" s="72"/>
      <c r="AB163" s="72"/>
      <c r="AC163" s="72"/>
      <c r="AD163" s="72"/>
      <c r="AE163" s="72"/>
      <c r="AF163" s="72"/>
      <c r="AG163" s="72"/>
      <c r="AH163" s="72"/>
    </row>
    <row r="164" spans="21:34" ht="15.75" customHeight="1">
      <c r="U164" s="148">
        <f t="shared" si="21"/>
        <v>46087</v>
      </c>
      <c r="V164" s="34" t="str">
        <f t="shared" si="19"/>
        <v>11407</v>
      </c>
      <c r="W164" s="70">
        <f t="shared" si="20"/>
        <v>0</v>
      </c>
      <c r="AA164" s="72"/>
      <c r="AB164" s="72"/>
      <c r="AC164" s="72"/>
      <c r="AD164" s="72"/>
      <c r="AE164" s="72"/>
      <c r="AF164" s="72"/>
      <c r="AG164" s="72"/>
      <c r="AH164" s="72"/>
    </row>
    <row r="165" spans="21:34" ht="15.75" customHeight="1">
      <c r="U165" s="148">
        <f t="shared" si="21"/>
        <v>46088</v>
      </c>
      <c r="V165" s="34" t="str">
        <f t="shared" si="19"/>
        <v>11407</v>
      </c>
      <c r="W165" s="70">
        <f t="shared" si="20"/>
        <v>0</v>
      </c>
      <c r="AA165" s="72"/>
      <c r="AB165" s="72"/>
      <c r="AC165" s="72"/>
      <c r="AD165" s="72"/>
      <c r="AE165" s="72"/>
      <c r="AF165" s="72"/>
      <c r="AG165" s="72"/>
      <c r="AH165" s="72"/>
    </row>
    <row r="166" spans="21:34" ht="15.75" customHeight="1">
      <c r="U166" s="148">
        <f t="shared" si="21"/>
        <v>46089</v>
      </c>
      <c r="V166" s="34" t="str">
        <f t="shared" si="19"/>
        <v>11407</v>
      </c>
      <c r="W166" s="70">
        <f t="shared" si="20"/>
        <v>0</v>
      </c>
      <c r="AA166" s="72"/>
      <c r="AB166" s="72"/>
      <c r="AC166" s="72"/>
      <c r="AD166" s="72"/>
      <c r="AE166" s="72"/>
      <c r="AF166" s="72"/>
      <c r="AG166" s="72"/>
      <c r="AH166" s="72"/>
    </row>
    <row r="167" spans="21:34" ht="15.75" customHeight="1">
      <c r="U167" s="148">
        <f t="shared" si="21"/>
        <v>46090</v>
      </c>
      <c r="V167" s="34" t="str">
        <f t="shared" si="19"/>
        <v>11407</v>
      </c>
      <c r="W167" s="70">
        <f t="shared" si="20"/>
        <v>0</v>
      </c>
      <c r="AA167" s="72"/>
      <c r="AB167" s="72"/>
      <c r="AC167" s="72"/>
      <c r="AD167" s="72"/>
      <c r="AE167" s="72"/>
      <c r="AF167" s="72"/>
      <c r="AG167" s="72"/>
      <c r="AH167" s="72"/>
    </row>
    <row r="168" spans="21:34" ht="15.75" customHeight="1">
      <c r="U168" s="148">
        <f t="shared" si="21"/>
        <v>46091</v>
      </c>
      <c r="V168" s="34" t="str">
        <f t="shared" si="19"/>
        <v>11407</v>
      </c>
      <c r="W168" s="70">
        <f t="shared" si="20"/>
        <v>0</v>
      </c>
      <c r="AA168" s="72"/>
      <c r="AB168" s="72"/>
      <c r="AC168" s="72"/>
      <c r="AD168" s="72"/>
      <c r="AE168" s="72"/>
      <c r="AF168" s="72"/>
      <c r="AG168" s="72"/>
      <c r="AH168" s="72"/>
    </row>
    <row r="169" spans="21:34" ht="15.75" customHeight="1">
      <c r="U169" s="148">
        <f t="shared" si="21"/>
        <v>46092</v>
      </c>
      <c r="V169" s="34" t="str">
        <f t="shared" si="19"/>
        <v>11407</v>
      </c>
      <c r="W169" s="70">
        <f t="shared" si="20"/>
        <v>0</v>
      </c>
      <c r="AA169" s="72"/>
      <c r="AB169" s="72"/>
      <c r="AC169" s="72"/>
      <c r="AD169" s="72"/>
      <c r="AE169" s="72"/>
      <c r="AF169" s="72"/>
      <c r="AG169" s="72"/>
      <c r="AH169" s="72"/>
    </row>
    <row r="170" spans="21:34" ht="15.75" customHeight="1">
      <c r="U170" s="148">
        <f t="shared" si="21"/>
        <v>46093</v>
      </c>
      <c r="V170" s="34" t="str">
        <f t="shared" si="19"/>
        <v>11407</v>
      </c>
      <c r="W170" s="70">
        <f t="shared" si="20"/>
        <v>0</v>
      </c>
      <c r="AA170" s="72"/>
      <c r="AB170" s="72"/>
      <c r="AC170" s="72"/>
      <c r="AD170" s="72"/>
      <c r="AE170" s="72"/>
      <c r="AF170" s="72"/>
      <c r="AG170" s="72"/>
      <c r="AH170" s="72"/>
    </row>
    <row r="171" spans="21:34" ht="15.75" customHeight="1">
      <c r="U171" s="148">
        <f t="shared" si="21"/>
        <v>46094</v>
      </c>
      <c r="V171" s="34" t="str">
        <f t="shared" si="19"/>
        <v>11407</v>
      </c>
      <c r="W171" s="70">
        <f t="shared" si="20"/>
        <v>0</v>
      </c>
      <c r="AA171" s="72"/>
      <c r="AB171" s="72"/>
      <c r="AC171" s="72"/>
      <c r="AD171" s="72"/>
      <c r="AE171" s="72"/>
      <c r="AF171" s="72"/>
      <c r="AG171" s="72"/>
      <c r="AH171" s="72"/>
    </row>
    <row r="172" spans="21:34" ht="15.75" customHeight="1">
      <c r="U172" s="148">
        <f t="shared" si="21"/>
        <v>46095</v>
      </c>
      <c r="V172" s="34" t="str">
        <f t="shared" si="19"/>
        <v>11407</v>
      </c>
      <c r="W172" s="70">
        <f t="shared" si="20"/>
        <v>0</v>
      </c>
      <c r="AA172" s="72"/>
      <c r="AB172" s="72"/>
      <c r="AC172" s="72"/>
      <c r="AD172" s="72"/>
      <c r="AE172" s="72"/>
      <c r="AF172" s="72"/>
      <c r="AG172" s="72"/>
      <c r="AH172" s="72"/>
    </row>
    <row r="173" spans="21:34" ht="15.75" customHeight="1">
      <c r="U173" s="148">
        <f t="shared" si="21"/>
        <v>46096</v>
      </c>
      <c r="V173" s="34" t="str">
        <f t="shared" si="19"/>
        <v>11407</v>
      </c>
      <c r="W173" s="70">
        <f t="shared" si="20"/>
        <v>0</v>
      </c>
      <c r="AA173" s="72"/>
      <c r="AB173" s="72"/>
      <c r="AC173" s="72"/>
      <c r="AD173" s="72"/>
      <c r="AE173" s="72"/>
      <c r="AF173" s="72"/>
      <c r="AG173" s="72"/>
      <c r="AH173" s="72"/>
    </row>
    <row r="174" spans="21:34" ht="15.75" customHeight="1">
      <c r="U174" s="148">
        <f t="shared" si="21"/>
        <v>46097</v>
      </c>
      <c r="V174" s="34" t="str">
        <f t="shared" si="19"/>
        <v>11407</v>
      </c>
      <c r="W174" s="70">
        <f t="shared" si="20"/>
        <v>0</v>
      </c>
      <c r="AA174" s="72"/>
      <c r="AB174" s="72"/>
      <c r="AC174" s="72"/>
      <c r="AD174" s="72"/>
      <c r="AE174" s="72"/>
      <c r="AF174" s="72"/>
      <c r="AG174" s="72"/>
      <c r="AH174" s="72"/>
    </row>
    <row r="175" spans="21:34" ht="15.75" customHeight="1">
      <c r="U175" s="148">
        <f t="shared" si="21"/>
        <v>46098</v>
      </c>
      <c r="V175" s="34" t="str">
        <f t="shared" si="19"/>
        <v>11407</v>
      </c>
      <c r="W175" s="70">
        <f t="shared" si="20"/>
        <v>0</v>
      </c>
      <c r="AA175" s="72"/>
      <c r="AB175" s="72"/>
      <c r="AC175" s="72"/>
      <c r="AD175" s="72"/>
      <c r="AE175" s="72"/>
      <c r="AF175" s="72"/>
      <c r="AG175" s="72"/>
      <c r="AH175" s="72"/>
    </row>
    <row r="176" spans="21:34" ht="15.75" customHeight="1">
      <c r="U176" s="148">
        <f t="shared" si="21"/>
        <v>46099</v>
      </c>
      <c r="V176" s="34" t="str">
        <f t="shared" si="19"/>
        <v>11407</v>
      </c>
      <c r="W176" s="70">
        <f t="shared" si="20"/>
        <v>0</v>
      </c>
      <c r="AA176" s="72"/>
      <c r="AB176" s="72"/>
      <c r="AC176" s="72"/>
      <c r="AD176" s="72"/>
      <c r="AE176" s="72"/>
      <c r="AF176" s="72"/>
      <c r="AG176" s="72"/>
      <c r="AH176" s="72"/>
    </row>
    <row r="177" spans="21:34" ht="15.75" customHeight="1">
      <c r="U177" s="148">
        <f t="shared" si="21"/>
        <v>46100</v>
      </c>
      <c r="V177" s="34" t="str">
        <f t="shared" si="19"/>
        <v>11407</v>
      </c>
      <c r="W177" s="70">
        <f t="shared" si="20"/>
        <v>0</v>
      </c>
      <c r="AA177" s="72"/>
      <c r="AB177" s="72"/>
      <c r="AC177" s="72"/>
      <c r="AD177" s="72"/>
      <c r="AE177" s="72"/>
      <c r="AF177" s="72"/>
      <c r="AG177" s="72"/>
      <c r="AH177" s="72"/>
    </row>
    <row r="178" spans="21:34" ht="15.75" customHeight="1">
      <c r="U178" s="148">
        <f t="shared" si="21"/>
        <v>46101</v>
      </c>
      <c r="V178" s="34" t="str">
        <f t="shared" si="19"/>
        <v>11407</v>
      </c>
      <c r="W178" s="70">
        <f t="shared" si="20"/>
        <v>0</v>
      </c>
      <c r="AA178" s="72"/>
      <c r="AB178" s="72"/>
      <c r="AC178" s="72"/>
      <c r="AD178" s="72"/>
      <c r="AE178" s="72"/>
      <c r="AF178" s="72"/>
      <c r="AG178" s="72"/>
      <c r="AH178" s="72"/>
    </row>
    <row r="179" spans="21:34" ht="15.75" customHeight="1">
      <c r="U179" s="148">
        <f t="shared" si="21"/>
        <v>46102</v>
      </c>
      <c r="V179" s="34" t="str">
        <f t="shared" si="19"/>
        <v>11407</v>
      </c>
      <c r="W179" s="70">
        <f t="shared" si="20"/>
        <v>0</v>
      </c>
      <c r="AA179" s="72"/>
      <c r="AB179" s="72"/>
      <c r="AC179" s="72"/>
      <c r="AD179" s="72"/>
      <c r="AE179" s="72"/>
      <c r="AF179" s="72"/>
      <c r="AG179" s="72"/>
      <c r="AH179" s="72"/>
    </row>
    <row r="180" spans="21:34" ht="15.75" customHeight="1">
      <c r="U180" s="148">
        <f t="shared" si="21"/>
        <v>46103</v>
      </c>
      <c r="V180" s="34" t="str">
        <f t="shared" si="19"/>
        <v>11407</v>
      </c>
      <c r="W180" s="70">
        <f t="shared" si="20"/>
        <v>0</v>
      </c>
      <c r="AA180" s="72"/>
      <c r="AB180" s="72"/>
      <c r="AC180" s="72"/>
      <c r="AD180" s="72"/>
      <c r="AE180" s="72"/>
      <c r="AF180" s="72"/>
      <c r="AG180" s="72"/>
      <c r="AH180" s="72"/>
    </row>
    <row r="181" spans="21:34" ht="15.75" customHeight="1">
      <c r="U181" s="148">
        <f t="shared" si="21"/>
        <v>46104</v>
      </c>
      <c r="V181" s="34" t="str">
        <f t="shared" si="19"/>
        <v>11407</v>
      </c>
      <c r="W181" s="70">
        <f t="shared" si="20"/>
        <v>0</v>
      </c>
      <c r="AA181" s="72"/>
      <c r="AB181" s="72"/>
      <c r="AC181" s="72"/>
      <c r="AD181" s="72"/>
      <c r="AE181" s="72"/>
      <c r="AF181" s="72"/>
      <c r="AG181" s="72"/>
      <c r="AH181" s="72"/>
    </row>
    <row r="182" spans="21:34" ht="15.75" customHeight="1">
      <c r="U182" s="148">
        <f t="shared" si="21"/>
        <v>46105</v>
      </c>
      <c r="V182" s="34" t="str">
        <f t="shared" si="19"/>
        <v>11407</v>
      </c>
      <c r="W182" s="70">
        <f t="shared" si="20"/>
        <v>0</v>
      </c>
      <c r="AA182" s="72"/>
      <c r="AB182" s="72"/>
      <c r="AC182" s="72"/>
      <c r="AD182" s="72"/>
      <c r="AE182" s="72"/>
      <c r="AF182" s="72"/>
      <c r="AG182" s="72"/>
      <c r="AH182" s="72"/>
    </row>
    <row r="183" spans="21:34" ht="15.75" customHeight="1">
      <c r="U183" s="148">
        <f t="shared" si="21"/>
        <v>46106</v>
      </c>
      <c r="V183" s="34" t="str">
        <f t="shared" si="19"/>
        <v>11407</v>
      </c>
      <c r="W183" s="70">
        <f t="shared" si="20"/>
        <v>0</v>
      </c>
      <c r="AA183" s="72"/>
      <c r="AB183" s="72"/>
      <c r="AC183" s="72"/>
      <c r="AD183" s="72"/>
      <c r="AE183" s="72"/>
      <c r="AF183" s="72"/>
      <c r="AG183" s="72"/>
      <c r="AH183" s="72"/>
    </row>
    <row r="184" spans="21:34" ht="15.75" customHeight="1">
      <c r="U184" s="148">
        <f t="shared" si="21"/>
        <v>46107</v>
      </c>
      <c r="V184" s="34" t="str">
        <f t="shared" si="19"/>
        <v>11407</v>
      </c>
      <c r="W184" s="70">
        <f t="shared" si="20"/>
        <v>0</v>
      </c>
      <c r="AA184" s="72"/>
      <c r="AB184" s="72"/>
      <c r="AC184" s="72"/>
      <c r="AD184" s="72"/>
      <c r="AE184" s="72"/>
      <c r="AF184" s="72"/>
      <c r="AG184" s="72"/>
      <c r="AH184" s="72"/>
    </row>
    <row r="185" spans="21:34" ht="15.75" customHeight="1">
      <c r="U185" s="148">
        <f t="shared" si="21"/>
        <v>46108</v>
      </c>
      <c r="V185" s="34" t="str">
        <f t="shared" si="19"/>
        <v>11407</v>
      </c>
      <c r="W185" s="70">
        <f t="shared" si="20"/>
        <v>0</v>
      </c>
      <c r="AA185" s="72"/>
      <c r="AB185" s="72"/>
      <c r="AC185" s="72"/>
      <c r="AD185" s="72"/>
      <c r="AE185" s="72"/>
      <c r="AF185" s="72"/>
      <c r="AG185" s="72"/>
      <c r="AH185" s="72"/>
    </row>
    <row r="186" spans="21:34" ht="15.75" customHeight="1">
      <c r="U186" s="148">
        <f t="shared" si="21"/>
        <v>46109</v>
      </c>
      <c r="V186" s="34" t="str">
        <f t="shared" si="19"/>
        <v>11407</v>
      </c>
      <c r="W186" s="70">
        <f t="shared" si="20"/>
        <v>0</v>
      </c>
      <c r="AA186" s="72"/>
      <c r="AB186" s="72"/>
      <c r="AC186" s="72"/>
      <c r="AD186" s="72"/>
      <c r="AE186" s="72"/>
      <c r="AF186" s="72"/>
      <c r="AG186" s="72"/>
      <c r="AH186" s="72"/>
    </row>
    <row r="187" spans="21:34" ht="15.75" customHeight="1">
      <c r="U187" s="148">
        <f t="shared" si="21"/>
        <v>46110</v>
      </c>
      <c r="V187" s="34" t="str">
        <f t="shared" si="19"/>
        <v>11407</v>
      </c>
      <c r="W187" s="70">
        <f t="shared" si="20"/>
        <v>0</v>
      </c>
      <c r="AA187" s="72"/>
      <c r="AB187" s="72"/>
      <c r="AC187" s="72"/>
      <c r="AD187" s="72"/>
      <c r="AE187" s="72"/>
      <c r="AF187" s="72"/>
      <c r="AG187" s="72"/>
      <c r="AH187" s="72"/>
    </row>
    <row r="188" spans="21:34" ht="15.75" customHeight="1">
      <c r="U188" s="148">
        <f t="shared" si="21"/>
        <v>46111</v>
      </c>
      <c r="V188" s="34" t="str">
        <f t="shared" si="19"/>
        <v>11407</v>
      </c>
      <c r="W188" s="70">
        <f t="shared" si="20"/>
        <v>0</v>
      </c>
      <c r="AA188" s="72"/>
      <c r="AB188" s="72"/>
      <c r="AC188" s="72"/>
      <c r="AD188" s="72"/>
      <c r="AE188" s="72"/>
      <c r="AF188" s="72"/>
      <c r="AG188" s="72"/>
      <c r="AH188" s="72"/>
    </row>
    <row r="189" spans="21:34" ht="15.75" customHeight="1">
      <c r="U189" s="148">
        <f t="shared" si="21"/>
        <v>46112</v>
      </c>
      <c r="V189" s="34" t="str">
        <f t="shared" si="19"/>
        <v>11407</v>
      </c>
      <c r="W189" s="70">
        <f t="shared" si="20"/>
        <v>0</v>
      </c>
      <c r="AA189" s="72"/>
      <c r="AB189" s="72"/>
      <c r="AC189" s="72"/>
      <c r="AD189" s="72"/>
      <c r="AE189" s="72"/>
      <c r="AF189" s="72"/>
      <c r="AG189" s="72"/>
      <c r="AH189" s="72"/>
    </row>
    <row r="190" spans="21:34" ht="15.75" customHeight="1">
      <c r="U190" s="177"/>
      <c r="V190" s="34"/>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118</v>
      </c>
      <c r="B1" s="255"/>
      <c r="C1" s="128" t="s">
        <v>60</v>
      </c>
      <c r="D1" s="129"/>
      <c r="E1" s="130"/>
      <c r="F1" s="131"/>
      <c r="G1" s="132" t="s">
        <v>122</v>
      </c>
      <c r="H1" s="132" t="s">
        <v>123</v>
      </c>
      <c r="I1" s="132" t="s">
        <v>124</v>
      </c>
      <c r="J1" s="131">
        <v>10</v>
      </c>
      <c r="K1" s="131">
        <v>13</v>
      </c>
      <c r="L1" s="131">
        <v>24</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11801</v>
      </c>
      <c r="H2" s="131" t="str">
        <f t="shared" si="0"/>
        <v>11802</v>
      </c>
      <c r="I2" s="131" t="str">
        <f t="shared" si="0"/>
        <v>11803</v>
      </c>
      <c r="J2" s="131" t="str">
        <f t="shared" si="0"/>
        <v>11810</v>
      </c>
      <c r="K2" s="131" t="str">
        <f t="shared" si="0"/>
        <v>11813</v>
      </c>
      <c r="L2" s="131" t="str">
        <f t="shared" si="0"/>
        <v>11824</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150</v>
      </c>
      <c r="K3" s="136" t="s">
        <v>132</v>
      </c>
      <c r="L3" s="136" t="s">
        <v>140</v>
      </c>
      <c r="AA3" s="137" t="s">
        <v>112</v>
      </c>
      <c r="AB3" s="138" t="s">
        <v>51</v>
      </c>
      <c r="AC3" s="115" t="s">
        <v>112</v>
      </c>
      <c r="AD3" s="115" t="s">
        <v>51</v>
      </c>
      <c r="AE3" s="116" t="s">
        <v>112</v>
      </c>
      <c r="AF3" s="139" t="s">
        <v>51</v>
      </c>
      <c r="AG3" s="140" t="s">
        <v>113</v>
      </c>
      <c r="AH3" s="141" t="s">
        <v>114</v>
      </c>
    </row>
    <row r="4" spans="1:34" ht="19.5" customHeight="1">
      <c r="A4" s="142">
        <f t="shared" ref="A4:A34" si="1">SUM(G4:L4)</f>
        <v>169250</v>
      </c>
      <c r="B4" s="142">
        <f>A4</f>
        <v>169250</v>
      </c>
      <c r="C4" s="143">
        <v>46082</v>
      </c>
      <c r="D4" s="144" t="s">
        <v>115</v>
      </c>
      <c r="E4" s="145">
        <v>203638</v>
      </c>
      <c r="F4" s="157">
        <v>132</v>
      </c>
      <c r="G4" s="157">
        <v>41397</v>
      </c>
      <c r="H4" s="157">
        <v>85207</v>
      </c>
      <c r="I4" s="157">
        <v>37586</v>
      </c>
      <c r="J4" s="157">
        <v>5060</v>
      </c>
      <c r="K4" s="157"/>
      <c r="L4" s="157"/>
      <c r="M4" s="34"/>
      <c r="N4" s="34"/>
      <c r="O4" s="34"/>
      <c r="P4" s="34"/>
      <c r="Q4" s="34"/>
      <c r="R4" s="34"/>
      <c r="S4" s="34"/>
      <c r="T4" s="34"/>
      <c r="U4" s="148">
        <f t="shared" ref="U4:U34" si="2">C4</f>
        <v>46082</v>
      </c>
      <c r="V4" s="34" t="str">
        <f t="shared" ref="V4:V34" si="3">$G$2</f>
        <v>11801</v>
      </c>
      <c r="W4" s="70">
        <f t="shared" ref="W4:W34" si="4">G4</f>
        <v>41397</v>
      </c>
      <c r="X4" s="148">
        <f t="shared" ref="X4:X34" si="5">C4</f>
        <v>46082</v>
      </c>
      <c r="Y4" s="70">
        <f t="shared" ref="Y4:Y34" si="6">F4</f>
        <v>132</v>
      </c>
      <c r="Z4" s="34"/>
      <c r="AA4" s="149"/>
      <c r="AB4" s="150">
        <v>27300</v>
      </c>
      <c r="AC4" s="150"/>
      <c r="AD4" s="150">
        <v>91240</v>
      </c>
      <c r="AE4" s="150"/>
      <c r="AF4" s="150">
        <v>139270</v>
      </c>
      <c r="AG4" s="150">
        <v>10</v>
      </c>
      <c r="AH4" s="151">
        <v>0</v>
      </c>
    </row>
    <row r="5" spans="1:34" ht="19.5" customHeight="1">
      <c r="A5" s="142">
        <f t="shared" si="1"/>
        <v>138663</v>
      </c>
      <c r="B5" s="142">
        <f t="shared" ref="B5:B34" si="7">B4+A5</f>
        <v>307913</v>
      </c>
      <c r="C5" s="143">
        <v>46083</v>
      </c>
      <c r="D5" s="144" t="s">
        <v>116</v>
      </c>
      <c r="E5" s="145">
        <v>223070</v>
      </c>
      <c r="F5" s="157">
        <v>116</v>
      </c>
      <c r="G5" s="157">
        <v>32900</v>
      </c>
      <c r="H5" s="157">
        <v>75746</v>
      </c>
      <c r="I5" s="157">
        <v>26057</v>
      </c>
      <c r="J5" s="157">
        <v>3960</v>
      </c>
      <c r="K5" s="157"/>
      <c r="L5" s="157"/>
      <c r="M5" s="72"/>
      <c r="N5" s="72"/>
      <c r="O5" s="72"/>
      <c r="P5" s="72"/>
      <c r="Q5" s="72"/>
      <c r="R5" s="72"/>
      <c r="S5" s="72"/>
      <c r="T5" s="72"/>
      <c r="U5" s="148">
        <f t="shared" si="2"/>
        <v>46083</v>
      </c>
      <c r="V5" s="34" t="str">
        <f t="shared" si="3"/>
        <v>11801</v>
      </c>
      <c r="W5" s="70">
        <f t="shared" si="4"/>
        <v>32900</v>
      </c>
      <c r="X5" s="148">
        <f t="shared" si="5"/>
        <v>46083</v>
      </c>
      <c r="Y5" s="70">
        <f t="shared" si="6"/>
        <v>116</v>
      </c>
      <c r="Z5" s="72"/>
      <c r="AA5" s="121"/>
      <c r="AB5" s="122">
        <v>27620</v>
      </c>
      <c r="AC5" s="122"/>
      <c r="AD5" s="122">
        <v>90740</v>
      </c>
      <c r="AE5" s="122"/>
      <c r="AF5" s="122">
        <v>109230</v>
      </c>
      <c r="AG5" s="122">
        <v>10</v>
      </c>
      <c r="AH5" s="123">
        <v>0</v>
      </c>
    </row>
    <row r="6" spans="1:34" ht="19.5" customHeight="1">
      <c r="A6" s="142">
        <f t="shared" si="1"/>
        <v>214281</v>
      </c>
      <c r="B6" s="142">
        <f t="shared" si="7"/>
        <v>522194</v>
      </c>
      <c r="C6" s="143">
        <v>46084</v>
      </c>
      <c r="D6" s="144" t="s">
        <v>117</v>
      </c>
      <c r="E6" s="145">
        <v>216105</v>
      </c>
      <c r="F6" s="157">
        <v>135</v>
      </c>
      <c r="G6" s="157">
        <v>56256</v>
      </c>
      <c r="H6" s="157">
        <v>89079</v>
      </c>
      <c r="I6" s="157">
        <v>65646</v>
      </c>
      <c r="J6" s="157">
        <v>3300</v>
      </c>
      <c r="K6" s="157"/>
      <c r="L6" s="157"/>
      <c r="M6" s="72"/>
      <c r="N6" s="72"/>
      <c r="O6" s="72"/>
      <c r="P6" s="72"/>
      <c r="Q6" s="72"/>
      <c r="R6" s="72"/>
      <c r="S6" s="72"/>
      <c r="T6" s="72"/>
      <c r="U6" s="148">
        <f t="shared" si="2"/>
        <v>46084</v>
      </c>
      <c r="V6" s="34" t="str">
        <f t="shared" si="3"/>
        <v>11801</v>
      </c>
      <c r="W6" s="70">
        <f t="shared" si="4"/>
        <v>56256</v>
      </c>
      <c r="X6" s="148">
        <f t="shared" si="5"/>
        <v>46084</v>
      </c>
      <c r="Y6" s="70">
        <f t="shared" si="6"/>
        <v>135</v>
      </c>
      <c r="Z6" s="72"/>
      <c r="AA6" s="121"/>
      <c r="AB6" s="122">
        <v>61125</v>
      </c>
      <c r="AC6" s="122"/>
      <c r="AD6" s="122">
        <v>134220</v>
      </c>
      <c r="AE6" s="122"/>
      <c r="AF6" s="122">
        <v>179150</v>
      </c>
      <c r="AG6" s="122">
        <v>10</v>
      </c>
      <c r="AH6" s="123">
        <v>0</v>
      </c>
    </row>
    <row r="7" spans="1:34" ht="19.5" customHeight="1">
      <c r="A7" s="142">
        <f t="shared" si="1"/>
        <v>139318</v>
      </c>
      <c r="B7" s="142">
        <f t="shared" si="7"/>
        <v>661512</v>
      </c>
      <c r="C7" s="143">
        <v>46085</v>
      </c>
      <c r="D7" s="144" t="s">
        <v>118</v>
      </c>
      <c r="E7" s="145">
        <v>150888</v>
      </c>
      <c r="F7" s="157">
        <v>89</v>
      </c>
      <c r="G7" s="157">
        <v>32601</v>
      </c>
      <c r="H7" s="157">
        <v>74233</v>
      </c>
      <c r="I7" s="157">
        <v>29404</v>
      </c>
      <c r="J7" s="157">
        <v>3080</v>
      </c>
      <c r="K7" s="157"/>
      <c r="L7" s="157"/>
      <c r="U7" s="148">
        <f t="shared" si="2"/>
        <v>46085</v>
      </c>
      <c r="V7" s="34" t="str">
        <f t="shared" si="3"/>
        <v>11801</v>
      </c>
      <c r="W7" s="70">
        <f t="shared" si="4"/>
        <v>32601</v>
      </c>
      <c r="X7" s="148">
        <f t="shared" si="5"/>
        <v>46085</v>
      </c>
      <c r="Y7" s="70">
        <f t="shared" si="6"/>
        <v>89</v>
      </c>
      <c r="AA7" s="121"/>
      <c r="AB7" s="122">
        <v>28480</v>
      </c>
      <c r="AC7" s="122"/>
      <c r="AD7" s="122">
        <v>85680</v>
      </c>
      <c r="AE7" s="122"/>
      <c r="AF7" s="122">
        <v>103770</v>
      </c>
      <c r="AG7" s="122">
        <v>10</v>
      </c>
      <c r="AH7" s="123">
        <v>0</v>
      </c>
    </row>
    <row r="8" spans="1:34" ht="19.5" customHeight="1">
      <c r="A8" s="142">
        <f t="shared" si="1"/>
        <v>164564</v>
      </c>
      <c r="B8" s="142">
        <f t="shared" si="7"/>
        <v>826076</v>
      </c>
      <c r="C8" s="143">
        <v>46086</v>
      </c>
      <c r="D8" s="144" t="s">
        <v>119</v>
      </c>
      <c r="E8" s="145">
        <v>155020</v>
      </c>
      <c r="F8" s="157">
        <v>129</v>
      </c>
      <c r="G8" s="157">
        <v>35666</v>
      </c>
      <c r="H8" s="157">
        <v>82493</v>
      </c>
      <c r="I8" s="157">
        <v>41345</v>
      </c>
      <c r="J8" s="157">
        <v>5060</v>
      </c>
      <c r="K8" s="157"/>
      <c r="L8" s="157"/>
      <c r="U8" s="148">
        <f t="shared" si="2"/>
        <v>46086</v>
      </c>
      <c r="V8" s="34" t="str">
        <f t="shared" si="3"/>
        <v>11801</v>
      </c>
      <c r="W8" s="70">
        <f t="shared" si="4"/>
        <v>35666</v>
      </c>
      <c r="X8" s="148">
        <f t="shared" si="5"/>
        <v>46086</v>
      </c>
      <c r="Y8" s="70">
        <f t="shared" si="6"/>
        <v>129</v>
      </c>
      <c r="AA8" s="121"/>
      <c r="AB8" s="122">
        <v>29900</v>
      </c>
      <c r="AC8" s="122"/>
      <c r="AD8" s="122">
        <v>88660</v>
      </c>
      <c r="AE8" s="122"/>
      <c r="AF8" s="122">
        <v>129600</v>
      </c>
      <c r="AG8" s="122">
        <v>10</v>
      </c>
      <c r="AH8" s="123">
        <v>0</v>
      </c>
    </row>
    <row r="9" spans="1:34" ht="19.5" customHeight="1">
      <c r="A9" s="142">
        <f t="shared" si="1"/>
        <v>159049</v>
      </c>
      <c r="B9" s="142">
        <f t="shared" si="7"/>
        <v>985125</v>
      </c>
      <c r="C9" s="143">
        <v>46087</v>
      </c>
      <c r="D9" s="144" t="s">
        <v>120</v>
      </c>
      <c r="E9" s="145">
        <v>182388</v>
      </c>
      <c r="F9" s="122">
        <v>128</v>
      </c>
      <c r="G9" s="165">
        <v>36112</v>
      </c>
      <c r="H9" s="165">
        <v>84091</v>
      </c>
      <c r="I9" s="165">
        <v>34886</v>
      </c>
      <c r="J9" s="165">
        <v>3960</v>
      </c>
      <c r="K9" s="166"/>
      <c r="L9" s="165"/>
      <c r="U9" s="148">
        <f t="shared" si="2"/>
        <v>46087</v>
      </c>
      <c r="V9" s="34" t="str">
        <f t="shared" si="3"/>
        <v>11801</v>
      </c>
      <c r="W9" s="70">
        <f t="shared" si="4"/>
        <v>36112</v>
      </c>
      <c r="X9" s="148">
        <f t="shared" si="5"/>
        <v>46087</v>
      </c>
      <c r="Y9" s="70">
        <f t="shared" si="6"/>
        <v>128</v>
      </c>
      <c r="AA9" s="121"/>
      <c r="AB9" s="122">
        <v>30290</v>
      </c>
      <c r="AC9" s="122"/>
      <c r="AD9" s="122">
        <v>76240</v>
      </c>
      <c r="AE9" s="122"/>
      <c r="AF9" s="122">
        <v>106630</v>
      </c>
      <c r="AG9" s="122">
        <v>12</v>
      </c>
      <c r="AH9" s="123">
        <v>0</v>
      </c>
    </row>
    <row r="10" spans="1:34" ht="19.5" customHeight="1">
      <c r="A10" s="142">
        <f t="shared" si="1"/>
        <v>165787</v>
      </c>
      <c r="B10" s="142">
        <f t="shared" si="7"/>
        <v>1150912</v>
      </c>
      <c r="C10" s="143">
        <v>46088</v>
      </c>
      <c r="D10" s="144" t="s">
        <v>121</v>
      </c>
      <c r="E10" s="145">
        <v>176508</v>
      </c>
      <c r="F10" s="168">
        <v>115</v>
      </c>
      <c r="G10" s="169">
        <v>42769</v>
      </c>
      <c r="H10" s="169">
        <v>82579</v>
      </c>
      <c r="I10" s="169">
        <v>35819</v>
      </c>
      <c r="J10" s="169">
        <v>4620</v>
      </c>
      <c r="K10" s="170"/>
      <c r="L10" s="169"/>
      <c r="U10" s="148">
        <f t="shared" si="2"/>
        <v>46088</v>
      </c>
      <c r="V10" s="34" t="str">
        <f t="shared" si="3"/>
        <v>11801</v>
      </c>
      <c r="W10" s="70">
        <f t="shared" si="4"/>
        <v>42769</v>
      </c>
      <c r="X10" s="148">
        <f t="shared" si="5"/>
        <v>46088</v>
      </c>
      <c r="Y10" s="70">
        <f t="shared" si="6"/>
        <v>115</v>
      </c>
      <c r="AA10" s="121"/>
      <c r="AB10" s="122">
        <v>32080</v>
      </c>
      <c r="AC10" s="122"/>
      <c r="AD10" s="122">
        <v>94300</v>
      </c>
      <c r="AE10" s="122"/>
      <c r="AF10" s="122">
        <v>129310</v>
      </c>
      <c r="AG10" s="122">
        <v>16</v>
      </c>
      <c r="AH10" s="123">
        <v>0</v>
      </c>
    </row>
    <row r="11" spans="1:34" ht="19.5" customHeight="1">
      <c r="A11" s="142">
        <f t="shared" si="1"/>
        <v>153242</v>
      </c>
      <c r="B11" s="142">
        <f t="shared" si="7"/>
        <v>1304154</v>
      </c>
      <c r="C11" s="143">
        <v>46089</v>
      </c>
      <c r="D11" s="144" t="s">
        <v>115</v>
      </c>
      <c r="E11" s="145">
        <v>161930</v>
      </c>
      <c r="F11" s="157">
        <v>118</v>
      </c>
      <c r="G11" s="157">
        <v>39996</v>
      </c>
      <c r="H11" s="157">
        <v>76865</v>
      </c>
      <c r="I11" s="157">
        <v>33081</v>
      </c>
      <c r="J11" s="157">
        <v>3300</v>
      </c>
      <c r="K11" s="157"/>
      <c r="L11" s="157"/>
      <c r="U11" s="148">
        <f t="shared" si="2"/>
        <v>46089</v>
      </c>
      <c r="V11" s="34" t="str">
        <f t="shared" si="3"/>
        <v>11801</v>
      </c>
      <c r="W11" s="70">
        <f t="shared" si="4"/>
        <v>39996</v>
      </c>
      <c r="X11" s="148">
        <f t="shared" si="5"/>
        <v>46089</v>
      </c>
      <c r="Y11" s="70">
        <f t="shared" si="6"/>
        <v>118</v>
      </c>
      <c r="AA11" s="121"/>
      <c r="AB11" s="122">
        <v>34670</v>
      </c>
      <c r="AC11" s="122"/>
      <c r="AD11" s="122">
        <v>80580</v>
      </c>
      <c r="AE11" s="122"/>
      <c r="AF11" s="122">
        <v>115420</v>
      </c>
      <c r="AG11" s="122">
        <v>10</v>
      </c>
      <c r="AH11" s="123">
        <v>0</v>
      </c>
    </row>
    <row r="12" spans="1:34" ht="19.5" customHeight="1">
      <c r="A12" s="142">
        <f t="shared" si="1"/>
        <v>124172</v>
      </c>
      <c r="B12" s="142">
        <f t="shared" si="7"/>
        <v>1428326</v>
      </c>
      <c r="C12" s="143">
        <v>46090</v>
      </c>
      <c r="D12" s="144" t="s">
        <v>116</v>
      </c>
      <c r="E12" s="145">
        <v>250535</v>
      </c>
      <c r="F12" s="157">
        <v>105</v>
      </c>
      <c r="G12" s="157">
        <v>27127</v>
      </c>
      <c r="H12" s="157">
        <v>66752</v>
      </c>
      <c r="I12" s="157">
        <v>27213</v>
      </c>
      <c r="J12" s="157">
        <v>3080</v>
      </c>
      <c r="K12" s="157"/>
      <c r="L12" s="157"/>
      <c r="U12" s="148">
        <f t="shared" si="2"/>
        <v>46090</v>
      </c>
      <c r="V12" s="34" t="str">
        <f t="shared" si="3"/>
        <v>11801</v>
      </c>
      <c r="W12" s="70">
        <f t="shared" si="4"/>
        <v>27127</v>
      </c>
      <c r="X12" s="148">
        <f t="shared" si="5"/>
        <v>46090</v>
      </c>
      <c r="Y12" s="70">
        <f t="shared" si="6"/>
        <v>105</v>
      </c>
      <c r="AA12" s="121"/>
      <c r="AB12" s="122">
        <v>22850</v>
      </c>
      <c r="AC12" s="122"/>
      <c r="AD12" s="122">
        <v>62130</v>
      </c>
      <c r="AE12" s="122"/>
      <c r="AF12" s="122">
        <v>97430</v>
      </c>
      <c r="AG12" s="122">
        <v>10</v>
      </c>
      <c r="AH12" s="123">
        <v>0</v>
      </c>
    </row>
    <row r="13" spans="1:34" ht="19.5" customHeight="1">
      <c r="A13" s="142">
        <f t="shared" si="1"/>
        <v>237449</v>
      </c>
      <c r="B13" s="142">
        <f t="shared" si="7"/>
        <v>1665775</v>
      </c>
      <c r="C13" s="143">
        <v>46091</v>
      </c>
      <c r="D13" s="144" t="s">
        <v>117</v>
      </c>
      <c r="E13" s="145">
        <v>171128</v>
      </c>
      <c r="F13" s="157">
        <v>161</v>
      </c>
      <c r="G13" s="157">
        <v>60418</v>
      </c>
      <c r="H13" s="157">
        <v>100061</v>
      </c>
      <c r="I13" s="157">
        <v>73890</v>
      </c>
      <c r="J13" s="157">
        <v>3080</v>
      </c>
      <c r="K13" s="157"/>
      <c r="L13" s="157"/>
      <c r="U13" s="148">
        <f t="shared" si="2"/>
        <v>46091</v>
      </c>
      <c r="V13" s="34" t="str">
        <f t="shared" si="3"/>
        <v>11801</v>
      </c>
      <c r="W13" s="70">
        <f t="shared" si="4"/>
        <v>60418</v>
      </c>
      <c r="X13" s="148">
        <f t="shared" si="5"/>
        <v>46091</v>
      </c>
      <c r="Y13" s="70">
        <f t="shared" si="6"/>
        <v>161</v>
      </c>
      <c r="AA13" s="121"/>
      <c r="AB13" s="122">
        <v>72090</v>
      </c>
      <c r="AC13" s="122"/>
      <c r="AD13" s="122">
        <v>196810</v>
      </c>
      <c r="AE13" s="122"/>
      <c r="AF13" s="122">
        <v>210970</v>
      </c>
      <c r="AG13" s="122">
        <v>18</v>
      </c>
      <c r="AH13" s="123">
        <v>0</v>
      </c>
    </row>
    <row r="14" spans="1:34" ht="19.5" customHeight="1">
      <c r="A14" s="142">
        <f t="shared" si="1"/>
        <v>146159</v>
      </c>
      <c r="B14" s="142">
        <f t="shared" si="7"/>
        <v>1811934</v>
      </c>
      <c r="C14" s="143">
        <v>46092</v>
      </c>
      <c r="D14" s="144" t="s">
        <v>118</v>
      </c>
      <c r="E14" s="145">
        <v>151368</v>
      </c>
      <c r="F14" s="157">
        <v>109</v>
      </c>
      <c r="G14" s="157">
        <v>33410</v>
      </c>
      <c r="H14" s="157">
        <v>81155</v>
      </c>
      <c r="I14" s="157">
        <v>29814</v>
      </c>
      <c r="J14" s="157">
        <v>1780</v>
      </c>
      <c r="K14" s="157"/>
      <c r="L14" s="157"/>
      <c r="U14" s="148">
        <f t="shared" si="2"/>
        <v>46092</v>
      </c>
      <c r="V14" s="34" t="str">
        <f t="shared" si="3"/>
        <v>11801</v>
      </c>
      <c r="W14" s="70">
        <f t="shared" si="4"/>
        <v>33410</v>
      </c>
      <c r="X14" s="148">
        <f t="shared" si="5"/>
        <v>46092</v>
      </c>
      <c r="Y14" s="70">
        <f t="shared" si="6"/>
        <v>109</v>
      </c>
      <c r="AA14" s="121"/>
      <c r="AB14" s="122">
        <v>39685</v>
      </c>
      <c r="AC14" s="122"/>
      <c r="AD14" s="122">
        <v>84825</v>
      </c>
      <c r="AE14" s="122"/>
      <c r="AF14" s="122">
        <v>119075</v>
      </c>
      <c r="AG14" s="122">
        <v>10</v>
      </c>
      <c r="AH14" s="123">
        <v>0</v>
      </c>
    </row>
    <row r="15" spans="1:34" ht="19.5" customHeight="1">
      <c r="A15" s="142">
        <f t="shared" si="1"/>
        <v>154447</v>
      </c>
      <c r="B15" s="142">
        <f t="shared" si="7"/>
        <v>1966381</v>
      </c>
      <c r="C15" s="143">
        <v>46093</v>
      </c>
      <c r="D15" s="144" t="s">
        <v>119</v>
      </c>
      <c r="E15" s="145">
        <v>194920</v>
      </c>
      <c r="F15" s="157">
        <v>106</v>
      </c>
      <c r="G15" s="157">
        <v>35050</v>
      </c>
      <c r="H15" s="157">
        <v>83902</v>
      </c>
      <c r="I15" s="157">
        <v>30875</v>
      </c>
      <c r="J15" s="157">
        <v>4620</v>
      </c>
      <c r="K15" s="157"/>
      <c r="L15" s="157"/>
      <c r="U15" s="148">
        <f t="shared" si="2"/>
        <v>46093</v>
      </c>
      <c r="V15" s="34" t="str">
        <f t="shared" si="3"/>
        <v>11801</v>
      </c>
      <c r="W15" s="70">
        <f t="shared" si="4"/>
        <v>35050</v>
      </c>
      <c r="X15" s="148">
        <f t="shared" si="5"/>
        <v>46093</v>
      </c>
      <c r="Y15" s="70">
        <f t="shared" si="6"/>
        <v>106</v>
      </c>
      <c r="AA15" s="121"/>
      <c r="AB15" s="122">
        <v>32450</v>
      </c>
      <c r="AC15" s="122"/>
      <c r="AD15" s="122">
        <v>89750</v>
      </c>
      <c r="AE15" s="122"/>
      <c r="AF15" s="122">
        <v>125020</v>
      </c>
      <c r="AG15" s="122">
        <v>10</v>
      </c>
      <c r="AH15" s="123">
        <v>0</v>
      </c>
    </row>
    <row r="16" spans="1:34" ht="19.5" customHeight="1">
      <c r="A16" s="142">
        <f t="shared" si="1"/>
        <v>154712</v>
      </c>
      <c r="B16" s="142">
        <f t="shared" si="7"/>
        <v>2121093</v>
      </c>
      <c r="C16" s="143">
        <v>46094</v>
      </c>
      <c r="D16" s="144" t="s">
        <v>120</v>
      </c>
      <c r="E16" s="145">
        <v>175848</v>
      </c>
      <c r="F16" s="157">
        <v>131</v>
      </c>
      <c r="G16" s="157">
        <v>38754</v>
      </c>
      <c r="H16" s="157">
        <v>80202</v>
      </c>
      <c r="I16" s="157">
        <v>31576</v>
      </c>
      <c r="J16" s="157">
        <v>4180</v>
      </c>
      <c r="K16" s="157"/>
      <c r="L16" s="157"/>
      <c r="U16" s="148">
        <f t="shared" si="2"/>
        <v>46094</v>
      </c>
      <c r="V16" s="34" t="str">
        <f t="shared" si="3"/>
        <v>11801</v>
      </c>
      <c r="W16" s="70">
        <f t="shared" si="4"/>
        <v>38754</v>
      </c>
      <c r="X16" s="148">
        <f t="shared" si="5"/>
        <v>46094</v>
      </c>
      <c r="Y16" s="70">
        <f t="shared" si="6"/>
        <v>131</v>
      </c>
      <c r="AA16" s="121"/>
      <c r="AB16" s="122">
        <v>35430</v>
      </c>
      <c r="AC16" s="122"/>
      <c r="AD16" s="122">
        <v>92290</v>
      </c>
      <c r="AE16" s="122"/>
      <c r="AF16" s="122">
        <v>124690</v>
      </c>
      <c r="AG16" s="122">
        <v>10</v>
      </c>
      <c r="AH16" s="123">
        <v>0</v>
      </c>
    </row>
    <row r="17" spans="1:34" ht="19.5" customHeight="1">
      <c r="A17" s="142">
        <f t="shared" si="1"/>
        <v>163935</v>
      </c>
      <c r="B17" s="142">
        <f t="shared" si="7"/>
        <v>2285028</v>
      </c>
      <c r="C17" s="143">
        <v>46095</v>
      </c>
      <c r="D17" s="144" t="s">
        <v>121</v>
      </c>
      <c r="E17" s="145">
        <v>128088</v>
      </c>
      <c r="F17" s="157">
        <v>117</v>
      </c>
      <c r="G17" s="157">
        <v>47280</v>
      </c>
      <c r="H17" s="157">
        <v>81610</v>
      </c>
      <c r="I17" s="157">
        <v>30645</v>
      </c>
      <c r="J17" s="157">
        <v>4400</v>
      </c>
      <c r="K17" s="157"/>
      <c r="L17" s="157"/>
      <c r="U17" s="148">
        <f t="shared" si="2"/>
        <v>46095</v>
      </c>
      <c r="V17" s="34" t="str">
        <f t="shared" si="3"/>
        <v>11801</v>
      </c>
      <c r="W17" s="70">
        <f t="shared" si="4"/>
        <v>47280</v>
      </c>
      <c r="X17" s="148">
        <f t="shared" si="5"/>
        <v>46095</v>
      </c>
      <c r="Y17" s="70">
        <f t="shared" si="6"/>
        <v>117</v>
      </c>
      <c r="AA17" s="121"/>
      <c r="AB17" s="122">
        <v>39330</v>
      </c>
      <c r="AC17" s="122"/>
      <c r="AD17" s="122">
        <v>84500</v>
      </c>
      <c r="AE17" s="122"/>
      <c r="AF17" s="122">
        <v>126690</v>
      </c>
      <c r="AG17" s="122">
        <v>10</v>
      </c>
      <c r="AH17" s="123">
        <v>0</v>
      </c>
    </row>
    <row r="18" spans="1:34" ht="19.5" customHeight="1">
      <c r="A18" s="142">
        <f t="shared" si="1"/>
        <v>146883</v>
      </c>
      <c r="B18" s="142">
        <f t="shared" si="7"/>
        <v>2431911</v>
      </c>
      <c r="C18" s="143">
        <v>46096</v>
      </c>
      <c r="D18" s="144" t="s">
        <v>115</v>
      </c>
      <c r="E18" s="145">
        <v>210475</v>
      </c>
      <c r="F18" s="157">
        <v>111</v>
      </c>
      <c r="G18" s="157">
        <v>39673</v>
      </c>
      <c r="H18" s="157">
        <v>74601</v>
      </c>
      <c r="I18" s="157">
        <v>30849</v>
      </c>
      <c r="J18" s="157">
        <v>1760</v>
      </c>
      <c r="K18" s="157"/>
      <c r="L18" s="157"/>
      <c r="U18" s="148">
        <f t="shared" si="2"/>
        <v>46096</v>
      </c>
      <c r="V18" s="34" t="str">
        <f t="shared" si="3"/>
        <v>11801</v>
      </c>
      <c r="W18" s="70">
        <f t="shared" si="4"/>
        <v>39673</v>
      </c>
      <c r="X18" s="148">
        <f t="shared" si="5"/>
        <v>46096</v>
      </c>
      <c r="Y18" s="70">
        <f t="shared" si="6"/>
        <v>111</v>
      </c>
      <c r="AA18" s="121"/>
      <c r="AB18" s="122">
        <v>43440</v>
      </c>
      <c r="AC18" s="122"/>
      <c r="AD18" s="122">
        <v>83680</v>
      </c>
      <c r="AE18" s="122"/>
      <c r="AF18" s="122">
        <v>125250</v>
      </c>
      <c r="AG18" s="122">
        <v>10</v>
      </c>
      <c r="AH18" s="123">
        <v>0</v>
      </c>
    </row>
    <row r="19" spans="1:34" ht="19.5" customHeight="1">
      <c r="A19" s="142">
        <f t="shared" si="1"/>
        <v>150166</v>
      </c>
      <c r="B19" s="142">
        <f t="shared" si="7"/>
        <v>2582077</v>
      </c>
      <c r="C19" s="143">
        <v>46097</v>
      </c>
      <c r="D19" s="144" t="s">
        <v>116</v>
      </c>
      <c r="E19" s="145">
        <v>241140</v>
      </c>
      <c r="F19" s="157">
        <v>104</v>
      </c>
      <c r="G19" s="157">
        <v>39260</v>
      </c>
      <c r="H19" s="157">
        <v>78018</v>
      </c>
      <c r="I19" s="157">
        <v>28928</v>
      </c>
      <c r="J19" s="157">
        <v>3960</v>
      </c>
      <c r="K19" s="157"/>
      <c r="L19" s="157"/>
      <c r="U19" s="148">
        <f t="shared" si="2"/>
        <v>46097</v>
      </c>
      <c r="V19" s="34" t="str">
        <f t="shared" si="3"/>
        <v>11801</v>
      </c>
      <c r="W19" s="70">
        <f t="shared" si="4"/>
        <v>39260</v>
      </c>
      <c r="X19" s="148">
        <f t="shared" si="5"/>
        <v>46097</v>
      </c>
      <c r="Y19" s="70">
        <f t="shared" si="6"/>
        <v>104</v>
      </c>
      <c r="AA19" s="121"/>
      <c r="AB19" s="122">
        <v>44170</v>
      </c>
      <c r="AC19" s="122"/>
      <c r="AD19" s="122">
        <v>95740</v>
      </c>
      <c r="AE19" s="122"/>
      <c r="AF19" s="122">
        <v>117280</v>
      </c>
      <c r="AG19" s="122">
        <v>10</v>
      </c>
      <c r="AH19" s="123">
        <v>0</v>
      </c>
    </row>
    <row r="20" spans="1:34" ht="19.5" customHeight="1">
      <c r="A20" s="142">
        <f t="shared" si="1"/>
        <v>237185</v>
      </c>
      <c r="B20" s="142">
        <f t="shared" si="7"/>
        <v>2819262</v>
      </c>
      <c r="C20" s="143">
        <v>46098</v>
      </c>
      <c r="D20" s="144" t="s">
        <v>117</v>
      </c>
      <c r="E20" s="145">
        <v>180908</v>
      </c>
      <c r="F20" s="157">
        <v>162</v>
      </c>
      <c r="G20" s="157">
        <v>62870</v>
      </c>
      <c r="H20" s="157">
        <v>92797</v>
      </c>
      <c r="I20" s="157">
        <v>77338</v>
      </c>
      <c r="J20" s="157">
        <v>4180</v>
      </c>
      <c r="K20" s="157"/>
      <c r="L20" s="157"/>
      <c r="U20" s="148">
        <f t="shared" si="2"/>
        <v>46098</v>
      </c>
      <c r="V20" s="34" t="str">
        <f t="shared" si="3"/>
        <v>11801</v>
      </c>
      <c r="W20" s="70">
        <f t="shared" si="4"/>
        <v>62870</v>
      </c>
      <c r="X20" s="148">
        <f t="shared" si="5"/>
        <v>46098</v>
      </c>
      <c r="Y20" s="70">
        <f t="shared" si="6"/>
        <v>162</v>
      </c>
      <c r="AA20" s="121"/>
      <c r="AB20" s="122">
        <v>79480</v>
      </c>
      <c r="AC20" s="122"/>
      <c r="AD20" s="122">
        <v>161350</v>
      </c>
      <c r="AE20" s="122"/>
      <c r="AF20" s="122">
        <v>210980</v>
      </c>
      <c r="AG20" s="122">
        <v>10</v>
      </c>
      <c r="AH20" s="123">
        <v>0</v>
      </c>
    </row>
    <row r="21" spans="1:34" ht="19.5" customHeight="1">
      <c r="A21" s="142">
        <f t="shared" si="1"/>
        <v>116690</v>
      </c>
      <c r="B21" s="142">
        <f t="shared" si="7"/>
        <v>2935952</v>
      </c>
      <c r="C21" s="143">
        <v>46099</v>
      </c>
      <c r="D21" s="144" t="s">
        <v>118</v>
      </c>
      <c r="E21" s="145">
        <v>196305</v>
      </c>
      <c r="F21" s="157">
        <v>108</v>
      </c>
      <c r="G21" s="157">
        <v>32612</v>
      </c>
      <c r="H21" s="157">
        <v>57825</v>
      </c>
      <c r="I21" s="157">
        <v>23613</v>
      </c>
      <c r="J21" s="157">
        <v>2640</v>
      </c>
      <c r="K21" s="157"/>
      <c r="L21" s="157"/>
      <c r="U21" s="148">
        <f t="shared" si="2"/>
        <v>46099</v>
      </c>
      <c r="V21" s="34" t="str">
        <f t="shared" si="3"/>
        <v>11801</v>
      </c>
      <c r="W21" s="70">
        <f t="shared" si="4"/>
        <v>32612</v>
      </c>
      <c r="X21" s="148">
        <f t="shared" si="5"/>
        <v>46099</v>
      </c>
      <c r="Y21" s="70">
        <f t="shared" si="6"/>
        <v>108</v>
      </c>
      <c r="AA21" s="121"/>
      <c r="AB21" s="122">
        <v>29780</v>
      </c>
      <c r="AC21" s="122"/>
      <c r="AD21" s="122">
        <v>62520</v>
      </c>
      <c r="AE21" s="122"/>
      <c r="AF21" s="122">
        <v>80420</v>
      </c>
      <c r="AG21" s="122">
        <v>10</v>
      </c>
      <c r="AH21" s="123">
        <v>0</v>
      </c>
    </row>
    <row r="22" spans="1:34" ht="19.5" customHeight="1">
      <c r="A22" s="142">
        <f t="shared" si="1"/>
        <v>152688</v>
      </c>
      <c r="B22" s="142">
        <f t="shared" si="7"/>
        <v>3088640</v>
      </c>
      <c r="C22" s="143">
        <v>46100</v>
      </c>
      <c r="D22" s="144" t="s">
        <v>119</v>
      </c>
      <c r="E22" s="145">
        <v>176448</v>
      </c>
      <c r="F22" s="157">
        <v>120</v>
      </c>
      <c r="G22" s="157">
        <v>39284</v>
      </c>
      <c r="H22" s="157">
        <v>77809</v>
      </c>
      <c r="I22" s="157">
        <v>32295</v>
      </c>
      <c r="J22" s="157">
        <v>3300</v>
      </c>
      <c r="K22" s="157"/>
      <c r="L22" s="157"/>
      <c r="U22" s="148">
        <f t="shared" si="2"/>
        <v>46100</v>
      </c>
      <c r="V22" s="34" t="str">
        <f t="shared" si="3"/>
        <v>11801</v>
      </c>
      <c r="W22" s="70">
        <f t="shared" si="4"/>
        <v>39284</v>
      </c>
      <c r="X22" s="148">
        <f t="shared" si="5"/>
        <v>46100</v>
      </c>
      <c r="Y22" s="70">
        <f t="shared" si="6"/>
        <v>120</v>
      </c>
      <c r="AA22" s="121"/>
      <c r="AB22" s="122">
        <v>35950</v>
      </c>
      <c r="AC22" s="122"/>
      <c r="AD22" s="122">
        <v>85730</v>
      </c>
      <c r="AE22" s="122"/>
      <c r="AF22" s="122">
        <v>125070</v>
      </c>
      <c r="AG22" s="122">
        <v>10</v>
      </c>
      <c r="AH22" s="123">
        <v>0</v>
      </c>
    </row>
    <row r="23" spans="1:34" ht="19.5" customHeight="1">
      <c r="A23" s="142">
        <f t="shared" si="1"/>
        <v>159334</v>
      </c>
      <c r="B23" s="142">
        <f t="shared" si="7"/>
        <v>3247974</v>
      </c>
      <c r="C23" s="143">
        <v>46101</v>
      </c>
      <c r="D23" s="144" t="s">
        <v>120</v>
      </c>
      <c r="E23" s="145">
        <v>194040</v>
      </c>
      <c r="F23" s="157">
        <v>134</v>
      </c>
      <c r="G23" s="157">
        <v>47552</v>
      </c>
      <c r="H23" s="157">
        <v>76441</v>
      </c>
      <c r="I23" s="157">
        <v>30941</v>
      </c>
      <c r="J23" s="157">
        <v>4400</v>
      </c>
      <c r="K23" s="157"/>
      <c r="L23" s="157"/>
      <c r="U23" s="148">
        <f t="shared" si="2"/>
        <v>46101</v>
      </c>
      <c r="V23" s="34" t="str">
        <f t="shared" si="3"/>
        <v>11801</v>
      </c>
      <c r="W23" s="70">
        <f t="shared" si="4"/>
        <v>47552</v>
      </c>
      <c r="X23" s="148">
        <f t="shared" si="5"/>
        <v>46101</v>
      </c>
      <c r="Y23" s="70">
        <f t="shared" si="6"/>
        <v>134</v>
      </c>
      <c r="AA23" s="121"/>
      <c r="AB23" s="122">
        <v>34430</v>
      </c>
      <c r="AC23" s="122"/>
      <c r="AD23" s="122">
        <v>91840</v>
      </c>
      <c r="AE23" s="122"/>
      <c r="AF23" s="122">
        <v>126200</v>
      </c>
      <c r="AG23" s="122">
        <v>10</v>
      </c>
      <c r="AH23" s="123">
        <v>0</v>
      </c>
    </row>
    <row r="24" spans="1:34" ht="19.5" customHeight="1">
      <c r="A24" s="142">
        <f t="shared" si="1"/>
        <v>168183</v>
      </c>
      <c r="B24" s="142">
        <f t="shared" si="7"/>
        <v>3416157</v>
      </c>
      <c r="C24" s="143">
        <v>46102</v>
      </c>
      <c r="D24" s="144" t="s">
        <v>121</v>
      </c>
      <c r="E24" s="145">
        <v>188027</v>
      </c>
      <c r="F24" s="157">
        <v>120</v>
      </c>
      <c r="G24" s="157">
        <v>51218</v>
      </c>
      <c r="H24" s="157">
        <v>77329</v>
      </c>
      <c r="I24" s="157">
        <v>34796</v>
      </c>
      <c r="J24" s="157">
        <v>4840</v>
      </c>
      <c r="K24" s="157"/>
      <c r="L24" s="157"/>
      <c r="U24" s="148">
        <f t="shared" si="2"/>
        <v>46102</v>
      </c>
      <c r="V24" s="34" t="str">
        <f t="shared" si="3"/>
        <v>11801</v>
      </c>
      <c r="W24" s="70">
        <f t="shared" si="4"/>
        <v>51218</v>
      </c>
      <c r="X24" s="148">
        <f t="shared" si="5"/>
        <v>46102</v>
      </c>
      <c r="Y24" s="70">
        <f t="shared" si="6"/>
        <v>120</v>
      </c>
      <c r="AA24" s="121"/>
      <c r="AB24" s="122">
        <v>33610</v>
      </c>
      <c r="AC24" s="122"/>
      <c r="AD24" s="122">
        <v>101210</v>
      </c>
      <c r="AE24" s="122"/>
      <c r="AF24" s="122"/>
      <c r="AG24" s="122">
        <v>10</v>
      </c>
      <c r="AH24" s="123">
        <v>0</v>
      </c>
    </row>
    <row r="25" spans="1:34" ht="19.5" customHeight="1">
      <c r="A25" s="142">
        <f t="shared" si="1"/>
        <v>184882</v>
      </c>
      <c r="B25" s="142">
        <f t="shared" si="7"/>
        <v>3601039</v>
      </c>
      <c r="C25" s="143">
        <v>46103</v>
      </c>
      <c r="D25" s="144" t="s">
        <v>115</v>
      </c>
      <c r="E25" s="145">
        <v>187870</v>
      </c>
      <c r="F25" s="157">
        <v>138</v>
      </c>
      <c r="G25" s="157">
        <v>53618</v>
      </c>
      <c r="H25" s="157">
        <v>92442</v>
      </c>
      <c r="I25" s="157">
        <v>34202</v>
      </c>
      <c r="J25" s="157">
        <v>4620</v>
      </c>
      <c r="K25" s="157"/>
      <c r="L25" s="157"/>
      <c r="U25" s="148">
        <f t="shared" si="2"/>
        <v>46103</v>
      </c>
      <c r="V25" s="34" t="str">
        <f t="shared" si="3"/>
        <v>11801</v>
      </c>
      <c r="W25" s="70">
        <f t="shared" si="4"/>
        <v>53618</v>
      </c>
      <c r="X25" s="148">
        <f t="shared" si="5"/>
        <v>46103</v>
      </c>
      <c r="Y25" s="70">
        <f t="shared" si="6"/>
        <v>138</v>
      </c>
      <c r="AA25" s="121"/>
      <c r="AB25" s="122">
        <v>56070</v>
      </c>
      <c r="AC25" s="122"/>
      <c r="AD25" s="122">
        <v>116720</v>
      </c>
      <c r="AE25" s="122"/>
      <c r="AF25" s="122">
        <v>153130</v>
      </c>
      <c r="AG25" s="122">
        <v>18</v>
      </c>
      <c r="AH25" s="123">
        <v>0</v>
      </c>
    </row>
    <row r="26" spans="1:34" ht="19.5" customHeight="1">
      <c r="A26" s="142">
        <f t="shared" si="1"/>
        <v>124012</v>
      </c>
      <c r="B26" s="142">
        <f t="shared" si="7"/>
        <v>3725051</v>
      </c>
      <c r="C26" s="143">
        <v>46104</v>
      </c>
      <c r="D26" s="144" t="s">
        <v>116</v>
      </c>
      <c r="E26" s="145">
        <v>257958</v>
      </c>
      <c r="F26" s="157">
        <v>84</v>
      </c>
      <c r="G26" s="157">
        <v>30664</v>
      </c>
      <c r="H26" s="157">
        <v>61148</v>
      </c>
      <c r="I26" s="157">
        <v>28240</v>
      </c>
      <c r="J26" s="157">
        <v>3960</v>
      </c>
      <c r="K26" s="157"/>
      <c r="L26" s="157"/>
      <c r="U26" s="148">
        <f t="shared" si="2"/>
        <v>46104</v>
      </c>
      <c r="V26" s="34" t="str">
        <f t="shared" si="3"/>
        <v>11801</v>
      </c>
      <c r="W26" s="70">
        <f t="shared" si="4"/>
        <v>30664</v>
      </c>
      <c r="X26" s="148">
        <f t="shared" si="5"/>
        <v>46104</v>
      </c>
      <c r="Y26" s="70">
        <f t="shared" si="6"/>
        <v>84</v>
      </c>
      <c r="AA26" s="121"/>
      <c r="AB26" s="122"/>
      <c r="AC26" s="122"/>
      <c r="AD26" s="122"/>
      <c r="AE26" s="122"/>
      <c r="AF26" s="122"/>
      <c r="AG26" s="122">
        <v>8</v>
      </c>
      <c r="AH26" s="123">
        <v>0</v>
      </c>
    </row>
    <row r="27" spans="1:34" ht="19.5" customHeight="1">
      <c r="A27" s="142">
        <f t="shared" si="1"/>
        <v>253838</v>
      </c>
      <c r="B27" s="142">
        <f t="shared" si="7"/>
        <v>3978889</v>
      </c>
      <c r="C27" s="143">
        <v>46105</v>
      </c>
      <c r="D27" s="144" t="s">
        <v>117</v>
      </c>
      <c r="E27" s="145">
        <v>202048</v>
      </c>
      <c r="F27" s="157">
        <v>175</v>
      </c>
      <c r="G27" s="157">
        <v>63998</v>
      </c>
      <c r="H27" s="157">
        <v>106886</v>
      </c>
      <c r="I27" s="157">
        <v>78774</v>
      </c>
      <c r="J27" s="157">
        <v>4180</v>
      </c>
      <c r="K27" s="157"/>
      <c r="L27" s="157"/>
      <c r="U27" s="148">
        <f t="shared" si="2"/>
        <v>46105</v>
      </c>
      <c r="V27" s="34" t="str">
        <f t="shared" si="3"/>
        <v>11801</v>
      </c>
      <c r="W27" s="70">
        <f t="shared" si="4"/>
        <v>63998</v>
      </c>
      <c r="X27" s="148">
        <f t="shared" si="5"/>
        <v>46105</v>
      </c>
      <c r="Y27" s="70">
        <f t="shared" si="6"/>
        <v>175</v>
      </c>
      <c r="AA27" s="121"/>
      <c r="AB27" s="122">
        <v>81470</v>
      </c>
      <c r="AC27" s="122"/>
      <c r="AD27" s="122">
        <v>164680</v>
      </c>
      <c r="AE27" s="122"/>
      <c r="AF27" s="122">
        <v>220500</v>
      </c>
      <c r="AG27" s="122">
        <v>15</v>
      </c>
      <c r="AH27" s="123">
        <v>0</v>
      </c>
    </row>
    <row r="28" spans="1:34" ht="19.5" customHeight="1">
      <c r="A28" s="142">
        <f t="shared" si="1"/>
        <v>138981</v>
      </c>
      <c r="B28" s="142">
        <f t="shared" si="7"/>
        <v>4117870</v>
      </c>
      <c r="C28" s="143">
        <v>46106</v>
      </c>
      <c r="D28" s="144" t="s">
        <v>118</v>
      </c>
      <c r="E28" s="145">
        <v>172498</v>
      </c>
      <c r="F28" s="157">
        <v>94</v>
      </c>
      <c r="G28" s="157">
        <v>35420</v>
      </c>
      <c r="H28" s="157">
        <v>74292</v>
      </c>
      <c r="I28" s="157">
        <v>25309</v>
      </c>
      <c r="J28" s="157">
        <v>3960</v>
      </c>
      <c r="K28" s="157"/>
      <c r="L28" s="157"/>
      <c r="U28" s="148">
        <f t="shared" si="2"/>
        <v>46106</v>
      </c>
      <c r="V28" s="34" t="str">
        <f t="shared" si="3"/>
        <v>11801</v>
      </c>
      <c r="W28" s="70">
        <f t="shared" si="4"/>
        <v>35420</v>
      </c>
      <c r="X28" s="148">
        <f t="shared" si="5"/>
        <v>46106</v>
      </c>
      <c r="Y28" s="70">
        <f t="shared" si="6"/>
        <v>94</v>
      </c>
      <c r="AA28" s="121"/>
      <c r="AB28" s="122">
        <v>38120</v>
      </c>
      <c r="AC28" s="122"/>
      <c r="AD28" s="122">
        <v>74050</v>
      </c>
      <c r="AE28" s="122"/>
      <c r="AF28" s="122">
        <v>99290</v>
      </c>
      <c r="AG28" s="122">
        <v>10</v>
      </c>
      <c r="AH28" s="123">
        <v>0</v>
      </c>
    </row>
    <row r="29" spans="1:34" ht="19.5" customHeight="1">
      <c r="A29" s="142">
        <f t="shared" si="1"/>
        <v>160286</v>
      </c>
      <c r="B29" s="142">
        <f t="shared" si="7"/>
        <v>4278156</v>
      </c>
      <c r="C29" s="143">
        <v>46107</v>
      </c>
      <c r="D29" s="144" t="s">
        <v>119</v>
      </c>
      <c r="E29" s="145">
        <v>185428</v>
      </c>
      <c r="F29" s="157">
        <v>89</v>
      </c>
      <c r="G29" s="157">
        <v>43776</v>
      </c>
      <c r="H29" s="157">
        <v>82672</v>
      </c>
      <c r="I29" s="157">
        <v>29218</v>
      </c>
      <c r="J29" s="157">
        <v>4620</v>
      </c>
      <c r="K29" s="157"/>
      <c r="L29" s="157"/>
      <c r="U29" s="148">
        <f t="shared" si="2"/>
        <v>46107</v>
      </c>
      <c r="V29" s="34" t="str">
        <f t="shared" si="3"/>
        <v>11801</v>
      </c>
      <c r="W29" s="70">
        <f t="shared" si="4"/>
        <v>43776</v>
      </c>
      <c r="X29" s="148">
        <f t="shared" si="5"/>
        <v>46107</v>
      </c>
      <c r="Y29" s="70">
        <f t="shared" si="6"/>
        <v>89</v>
      </c>
      <c r="AA29" s="121"/>
      <c r="AB29" s="122">
        <v>44540</v>
      </c>
      <c r="AC29" s="122"/>
      <c r="AD29" s="122">
        <v>95470</v>
      </c>
      <c r="AE29" s="122"/>
      <c r="AF29" s="122">
        <v>129450</v>
      </c>
      <c r="AG29" s="122">
        <v>14</v>
      </c>
      <c r="AH29" s="123">
        <v>0</v>
      </c>
    </row>
    <row r="30" spans="1:34" ht="19.5" customHeight="1">
      <c r="A30" s="142">
        <f t="shared" si="1"/>
        <v>150605</v>
      </c>
      <c r="B30" s="142">
        <f t="shared" si="7"/>
        <v>4428761</v>
      </c>
      <c r="C30" s="143">
        <v>46108</v>
      </c>
      <c r="D30" s="144" t="s">
        <v>120</v>
      </c>
      <c r="E30" s="145">
        <v>165628</v>
      </c>
      <c r="F30" s="157">
        <v>121</v>
      </c>
      <c r="G30" s="157">
        <v>41720</v>
      </c>
      <c r="H30" s="157">
        <v>78756</v>
      </c>
      <c r="I30" s="157">
        <v>28369</v>
      </c>
      <c r="J30" s="157">
        <v>1760</v>
      </c>
      <c r="K30" s="157"/>
      <c r="L30" s="157"/>
      <c r="U30" s="148">
        <f t="shared" si="2"/>
        <v>46108</v>
      </c>
      <c r="V30" s="34" t="str">
        <f t="shared" si="3"/>
        <v>11801</v>
      </c>
      <c r="W30" s="70">
        <f t="shared" si="4"/>
        <v>41720</v>
      </c>
      <c r="X30" s="148">
        <f t="shared" si="5"/>
        <v>46108</v>
      </c>
      <c r="Y30" s="70">
        <f t="shared" si="6"/>
        <v>121</v>
      </c>
      <c r="AA30" s="121"/>
      <c r="AB30" s="122">
        <v>30760</v>
      </c>
      <c r="AC30" s="122"/>
      <c r="AD30" s="122">
        <v>80240</v>
      </c>
      <c r="AE30" s="122"/>
      <c r="AF30" s="122">
        <v>116790</v>
      </c>
      <c r="AG30" s="122">
        <v>10</v>
      </c>
      <c r="AH30" s="123">
        <v>0</v>
      </c>
    </row>
    <row r="31" spans="1:34" ht="19.5" customHeight="1">
      <c r="A31" s="142">
        <f t="shared" si="1"/>
        <v>162425</v>
      </c>
      <c r="B31" s="142">
        <f t="shared" si="7"/>
        <v>4591186</v>
      </c>
      <c r="C31" s="143">
        <v>46109</v>
      </c>
      <c r="D31" s="144" t="s">
        <v>121</v>
      </c>
      <c r="E31" s="145">
        <v>176648</v>
      </c>
      <c r="F31" s="157">
        <v>102</v>
      </c>
      <c r="G31" s="157">
        <v>44704</v>
      </c>
      <c r="H31" s="157">
        <v>76241</v>
      </c>
      <c r="I31" s="157">
        <v>35980</v>
      </c>
      <c r="J31" s="157">
        <v>5500</v>
      </c>
      <c r="K31" s="157"/>
      <c r="L31" s="157"/>
      <c r="U31" s="148">
        <f t="shared" si="2"/>
        <v>46109</v>
      </c>
      <c r="V31" s="34" t="str">
        <f t="shared" si="3"/>
        <v>11801</v>
      </c>
      <c r="W31" s="70">
        <f t="shared" si="4"/>
        <v>44704</v>
      </c>
      <c r="X31" s="148">
        <f t="shared" si="5"/>
        <v>46109</v>
      </c>
      <c r="Y31" s="70">
        <f t="shared" si="6"/>
        <v>102</v>
      </c>
      <c r="AA31" s="121"/>
      <c r="AB31" s="122">
        <v>34450</v>
      </c>
      <c r="AC31" s="122"/>
      <c r="AD31" s="122">
        <v>85820</v>
      </c>
      <c r="AE31" s="122"/>
      <c r="AF31" s="122">
        <v>125850</v>
      </c>
      <c r="AG31" s="122">
        <v>10</v>
      </c>
      <c r="AH31" s="123">
        <v>0</v>
      </c>
    </row>
    <row r="32" spans="1:34" ht="19.5" customHeight="1">
      <c r="A32" s="142">
        <f t="shared" si="1"/>
        <v>165942</v>
      </c>
      <c r="B32" s="142">
        <f t="shared" si="7"/>
        <v>4757128</v>
      </c>
      <c r="C32" s="143">
        <v>46110</v>
      </c>
      <c r="D32" s="144" t="s">
        <v>115</v>
      </c>
      <c r="E32" s="145">
        <v>196020</v>
      </c>
      <c r="F32" s="157">
        <v>113</v>
      </c>
      <c r="G32" s="157">
        <v>44503</v>
      </c>
      <c r="H32" s="157">
        <v>82575</v>
      </c>
      <c r="I32" s="157">
        <v>33364</v>
      </c>
      <c r="J32" s="157">
        <v>5500</v>
      </c>
      <c r="K32" s="157"/>
      <c r="L32" s="157"/>
      <c r="U32" s="148">
        <f t="shared" si="2"/>
        <v>46110</v>
      </c>
      <c r="V32" s="34" t="str">
        <f t="shared" si="3"/>
        <v>11801</v>
      </c>
      <c r="W32" s="70">
        <f t="shared" si="4"/>
        <v>44503</v>
      </c>
      <c r="X32" s="148">
        <f t="shared" si="5"/>
        <v>46110</v>
      </c>
      <c r="Y32" s="70">
        <f t="shared" si="6"/>
        <v>113</v>
      </c>
      <c r="AA32" s="121"/>
      <c r="AB32" s="122">
        <v>43070</v>
      </c>
      <c r="AC32" s="122"/>
      <c r="AD32" s="122">
        <v>99078</v>
      </c>
      <c r="AE32" s="122"/>
      <c r="AF32" s="122">
        <v>139390</v>
      </c>
      <c r="AG32" s="122">
        <v>10</v>
      </c>
      <c r="AH32" s="123">
        <v>0</v>
      </c>
    </row>
    <row r="33" spans="1:34" ht="19.5" customHeight="1">
      <c r="A33" s="142">
        <f t="shared" si="1"/>
        <v>136131</v>
      </c>
      <c r="B33" s="142">
        <f t="shared" si="7"/>
        <v>4893259</v>
      </c>
      <c r="C33" s="143">
        <v>46111</v>
      </c>
      <c r="D33" s="144" t="s">
        <v>116</v>
      </c>
      <c r="E33" s="145">
        <v>241548</v>
      </c>
      <c r="F33" s="157">
        <v>95</v>
      </c>
      <c r="G33" s="157">
        <v>36798</v>
      </c>
      <c r="H33" s="157">
        <v>71482</v>
      </c>
      <c r="I33" s="157">
        <v>24331</v>
      </c>
      <c r="J33" s="157">
        <v>3520</v>
      </c>
      <c r="K33" s="157"/>
      <c r="L33" s="157"/>
      <c r="U33" s="148">
        <f t="shared" si="2"/>
        <v>46111</v>
      </c>
      <c r="V33" s="34" t="str">
        <f t="shared" si="3"/>
        <v>11801</v>
      </c>
      <c r="W33" s="70">
        <f t="shared" si="4"/>
        <v>36798</v>
      </c>
      <c r="X33" s="148">
        <f t="shared" si="5"/>
        <v>46111</v>
      </c>
      <c r="Y33" s="70">
        <f t="shared" si="6"/>
        <v>95</v>
      </c>
      <c r="AA33" s="121"/>
      <c r="AB33" s="122">
        <v>28760</v>
      </c>
      <c r="AC33" s="122"/>
      <c r="AD33" s="122">
        <v>69110</v>
      </c>
      <c r="AE33" s="122"/>
      <c r="AF33" s="122">
        <v>96960</v>
      </c>
      <c r="AG33" s="122">
        <v>10</v>
      </c>
      <c r="AH33" s="123">
        <v>0</v>
      </c>
    </row>
    <row r="34" spans="1:34" ht="19.5" customHeight="1">
      <c r="A34" s="142">
        <f t="shared" si="1"/>
        <v>216485</v>
      </c>
      <c r="B34" s="142">
        <f t="shared" si="7"/>
        <v>5109744</v>
      </c>
      <c r="C34" s="143">
        <v>46112</v>
      </c>
      <c r="D34" s="144" t="s">
        <v>117</v>
      </c>
      <c r="E34" s="145">
        <v>179628</v>
      </c>
      <c r="F34" s="157">
        <v>134</v>
      </c>
      <c r="G34" s="157">
        <v>54044</v>
      </c>
      <c r="H34" s="157">
        <v>83807</v>
      </c>
      <c r="I34" s="157">
        <v>74674</v>
      </c>
      <c r="J34" s="157">
        <v>3960</v>
      </c>
      <c r="K34" s="157"/>
      <c r="L34" s="157"/>
      <c r="U34" s="148">
        <f t="shared" si="2"/>
        <v>46112</v>
      </c>
      <c r="V34" s="34" t="str">
        <f t="shared" si="3"/>
        <v>11801</v>
      </c>
      <c r="W34" s="70">
        <f t="shared" si="4"/>
        <v>54044</v>
      </c>
      <c r="X34" s="148">
        <f t="shared" si="5"/>
        <v>46112</v>
      </c>
      <c r="Y34" s="70">
        <f t="shared" si="6"/>
        <v>134</v>
      </c>
      <c r="AA34" s="121"/>
      <c r="AB34" s="122">
        <v>61980</v>
      </c>
      <c r="AC34" s="122"/>
      <c r="AD34" s="122">
        <v>134390</v>
      </c>
      <c r="AE34" s="122"/>
      <c r="AF34" s="122">
        <v>187780</v>
      </c>
      <c r="AG34" s="122">
        <v>13</v>
      </c>
      <c r="AH34" s="123">
        <v>0</v>
      </c>
    </row>
    <row r="35" spans="1:34" ht="18.75" customHeight="1">
      <c r="C35" s="127"/>
      <c r="D35" s="154" t="s">
        <v>52</v>
      </c>
      <c r="E35" s="155">
        <f t="shared" ref="E35:F35" si="8">SUM(E4:E34)</f>
        <v>5894051</v>
      </c>
      <c r="F35" s="156">
        <f t="shared" si="8"/>
        <v>3695</v>
      </c>
      <c r="U35" s="148">
        <f t="shared" ref="U35:U65" si="9">C4</f>
        <v>46082</v>
      </c>
      <c r="V35" s="34" t="str">
        <f t="shared" ref="V35:V65" si="10">$H$2</f>
        <v>11802</v>
      </c>
      <c r="W35" s="70">
        <f t="shared" ref="W35:W65" si="11">H4</f>
        <v>85207</v>
      </c>
      <c r="AA35" s="72"/>
      <c r="AB35" s="72"/>
      <c r="AC35" s="72"/>
      <c r="AD35" s="72"/>
      <c r="AE35" s="72"/>
      <c r="AF35" s="72"/>
      <c r="AG35" s="72"/>
      <c r="AH35" s="72"/>
    </row>
    <row r="36" spans="1:34" ht="15.75" customHeight="1">
      <c r="U36" s="148">
        <f t="shared" si="9"/>
        <v>46083</v>
      </c>
      <c r="V36" s="34" t="str">
        <f t="shared" si="10"/>
        <v>11802</v>
      </c>
      <c r="W36" s="70">
        <f t="shared" si="11"/>
        <v>75746</v>
      </c>
      <c r="AA36" s="72"/>
      <c r="AB36" s="72"/>
      <c r="AC36" s="72"/>
      <c r="AD36" s="72"/>
      <c r="AE36" s="72"/>
      <c r="AF36" s="72"/>
      <c r="AG36" s="72"/>
      <c r="AH36" s="72"/>
    </row>
    <row r="37" spans="1:34" ht="15.75" customHeight="1">
      <c r="U37" s="148">
        <f t="shared" si="9"/>
        <v>46084</v>
      </c>
      <c r="V37" s="34" t="str">
        <f t="shared" si="10"/>
        <v>11802</v>
      </c>
      <c r="W37" s="70">
        <f t="shared" si="11"/>
        <v>89079</v>
      </c>
      <c r="AA37" s="72"/>
      <c r="AB37" s="72"/>
      <c r="AC37" s="72"/>
      <c r="AD37" s="72"/>
      <c r="AE37" s="72"/>
      <c r="AF37" s="72"/>
      <c r="AG37" s="72"/>
      <c r="AH37" s="72"/>
    </row>
    <row r="38" spans="1:34" ht="15.75" customHeight="1">
      <c r="U38" s="148">
        <f t="shared" si="9"/>
        <v>46085</v>
      </c>
      <c r="V38" s="34" t="str">
        <f t="shared" si="10"/>
        <v>11802</v>
      </c>
      <c r="W38" s="70">
        <f t="shared" si="11"/>
        <v>74233</v>
      </c>
      <c r="AA38" s="72"/>
      <c r="AB38" s="72"/>
      <c r="AC38" s="72"/>
      <c r="AD38" s="72"/>
      <c r="AE38" s="72"/>
      <c r="AF38" s="72"/>
      <c r="AG38" s="72"/>
      <c r="AH38" s="72"/>
    </row>
    <row r="39" spans="1:34" ht="15.75" customHeight="1">
      <c r="U39" s="148">
        <f t="shared" si="9"/>
        <v>46086</v>
      </c>
      <c r="V39" s="34" t="str">
        <f t="shared" si="10"/>
        <v>11802</v>
      </c>
      <c r="W39" s="70">
        <f t="shared" si="11"/>
        <v>82493</v>
      </c>
      <c r="AA39" s="72"/>
      <c r="AB39" s="72"/>
      <c r="AC39" s="72"/>
      <c r="AD39" s="72"/>
      <c r="AE39" s="72"/>
      <c r="AF39" s="72"/>
      <c r="AG39" s="72"/>
      <c r="AH39" s="72"/>
    </row>
    <row r="40" spans="1:34" ht="15.75" customHeight="1">
      <c r="U40" s="148">
        <f t="shared" si="9"/>
        <v>46087</v>
      </c>
      <c r="V40" s="34" t="str">
        <f t="shared" si="10"/>
        <v>11802</v>
      </c>
      <c r="W40" s="70">
        <f t="shared" si="11"/>
        <v>84091</v>
      </c>
      <c r="AA40" s="72"/>
      <c r="AB40" s="72"/>
      <c r="AC40" s="72"/>
      <c r="AD40" s="72"/>
      <c r="AE40" s="72"/>
      <c r="AF40" s="72"/>
      <c r="AG40" s="72"/>
      <c r="AH40" s="72"/>
    </row>
    <row r="41" spans="1:34" ht="15.75" customHeight="1">
      <c r="U41" s="148">
        <f t="shared" si="9"/>
        <v>46088</v>
      </c>
      <c r="V41" s="34" t="str">
        <f t="shared" si="10"/>
        <v>11802</v>
      </c>
      <c r="W41" s="70">
        <f t="shared" si="11"/>
        <v>82579</v>
      </c>
      <c r="AA41" s="72"/>
      <c r="AB41" s="72"/>
      <c r="AC41" s="72"/>
      <c r="AD41" s="72"/>
      <c r="AE41" s="72"/>
      <c r="AF41" s="72"/>
      <c r="AG41" s="72"/>
      <c r="AH41" s="72"/>
    </row>
    <row r="42" spans="1:34" ht="15.75" customHeight="1">
      <c r="U42" s="148">
        <f t="shared" si="9"/>
        <v>46089</v>
      </c>
      <c r="V42" s="34" t="str">
        <f t="shared" si="10"/>
        <v>11802</v>
      </c>
      <c r="W42" s="70">
        <f t="shared" si="11"/>
        <v>76865</v>
      </c>
      <c r="AA42" s="72"/>
      <c r="AB42" s="72"/>
      <c r="AC42" s="72"/>
      <c r="AD42" s="72"/>
      <c r="AE42" s="72"/>
      <c r="AF42" s="72"/>
      <c r="AG42" s="72"/>
      <c r="AH42" s="72"/>
    </row>
    <row r="43" spans="1:34" ht="15.75" customHeight="1">
      <c r="U43" s="148">
        <f t="shared" si="9"/>
        <v>46090</v>
      </c>
      <c r="V43" s="34" t="str">
        <f t="shared" si="10"/>
        <v>11802</v>
      </c>
      <c r="W43" s="70">
        <f t="shared" si="11"/>
        <v>66752</v>
      </c>
      <c r="AA43" s="72"/>
      <c r="AB43" s="72"/>
      <c r="AC43" s="72"/>
      <c r="AD43" s="72"/>
      <c r="AE43" s="72"/>
      <c r="AF43" s="72"/>
      <c r="AG43" s="72"/>
      <c r="AH43" s="72"/>
    </row>
    <row r="44" spans="1:34" ht="15.75" customHeight="1">
      <c r="U44" s="148">
        <f t="shared" si="9"/>
        <v>46091</v>
      </c>
      <c r="V44" s="34" t="str">
        <f t="shared" si="10"/>
        <v>11802</v>
      </c>
      <c r="W44" s="70">
        <f t="shared" si="11"/>
        <v>100061</v>
      </c>
      <c r="AA44" s="72"/>
      <c r="AB44" s="72"/>
      <c r="AC44" s="72"/>
      <c r="AD44" s="72"/>
      <c r="AE44" s="72"/>
      <c r="AF44" s="72"/>
      <c r="AG44" s="72"/>
      <c r="AH44" s="72"/>
    </row>
    <row r="45" spans="1:34" ht="15.75" customHeight="1">
      <c r="U45" s="148">
        <f t="shared" si="9"/>
        <v>46092</v>
      </c>
      <c r="V45" s="34" t="str">
        <f t="shared" si="10"/>
        <v>11802</v>
      </c>
      <c r="W45" s="70">
        <f t="shared" si="11"/>
        <v>81155</v>
      </c>
      <c r="AA45" s="72"/>
      <c r="AB45" s="72"/>
      <c r="AC45" s="72"/>
      <c r="AD45" s="72"/>
      <c r="AE45" s="72"/>
      <c r="AF45" s="72"/>
      <c r="AG45" s="72"/>
      <c r="AH45" s="72"/>
    </row>
    <row r="46" spans="1:34" ht="15.75" customHeight="1">
      <c r="U46" s="148">
        <f t="shared" si="9"/>
        <v>46093</v>
      </c>
      <c r="V46" s="34" t="str">
        <f t="shared" si="10"/>
        <v>11802</v>
      </c>
      <c r="W46" s="70">
        <f t="shared" si="11"/>
        <v>83902</v>
      </c>
      <c r="AA46" s="72"/>
      <c r="AB46" s="72"/>
      <c r="AC46" s="72"/>
      <c r="AD46" s="72"/>
      <c r="AE46" s="72"/>
      <c r="AF46" s="72"/>
      <c r="AG46" s="72"/>
      <c r="AH46" s="72"/>
    </row>
    <row r="47" spans="1:34" ht="15.75" customHeight="1">
      <c r="U47" s="148">
        <f t="shared" si="9"/>
        <v>46094</v>
      </c>
      <c r="V47" s="34" t="str">
        <f t="shared" si="10"/>
        <v>11802</v>
      </c>
      <c r="W47" s="70">
        <f t="shared" si="11"/>
        <v>80202</v>
      </c>
      <c r="AA47" s="72"/>
      <c r="AB47" s="72"/>
      <c r="AC47" s="72"/>
      <c r="AD47" s="72"/>
      <c r="AE47" s="72"/>
      <c r="AF47" s="72"/>
      <c r="AG47" s="72"/>
      <c r="AH47" s="72"/>
    </row>
    <row r="48" spans="1:34" ht="15.75" customHeight="1">
      <c r="U48" s="148">
        <f t="shared" si="9"/>
        <v>46095</v>
      </c>
      <c r="V48" s="34" t="str">
        <f t="shared" si="10"/>
        <v>11802</v>
      </c>
      <c r="W48" s="70">
        <f t="shared" si="11"/>
        <v>81610</v>
      </c>
      <c r="AA48" s="72"/>
      <c r="AB48" s="72"/>
      <c r="AC48" s="72"/>
      <c r="AD48" s="72"/>
      <c r="AE48" s="72"/>
      <c r="AF48" s="72"/>
      <c r="AG48" s="72"/>
      <c r="AH48" s="72"/>
    </row>
    <row r="49" spans="21:34" ht="15.75" customHeight="1">
      <c r="U49" s="148">
        <f t="shared" si="9"/>
        <v>46096</v>
      </c>
      <c r="V49" s="34" t="str">
        <f t="shared" si="10"/>
        <v>11802</v>
      </c>
      <c r="W49" s="70">
        <f t="shared" si="11"/>
        <v>74601</v>
      </c>
      <c r="AA49" s="72"/>
      <c r="AB49" s="72"/>
      <c r="AC49" s="72"/>
      <c r="AD49" s="72"/>
      <c r="AE49" s="72"/>
      <c r="AF49" s="72"/>
      <c r="AG49" s="72"/>
      <c r="AH49" s="72"/>
    </row>
    <row r="50" spans="21:34" ht="15.75" customHeight="1">
      <c r="U50" s="148">
        <f t="shared" si="9"/>
        <v>46097</v>
      </c>
      <c r="V50" s="34" t="str">
        <f t="shared" si="10"/>
        <v>11802</v>
      </c>
      <c r="W50" s="70">
        <f t="shared" si="11"/>
        <v>78018</v>
      </c>
      <c r="AA50" s="72"/>
      <c r="AB50" s="72"/>
      <c r="AC50" s="72"/>
      <c r="AD50" s="72"/>
      <c r="AE50" s="72"/>
      <c r="AF50" s="72"/>
      <c r="AG50" s="72"/>
      <c r="AH50" s="72"/>
    </row>
    <row r="51" spans="21:34" ht="15.75" customHeight="1">
      <c r="U51" s="148">
        <f t="shared" si="9"/>
        <v>46098</v>
      </c>
      <c r="V51" s="34" t="str">
        <f t="shared" si="10"/>
        <v>11802</v>
      </c>
      <c r="W51" s="70">
        <f t="shared" si="11"/>
        <v>92797</v>
      </c>
      <c r="AA51" s="72"/>
      <c r="AB51" s="72"/>
      <c r="AC51" s="72"/>
      <c r="AD51" s="72"/>
      <c r="AE51" s="72"/>
      <c r="AF51" s="72"/>
      <c r="AG51" s="72"/>
      <c r="AH51" s="72"/>
    </row>
    <row r="52" spans="21:34" ht="15.75" customHeight="1">
      <c r="U52" s="148">
        <f t="shared" si="9"/>
        <v>46099</v>
      </c>
      <c r="V52" s="34" t="str">
        <f t="shared" si="10"/>
        <v>11802</v>
      </c>
      <c r="W52" s="70">
        <f t="shared" si="11"/>
        <v>57825</v>
      </c>
      <c r="AA52" s="72"/>
      <c r="AB52" s="72"/>
      <c r="AC52" s="72"/>
      <c r="AD52" s="72"/>
      <c r="AE52" s="72"/>
      <c r="AF52" s="72"/>
      <c r="AG52" s="72"/>
      <c r="AH52" s="72"/>
    </row>
    <row r="53" spans="21:34" ht="15.75" customHeight="1">
      <c r="U53" s="148">
        <f t="shared" si="9"/>
        <v>46100</v>
      </c>
      <c r="V53" s="34" t="str">
        <f t="shared" si="10"/>
        <v>11802</v>
      </c>
      <c r="W53" s="70">
        <f t="shared" si="11"/>
        <v>77809</v>
      </c>
      <c r="AA53" s="72"/>
      <c r="AB53" s="72"/>
      <c r="AC53" s="72"/>
      <c r="AD53" s="72"/>
      <c r="AE53" s="72"/>
      <c r="AF53" s="72"/>
      <c r="AG53" s="72"/>
      <c r="AH53" s="72"/>
    </row>
    <row r="54" spans="21:34" ht="15.75" customHeight="1">
      <c r="U54" s="148">
        <f t="shared" si="9"/>
        <v>46101</v>
      </c>
      <c r="V54" s="34" t="str">
        <f t="shared" si="10"/>
        <v>11802</v>
      </c>
      <c r="W54" s="70">
        <f t="shared" si="11"/>
        <v>76441</v>
      </c>
      <c r="AA54" s="72"/>
      <c r="AB54" s="72"/>
      <c r="AC54" s="72"/>
      <c r="AD54" s="72"/>
      <c r="AE54" s="72"/>
      <c r="AF54" s="72"/>
      <c r="AG54" s="72"/>
      <c r="AH54" s="72"/>
    </row>
    <row r="55" spans="21:34" ht="15.75" customHeight="1">
      <c r="U55" s="148">
        <f t="shared" si="9"/>
        <v>46102</v>
      </c>
      <c r="V55" s="34" t="str">
        <f t="shared" si="10"/>
        <v>11802</v>
      </c>
      <c r="W55" s="70">
        <f t="shared" si="11"/>
        <v>77329</v>
      </c>
      <c r="AA55" s="72"/>
      <c r="AB55" s="72"/>
      <c r="AC55" s="72"/>
      <c r="AD55" s="72"/>
      <c r="AE55" s="72"/>
      <c r="AF55" s="72"/>
      <c r="AG55" s="72"/>
      <c r="AH55" s="72"/>
    </row>
    <row r="56" spans="21:34" ht="15.75" customHeight="1">
      <c r="U56" s="148">
        <f t="shared" si="9"/>
        <v>46103</v>
      </c>
      <c r="V56" s="34" t="str">
        <f t="shared" si="10"/>
        <v>11802</v>
      </c>
      <c r="W56" s="70">
        <f t="shared" si="11"/>
        <v>92442</v>
      </c>
      <c r="AA56" s="72"/>
      <c r="AB56" s="72"/>
      <c r="AC56" s="72"/>
      <c r="AD56" s="72"/>
      <c r="AE56" s="72"/>
      <c r="AF56" s="72"/>
      <c r="AG56" s="72"/>
      <c r="AH56" s="72"/>
    </row>
    <row r="57" spans="21:34" ht="15.75" customHeight="1">
      <c r="U57" s="148">
        <f t="shared" si="9"/>
        <v>46104</v>
      </c>
      <c r="V57" s="34" t="str">
        <f t="shared" si="10"/>
        <v>11802</v>
      </c>
      <c r="W57" s="70">
        <f t="shared" si="11"/>
        <v>61148</v>
      </c>
      <c r="AA57" s="72"/>
      <c r="AB57" s="72"/>
      <c r="AC57" s="72"/>
      <c r="AD57" s="72"/>
      <c r="AE57" s="72"/>
      <c r="AF57" s="72"/>
      <c r="AG57" s="72"/>
      <c r="AH57" s="72"/>
    </row>
    <row r="58" spans="21:34" ht="15.75" customHeight="1">
      <c r="U58" s="148">
        <f t="shared" si="9"/>
        <v>46105</v>
      </c>
      <c r="V58" s="34" t="str">
        <f t="shared" si="10"/>
        <v>11802</v>
      </c>
      <c r="W58" s="70">
        <f t="shared" si="11"/>
        <v>106886</v>
      </c>
      <c r="AA58" s="72"/>
      <c r="AB58" s="72"/>
      <c r="AC58" s="72"/>
      <c r="AD58" s="72"/>
      <c r="AE58" s="72"/>
      <c r="AF58" s="72"/>
      <c r="AG58" s="72"/>
      <c r="AH58" s="72"/>
    </row>
    <row r="59" spans="21:34" ht="15.75" customHeight="1">
      <c r="U59" s="148">
        <f t="shared" si="9"/>
        <v>46106</v>
      </c>
      <c r="V59" s="34" t="str">
        <f t="shared" si="10"/>
        <v>11802</v>
      </c>
      <c r="W59" s="70">
        <f t="shared" si="11"/>
        <v>74292</v>
      </c>
      <c r="AA59" s="72"/>
      <c r="AB59" s="72"/>
      <c r="AC59" s="72"/>
      <c r="AD59" s="72"/>
      <c r="AE59" s="72"/>
      <c r="AF59" s="72"/>
      <c r="AG59" s="72"/>
      <c r="AH59" s="72"/>
    </row>
    <row r="60" spans="21:34" ht="15.75" customHeight="1">
      <c r="U60" s="148">
        <f t="shared" si="9"/>
        <v>46107</v>
      </c>
      <c r="V60" s="34" t="str">
        <f t="shared" si="10"/>
        <v>11802</v>
      </c>
      <c r="W60" s="70">
        <f t="shared" si="11"/>
        <v>82672</v>
      </c>
      <c r="AA60" s="72"/>
      <c r="AB60" s="72"/>
      <c r="AC60" s="72"/>
      <c r="AD60" s="72"/>
      <c r="AE60" s="72"/>
      <c r="AF60" s="72"/>
      <c r="AG60" s="72"/>
      <c r="AH60" s="72"/>
    </row>
    <row r="61" spans="21:34" ht="15.75" customHeight="1">
      <c r="U61" s="148">
        <f t="shared" si="9"/>
        <v>46108</v>
      </c>
      <c r="V61" s="34" t="str">
        <f t="shared" si="10"/>
        <v>11802</v>
      </c>
      <c r="W61" s="70">
        <f t="shared" si="11"/>
        <v>78756</v>
      </c>
      <c r="AA61" s="72"/>
      <c r="AB61" s="72"/>
      <c r="AC61" s="72"/>
      <c r="AD61" s="72"/>
      <c r="AE61" s="72"/>
      <c r="AF61" s="72"/>
      <c r="AG61" s="72"/>
      <c r="AH61" s="72"/>
    </row>
    <row r="62" spans="21:34" ht="15.75" customHeight="1">
      <c r="U62" s="148">
        <f t="shared" si="9"/>
        <v>46109</v>
      </c>
      <c r="V62" s="34" t="str">
        <f t="shared" si="10"/>
        <v>11802</v>
      </c>
      <c r="W62" s="70">
        <f t="shared" si="11"/>
        <v>76241</v>
      </c>
      <c r="AA62" s="72"/>
      <c r="AB62" s="72"/>
      <c r="AC62" s="72"/>
      <c r="AD62" s="72"/>
      <c r="AE62" s="72"/>
      <c r="AF62" s="72"/>
      <c r="AG62" s="72"/>
      <c r="AH62" s="72"/>
    </row>
    <row r="63" spans="21:34" ht="15.75" customHeight="1">
      <c r="U63" s="148">
        <f t="shared" si="9"/>
        <v>46110</v>
      </c>
      <c r="V63" s="34" t="str">
        <f t="shared" si="10"/>
        <v>11802</v>
      </c>
      <c r="W63" s="70">
        <f t="shared" si="11"/>
        <v>82575</v>
      </c>
      <c r="AA63" s="72"/>
      <c r="AB63" s="72"/>
      <c r="AC63" s="72"/>
      <c r="AD63" s="72"/>
      <c r="AE63" s="72"/>
      <c r="AF63" s="72"/>
      <c r="AG63" s="72"/>
      <c r="AH63" s="72"/>
    </row>
    <row r="64" spans="21:34" ht="15.75" customHeight="1">
      <c r="U64" s="148">
        <f t="shared" si="9"/>
        <v>46111</v>
      </c>
      <c r="V64" s="34" t="str">
        <f t="shared" si="10"/>
        <v>11802</v>
      </c>
      <c r="W64" s="70">
        <f t="shared" si="11"/>
        <v>71482</v>
      </c>
      <c r="AA64" s="72"/>
      <c r="AB64" s="72"/>
      <c r="AC64" s="72"/>
      <c r="AD64" s="72"/>
      <c r="AE64" s="72"/>
      <c r="AF64" s="72"/>
      <c r="AG64" s="72"/>
      <c r="AH64" s="72"/>
    </row>
    <row r="65" spans="21:34" ht="15.75" customHeight="1">
      <c r="U65" s="148">
        <f t="shared" si="9"/>
        <v>46112</v>
      </c>
      <c r="V65" s="34" t="str">
        <f t="shared" si="10"/>
        <v>11802</v>
      </c>
      <c r="W65" s="70">
        <f t="shared" si="11"/>
        <v>83807</v>
      </c>
      <c r="AA65" s="72"/>
      <c r="AB65" s="72"/>
      <c r="AC65" s="72"/>
      <c r="AD65" s="72"/>
      <c r="AE65" s="72"/>
      <c r="AF65" s="72"/>
      <c r="AG65" s="72"/>
      <c r="AH65" s="72"/>
    </row>
    <row r="66" spans="21:34" ht="15.75" customHeight="1">
      <c r="U66" s="148">
        <f t="shared" ref="U66:U96" si="12">C4</f>
        <v>46082</v>
      </c>
      <c r="V66" s="34" t="str">
        <f t="shared" ref="V66:V96" si="13">$I$2</f>
        <v>11803</v>
      </c>
      <c r="W66" s="70">
        <f t="shared" ref="W66:W96" si="14">I4</f>
        <v>37586</v>
      </c>
      <c r="AA66" s="72"/>
      <c r="AB66" s="72"/>
      <c r="AC66" s="72"/>
      <c r="AD66" s="72"/>
      <c r="AE66" s="72"/>
      <c r="AF66" s="72"/>
      <c r="AG66" s="72"/>
      <c r="AH66" s="72"/>
    </row>
    <row r="67" spans="21:34" ht="15.75" customHeight="1">
      <c r="U67" s="148">
        <f t="shared" si="12"/>
        <v>46083</v>
      </c>
      <c r="V67" s="34" t="str">
        <f t="shared" si="13"/>
        <v>11803</v>
      </c>
      <c r="W67" s="70">
        <f t="shared" si="14"/>
        <v>26057</v>
      </c>
      <c r="AA67" s="72"/>
      <c r="AB67" s="72"/>
      <c r="AC67" s="72"/>
      <c r="AD67" s="72"/>
      <c r="AE67" s="72"/>
      <c r="AF67" s="72"/>
      <c r="AG67" s="72"/>
      <c r="AH67" s="72"/>
    </row>
    <row r="68" spans="21:34" ht="15.75" customHeight="1">
      <c r="U68" s="148">
        <f t="shared" si="12"/>
        <v>46084</v>
      </c>
      <c r="V68" s="34" t="str">
        <f t="shared" si="13"/>
        <v>11803</v>
      </c>
      <c r="W68" s="70">
        <f t="shared" si="14"/>
        <v>65646</v>
      </c>
      <c r="AA68" s="72"/>
      <c r="AB68" s="72"/>
      <c r="AC68" s="72"/>
      <c r="AD68" s="72"/>
      <c r="AE68" s="72"/>
      <c r="AF68" s="72"/>
      <c r="AG68" s="72"/>
      <c r="AH68" s="72"/>
    </row>
    <row r="69" spans="21:34" ht="15.75" customHeight="1">
      <c r="U69" s="148">
        <f t="shared" si="12"/>
        <v>46085</v>
      </c>
      <c r="V69" s="34" t="str">
        <f t="shared" si="13"/>
        <v>11803</v>
      </c>
      <c r="W69" s="70">
        <f t="shared" si="14"/>
        <v>29404</v>
      </c>
      <c r="AA69" s="72"/>
      <c r="AB69" s="72"/>
      <c r="AC69" s="72"/>
      <c r="AD69" s="72"/>
      <c r="AE69" s="72"/>
      <c r="AF69" s="72"/>
      <c r="AG69" s="72"/>
      <c r="AH69" s="72"/>
    </row>
    <row r="70" spans="21:34" ht="15.75" customHeight="1">
      <c r="U70" s="148">
        <f t="shared" si="12"/>
        <v>46086</v>
      </c>
      <c r="V70" s="34" t="str">
        <f t="shared" si="13"/>
        <v>11803</v>
      </c>
      <c r="W70" s="70">
        <f t="shared" si="14"/>
        <v>41345</v>
      </c>
      <c r="AA70" s="72"/>
      <c r="AB70" s="72"/>
      <c r="AC70" s="72"/>
      <c r="AD70" s="72"/>
      <c r="AE70" s="72"/>
      <c r="AF70" s="72"/>
      <c r="AG70" s="72"/>
      <c r="AH70" s="72"/>
    </row>
    <row r="71" spans="21:34" ht="15.75" customHeight="1">
      <c r="U71" s="148">
        <f t="shared" si="12"/>
        <v>46087</v>
      </c>
      <c r="V71" s="34" t="str">
        <f t="shared" si="13"/>
        <v>11803</v>
      </c>
      <c r="W71" s="70">
        <f t="shared" si="14"/>
        <v>34886</v>
      </c>
      <c r="AA71" s="72"/>
      <c r="AB71" s="72"/>
      <c r="AC71" s="72"/>
      <c r="AD71" s="72"/>
      <c r="AE71" s="72"/>
      <c r="AF71" s="72"/>
      <c r="AG71" s="72"/>
      <c r="AH71" s="72"/>
    </row>
    <row r="72" spans="21:34" ht="15.75" customHeight="1">
      <c r="U72" s="148">
        <f t="shared" si="12"/>
        <v>46088</v>
      </c>
      <c r="V72" s="34" t="str">
        <f t="shared" si="13"/>
        <v>11803</v>
      </c>
      <c r="W72" s="70">
        <f t="shared" si="14"/>
        <v>35819</v>
      </c>
      <c r="AA72" s="72"/>
      <c r="AB72" s="72"/>
      <c r="AC72" s="72"/>
      <c r="AD72" s="72"/>
      <c r="AE72" s="72"/>
      <c r="AF72" s="72"/>
      <c r="AG72" s="72"/>
      <c r="AH72" s="72"/>
    </row>
    <row r="73" spans="21:34" ht="15.75" customHeight="1">
      <c r="U73" s="148">
        <f t="shared" si="12"/>
        <v>46089</v>
      </c>
      <c r="V73" s="34" t="str">
        <f t="shared" si="13"/>
        <v>11803</v>
      </c>
      <c r="W73" s="70">
        <f t="shared" si="14"/>
        <v>33081</v>
      </c>
      <c r="AA73" s="72"/>
      <c r="AB73" s="72"/>
      <c r="AC73" s="72"/>
      <c r="AD73" s="72"/>
      <c r="AE73" s="72"/>
      <c r="AF73" s="72"/>
      <c r="AG73" s="72"/>
      <c r="AH73" s="72"/>
    </row>
    <row r="74" spans="21:34" ht="15.75" customHeight="1">
      <c r="U74" s="148">
        <f t="shared" si="12"/>
        <v>46090</v>
      </c>
      <c r="V74" s="34" t="str">
        <f t="shared" si="13"/>
        <v>11803</v>
      </c>
      <c r="W74" s="70">
        <f t="shared" si="14"/>
        <v>27213</v>
      </c>
      <c r="AA74" s="72"/>
      <c r="AB74" s="72"/>
      <c r="AC74" s="72"/>
      <c r="AD74" s="72"/>
      <c r="AE74" s="72"/>
      <c r="AF74" s="72"/>
      <c r="AG74" s="72"/>
      <c r="AH74" s="72"/>
    </row>
    <row r="75" spans="21:34" ht="15.75" customHeight="1">
      <c r="U75" s="148">
        <f t="shared" si="12"/>
        <v>46091</v>
      </c>
      <c r="V75" s="34" t="str">
        <f t="shared" si="13"/>
        <v>11803</v>
      </c>
      <c r="W75" s="70">
        <f t="shared" si="14"/>
        <v>73890</v>
      </c>
      <c r="AA75" s="72"/>
      <c r="AB75" s="72"/>
      <c r="AC75" s="72"/>
      <c r="AD75" s="72"/>
      <c r="AE75" s="72"/>
      <c r="AF75" s="72"/>
      <c r="AG75" s="72"/>
      <c r="AH75" s="72"/>
    </row>
    <row r="76" spans="21:34" ht="15.75" customHeight="1">
      <c r="U76" s="148">
        <f t="shared" si="12"/>
        <v>46092</v>
      </c>
      <c r="V76" s="34" t="str">
        <f t="shared" si="13"/>
        <v>11803</v>
      </c>
      <c r="W76" s="70">
        <f t="shared" si="14"/>
        <v>29814</v>
      </c>
      <c r="AA76" s="72"/>
      <c r="AB76" s="72"/>
      <c r="AC76" s="72"/>
      <c r="AD76" s="72"/>
      <c r="AE76" s="72"/>
      <c r="AF76" s="72"/>
      <c r="AG76" s="72"/>
      <c r="AH76" s="72"/>
    </row>
    <row r="77" spans="21:34" ht="15.75" customHeight="1">
      <c r="U77" s="148">
        <f t="shared" si="12"/>
        <v>46093</v>
      </c>
      <c r="V77" s="34" t="str">
        <f t="shared" si="13"/>
        <v>11803</v>
      </c>
      <c r="W77" s="70">
        <f t="shared" si="14"/>
        <v>30875</v>
      </c>
      <c r="AA77" s="72"/>
      <c r="AB77" s="72"/>
      <c r="AC77" s="72"/>
      <c r="AD77" s="72"/>
      <c r="AE77" s="72"/>
      <c r="AF77" s="72"/>
      <c r="AG77" s="72"/>
      <c r="AH77" s="72"/>
    </row>
    <row r="78" spans="21:34" ht="15.75" customHeight="1">
      <c r="U78" s="148">
        <f t="shared" si="12"/>
        <v>46094</v>
      </c>
      <c r="V78" s="34" t="str">
        <f t="shared" si="13"/>
        <v>11803</v>
      </c>
      <c r="W78" s="70">
        <f t="shared" si="14"/>
        <v>31576</v>
      </c>
      <c r="AA78" s="72"/>
      <c r="AB78" s="72"/>
      <c r="AC78" s="72"/>
      <c r="AD78" s="72"/>
      <c r="AE78" s="72"/>
      <c r="AF78" s="72"/>
      <c r="AG78" s="72"/>
      <c r="AH78" s="72"/>
    </row>
    <row r="79" spans="21:34" ht="15.75" customHeight="1">
      <c r="U79" s="148">
        <f t="shared" si="12"/>
        <v>46095</v>
      </c>
      <c r="V79" s="34" t="str">
        <f t="shared" si="13"/>
        <v>11803</v>
      </c>
      <c r="W79" s="70">
        <f t="shared" si="14"/>
        <v>30645</v>
      </c>
      <c r="AA79" s="72"/>
      <c r="AB79" s="72"/>
      <c r="AC79" s="72"/>
      <c r="AD79" s="72"/>
      <c r="AE79" s="72"/>
      <c r="AF79" s="72"/>
      <c r="AG79" s="72"/>
      <c r="AH79" s="72"/>
    </row>
    <row r="80" spans="21:34" ht="15.75" customHeight="1">
      <c r="U80" s="148">
        <f t="shared" si="12"/>
        <v>46096</v>
      </c>
      <c r="V80" s="34" t="str">
        <f t="shared" si="13"/>
        <v>11803</v>
      </c>
      <c r="W80" s="70">
        <f t="shared" si="14"/>
        <v>30849</v>
      </c>
      <c r="AA80" s="72"/>
      <c r="AB80" s="72"/>
      <c r="AC80" s="72"/>
      <c r="AD80" s="72"/>
      <c r="AE80" s="72"/>
      <c r="AF80" s="72"/>
      <c r="AG80" s="72"/>
      <c r="AH80" s="72"/>
    </row>
    <row r="81" spans="21:34" ht="15.75" customHeight="1">
      <c r="U81" s="148">
        <f t="shared" si="12"/>
        <v>46097</v>
      </c>
      <c r="V81" s="34" t="str">
        <f t="shared" si="13"/>
        <v>11803</v>
      </c>
      <c r="W81" s="70">
        <f t="shared" si="14"/>
        <v>28928</v>
      </c>
      <c r="AA81" s="72"/>
      <c r="AB81" s="72"/>
      <c r="AC81" s="72"/>
      <c r="AD81" s="72"/>
      <c r="AE81" s="72"/>
      <c r="AF81" s="72"/>
      <c r="AG81" s="72"/>
      <c r="AH81" s="72"/>
    </row>
    <row r="82" spans="21:34" ht="15.75" customHeight="1">
      <c r="U82" s="148">
        <f t="shared" si="12"/>
        <v>46098</v>
      </c>
      <c r="V82" s="34" t="str">
        <f t="shared" si="13"/>
        <v>11803</v>
      </c>
      <c r="W82" s="70">
        <f t="shared" si="14"/>
        <v>77338</v>
      </c>
      <c r="AA82" s="72"/>
      <c r="AB82" s="72"/>
      <c r="AC82" s="72"/>
      <c r="AD82" s="72"/>
      <c r="AE82" s="72"/>
      <c r="AF82" s="72"/>
      <c r="AG82" s="72"/>
      <c r="AH82" s="72"/>
    </row>
    <row r="83" spans="21:34" ht="15.75" customHeight="1">
      <c r="U83" s="148">
        <f t="shared" si="12"/>
        <v>46099</v>
      </c>
      <c r="V83" s="34" t="str">
        <f t="shared" si="13"/>
        <v>11803</v>
      </c>
      <c r="W83" s="70">
        <f t="shared" si="14"/>
        <v>23613</v>
      </c>
      <c r="AA83" s="72"/>
      <c r="AB83" s="72"/>
      <c r="AC83" s="72"/>
      <c r="AD83" s="72"/>
      <c r="AE83" s="72"/>
      <c r="AF83" s="72"/>
      <c r="AG83" s="72"/>
      <c r="AH83" s="72"/>
    </row>
    <row r="84" spans="21:34" ht="15.75" customHeight="1">
      <c r="U84" s="148">
        <f t="shared" si="12"/>
        <v>46100</v>
      </c>
      <c r="V84" s="34" t="str">
        <f t="shared" si="13"/>
        <v>11803</v>
      </c>
      <c r="W84" s="70">
        <f t="shared" si="14"/>
        <v>32295</v>
      </c>
      <c r="AA84" s="72"/>
      <c r="AB84" s="72"/>
      <c r="AC84" s="72"/>
      <c r="AD84" s="72"/>
      <c r="AE84" s="72"/>
      <c r="AF84" s="72"/>
      <c r="AG84" s="72"/>
      <c r="AH84" s="72"/>
    </row>
    <row r="85" spans="21:34" ht="15.75" customHeight="1">
      <c r="U85" s="148">
        <f t="shared" si="12"/>
        <v>46101</v>
      </c>
      <c r="V85" s="34" t="str">
        <f t="shared" si="13"/>
        <v>11803</v>
      </c>
      <c r="W85" s="70">
        <f t="shared" si="14"/>
        <v>30941</v>
      </c>
      <c r="AA85" s="72"/>
      <c r="AB85" s="72"/>
      <c r="AC85" s="72"/>
      <c r="AD85" s="72"/>
      <c r="AE85" s="72"/>
      <c r="AF85" s="72"/>
      <c r="AG85" s="72"/>
      <c r="AH85" s="72"/>
    </row>
    <row r="86" spans="21:34" ht="15.75" customHeight="1">
      <c r="U86" s="148">
        <f t="shared" si="12"/>
        <v>46102</v>
      </c>
      <c r="V86" s="34" t="str">
        <f t="shared" si="13"/>
        <v>11803</v>
      </c>
      <c r="W86" s="70">
        <f t="shared" si="14"/>
        <v>34796</v>
      </c>
      <c r="AA86" s="72"/>
      <c r="AB86" s="72"/>
      <c r="AC86" s="72"/>
      <c r="AD86" s="72"/>
      <c r="AE86" s="72"/>
      <c r="AF86" s="72"/>
      <c r="AG86" s="72"/>
      <c r="AH86" s="72"/>
    </row>
    <row r="87" spans="21:34" ht="15.75" customHeight="1">
      <c r="U87" s="148">
        <f t="shared" si="12"/>
        <v>46103</v>
      </c>
      <c r="V87" s="34" t="str">
        <f t="shared" si="13"/>
        <v>11803</v>
      </c>
      <c r="W87" s="70">
        <f t="shared" si="14"/>
        <v>34202</v>
      </c>
      <c r="AA87" s="72"/>
      <c r="AB87" s="72"/>
      <c r="AC87" s="72"/>
      <c r="AD87" s="72"/>
      <c r="AE87" s="72"/>
      <c r="AF87" s="72"/>
      <c r="AG87" s="72"/>
      <c r="AH87" s="72"/>
    </row>
    <row r="88" spans="21:34" ht="15.75" customHeight="1">
      <c r="U88" s="148">
        <f t="shared" si="12"/>
        <v>46104</v>
      </c>
      <c r="V88" s="34" t="str">
        <f t="shared" si="13"/>
        <v>11803</v>
      </c>
      <c r="W88" s="70">
        <f t="shared" si="14"/>
        <v>28240</v>
      </c>
      <c r="AA88" s="72"/>
      <c r="AB88" s="72"/>
      <c r="AC88" s="72"/>
      <c r="AD88" s="72"/>
      <c r="AE88" s="72"/>
      <c r="AF88" s="72"/>
      <c r="AG88" s="72"/>
      <c r="AH88" s="72"/>
    </row>
    <row r="89" spans="21:34" ht="15.75" customHeight="1">
      <c r="U89" s="148">
        <f t="shared" si="12"/>
        <v>46105</v>
      </c>
      <c r="V89" s="34" t="str">
        <f t="shared" si="13"/>
        <v>11803</v>
      </c>
      <c r="W89" s="70">
        <f t="shared" si="14"/>
        <v>78774</v>
      </c>
      <c r="AA89" s="72"/>
      <c r="AB89" s="72"/>
      <c r="AC89" s="72"/>
      <c r="AD89" s="72"/>
      <c r="AE89" s="72"/>
      <c r="AF89" s="72"/>
      <c r="AG89" s="72"/>
      <c r="AH89" s="72"/>
    </row>
    <row r="90" spans="21:34" ht="15.75" customHeight="1">
      <c r="U90" s="148">
        <f t="shared" si="12"/>
        <v>46106</v>
      </c>
      <c r="V90" s="34" t="str">
        <f t="shared" si="13"/>
        <v>11803</v>
      </c>
      <c r="W90" s="70">
        <f t="shared" si="14"/>
        <v>25309</v>
      </c>
      <c r="AA90" s="72"/>
      <c r="AB90" s="72"/>
      <c r="AC90" s="72"/>
      <c r="AD90" s="72"/>
      <c r="AE90" s="72"/>
      <c r="AF90" s="72"/>
      <c r="AG90" s="72"/>
      <c r="AH90" s="72"/>
    </row>
    <row r="91" spans="21:34" ht="15.75" customHeight="1">
      <c r="U91" s="148">
        <f t="shared" si="12"/>
        <v>46107</v>
      </c>
      <c r="V91" s="34" t="str">
        <f t="shared" si="13"/>
        <v>11803</v>
      </c>
      <c r="W91" s="70">
        <f t="shared" si="14"/>
        <v>29218</v>
      </c>
      <c r="AA91" s="72"/>
      <c r="AB91" s="72"/>
      <c r="AC91" s="72"/>
      <c r="AD91" s="72"/>
      <c r="AE91" s="72"/>
      <c r="AF91" s="72"/>
      <c r="AG91" s="72"/>
      <c r="AH91" s="72"/>
    </row>
    <row r="92" spans="21:34" ht="15.75" customHeight="1">
      <c r="U92" s="148">
        <f t="shared" si="12"/>
        <v>46108</v>
      </c>
      <c r="V92" s="34" t="str">
        <f t="shared" si="13"/>
        <v>11803</v>
      </c>
      <c r="W92" s="70">
        <f t="shared" si="14"/>
        <v>28369</v>
      </c>
      <c r="AA92" s="72"/>
      <c r="AB92" s="72"/>
      <c r="AC92" s="72"/>
      <c r="AD92" s="72"/>
      <c r="AE92" s="72"/>
      <c r="AF92" s="72"/>
      <c r="AG92" s="72"/>
      <c r="AH92" s="72"/>
    </row>
    <row r="93" spans="21:34" ht="15.75" customHeight="1">
      <c r="U93" s="148">
        <f t="shared" si="12"/>
        <v>46109</v>
      </c>
      <c r="V93" s="34" t="str">
        <f t="shared" si="13"/>
        <v>11803</v>
      </c>
      <c r="W93" s="70">
        <f t="shared" si="14"/>
        <v>35980</v>
      </c>
      <c r="AA93" s="72"/>
      <c r="AB93" s="72"/>
      <c r="AC93" s="72"/>
      <c r="AD93" s="72"/>
      <c r="AE93" s="72"/>
      <c r="AF93" s="72"/>
      <c r="AG93" s="72"/>
      <c r="AH93" s="72"/>
    </row>
    <row r="94" spans="21:34" ht="15.75" customHeight="1">
      <c r="U94" s="148">
        <f t="shared" si="12"/>
        <v>46110</v>
      </c>
      <c r="V94" s="34" t="str">
        <f t="shared" si="13"/>
        <v>11803</v>
      </c>
      <c r="W94" s="70">
        <f t="shared" si="14"/>
        <v>33364</v>
      </c>
      <c r="AA94" s="72"/>
      <c r="AB94" s="72"/>
      <c r="AC94" s="72"/>
      <c r="AD94" s="72"/>
      <c r="AE94" s="72"/>
      <c r="AF94" s="72"/>
      <c r="AG94" s="72"/>
      <c r="AH94" s="72"/>
    </row>
    <row r="95" spans="21:34" ht="15.75" customHeight="1">
      <c r="U95" s="148">
        <f t="shared" si="12"/>
        <v>46111</v>
      </c>
      <c r="V95" s="34" t="str">
        <f t="shared" si="13"/>
        <v>11803</v>
      </c>
      <c r="W95" s="70">
        <f t="shared" si="14"/>
        <v>24331</v>
      </c>
      <c r="AA95" s="72"/>
      <c r="AB95" s="72"/>
      <c r="AC95" s="72"/>
      <c r="AD95" s="72"/>
      <c r="AE95" s="72"/>
      <c r="AF95" s="72"/>
      <c r="AG95" s="72"/>
      <c r="AH95" s="72"/>
    </row>
    <row r="96" spans="21:34" ht="15.75" customHeight="1">
      <c r="U96" s="148">
        <f t="shared" si="12"/>
        <v>46112</v>
      </c>
      <c r="V96" s="34" t="str">
        <f t="shared" si="13"/>
        <v>11803</v>
      </c>
      <c r="W96" s="70">
        <f t="shared" si="14"/>
        <v>74674</v>
      </c>
      <c r="AA96" s="72"/>
      <c r="AB96" s="72"/>
      <c r="AC96" s="72"/>
      <c r="AD96" s="72"/>
      <c r="AE96" s="72"/>
      <c r="AF96" s="72"/>
      <c r="AG96" s="72"/>
      <c r="AH96" s="72"/>
    </row>
    <row r="97" spans="21:34" ht="15.75" customHeight="1">
      <c r="U97" s="148">
        <f t="shared" ref="U97:U127" si="15">C4</f>
        <v>46082</v>
      </c>
      <c r="V97" s="34" t="str">
        <f t="shared" ref="V97:V127" si="16">$J$2</f>
        <v>11810</v>
      </c>
      <c r="W97" s="70">
        <f t="shared" ref="W97:W127" si="17">J4</f>
        <v>5060</v>
      </c>
      <c r="AA97" s="72"/>
      <c r="AB97" s="72"/>
      <c r="AC97" s="72"/>
      <c r="AD97" s="72"/>
      <c r="AE97" s="72"/>
      <c r="AF97" s="72"/>
      <c r="AG97" s="72"/>
      <c r="AH97" s="72"/>
    </row>
    <row r="98" spans="21:34" ht="15.75" customHeight="1">
      <c r="U98" s="148">
        <f t="shared" si="15"/>
        <v>46083</v>
      </c>
      <c r="V98" s="34" t="str">
        <f t="shared" si="16"/>
        <v>11810</v>
      </c>
      <c r="W98" s="70">
        <f t="shared" si="17"/>
        <v>3960</v>
      </c>
      <c r="AA98" s="72"/>
      <c r="AB98" s="72"/>
      <c r="AC98" s="72"/>
      <c r="AD98" s="72"/>
      <c r="AE98" s="72"/>
      <c r="AF98" s="72"/>
      <c r="AG98" s="72"/>
      <c r="AH98" s="72"/>
    </row>
    <row r="99" spans="21:34" ht="15.75" customHeight="1">
      <c r="U99" s="148">
        <f t="shared" si="15"/>
        <v>46084</v>
      </c>
      <c r="V99" s="34" t="str">
        <f t="shared" si="16"/>
        <v>11810</v>
      </c>
      <c r="W99" s="70">
        <f t="shared" si="17"/>
        <v>3300</v>
      </c>
      <c r="AA99" s="72"/>
      <c r="AB99" s="72"/>
      <c r="AC99" s="72"/>
      <c r="AD99" s="72"/>
      <c r="AE99" s="72"/>
      <c r="AF99" s="72"/>
      <c r="AG99" s="72"/>
      <c r="AH99" s="72"/>
    </row>
    <row r="100" spans="21:34" ht="15.75" customHeight="1">
      <c r="U100" s="148">
        <f t="shared" si="15"/>
        <v>46085</v>
      </c>
      <c r="V100" s="34" t="str">
        <f t="shared" si="16"/>
        <v>11810</v>
      </c>
      <c r="W100" s="70">
        <f t="shared" si="17"/>
        <v>3080</v>
      </c>
      <c r="AA100" s="72"/>
      <c r="AB100" s="72"/>
      <c r="AC100" s="72"/>
      <c r="AD100" s="72"/>
      <c r="AE100" s="72"/>
      <c r="AF100" s="72"/>
      <c r="AG100" s="72"/>
      <c r="AH100" s="72"/>
    </row>
    <row r="101" spans="21:34" ht="15.75" customHeight="1">
      <c r="U101" s="148">
        <f t="shared" si="15"/>
        <v>46086</v>
      </c>
      <c r="V101" s="34" t="str">
        <f t="shared" si="16"/>
        <v>11810</v>
      </c>
      <c r="W101" s="70">
        <f t="shared" si="17"/>
        <v>5060</v>
      </c>
      <c r="AA101" s="72"/>
      <c r="AB101" s="72"/>
      <c r="AC101" s="72"/>
      <c r="AD101" s="72"/>
      <c r="AE101" s="72"/>
      <c r="AF101" s="72"/>
      <c r="AG101" s="72"/>
      <c r="AH101" s="72"/>
    </row>
    <row r="102" spans="21:34" ht="15.75" customHeight="1">
      <c r="U102" s="148">
        <f t="shared" si="15"/>
        <v>46087</v>
      </c>
      <c r="V102" s="34" t="str">
        <f t="shared" si="16"/>
        <v>11810</v>
      </c>
      <c r="W102" s="70">
        <f t="shared" si="17"/>
        <v>3960</v>
      </c>
      <c r="AA102" s="72"/>
      <c r="AB102" s="72"/>
      <c r="AC102" s="72"/>
      <c r="AD102" s="72"/>
      <c r="AE102" s="72"/>
      <c r="AF102" s="72"/>
      <c r="AG102" s="72"/>
      <c r="AH102" s="72"/>
    </row>
    <row r="103" spans="21:34" ht="15.75" customHeight="1">
      <c r="U103" s="148">
        <f t="shared" si="15"/>
        <v>46088</v>
      </c>
      <c r="V103" s="34" t="str">
        <f t="shared" si="16"/>
        <v>11810</v>
      </c>
      <c r="W103" s="70">
        <f t="shared" si="17"/>
        <v>4620</v>
      </c>
      <c r="AA103" s="72"/>
      <c r="AB103" s="72"/>
      <c r="AC103" s="72"/>
      <c r="AD103" s="72"/>
      <c r="AE103" s="72"/>
      <c r="AF103" s="72"/>
      <c r="AG103" s="72"/>
      <c r="AH103" s="72"/>
    </row>
    <row r="104" spans="21:34" ht="15.75" customHeight="1">
      <c r="U104" s="148">
        <f t="shared" si="15"/>
        <v>46089</v>
      </c>
      <c r="V104" s="34" t="str">
        <f t="shared" si="16"/>
        <v>11810</v>
      </c>
      <c r="W104" s="70">
        <f t="shared" si="17"/>
        <v>3300</v>
      </c>
      <c r="AA104" s="72"/>
      <c r="AB104" s="72"/>
      <c r="AC104" s="72"/>
      <c r="AD104" s="72"/>
      <c r="AE104" s="72"/>
      <c r="AF104" s="72"/>
      <c r="AG104" s="72"/>
      <c r="AH104" s="72"/>
    </row>
    <row r="105" spans="21:34" ht="15.75" customHeight="1">
      <c r="U105" s="148">
        <f t="shared" si="15"/>
        <v>46090</v>
      </c>
      <c r="V105" s="34" t="str">
        <f t="shared" si="16"/>
        <v>11810</v>
      </c>
      <c r="W105" s="70">
        <f t="shared" si="17"/>
        <v>3080</v>
      </c>
      <c r="AA105" s="72"/>
      <c r="AB105" s="72"/>
      <c r="AC105" s="72"/>
      <c r="AD105" s="72"/>
      <c r="AE105" s="72"/>
      <c r="AF105" s="72"/>
      <c r="AG105" s="72"/>
      <c r="AH105" s="72"/>
    </row>
    <row r="106" spans="21:34" ht="15.75" customHeight="1">
      <c r="U106" s="148">
        <f t="shared" si="15"/>
        <v>46091</v>
      </c>
      <c r="V106" s="34" t="str">
        <f t="shared" si="16"/>
        <v>11810</v>
      </c>
      <c r="W106" s="70">
        <f t="shared" si="17"/>
        <v>3080</v>
      </c>
      <c r="AA106" s="72"/>
      <c r="AB106" s="72"/>
      <c r="AC106" s="72"/>
      <c r="AD106" s="72"/>
      <c r="AE106" s="72"/>
      <c r="AF106" s="72"/>
      <c r="AG106" s="72"/>
      <c r="AH106" s="72"/>
    </row>
    <row r="107" spans="21:34" ht="15.75" customHeight="1">
      <c r="U107" s="148">
        <f t="shared" si="15"/>
        <v>46092</v>
      </c>
      <c r="V107" s="34" t="str">
        <f t="shared" si="16"/>
        <v>11810</v>
      </c>
      <c r="W107" s="70">
        <f t="shared" si="17"/>
        <v>1780</v>
      </c>
      <c r="AA107" s="72"/>
      <c r="AB107" s="72"/>
      <c r="AC107" s="72"/>
      <c r="AD107" s="72"/>
      <c r="AE107" s="72"/>
      <c r="AF107" s="72"/>
      <c r="AG107" s="72"/>
      <c r="AH107" s="72"/>
    </row>
    <row r="108" spans="21:34" ht="15.75" customHeight="1">
      <c r="U108" s="148">
        <f t="shared" si="15"/>
        <v>46093</v>
      </c>
      <c r="V108" s="34" t="str">
        <f t="shared" si="16"/>
        <v>11810</v>
      </c>
      <c r="W108" s="70">
        <f t="shared" si="17"/>
        <v>4620</v>
      </c>
      <c r="AA108" s="72"/>
      <c r="AB108" s="72"/>
      <c r="AC108" s="72"/>
      <c r="AD108" s="72"/>
      <c r="AE108" s="72"/>
      <c r="AF108" s="72"/>
      <c r="AG108" s="72"/>
      <c r="AH108" s="72"/>
    </row>
    <row r="109" spans="21:34" ht="15.75" customHeight="1">
      <c r="U109" s="148">
        <f t="shared" si="15"/>
        <v>46094</v>
      </c>
      <c r="V109" s="34" t="str">
        <f t="shared" si="16"/>
        <v>11810</v>
      </c>
      <c r="W109" s="70">
        <f t="shared" si="17"/>
        <v>4180</v>
      </c>
      <c r="AA109" s="72"/>
      <c r="AB109" s="72"/>
      <c r="AC109" s="72"/>
      <c r="AD109" s="72"/>
      <c r="AE109" s="72"/>
      <c r="AF109" s="72"/>
      <c r="AG109" s="72"/>
      <c r="AH109" s="72"/>
    </row>
    <row r="110" spans="21:34" ht="15.75" customHeight="1">
      <c r="U110" s="148">
        <f t="shared" si="15"/>
        <v>46095</v>
      </c>
      <c r="V110" s="34" t="str">
        <f t="shared" si="16"/>
        <v>11810</v>
      </c>
      <c r="W110" s="70">
        <f t="shared" si="17"/>
        <v>4400</v>
      </c>
      <c r="AA110" s="72"/>
      <c r="AB110" s="72"/>
      <c r="AC110" s="72"/>
      <c r="AD110" s="72"/>
      <c r="AE110" s="72"/>
      <c r="AF110" s="72"/>
      <c r="AG110" s="72"/>
      <c r="AH110" s="72"/>
    </row>
    <row r="111" spans="21:34" ht="15.75" customHeight="1">
      <c r="U111" s="148">
        <f t="shared" si="15"/>
        <v>46096</v>
      </c>
      <c r="V111" s="34" t="str">
        <f t="shared" si="16"/>
        <v>11810</v>
      </c>
      <c r="W111" s="70">
        <f t="shared" si="17"/>
        <v>1760</v>
      </c>
      <c r="AA111" s="72"/>
      <c r="AB111" s="72"/>
      <c r="AC111" s="72"/>
      <c r="AD111" s="72"/>
      <c r="AE111" s="72"/>
      <c r="AF111" s="72"/>
      <c r="AG111" s="72"/>
      <c r="AH111" s="72"/>
    </row>
    <row r="112" spans="21:34" ht="15.75" customHeight="1">
      <c r="U112" s="148">
        <f t="shared" si="15"/>
        <v>46097</v>
      </c>
      <c r="V112" s="34" t="str">
        <f t="shared" si="16"/>
        <v>11810</v>
      </c>
      <c r="W112" s="70">
        <f t="shared" si="17"/>
        <v>3960</v>
      </c>
      <c r="AA112" s="72"/>
      <c r="AB112" s="72"/>
      <c r="AC112" s="72"/>
      <c r="AD112" s="72"/>
      <c r="AE112" s="72"/>
      <c r="AF112" s="72"/>
      <c r="AG112" s="72"/>
      <c r="AH112" s="72"/>
    </row>
    <row r="113" spans="21:34" ht="15.75" customHeight="1">
      <c r="U113" s="148">
        <f t="shared" si="15"/>
        <v>46098</v>
      </c>
      <c r="V113" s="34" t="str">
        <f t="shared" si="16"/>
        <v>11810</v>
      </c>
      <c r="W113" s="70">
        <f t="shared" si="17"/>
        <v>4180</v>
      </c>
      <c r="AA113" s="72"/>
      <c r="AB113" s="72"/>
      <c r="AC113" s="72"/>
      <c r="AD113" s="72"/>
      <c r="AE113" s="72"/>
      <c r="AF113" s="72"/>
      <c r="AG113" s="72"/>
      <c r="AH113" s="72"/>
    </row>
    <row r="114" spans="21:34" ht="15.75" customHeight="1">
      <c r="U114" s="148">
        <f t="shared" si="15"/>
        <v>46099</v>
      </c>
      <c r="V114" s="34" t="str">
        <f t="shared" si="16"/>
        <v>11810</v>
      </c>
      <c r="W114" s="70">
        <f t="shared" si="17"/>
        <v>2640</v>
      </c>
      <c r="AA114" s="72"/>
      <c r="AB114" s="72"/>
      <c r="AC114" s="72"/>
      <c r="AD114" s="72"/>
      <c r="AE114" s="72"/>
      <c r="AF114" s="72"/>
      <c r="AG114" s="72"/>
      <c r="AH114" s="72"/>
    </row>
    <row r="115" spans="21:34" ht="15.75" customHeight="1">
      <c r="U115" s="148">
        <f t="shared" si="15"/>
        <v>46100</v>
      </c>
      <c r="V115" s="34" t="str">
        <f t="shared" si="16"/>
        <v>11810</v>
      </c>
      <c r="W115" s="70">
        <f t="shared" si="17"/>
        <v>3300</v>
      </c>
      <c r="AA115" s="72"/>
      <c r="AB115" s="72"/>
      <c r="AC115" s="72"/>
      <c r="AD115" s="72"/>
      <c r="AE115" s="72"/>
      <c r="AF115" s="72"/>
      <c r="AG115" s="72"/>
      <c r="AH115" s="72"/>
    </row>
    <row r="116" spans="21:34" ht="15.75" customHeight="1">
      <c r="U116" s="148">
        <f t="shared" si="15"/>
        <v>46101</v>
      </c>
      <c r="V116" s="34" t="str">
        <f t="shared" si="16"/>
        <v>11810</v>
      </c>
      <c r="W116" s="70">
        <f t="shared" si="17"/>
        <v>4400</v>
      </c>
      <c r="AA116" s="72"/>
      <c r="AB116" s="72"/>
      <c r="AC116" s="72"/>
      <c r="AD116" s="72"/>
      <c r="AE116" s="72"/>
      <c r="AF116" s="72"/>
      <c r="AG116" s="72"/>
      <c r="AH116" s="72"/>
    </row>
    <row r="117" spans="21:34" ht="15.75" customHeight="1">
      <c r="U117" s="148">
        <f t="shared" si="15"/>
        <v>46102</v>
      </c>
      <c r="V117" s="34" t="str">
        <f t="shared" si="16"/>
        <v>11810</v>
      </c>
      <c r="W117" s="70">
        <f t="shared" si="17"/>
        <v>4840</v>
      </c>
      <c r="AA117" s="72"/>
      <c r="AB117" s="72"/>
      <c r="AC117" s="72"/>
      <c r="AD117" s="72"/>
      <c r="AE117" s="72"/>
      <c r="AF117" s="72"/>
      <c r="AG117" s="72"/>
      <c r="AH117" s="72"/>
    </row>
    <row r="118" spans="21:34" ht="15.75" customHeight="1">
      <c r="U118" s="148">
        <f t="shared" si="15"/>
        <v>46103</v>
      </c>
      <c r="V118" s="34" t="str">
        <f t="shared" si="16"/>
        <v>11810</v>
      </c>
      <c r="W118" s="70">
        <f t="shared" si="17"/>
        <v>4620</v>
      </c>
      <c r="AA118" s="72"/>
      <c r="AB118" s="72"/>
      <c r="AC118" s="72"/>
      <c r="AD118" s="72"/>
      <c r="AE118" s="72"/>
      <c r="AF118" s="72"/>
      <c r="AG118" s="72"/>
      <c r="AH118" s="72"/>
    </row>
    <row r="119" spans="21:34" ht="15.75" customHeight="1">
      <c r="U119" s="148">
        <f t="shared" si="15"/>
        <v>46104</v>
      </c>
      <c r="V119" s="34" t="str">
        <f t="shared" si="16"/>
        <v>11810</v>
      </c>
      <c r="W119" s="70">
        <f t="shared" si="17"/>
        <v>3960</v>
      </c>
      <c r="AA119" s="72"/>
      <c r="AB119" s="72"/>
      <c r="AC119" s="72"/>
      <c r="AD119" s="72"/>
      <c r="AE119" s="72"/>
      <c r="AF119" s="72"/>
      <c r="AG119" s="72"/>
      <c r="AH119" s="72"/>
    </row>
    <row r="120" spans="21:34" ht="15.75" customHeight="1">
      <c r="U120" s="148">
        <f t="shared" si="15"/>
        <v>46105</v>
      </c>
      <c r="V120" s="34" t="str">
        <f t="shared" si="16"/>
        <v>11810</v>
      </c>
      <c r="W120" s="70">
        <f t="shared" si="17"/>
        <v>4180</v>
      </c>
      <c r="AA120" s="72"/>
      <c r="AB120" s="72"/>
      <c r="AC120" s="72"/>
      <c r="AD120" s="72"/>
      <c r="AE120" s="72"/>
      <c r="AF120" s="72"/>
      <c r="AG120" s="72"/>
      <c r="AH120" s="72"/>
    </row>
    <row r="121" spans="21:34" ht="15.75" customHeight="1">
      <c r="U121" s="148">
        <f t="shared" si="15"/>
        <v>46106</v>
      </c>
      <c r="V121" s="34" t="str">
        <f t="shared" si="16"/>
        <v>11810</v>
      </c>
      <c r="W121" s="70">
        <f t="shared" si="17"/>
        <v>3960</v>
      </c>
      <c r="AA121" s="72"/>
      <c r="AB121" s="72"/>
      <c r="AC121" s="72"/>
      <c r="AD121" s="72"/>
      <c r="AE121" s="72"/>
      <c r="AF121" s="72"/>
      <c r="AG121" s="72"/>
      <c r="AH121" s="72"/>
    </row>
    <row r="122" spans="21:34" ht="15.75" customHeight="1">
      <c r="U122" s="148">
        <f t="shared" si="15"/>
        <v>46107</v>
      </c>
      <c r="V122" s="34" t="str">
        <f t="shared" si="16"/>
        <v>11810</v>
      </c>
      <c r="W122" s="70">
        <f t="shared" si="17"/>
        <v>4620</v>
      </c>
      <c r="AA122" s="72"/>
      <c r="AB122" s="72"/>
      <c r="AC122" s="72"/>
      <c r="AD122" s="72"/>
      <c r="AE122" s="72"/>
      <c r="AF122" s="72"/>
      <c r="AG122" s="72"/>
      <c r="AH122" s="72"/>
    </row>
    <row r="123" spans="21:34" ht="15.75" customHeight="1">
      <c r="U123" s="148">
        <f t="shared" si="15"/>
        <v>46108</v>
      </c>
      <c r="V123" s="34" t="str">
        <f t="shared" si="16"/>
        <v>11810</v>
      </c>
      <c r="W123" s="70">
        <f t="shared" si="17"/>
        <v>1760</v>
      </c>
      <c r="AA123" s="72"/>
      <c r="AB123" s="72"/>
      <c r="AC123" s="72"/>
      <c r="AD123" s="72"/>
      <c r="AE123" s="72"/>
      <c r="AF123" s="72"/>
      <c r="AG123" s="72"/>
      <c r="AH123" s="72"/>
    </row>
    <row r="124" spans="21:34" ht="15.75" customHeight="1">
      <c r="U124" s="148">
        <f t="shared" si="15"/>
        <v>46109</v>
      </c>
      <c r="V124" s="34" t="str">
        <f t="shared" si="16"/>
        <v>11810</v>
      </c>
      <c r="W124" s="70">
        <f t="shared" si="17"/>
        <v>5500</v>
      </c>
      <c r="AA124" s="72"/>
      <c r="AB124" s="72"/>
      <c r="AC124" s="72"/>
      <c r="AD124" s="72"/>
      <c r="AE124" s="72"/>
      <c r="AF124" s="72"/>
      <c r="AG124" s="72"/>
      <c r="AH124" s="72"/>
    </row>
    <row r="125" spans="21:34" ht="15.75" customHeight="1">
      <c r="U125" s="148">
        <f t="shared" si="15"/>
        <v>46110</v>
      </c>
      <c r="V125" s="34" t="str">
        <f t="shared" si="16"/>
        <v>11810</v>
      </c>
      <c r="W125" s="70">
        <f t="shared" si="17"/>
        <v>5500</v>
      </c>
      <c r="AA125" s="72"/>
      <c r="AB125" s="72"/>
      <c r="AC125" s="72"/>
      <c r="AD125" s="72"/>
      <c r="AE125" s="72"/>
      <c r="AF125" s="72"/>
      <c r="AG125" s="72"/>
      <c r="AH125" s="72"/>
    </row>
    <row r="126" spans="21:34" ht="15.75" customHeight="1">
      <c r="U126" s="148">
        <f t="shared" si="15"/>
        <v>46111</v>
      </c>
      <c r="V126" s="34" t="str">
        <f t="shared" si="16"/>
        <v>11810</v>
      </c>
      <c r="W126" s="70">
        <f t="shared" si="17"/>
        <v>3520</v>
      </c>
      <c r="AA126" s="72"/>
      <c r="AB126" s="72"/>
      <c r="AC126" s="72"/>
      <c r="AD126" s="72"/>
      <c r="AE126" s="72"/>
      <c r="AF126" s="72"/>
      <c r="AG126" s="72"/>
      <c r="AH126" s="72"/>
    </row>
    <row r="127" spans="21:34" ht="15.75" customHeight="1">
      <c r="U127" s="148">
        <f t="shared" si="15"/>
        <v>46112</v>
      </c>
      <c r="V127" s="34" t="str">
        <f t="shared" si="16"/>
        <v>11810</v>
      </c>
      <c r="W127" s="70">
        <f t="shared" si="17"/>
        <v>3960</v>
      </c>
      <c r="AA127" s="72"/>
      <c r="AB127" s="72"/>
      <c r="AC127" s="72"/>
      <c r="AD127" s="72"/>
      <c r="AE127" s="72"/>
      <c r="AF127" s="72"/>
      <c r="AG127" s="72"/>
      <c r="AH127" s="72"/>
    </row>
    <row r="128" spans="21:34" ht="15.75" customHeight="1">
      <c r="U128" s="148">
        <f t="shared" ref="U128:U158" si="18">C4</f>
        <v>46082</v>
      </c>
      <c r="V128" s="34" t="str">
        <f t="shared" ref="V128:V158" si="19">$K$2</f>
        <v>11813</v>
      </c>
      <c r="W128" s="70">
        <f t="shared" ref="W128:W158" si="20">K4</f>
        <v>0</v>
      </c>
      <c r="AA128" s="72"/>
      <c r="AB128" s="72"/>
      <c r="AC128" s="72"/>
      <c r="AD128" s="72"/>
      <c r="AE128" s="72"/>
      <c r="AF128" s="72"/>
      <c r="AG128" s="72"/>
      <c r="AH128" s="72"/>
    </row>
    <row r="129" spans="21:34" ht="15.75" customHeight="1">
      <c r="U129" s="148">
        <f t="shared" si="18"/>
        <v>46083</v>
      </c>
      <c r="V129" s="34" t="str">
        <f t="shared" si="19"/>
        <v>11813</v>
      </c>
      <c r="W129" s="70">
        <f t="shared" si="20"/>
        <v>0</v>
      </c>
      <c r="AA129" s="72"/>
      <c r="AB129" s="72"/>
      <c r="AC129" s="72"/>
      <c r="AD129" s="72"/>
      <c r="AE129" s="72"/>
      <c r="AF129" s="72"/>
      <c r="AG129" s="72"/>
      <c r="AH129" s="72"/>
    </row>
    <row r="130" spans="21:34" ht="15.75" customHeight="1">
      <c r="U130" s="148">
        <f t="shared" si="18"/>
        <v>46084</v>
      </c>
      <c r="V130" s="34" t="str">
        <f t="shared" si="19"/>
        <v>11813</v>
      </c>
      <c r="W130" s="70">
        <f t="shared" si="20"/>
        <v>0</v>
      </c>
      <c r="AA130" s="72"/>
      <c r="AB130" s="72"/>
      <c r="AC130" s="72"/>
      <c r="AD130" s="72"/>
      <c r="AE130" s="72"/>
      <c r="AF130" s="72"/>
      <c r="AG130" s="72"/>
      <c r="AH130" s="72"/>
    </row>
    <row r="131" spans="21:34" ht="15.75" customHeight="1">
      <c r="U131" s="148">
        <f t="shared" si="18"/>
        <v>46085</v>
      </c>
      <c r="V131" s="34" t="str">
        <f t="shared" si="19"/>
        <v>11813</v>
      </c>
      <c r="W131" s="70">
        <f t="shared" si="20"/>
        <v>0</v>
      </c>
      <c r="AA131" s="72"/>
      <c r="AB131" s="72"/>
      <c r="AC131" s="72"/>
      <c r="AD131" s="72"/>
      <c r="AE131" s="72"/>
      <c r="AF131" s="72"/>
      <c r="AG131" s="72"/>
      <c r="AH131" s="72"/>
    </row>
    <row r="132" spans="21:34" ht="15.75" customHeight="1">
      <c r="U132" s="148">
        <f t="shared" si="18"/>
        <v>46086</v>
      </c>
      <c r="V132" s="34" t="str">
        <f t="shared" si="19"/>
        <v>11813</v>
      </c>
      <c r="W132" s="70">
        <f t="shared" si="20"/>
        <v>0</v>
      </c>
      <c r="AA132" s="72"/>
      <c r="AB132" s="72"/>
      <c r="AC132" s="72"/>
      <c r="AD132" s="72"/>
      <c r="AE132" s="72"/>
      <c r="AF132" s="72"/>
      <c r="AG132" s="72"/>
      <c r="AH132" s="72"/>
    </row>
    <row r="133" spans="21:34" ht="15.75" customHeight="1">
      <c r="U133" s="148">
        <f t="shared" si="18"/>
        <v>46087</v>
      </c>
      <c r="V133" s="34" t="str">
        <f t="shared" si="19"/>
        <v>11813</v>
      </c>
      <c r="W133" s="70">
        <f t="shared" si="20"/>
        <v>0</v>
      </c>
      <c r="AA133" s="72"/>
      <c r="AB133" s="72"/>
      <c r="AC133" s="72"/>
      <c r="AD133" s="72"/>
      <c r="AE133" s="72"/>
      <c r="AF133" s="72"/>
      <c r="AG133" s="72"/>
      <c r="AH133" s="72"/>
    </row>
    <row r="134" spans="21:34" ht="15.75" customHeight="1">
      <c r="U134" s="148">
        <f t="shared" si="18"/>
        <v>46088</v>
      </c>
      <c r="V134" s="34" t="str">
        <f t="shared" si="19"/>
        <v>11813</v>
      </c>
      <c r="W134" s="70">
        <f t="shared" si="20"/>
        <v>0</v>
      </c>
      <c r="AA134" s="72"/>
      <c r="AB134" s="72"/>
      <c r="AC134" s="72"/>
      <c r="AD134" s="72"/>
      <c r="AE134" s="72"/>
      <c r="AF134" s="72"/>
      <c r="AG134" s="72"/>
      <c r="AH134" s="72"/>
    </row>
    <row r="135" spans="21:34" ht="15.75" customHeight="1">
      <c r="U135" s="148">
        <f t="shared" si="18"/>
        <v>46089</v>
      </c>
      <c r="V135" s="34" t="str">
        <f t="shared" si="19"/>
        <v>11813</v>
      </c>
      <c r="W135" s="70">
        <f t="shared" si="20"/>
        <v>0</v>
      </c>
      <c r="AA135" s="72"/>
      <c r="AB135" s="72"/>
      <c r="AC135" s="72"/>
      <c r="AD135" s="72"/>
      <c r="AE135" s="72"/>
      <c r="AF135" s="72"/>
      <c r="AG135" s="72"/>
      <c r="AH135" s="72"/>
    </row>
    <row r="136" spans="21:34" ht="15.75" customHeight="1">
      <c r="U136" s="148">
        <f t="shared" si="18"/>
        <v>46090</v>
      </c>
      <c r="V136" s="34" t="str">
        <f t="shared" si="19"/>
        <v>11813</v>
      </c>
      <c r="W136" s="70">
        <f t="shared" si="20"/>
        <v>0</v>
      </c>
      <c r="AA136" s="72"/>
      <c r="AB136" s="72"/>
      <c r="AC136" s="72"/>
      <c r="AD136" s="72"/>
      <c r="AE136" s="72"/>
      <c r="AF136" s="72"/>
      <c r="AG136" s="72"/>
      <c r="AH136" s="72"/>
    </row>
    <row r="137" spans="21:34" ht="15.75" customHeight="1">
      <c r="U137" s="148">
        <f t="shared" si="18"/>
        <v>46091</v>
      </c>
      <c r="V137" s="34" t="str">
        <f t="shared" si="19"/>
        <v>11813</v>
      </c>
      <c r="W137" s="70">
        <f t="shared" si="20"/>
        <v>0</v>
      </c>
      <c r="AA137" s="72"/>
      <c r="AB137" s="72"/>
      <c r="AC137" s="72"/>
      <c r="AD137" s="72"/>
      <c r="AE137" s="72"/>
      <c r="AF137" s="72"/>
      <c r="AG137" s="72"/>
      <c r="AH137" s="72"/>
    </row>
    <row r="138" spans="21:34" ht="15.75" customHeight="1">
      <c r="U138" s="148">
        <f t="shared" si="18"/>
        <v>46092</v>
      </c>
      <c r="V138" s="34" t="str">
        <f t="shared" si="19"/>
        <v>11813</v>
      </c>
      <c r="W138" s="70">
        <f t="shared" si="20"/>
        <v>0</v>
      </c>
      <c r="AA138" s="72"/>
      <c r="AB138" s="72"/>
      <c r="AC138" s="72"/>
      <c r="AD138" s="72"/>
      <c r="AE138" s="72"/>
      <c r="AF138" s="72"/>
      <c r="AG138" s="72"/>
      <c r="AH138" s="72"/>
    </row>
    <row r="139" spans="21:34" ht="15.75" customHeight="1">
      <c r="U139" s="148">
        <f t="shared" si="18"/>
        <v>46093</v>
      </c>
      <c r="V139" s="34" t="str">
        <f t="shared" si="19"/>
        <v>11813</v>
      </c>
      <c r="W139" s="70">
        <f t="shared" si="20"/>
        <v>0</v>
      </c>
      <c r="AA139" s="72"/>
      <c r="AB139" s="72"/>
      <c r="AC139" s="72"/>
      <c r="AD139" s="72"/>
      <c r="AE139" s="72"/>
      <c r="AF139" s="72"/>
      <c r="AG139" s="72"/>
      <c r="AH139" s="72"/>
    </row>
    <row r="140" spans="21:34" ht="15.75" customHeight="1">
      <c r="U140" s="148">
        <f t="shared" si="18"/>
        <v>46094</v>
      </c>
      <c r="V140" s="34" t="str">
        <f t="shared" si="19"/>
        <v>11813</v>
      </c>
      <c r="W140" s="70">
        <f t="shared" si="20"/>
        <v>0</v>
      </c>
      <c r="AA140" s="72"/>
      <c r="AB140" s="72"/>
      <c r="AC140" s="72"/>
      <c r="AD140" s="72"/>
      <c r="AE140" s="72"/>
      <c r="AF140" s="72"/>
      <c r="AG140" s="72"/>
      <c r="AH140" s="72"/>
    </row>
    <row r="141" spans="21:34" ht="15.75" customHeight="1">
      <c r="U141" s="148">
        <f t="shared" si="18"/>
        <v>46095</v>
      </c>
      <c r="V141" s="34" t="str">
        <f t="shared" si="19"/>
        <v>11813</v>
      </c>
      <c r="W141" s="70">
        <f t="shared" si="20"/>
        <v>0</v>
      </c>
      <c r="AA141" s="72"/>
      <c r="AB141" s="72"/>
      <c r="AC141" s="72"/>
      <c r="AD141" s="72"/>
      <c r="AE141" s="72"/>
      <c r="AF141" s="72"/>
      <c r="AG141" s="72"/>
      <c r="AH141" s="72"/>
    </row>
    <row r="142" spans="21:34" ht="15.75" customHeight="1">
      <c r="U142" s="148">
        <f t="shared" si="18"/>
        <v>46096</v>
      </c>
      <c r="V142" s="34" t="str">
        <f t="shared" si="19"/>
        <v>11813</v>
      </c>
      <c r="W142" s="70">
        <f t="shared" si="20"/>
        <v>0</v>
      </c>
      <c r="AA142" s="72"/>
      <c r="AB142" s="72"/>
      <c r="AC142" s="72"/>
      <c r="AD142" s="72"/>
      <c r="AE142" s="72"/>
      <c r="AF142" s="72"/>
      <c r="AG142" s="72"/>
      <c r="AH142" s="72"/>
    </row>
    <row r="143" spans="21:34" ht="15.75" customHeight="1">
      <c r="U143" s="148">
        <f t="shared" si="18"/>
        <v>46097</v>
      </c>
      <c r="V143" s="34" t="str">
        <f t="shared" si="19"/>
        <v>11813</v>
      </c>
      <c r="W143" s="70">
        <f t="shared" si="20"/>
        <v>0</v>
      </c>
      <c r="AA143" s="72"/>
      <c r="AB143" s="72"/>
      <c r="AC143" s="72"/>
      <c r="AD143" s="72"/>
      <c r="AE143" s="72"/>
      <c r="AF143" s="72"/>
      <c r="AG143" s="72"/>
      <c r="AH143" s="72"/>
    </row>
    <row r="144" spans="21:34" ht="15.75" customHeight="1">
      <c r="U144" s="148">
        <f t="shared" si="18"/>
        <v>46098</v>
      </c>
      <c r="V144" s="34" t="str">
        <f t="shared" si="19"/>
        <v>11813</v>
      </c>
      <c r="W144" s="70">
        <f t="shared" si="20"/>
        <v>0</v>
      </c>
      <c r="AA144" s="72"/>
      <c r="AB144" s="72"/>
      <c r="AC144" s="72"/>
      <c r="AD144" s="72"/>
      <c r="AE144" s="72"/>
      <c r="AF144" s="72"/>
      <c r="AG144" s="72"/>
      <c r="AH144" s="72"/>
    </row>
    <row r="145" spans="21:34" ht="15.75" customHeight="1">
      <c r="U145" s="148">
        <f t="shared" si="18"/>
        <v>46099</v>
      </c>
      <c r="V145" s="34" t="str">
        <f t="shared" si="19"/>
        <v>11813</v>
      </c>
      <c r="W145" s="70">
        <f t="shared" si="20"/>
        <v>0</v>
      </c>
      <c r="AA145" s="72"/>
      <c r="AB145" s="72"/>
      <c r="AC145" s="72"/>
      <c r="AD145" s="72"/>
      <c r="AE145" s="72"/>
      <c r="AF145" s="72"/>
      <c r="AG145" s="72"/>
      <c r="AH145" s="72"/>
    </row>
    <row r="146" spans="21:34" ht="15.75" customHeight="1">
      <c r="U146" s="148">
        <f t="shared" si="18"/>
        <v>46100</v>
      </c>
      <c r="V146" s="34" t="str">
        <f t="shared" si="19"/>
        <v>11813</v>
      </c>
      <c r="W146" s="70">
        <f t="shared" si="20"/>
        <v>0</v>
      </c>
      <c r="AA146" s="72"/>
      <c r="AB146" s="72"/>
      <c r="AC146" s="72"/>
      <c r="AD146" s="72"/>
      <c r="AE146" s="72"/>
      <c r="AF146" s="72"/>
      <c r="AG146" s="72"/>
      <c r="AH146" s="72"/>
    </row>
    <row r="147" spans="21:34" ht="15.75" customHeight="1">
      <c r="U147" s="148">
        <f t="shared" si="18"/>
        <v>46101</v>
      </c>
      <c r="V147" s="34" t="str">
        <f t="shared" si="19"/>
        <v>11813</v>
      </c>
      <c r="W147" s="70">
        <f t="shared" si="20"/>
        <v>0</v>
      </c>
      <c r="AA147" s="72"/>
      <c r="AB147" s="72"/>
      <c r="AC147" s="72"/>
      <c r="AD147" s="72"/>
      <c r="AE147" s="72"/>
      <c r="AF147" s="72"/>
      <c r="AG147" s="72"/>
      <c r="AH147" s="72"/>
    </row>
    <row r="148" spans="21:34" ht="15.75" customHeight="1">
      <c r="U148" s="148">
        <f t="shared" si="18"/>
        <v>46102</v>
      </c>
      <c r="V148" s="34" t="str">
        <f t="shared" si="19"/>
        <v>11813</v>
      </c>
      <c r="W148" s="70">
        <f t="shared" si="20"/>
        <v>0</v>
      </c>
      <c r="AA148" s="72"/>
      <c r="AB148" s="72"/>
      <c r="AC148" s="72"/>
      <c r="AD148" s="72"/>
      <c r="AE148" s="72"/>
      <c r="AF148" s="72"/>
      <c r="AG148" s="72"/>
      <c r="AH148" s="72"/>
    </row>
    <row r="149" spans="21:34" ht="15.75" customHeight="1">
      <c r="U149" s="148">
        <f t="shared" si="18"/>
        <v>46103</v>
      </c>
      <c r="V149" s="34" t="str">
        <f t="shared" si="19"/>
        <v>11813</v>
      </c>
      <c r="W149" s="70">
        <f t="shared" si="20"/>
        <v>0</v>
      </c>
      <c r="AA149" s="72"/>
      <c r="AB149" s="72"/>
      <c r="AC149" s="72"/>
      <c r="AD149" s="72"/>
      <c r="AE149" s="72"/>
      <c r="AF149" s="72"/>
      <c r="AG149" s="72"/>
      <c r="AH149" s="72"/>
    </row>
    <row r="150" spans="21:34" ht="15.75" customHeight="1">
      <c r="U150" s="148">
        <f t="shared" si="18"/>
        <v>46104</v>
      </c>
      <c r="V150" s="34" t="str">
        <f t="shared" si="19"/>
        <v>11813</v>
      </c>
      <c r="W150" s="70">
        <f t="shared" si="20"/>
        <v>0</v>
      </c>
      <c r="AA150" s="72"/>
      <c r="AB150" s="72"/>
      <c r="AC150" s="72"/>
      <c r="AD150" s="72"/>
      <c r="AE150" s="72"/>
      <c r="AF150" s="72"/>
      <c r="AG150" s="72"/>
      <c r="AH150" s="72"/>
    </row>
    <row r="151" spans="21:34" ht="15.75" customHeight="1">
      <c r="U151" s="148">
        <f t="shared" si="18"/>
        <v>46105</v>
      </c>
      <c r="V151" s="34" t="str">
        <f t="shared" si="19"/>
        <v>11813</v>
      </c>
      <c r="W151" s="70">
        <f t="shared" si="20"/>
        <v>0</v>
      </c>
      <c r="AA151" s="72"/>
      <c r="AB151" s="72"/>
      <c r="AC151" s="72"/>
      <c r="AD151" s="72"/>
      <c r="AE151" s="72"/>
      <c r="AF151" s="72"/>
      <c r="AG151" s="72"/>
      <c r="AH151" s="72"/>
    </row>
    <row r="152" spans="21:34" ht="15.75" customHeight="1">
      <c r="U152" s="148">
        <f t="shared" si="18"/>
        <v>46106</v>
      </c>
      <c r="V152" s="34" t="str">
        <f t="shared" si="19"/>
        <v>11813</v>
      </c>
      <c r="W152" s="70">
        <f t="shared" si="20"/>
        <v>0</v>
      </c>
      <c r="AA152" s="72"/>
      <c r="AB152" s="72"/>
      <c r="AC152" s="72"/>
      <c r="AD152" s="72"/>
      <c r="AE152" s="72"/>
      <c r="AF152" s="72"/>
      <c r="AG152" s="72"/>
      <c r="AH152" s="72"/>
    </row>
    <row r="153" spans="21:34" ht="15.75" customHeight="1">
      <c r="U153" s="148">
        <f t="shared" si="18"/>
        <v>46107</v>
      </c>
      <c r="V153" s="34" t="str">
        <f t="shared" si="19"/>
        <v>11813</v>
      </c>
      <c r="W153" s="70">
        <f t="shared" si="20"/>
        <v>0</v>
      </c>
      <c r="AA153" s="72"/>
      <c r="AB153" s="72"/>
      <c r="AC153" s="72"/>
      <c r="AD153" s="72"/>
      <c r="AE153" s="72"/>
      <c r="AF153" s="72"/>
      <c r="AG153" s="72"/>
      <c r="AH153" s="72"/>
    </row>
    <row r="154" spans="21:34" ht="15.75" customHeight="1">
      <c r="U154" s="148">
        <f t="shared" si="18"/>
        <v>46108</v>
      </c>
      <c r="V154" s="34" t="str">
        <f t="shared" si="19"/>
        <v>11813</v>
      </c>
      <c r="W154" s="70">
        <f t="shared" si="20"/>
        <v>0</v>
      </c>
      <c r="AA154" s="72"/>
      <c r="AB154" s="72"/>
      <c r="AC154" s="72"/>
      <c r="AD154" s="72"/>
      <c r="AE154" s="72"/>
      <c r="AF154" s="72"/>
      <c r="AG154" s="72"/>
      <c r="AH154" s="72"/>
    </row>
    <row r="155" spans="21:34" ht="15.75" customHeight="1">
      <c r="U155" s="148">
        <f t="shared" si="18"/>
        <v>46109</v>
      </c>
      <c r="V155" s="34" t="str">
        <f t="shared" si="19"/>
        <v>11813</v>
      </c>
      <c r="W155" s="70">
        <f t="shared" si="20"/>
        <v>0</v>
      </c>
      <c r="AA155" s="72"/>
      <c r="AB155" s="72"/>
      <c r="AC155" s="72"/>
      <c r="AD155" s="72"/>
      <c r="AE155" s="72"/>
      <c r="AF155" s="72"/>
      <c r="AG155" s="72"/>
      <c r="AH155" s="72"/>
    </row>
    <row r="156" spans="21:34" ht="15.75" customHeight="1">
      <c r="U156" s="148">
        <f t="shared" si="18"/>
        <v>46110</v>
      </c>
      <c r="V156" s="34" t="str">
        <f t="shared" si="19"/>
        <v>11813</v>
      </c>
      <c r="W156" s="70">
        <f t="shared" si="20"/>
        <v>0</v>
      </c>
      <c r="AA156" s="72"/>
      <c r="AB156" s="72"/>
      <c r="AC156" s="72"/>
      <c r="AD156" s="72"/>
      <c r="AE156" s="72"/>
      <c r="AF156" s="72"/>
      <c r="AG156" s="72"/>
      <c r="AH156" s="72"/>
    </row>
    <row r="157" spans="21:34" ht="15.75" customHeight="1">
      <c r="U157" s="148">
        <f t="shared" si="18"/>
        <v>46111</v>
      </c>
      <c r="V157" s="34" t="str">
        <f t="shared" si="19"/>
        <v>11813</v>
      </c>
      <c r="W157" s="70">
        <f t="shared" si="20"/>
        <v>0</v>
      </c>
      <c r="AA157" s="72"/>
      <c r="AB157" s="72"/>
      <c r="AC157" s="72"/>
      <c r="AD157" s="72"/>
      <c r="AE157" s="72"/>
      <c r="AF157" s="72"/>
      <c r="AG157" s="72"/>
      <c r="AH157" s="72"/>
    </row>
    <row r="158" spans="21:34" ht="15.75" customHeight="1">
      <c r="U158" s="148">
        <f t="shared" si="18"/>
        <v>46112</v>
      </c>
      <c r="V158" s="34" t="str">
        <f t="shared" si="19"/>
        <v>11813</v>
      </c>
      <c r="W158" s="70">
        <f t="shared" si="20"/>
        <v>0</v>
      </c>
      <c r="AA158" s="72"/>
      <c r="AB158" s="72"/>
      <c r="AC158" s="72"/>
      <c r="AD158" s="72"/>
      <c r="AE158" s="72"/>
      <c r="AF158" s="72"/>
      <c r="AG158" s="72"/>
      <c r="AH158" s="72"/>
    </row>
    <row r="159" spans="21:34" ht="15.75" customHeight="1">
      <c r="U159" s="148">
        <f t="shared" ref="U159:U189" si="21">C4</f>
        <v>46082</v>
      </c>
      <c r="V159" s="34" t="str">
        <f t="shared" ref="V159:V189" si="22">$L$2</f>
        <v>11824</v>
      </c>
      <c r="W159" s="70">
        <f t="shared" ref="W159:W189" si="23">L4</f>
        <v>0</v>
      </c>
      <c r="AA159" s="72"/>
      <c r="AB159" s="72"/>
      <c r="AC159" s="72"/>
      <c r="AD159" s="72"/>
      <c r="AE159" s="72"/>
      <c r="AF159" s="72"/>
      <c r="AG159" s="72"/>
      <c r="AH159" s="72"/>
    </row>
    <row r="160" spans="21:34" ht="15.75" customHeight="1">
      <c r="U160" s="148">
        <f t="shared" si="21"/>
        <v>46083</v>
      </c>
      <c r="V160" s="34" t="str">
        <f t="shared" si="22"/>
        <v>11824</v>
      </c>
      <c r="W160" s="70">
        <f t="shared" si="23"/>
        <v>0</v>
      </c>
      <c r="AA160" s="72"/>
      <c r="AB160" s="72"/>
      <c r="AC160" s="72"/>
      <c r="AD160" s="72"/>
      <c r="AE160" s="72"/>
      <c r="AF160" s="72"/>
      <c r="AG160" s="72"/>
      <c r="AH160" s="72"/>
    </row>
    <row r="161" spans="21:34" ht="15.75" customHeight="1">
      <c r="U161" s="148">
        <f t="shared" si="21"/>
        <v>46084</v>
      </c>
      <c r="V161" s="34" t="str">
        <f t="shared" si="22"/>
        <v>11824</v>
      </c>
      <c r="W161" s="70">
        <f t="shared" si="23"/>
        <v>0</v>
      </c>
      <c r="AA161" s="72"/>
      <c r="AB161" s="72"/>
      <c r="AC161" s="72"/>
      <c r="AD161" s="72"/>
      <c r="AE161" s="72"/>
      <c r="AF161" s="72"/>
      <c r="AG161" s="72"/>
      <c r="AH161" s="72"/>
    </row>
    <row r="162" spans="21:34" ht="15.75" customHeight="1">
      <c r="U162" s="148">
        <f t="shared" si="21"/>
        <v>46085</v>
      </c>
      <c r="V162" s="34" t="str">
        <f t="shared" si="22"/>
        <v>11824</v>
      </c>
      <c r="W162" s="70">
        <f t="shared" si="23"/>
        <v>0</v>
      </c>
      <c r="AA162" s="72"/>
      <c r="AB162" s="72"/>
      <c r="AC162" s="72"/>
      <c r="AD162" s="72"/>
      <c r="AE162" s="72"/>
      <c r="AF162" s="72"/>
      <c r="AG162" s="72"/>
      <c r="AH162" s="72"/>
    </row>
    <row r="163" spans="21:34" ht="15.75" customHeight="1">
      <c r="U163" s="148">
        <f t="shared" si="21"/>
        <v>46086</v>
      </c>
      <c r="V163" s="34" t="str">
        <f t="shared" si="22"/>
        <v>11824</v>
      </c>
      <c r="W163" s="70">
        <f t="shared" si="23"/>
        <v>0</v>
      </c>
      <c r="AA163" s="72"/>
      <c r="AB163" s="72"/>
      <c r="AC163" s="72"/>
      <c r="AD163" s="72"/>
      <c r="AE163" s="72"/>
      <c r="AF163" s="72"/>
      <c r="AG163" s="72"/>
      <c r="AH163" s="72"/>
    </row>
    <row r="164" spans="21:34" ht="15.75" customHeight="1">
      <c r="U164" s="148">
        <f t="shared" si="21"/>
        <v>46087</v>
      </c>
      <c r="V164" s="34" t="str">
        <f t="shared" si="22"/>
        <v>11824</v>
      </c>
      <c r="W164" s="70">
        <f t="shared" si="23"/>
        <v>0</v>
      </c>
      <c r="AA164" s="72"/>
      <c r="AB164" s="72"/>
      <c r="AC164" s="72"/>
      <c r="AD164" s="72"/>
      <c r="AE164" s="72"/>
      <c r="AF164" s="72"/>
      <c r="AG164" s="72"/>
      <c r="AH164" s="72"/>
    </row>
    <row r="165" spans="21:34" ht="15.75" customHeight="1">
      <c r="U165" s="148">
        <f t="shared" si="21"/>
        <v>46088</v>
      </c>
      <c r="V165" s="34" t="str">
        <f t="shared" si="22"/>
        <v>11824</v>
      </c>
      <c r="W165" s="70">
        <f t="shared" si="23"/>
        <v>0</v>
      </c>
      <c r="AA165" s="72"/>
      <c r="AB165" s="72"/>
      <c r="AC165" s="72"/>
      <c r="AD165" s="72"/>
      <c r="AE165" s="72"/>
      <c r="AF165" s="72"/>
      <c r="AG165" s="72"/>
      <c r="AH165" s="72"/>
    </row>
    <row r="166" spans="21:34" ht="15.75" customHeight="1">
      <c r="U166" s="148">
        <f t="shared" si="21"/>
        <v>46089</v>
      </c>
      <c r="V166" s="34" t="str">
        <f t="shared" si="22"/>
        <v>11824</v>
      </c>
      <c r="W166" s="70">
        <f t="shared" si="23"/>
        <v>0</v>
      </c>
      <c r="AA166" s="72"/>
      <c r="AB166" s="72"/>
      <c r="AC166" s="72"/>
      <c r="AD166" s="72"/>
      <c r="AE166" s="72"/>
      <c r="AF166" s="72"/>
      <c r="AG166" s="72"/>
      <c r="AH166" s="72"/>
    </row>
    <row r="167" spans="21:34" ht="15.75" customHeight="1">
      <c r="U167" s="148">
        <f t="shared" si="21"/>
        <v>46090</v>
      </c>
      <c r="V167" s="34" t="str">
        <f t="shared" si="22"/>
        <v>11824</v>
      </c>
      <c r="W167" s="70">
        <f t="shared" si="23"/>
        <v>0</v>
      </c>
      <c r="AA167" s="72"/>
      <c r="AB167" s="72"/>
      <c r="AC167" s="72"/>
      <c r="AD167" s="72"/>
      <c r="AE167" s="72"/>
      <c r="AF167" s="72"/>
      <c r="AG167" s="72"/>
      <c r="AH167" s="72"/>
    </row>
    <row r="168" spans="21:34" ht="15.75" customHeight="1">
      <c r="U168" s="148">
        <f t="shared" si="21"/>
        <v>46091</v>
      </c>
      <c r="V168" s="34" t="str">
        <f t="shared" si="22"/>
        <v>11824</v>
      </c>
      <c r="W168" s="70">
        <f t="shared" si="23"/>
        <v>0</v>
      </c>
      <c r="AA168" s="72"/>
      <c r="AB168" s="72"/>
      <c r="AC168" s="72"/>
      <c r="AD168" s="72"/>
      <c r="AE168" s="72"/>
      <c r="AF168" s="72"/>
      <c r="AG168" s="72"/>
      <c r="AH168" s="72"/>
    </row>
    <row r="169" spans="21:34" ht="15.75" customHeight="1">
      <c r="U169" s="148">
        <f t="shared" si="21"/>
        <v>46092</v>
      </c>
      <c r="V169" s="34" t="str">
        <f t="shared" si="22"/>
        <v>11824</v>
      </c>
      <c r="W169" s="70">
        <f t="shared" si="23"/>
        <v>0</v>
      </c>
      <c r="AA169" s="72"/>
      <c r="AB169" s="72"/>
      <c r="AC169" s="72"/>
      <c r="AD169" s="72"/>
      <c r="AE169" s="72"/>
      <c r="AF169" s="72"/>
      <c r="AG169" s="72"/>
      <c r="AH169" s="72"/>
    </row>
    <row r="170" spans="21:34" ht="15.75" customHeight="1">
      <c r="U170" s="148">
        <f t="shared" si="21"/>
        <v>46093</v>
      </c>
      <c r="V170" s="34" t="str">
        <f t="shared" si="22"/>
        <v>11824</v>
      </c>
      <c r="W170" s="70">
        <f t="shared" si="23"/>
        <v>0</v>
      </c>
      <c r="AA170" s="72"/>
      <c r="AB170" s="72"/>
      <c r="AC170" s="72"/>
      <c r="AD170" s="72"/>
      <c r="AE170" s="72"/>
      <c r="AF170" s="72"/>
      <c r="AG170" s="72"/>
      <c r="AH170" s="72"/>
    </row>
    <row r="171" spans="21:34" ht="15.75" customHeight="1">
      <c r="U171" s="148">
        <f t="shared" si="21"/>
        <v>46094</v>
      </c>
      <c r="V171" s="34" t="str">
        <f t="shared" si="22"/>
        <v>11824</v>
      </c>
      <c r="W171" s="70">
        <f t="shared" si="23"/>
        <v>0</v>
      </c>
      <c r="AA171" s="72"/>
      <c r="AB171" s="72"/>
      <c r="AC171" s="72"/>
      <c r="AD171" s="72"/>
      <c r="AE171" s="72"/>
      <c r="AF171" s="72"/>
      <c r="AG171" s="72"/>
      <c r="AH171" s="72"/>
    </row>
    <row r="172" spans="21:34" ht="15.75" customHeight="1">
      <c r="U172" s="148">
        <f t="shared" si="21"/>
        <v>46095</v>
      </c>
      <c r="V172" s="34" t="str">
        <f t="shared" si="22"/>
        <v>11824</v>
      </c>
      <c r="W172" s="70">
        <f t="shared" si="23"/>
        <v>0</v>
      </c>
      <c r="AA172" s="72"/>
      <c r="AB172" s="72"/>
      <c r="AC172" s="72"/>
      <c r="AD172" s="72"/>
      <c r="AE172" s="72"/>
      <c r="AF172" s="72"/>
      <c r="AG172" s="72"/>
      <c r="AH172" s="72"/>
    </row>
    <row r="173" spans="21:34" ht="15.75" customHeight="1">
      <c r="U173" s="148">
        <f t="shared" si="21"/>
        <v>46096</v>
      </c>
      <c r="V173" s="34" t="str">
        <f t="shared" si="22"/>
        <v>11824</v>
      </c>
      <c r="W173" s="70">
        <f t="shared" si="23"/>
        <v>0</v>
      </c>
      <c r="AA173" s="72"/>
      <c r="AB173" s="72"/>
      <c r="AC173" s="72"/>
      <c r="AD173" s="72"/>
      <c r="AE173" s="72"/>
      <c r="AF173" s="72"/>
      <c r="AG173" s="72"/>
      <c r="AH173" s="72"/>
    </row>
    <row r="174" spans="21:34" ht="15.75" customHeight="1">
      <c r="U174" s="148">
        <f t="shared" si="21"/>
        <v>46097</v>
      </c>
      <c r="V174" s="34" t="str">
        <f t="shared" si="22"/>
        <v>11824</v>
      </c>
      <c r="W174" s="70">
        <f t="shared" si="23"/>
        <v>0</v>
      </c>
      <c r="AA174" s="72"/>
      <c r="AB174" s="72"/>
      <c r="AC174" s="72"/>
      <c r="AD174" s="72"/>
      <c r="AE174" s="72"/>
      <c r="AF174" s="72"/>
      <c r="AG174" s="72"/>
      <c r="AH174" s="72"/>
    </row>
    <row r="175" spans="21:34" ht="15.75" customHeight="1">
      <c r="U175" s="148">
        <f t="shared" si="21"/>
        <v>46098</v>
      </c>
      <c r="V175" s="34" t="str">
        <f t="shared" si="22"/>
        <v>11824</v>
      </c>
      <c r="W175" s="70">
        <f t="shared" si="23"/>
        <v>0</v>
      </c>
      <c r="AA175" s="72"/>
      <c r="AB175" s="72"/>
      <c r="AC175" s="72"/>
      <c r="AD175" s="72"/>
      <c r="AE175" s="72"/>
      <c r="AF175" s="72"/>
      <c r="AG175" s="72"/>
      <c r="AH175" s="72"/>
    </row>
    <row r="176" spans="21:34" ht="15.75" customHeight="1">
      <c r="U176" s="148">
        <f t="shared" si="21"/>
        <v>46099</v>
      </c>
      <c r="V176" s="34" t="str">
        <f t="shared" si="22"/>
        <v>11824</v>
      </c>
      <c r="W176" s="70">
        <f t="shared" si="23"/>
        <v>0</v>
      </c>
      <c r="AA176" s="72"/>
      <c r="AB176" s="72"/>
      <c r="AC176" s="72"/>
      <c r="AD176" s="72"/>
      <c r="AE176" s="72"/>
      <c r="AF176" s="72"/>
      <c r="AG176" s="72"/>
      <c r="AH176" s="72"/>
    </row>
    <row r="177" spans="21:34" ht="15.75" customHeight="1">
      <c r="U177" s="148">
        <f t="shared" si="21"/>
        <v>46100</v>
      </c>
      <c r="V177" s="34" t="str">
        <f t="shared" si="22"/>
        <v>11824</v>
      </c>
      <c r="W177" s="70">
        <f t="shared" si="23"/>
        <v>0</v>
      </c>
      <c r="AA177" s="72"/>
      <c r="AB177" s="72"/>
      <c r="AC177" s="72"/>
      <c r="AD177" s="72"/>
      <c r="AE177" s="72"/>
      <c r="AF177" s="72"/>
      <c r="AG177" s="72"/>
      <c r="AH177" s="72"/>
    </row>
    <row r="178" spans="21:34" ht="15.75" customHeight="1">
      <c r="U178" s="148">
        <f t="shared" si="21"/>
        <v>46101</v>
      </c>
      <c r="V178" s="34" t="str">
        <f t="shared" si="22"/>
        <v>11824</v>
      </c>
      <c r="W178" s="70">
        <f t="shared" si="23"/>
        <v>0</v>
      </c>
      <c r="AA178" s="72"/>
      <c r="AB178" s="72"/>
      <c r="AC178" s="72"/>
      <c r="AD178" s="72"/>
      <c r="AE178" s="72"/>
      <c r="AF178" s="72"/>
      <c r="AG178" s="72"/>
      <c r="AH178" s="72"/>
    </row>
    <row r="179" spans="21:34" ht="15.75" customHeight="1">
      <c r="U179" s="148">
        <f t="shared" si="21"/>
        <v>46102</v>
      </c>
      <c r="V179" s="34" t="str">
        <f t="shared" si="22"/>
        <v>11824</v>
      </c>
      <c r="W179" s="70">
        <f t="shared" si="23"/>
        <v>0</v>
      </c>
      <c r="AA179" s="72"/>
      <c r="AB179" s="72"/>
      <c r="AC179" s="72"/>
      <c r="AD179" s="72"/>
      <c r="AE179" s="72"/>
      <c r="AF179" s="72"/>
      <c r="AG179" s="72"/>
      <c r="AH179" s="72"/>
    </row>
    <row r="180" spans="21:34" ht="15.75" customHeight="1">
      <c r="U180" s="148">
        <f t="shared" si="21"/>
        <v>46103</v>
      </c>
      <c r="V180" s="34" t="str">
        <f t="shared" si="22"/>
        <v>11824</v>
      </c>
      <c r="W180" s="70">
        <f t="shared" si="23"/>
        <v>0</v>
      </c>
      <c r="AA180" s="72"/>
      <c r="AB180" s="72"/>
      <c r="AC180" s="72"/>
      <c r="AD180" s="72"/>
      <c r="AE180" s="72"/>
      <c r="AF180" s="72"/>
      <c r="AG180" s="72"/>
      <c r="AH180" s="72"/>
    </row>
    <row r="181" spans="21:34" ht="15.75" customHeight="1">
      <c r="U181" s="148">
        <f t="shared" si="21"/>
        <v>46104</v>
      </c>
      <c r="V181" s="34" t="str">
        <f t="shared" si="22"/>
        <v>11824</v>
      </c>
      <c r="W181" s="70">
        <f t="shared" si="23"/>
        <v>0</v>
      </c>
      <c r="AA181" s="72"/>
      <c r="AB181" s="72"/>
      <c r="AC181" s="72"/>
      <c r="AD181" s="72"/>
      <c r="AE181" s="72"/>
      <c r="AF181" s="72"/>
      <c r="AG181" s="72"/>
      <c r="AH181" s="72"/>
    </row>
    <row r="182" spans="21:34" ht="15.75" customHeight="1">
      <c r="U182" s="148">
        <f t="shared" si="21"/>
        <v>46105</v>
      </c>
      <c r="V182" s="34" t="str">
        <f t="shared" si="22"/>
        <v>11824</v>
      </c>
      <c r="W182" s="70">
        <f t="shared" si="23"/>
        <v>0</v>
      </c>
      <c r="AA182" s="72"/>
      <c r="AB182" s="72"/>
      <c r="AC182" s="72"/>
      <c r="AD182" s="72"/>
      <c r="AE182" s="72"/>
      <c r="AF182" s="72"/>
      <c r="AG182" s="72"/>
      <c r="AH182" s="72"/>
    </row>
    <row r="183" spans="21:34" ht="15.75" customHeight="1">
      <c r="U183" s="148">
        <f t="shared" si="21"/>
        <v>46106</v>
      </c>
      <c r="V183" s="34" t="str">
        <f t="shared" si="22"/>
        <v>11824</v>
      </c>
      <c r="W183" s="70">
        <f t="shared" si="23"/>
        <v>0</v>
      </c>
      <c r="AA183" s="72"/>
      <c r="AB183" s="72"/>
      <c r="AC183" s="72"/>
      <c r="AD183" s="72"/>
      <c r="AE183" s="72"/>
      <c r="AF183" s="72"/>
      <c r="AG183" s="72"/>
      <c r="AH183" s="72"/>
    </row>
    <row r="184" spans="21:34" ht="15.75" customHeight="1">
      <c r="U184" s="148">
        <f t="shared" si="21"/>
        <v>46107</v>
      </c>
      <c r="V184" s="34" t="str">
        <f t="shared" si="22"/>
        <v>11824</v>
      </c>
      <c r="W184" s="70">
        <f t="shared" si="23"/>
        <v>0</v>
      </c>
      <c r="AA184" s="72"/>
      <c r="AB184" s="72"/>
      <c r="AC184" s="72"/>
      <c r="AD184" s="72"/>
      <c r="AE184" s="72"/>
      <c r="AF184" s="72"/>
      <c r="AG184" s="72"/>
      <c r="AH184" s="72"/>
    </row>
    <row r="185" spans="21:34" ht="15.75" customHeight="1">
      <c r="U185" s="148">
        <f t="shared" si="21"/>
        <v>46108</v>
      </c>
      <c r="V185" s="34" t="str">
        <f t="shared" si="22"/>
        <v>11824</v>
      </c>
      <c r="W185" s="70">
        <f t="shared" si="23"/>
        <v>0</v>
      </c>
      <c r="AA185" s="72"/>
      <c r="AB185" s="72"/>
      <c r="AC185" s="72"/>
      <c r="AD185" s="72"/>
      <c r="AE185" s="72"/>
      <c r="AF185" s="72"/>
      <c r="AG185" s="72"/>
      <c r="AH185" s="72"/>
    </row>
    <row r="186" spans="21:34" ht="15.75" customHeight="1">
      <c r="U186" s="148">
        <f t="shared" si="21"/>
        <v>46109</v>
      </c>
      <c r="V186" s="34" t="str">
        <f t="shared" si="22"/>
        <v>11824</v>
      </c>
      <c r="W186" s="70">
        <f t="shared" si="23"/>
        <v>0</v>
      </c>
      <c r="AA186" s="72"/>
      <c r="AB186" s="72"/>
      <c r="AC186" s="72"/>
      <c r="AD186" s="72"/>
      <c r="AE186" s="72"/>
      <c r="AF186" s="72"/>
      <c r="AG186" s="72"/>
      <c r="AH186" s="72"/>
    </row>
    <row r="187" spans="21:34" ht="15.75" customHeight="1">
      <c r="U187" s="148">
        <f t="shared" si="21"/>
        <v>46110</v>
      </c>
      <c r="V187" s="34" t="str">
        <f t="shared" si="22"/>
        <v>11824</v>
      </c>
      <c r="W187" s="70">
        <f t="shared" si="23"/>
        <v>0</v>
      </c>
      <c r="AA187" s="72"/>
      <c r="AB187" s="72"/>
      <c r="AC187" s="72"/>
      <c r="AD187" s="72"/>
      <c r="AE187" s="72"/>
      <c r="AF187" s="72"/>
      <c r="AG187" s="72"/>
      <c r="AH187" s="72"/>
    </row>
    <row r="188" spans="21:34" ht="15.75" customHeight="1">
      <c r="U188" s="148">
        <f t="shared" si="21"/>
        <v>46111</v>
      </c>
      <c r="V188" s="34" t="str">
        <f t="shared" si="22"/>
        <v>11824</v>
      </c>
      <c r="W188" s="70">
        <f t="shared" si="23"/>
        <v>0</v>
      </c>
      <c r="AA188" s="72"/>
      <c r="AB188" s="72"/>
      <c r="AC188" s="72"/>
      <c r="AD188" s="72"/>
      <c r="AE188" s="72"/>
      <c r="AF188" s="72"/>
      <c r="AG188" s="72"/>
      <c r="AH188" s="72"/>
    </row>
    <row r="189" spans="21:34" ht="15.75" customHeight="1">
      <c r="U189" s="148">
        <f t="shared" si="21"/>
        <v>46112</v>
      </c>
      <c r="V189" s="34" t="str">
        <f t="shared" si="22"/>
        <v>11824</v>
      </c>
      <c r="W189" s="70">
        <f t="shared" si="23"/>
        <v>0</v>
      </c>
      <c r="AA189" s="72"/>
      <c r="AB189" s="72"/>
      <c r="AC189" s="72"/>
      <c r="AD189" s="72"/>
      <c r="AE189" s="72"/>
      <c r="AF189" s="72"/>
      <c r="AG189" s="72"/>
      <c r="AH189" s="72"/>
    </row>
    <row r="190" spans="21:34" ht="15.75" customHeight="1">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row r="391" spans="27:34" ht="15.75" customHeight="1"/>
    <row r="392" spans="27:34" ht="15.75" customHeight="1"/>
    <row r="393" spans="27:34" ht="15.75" customHeight="1"/>
    <row r="394" spans="27:34" ht="15.75" customHeight="1"/>
    <row r="395" spans="27:34" ht="15.75" customHeight="1"/>
    <row r="396" spans="27:34" ht="15.75" customHeight="1"/>
    <row r="397" spans="27:34" ht="15.75" customHeight="1"/>
    <row r="398" spans="27:34" ht="15.75" customHeight="1"/>
    <row r="399" spans="27:34" ht="15.75" customHeight="1"/>
    <row r="400" spans="27:3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119</v>
      </c>
      <c r="B1" s="255"/>
      <c r="C1" s="128" t="s">
        <v>61</v>
      </c>
      <c r="D1" s="129"/>
      <c r="E1" s="130"/>
      <c r="F1" s="131"/>
      <c r="G1" s="132" t="s">
        <v>122</v>
      </c>
      <c r="H1" s="131" t="s">
        <v>123</v>
      </c>
      <c r="I1" s="132" t="s">
        <v>124</v>
      </c>
      <c r="J1" s="132" t="s">
        <v>135</v>
      </c>
      <c r="K1" s="131">
        <v>10</v>
      </c>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11901</v>
      </c>
      <c r="H2" s="131" t="str">
        <f t="shared" si="0"/>
        <v>11902</v>
      </c>
      <c r="I2" s="131" t="str">
        <f t="shared" si="0"/>
        <v>11903</v>
      </c>
      <c r="J2" s="131" t="str">
        <f t="shared" si="0"/>
        <v>11904</v>
      </c>
      <c r="K2" s="131" t="str">
        <f t="shared" si="0"/>
        <v>11910</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150</v>
      </c>
      <c r="L3" s="72"/>
      <c r="AA3" s="137" t="s">
        <v>112</v>
      </c>
      <c r="AB3" s="138" t="s">
        <v>51</v>
      </c>
      <c r="AC3" s="115" t="s">
        <v>112</v>
      </c>
      <c r="AD3" s="115" t="s">
        <v>51</v>
      </c>
      <c r="AE3" s="116" t="s">
        <v>112</v>
      </c>
      <c r="AF3" s="139" t="s">
        <v>51</v>
      </c>
      <c r="AG3" s="140" t="s">
        <v>113</v>
      </c>
      <c r="AH3" s="141" t="s">
        <v>114</v>
      </c>
    </row>
    <row r="4" spans="1:34" ht="19.5" customHeight="1">
      <c r="A4" s="142">
        <f t="shared" ref="A4:A34" si="1">SUM(G4:K4)</f>
        <v>81592</v>
      </c>
      <c r="B4" s="142">
        <f>A4</f>
        <v>81592</v>
      </c>
      <c r="C4" s="143">
        <v>46082</v>
      </c>
      <c r="D4" s="144" t="s">
        <v>115</v>
      </c>
      <c r="E4" s="145">
        <v>168068</v>
      </c>
      <c r="F4" s="157">
        <v>113</v>
      </c>
      <c r="G4" s="157">
        <v>17530</v>
      </c>
      <c r="H4" s="157">
        <v>31082</v>
      </c>
      <c r="I4" s="157">
        <v>14880</v>
      </c>
      <c r="J4" s="157">
        <v>13540</v>
      </c>
      <c r="K4" s="157">
        <v>4560</v>
      </c>
      <c r="L4" s="175"/>
      <c r="M4" s="34"/>
      <c r="N4" s="34"/>
      <c r="O4" s="34"/>
      <c r="P4" s="34"/>
      <c r="Q4" s="34"/>
      <c r="R4" s="34"/>
      <c r="S4" s="34"/>
      <c r="T4" s="34"/>
      <c r="U4" s="148">
        <f t="shared" ref="U4:U34" si="2">C4</f>
        <v>46082</v>
      </c>
      <c r="V4" s="34" t="str">
        <f t="shared" ref="V4:V34" si="3">$G$2</f>
        <v>11901</v>
      </c>
      <c r="W4" s="70">
        <f t="shared" ref="W4:W34" si="4">G4</f>
        <v>17530</v>
      </c>
      <c r="X4" s="148">
        <f t="shared" ref="X4:X34" si="5">C4</f>
        <v>46082</v>
      </c>
      <c r="Y4" s="70">
        <f t="shared" ref="Y4:Y34" si="6">F4</f>
        <v>113</v>
      </c>
      <c r="Z4" s="34"/>
      <c r="AA4" s="159">
        <v>22</v>
      </c>
      <c r="AB4" s="160">
        <v>19750</v>
      </c>
      <c r="AC4" s="160">
        <v>54</v>
      </c>
      <c r="AD4" s="160">
        <v>42170</v>
      </c>
      <c r="AE4" s="160">
        <v>75</v>
      </c>
      <c r="AF4" s="160">
        <v>55000</v>
      </c>
      <c r="AG4" s="150">
        <v>8</v>
      </c>
      <c r="AH4" s="151">
        <v>2</v>
      </c>
    </row>
    <row r="5" spans="1:34" ht="19.5" customHeight="1">
      <c r="A5" s="142">
        <f t="shared" si="1"/>
        <v>109314</v>
      </c>
      <c r="B5" s="142">
        <f t="shared" ref="B5:B34" si="7">B4+A5</f>
        <v>190906</v>
      </c>
      <c r="C5" s="143">
        <v>46083</v>
      </c>
      <c r="D5" s="144" t="s">
        <v>116</v>
      </c>
      <c r="E5" s="145">
        <v>116880</v>
      </c>
      <c r="F5" s="157">
        <v>141</v>
      </c>
      <c r="G5" s="157">
        <v>25070</v>
      </c>
      <c r="H5" s="157">
        <v>46150</v>
      </c>
      <c r="I5" s="157">
        <v>19420</v>
      </c>
      <c r="J5" s="157">
        <v>12874</v>
      </c>
      <c r="K5" s="157">
        <v>5800</v>
      </c>
      <c r="L5" s="175"/>
      <c r="M5" s="34"/>
      <c r="N5" s="34"/>
      <c r="O5" s="34"/>
      <c r="P5" s="34"/>
      <c r="Q5" s="34"/>
      <c r="R5" s="34"/>
      <c r="S5" s="34"/>
      <c r="T5" s="34"/>
      <c r="U5" s="148">
        <f t="shared" si="2"/>
        <v>46083</v>
      </c>
      <c r="V5" s="34" t="str">
        <f t="shared" si="3"/>
        <v>11901</v>
      </c>
      <c r="W5" s="70">
        <f t="shared" si="4"/>
        <v>25070</v>
      </c>
      <c r="X5" s="148">
        <f t="shared" si="5"/>
        <v>46083</v>
      </c>
      <c r="Y5" s="70">
        <f t="shared" si="6"/>
        <v>141</v>
      </c>
      <c r="Z5" s="34"/>
      <c r="AA5" s="162">
        <v>31</v>
      </c>
      <c r="AB5" s="163">
        <v>23490</v>
      </c>
      <c r="AC5" s="163">
        <v>71</v>
      </c>
      <c r="AD5" s="163">
        <v>63330</v>
      </c>
      <c r="AE5" s="163">
        <v>111</v>
      </c>
      <c r="AF5" s="163">
        <v>89574</v>
      </c>
      <c r="AG5" s="122">
        <v>10</v>
      </c>
      <c r="AH5" s="123">
        <v>0</v>
      </c>
    </row>
    <row r="6" spans="1:34" ht="19.5" customHeight="1">
      <c r="A6" s="142">
        <f t="shared" si="1"/>
        <v>126596</v>
      </c>
      <c r="B6" s="142">
        <f t="shared" si="7"/>
        <v>317502</v>
      </c>
      <c r="C6" s="143">
        <v>46084</v>
      </c>
      <c r="D6" s="144" t="s">
        <v>117</v>
      </c>
      <c r="E6" s="145">
        <v>168818</v>
      </c>
      <c r="F6" s="157">
        <v>178</v>
      </c>
      <c r="G6" s="157">
        <v>29820</v>
      </c>
      <c r="H6" s="157">
        <v>46116</v>
      </c>
      <c r="I6" s="157">
        <v>23150</v>
      </c>
      <c r="J6" s="157">
        <v>23260</v>
      </c>
      <c r="K6" s="157">
        <v>4250</v>
      </c>
      <c r="L6" s="175"/>
      <c r="M6" s="72"/>
      <c r="N6" s="72"/>
      <c r="O6" s="72"/>
      <c r="P6" s="72"/>
      <c r="Q6" s="72"/>
      <c r="R6" s="72"/>
      <c r="S6" s="72"/>
      <c r="T6" s="72"/>
      <c r="U6" s="148">
        <f t="shared" si="2"/>
        <v>46084</v>
      </c>
      <c r="V6" s="34" t="str">
        <f t="shared" si="3"/>
        <v>11901</v>
      </c>
      <c r="W6" s="70">
        <f t="shared" si="4"/>
        <v>29820</v>
      </c>
      <c r="X6" s="148">
        <f t="shared" si="5"/>
        <v>46084</v>
      </c>
      <c r="Y6" s="70">
        <f t="shared" si="6"/>
        <v>178</v>
      </c>
      <c r="Z6" s="72"/>
      <c r="AA6" s="162">
        <v>40</v>
      </c>
      <c r="AB6" s="163">
        <v>28430</v>
      </c>
      <c r="AC6" s="163">
        <v>81</v>
      </c>
      <c r="AD6" s="163">
        <v>58860</v>
      </c>
      <c r="AE6" s="163">
        <v>120</v>
      </c>
      <c r="AF6" s="163">
        <v>87020</v>
      </c>
      <c r="AG6" s="122">
        <v>15</v>
      </c>
      <c r="AH6" s="123">
        <v>3</v>
      </c>
    </row>
    <row r="7" spans="1:34" ht="19.5" customHeight="1">
      <c r="A7" s="142">
        <f t="shared" si="1"/>
        <v>105178</v>
      </c>
      <c r="B7" s="142">
        <f t="shared" si="7"/>
        <v>422680</v>
      </c>
      <c r="C7" s="143">
        <v>46085</v>
      </c>
      <c r="D7" s="144" t="s">
        <v>118</v>
      </c>
      <c r="E7" s="145">
        <v>104598</v>
      </c>
      <c r="F7" s="157">
        <v>145</v>
      </c>
      <c r="G7" s="157">
        <v>24850</v>
      </c>
      <c r="H7" s="157">
        <v>41892</v>
      </c>
      <c r="I7" s="157">
        <v>19570</v>
      </c>
      <c r="J7" s="157">
        <v>13956</v>
      </c>
      <c r="K7" s="157">
        <v>4910</v>
      </c>
      <c r="L7" s="175"/>
      <c r="U7" s="148">
        <f t="shared" si="2"/>
        <v>46085</v>
      </c>
      <c r="V7" s="34" t="str">
        <f t="shared" si="3"/>
        <v>11901</v>
      </c>
      <c r="W7" s="70">
        <f t="shared" si="4"/>
        <v>24850</v>
      </c>
      <c r="X7" s="148">
        <f t="shared" si="5"/>
        <v>46085</v>
      </c>
      <c r="Y7" s="70">
        <f t="shared" si="6"/>
        <v>145</v>
      </c>
      <c r="AA7" s="162">
        <v>34</v>
      </c>
      <c r="AB7" s="163">
        <v>23680</v>
      </c>
      <c r="AC7" s="163">
        <v>66</v>
      </c>
      <c r="AD7" s="163">
        <v>48880</v>
      </c>
      <c r="AE7" s="163">
        <v>90</v>
      </c>
      <c r="AF7" s="163">
        <v>67326</v>
      </c>
      <c r="AG7" s="122">
        <v>10</v>
      </c>
      <c r="AH7" s="123">
        <v>1</v>
      </c>
    </row>
    <row r="8" spans="1:34" ht="19.5" customHeight="1">
      <c r="A8" s="142">
        <f t="shared" si="1"/>
        <v>124886</v>
      </c>
      <c r="B8" s="142">
        <f t="shared" si="7"/>
        <v>547566</v>
      </c>
      <c r="C8" s="143">
        <v>46086</v>
      </c>
      <c r="D8" s="144" t="s">
        <v>119</v>
      </c>
      <c r="E8" s="145">
        <v>147370</v>
      </c>
      <c r="F8" s="157">
        <v>163</v>
      </c>
      <c r="G8" s="157">
        <v>30810</v>
      </c>
      <c r="H8" s="157">
        <v>47886</v>
      </c>
      <c r="I8" s="157">
        <v>23950</v>
      </c>
      <c r="J8" s="157">
        <v>16740</v>
      </c>
      <c r="K8" s="157">
        <v>5500</v>
      </c>
      <c r="L8" s="175"/>
      <c r="U8" s="148">
        <f t="shared" si="2"/>
        <v>46086</v>
      </c>
      <c r="V8" s="34" t="str">
        <f t="shared" si="3"/>
        <v>11901</v>
      </c>
      <c r="W8" s="70">
        <f t="shared" si="4"/>
        <v>30810</v>
      </c>
      <c r="X8" s="148">
        <f t="shared" si="5"/>
        <v>46086</v>
      </c>
      <c r="Y8" s="70">
        <f t="shared" si="6"/>
        <v>163</v>
      </c>
      <c r="AA8" s="162">
        <v>37</v>
      </c>
      <c r="AB8" s="163">
        <v>32870</v>
      </c>
      <c r="AC8" s="163">
        <v>90</v>
      </c>
      <c r="AD8" s="163">
        <v>71880</v>
      </c>
      <c r="AE8" s="163">
        <v>122</v>
      </c>
      <c r="AF8" s="163">
        <v>97450</v>
      </c>
      <c r="AG8" s="122">
        <v>10</v>
      </c>
      <c r="AH8" s="123">
        <v>0</v>
      </c>
    </row>
    <row r="9" spans="1:34" ht="19.5" customHeight="1">
      <c r="A9" s="142">
        <f t="shared" si="1"/>
        <v>103968</v>
      </c>
      <c r="B9" s="142">
        <f t="shared" si="7"/>
        <v>651534</v>
      </c>
      <c r="C9" s="143">
        <v>46087</v>
      </c>
      <c r="D9" s="144" t="s">
        <v>120</v>
      </c>
      <c r="E9" s="145">
        <v>82908</v>
      </c>
      <c r="F9" s="157">
        <v>156</v>
      </c>
      <c r="G9" s="157">
        <v>25470</v>
      </c>
      <c r="H9" s="157">
        <v>43808</v>
      </c>
      <c r="I9" s="157">
        <v>16550</v>
      </c>
      <c r="J9" s="157">
        <v>14140</v>
      </c>
      <c r="K9" s="157">
        <v>4000</v>
      </c>
      <c r="L9" s="175"/>
      <c r="U9" s="148">
        <f t="shared" si="2"/>
        <v>46087</v>
      </c>
      <c r="V9" s="34" t="str">
        <f t="shared" si="3"/>
        <v>11901</v>
      </c>
      <c r="W9" s="70">
        <f t="shared" si="4"/>
        <v>25470</v>
      </c>
      <c r="X9" s="148">
        <f t="shared" si="5"/>
        <v>46087</v>
      </c>
      <c r="Y9" s="70">
        <f t="shared" si="6"/>
        <v>156</v>
      </c>
      <c r="AA9" s="162">
        <v>30</v>
      </c>
      <c r="AB9" s="163">
        <v>21420</v>
      </c>
      <c r="AC9" s="163">
        <v>86</v>
      </c>
      <c r="AD9" s="163">
        <v>54940</v>
      </c>
      <c r="AE9" s="163">
        <v>116</v>
      </c>
      <c r="AF9" s="163">
        <v>77650</v>
      </c>
      <c r="AG9" s="122">
        <v>10</v>
      </c>
      <c r="AH9" s="123"/>
    </row>
    <row r="10" spans="1:34" ht="19.5" customHeight="1">
      <c r="A10" s="142">
        <f t="shared" si="1"/>
        <v>98686</v>
      </c>
      <c r="B10" s="142">
        <f t="shared" si="7"/>
        <v>750220</v>
      </c>
      <c r="C10" s="143">
        <v>46088</v>
      </c>
      <c r="D10" s="144" t="s">
        <v>121</v>
      </c>
      <c r="E10" s="145">
        <v>129250</v>
      </c>
      <c r="F10" s="157">
        <v>132</v>
      </c>
      <c r="G10" s="157">
        <v>22640</v>
      </c>
      <c r="H10" s="157">
        <v>40312</v>
      </c>
      <c r="I10" s="157">
        <v>17630</v>
      </c>
      <c r="J10" s="157">
        <v>14034</v>
      </c>
      <c r="K10" s="157">
        <v>4070</v>
      </c>
      <c r="L10" s="175"/>
      <c r="U10" s="148">
        <f t="shared" si="2"/>
        <v>46088</v>
      </c>
      <c r="V10" s="34" t="str">
        <f t="shared" si="3"/>
        <v>11901</v>
      </c>
      <c r="W10" s="70">
        <f t="shared" si="4"/>
        <v>22640</v>
      </c>
      <c r="X10" s="148">
        <f t="shared" si="5"/>
        <v>46088</v>
      </c>
      <c r="Y10" s="70">
        <f t="shared" si="6"/>
        <v>132</v>
      </c>
      <c r="AA10" s="162">
        <v>33</v>
      </c>
      <c r="AB10" s="163">
        <v>27330</v>
      </c>
      <c r="AC10" s="163">
        <v>68</v>
      </c>
      <c r="AD10" s="163">
        <v>52890</v>
      </c>
      <c r="AE10" s="163">
        <v>103</v>
      </c>
      <c r="AF10" s="163">
        <v>80224</v>
      </c>
      <c r="AG10" s="122">
        <v>10</v>
      </c>
      <c r="AH10" s="123">
        <v>0</v>
      </c>
    </row>
    <row r="11" spans="1:34" ht="19.5" customHeight="1">
      <c r="A11" s="142">
        <f t="shared" si="1"/>
        <v>90462</v>
      </c>
      <c r="B11" s="142">
        <f t="shared" si="7"/>
        <v>840682</v>
      </c>
      <c r="C11" s="143">
        <v>46089</v>
      </c>
      <c r="D11" s="144" t="s">
        <v>115</v>
      </c>
      <c r="E11" s="145">
        <v>124268</v>
      </c>
      <c r="F11" s="157">
        <v>115</v>
      </c>
      <c r="G11" s="157">
        <v>21380</v>
      </c>
      <c r="H11" s="157">
        <v>31162</v>
      </c>
      <c r="I11" s="157">
        <v>17120</v>
      </c>
      <c r="J11" s="157">
        <v>16300</v>
      </c>
      <c r="K11" s="157">
        <v>4500</v>
      </c>
      <c r="L11" s="175"/>
      <c r="U11" s="148">
        <f t="shared" si="2"/>
        <v>46089</v>
      </c>
      <c r="V11" s="34" t="str">
        <f t="shared" si="3"/>
        <v>11901</v>
      </c>
      <c r="W11" s="70">
        <f t="shared" si="4"/>
        <v>21380</v>
      </c>
      <c r="X11" s="148">
        <f t="shared" si="5"/>
        <v>46089</v>
      </c>
      <c r="Y11" s="70">
        <f t="shared" si="6"/>
        <v>115</v>
      </c>
      <c r="AA11" s="162">
        <v>26</v>
      </c>
      <c r="AB11" s="163">
        <v>22250</v>
      </c>
      <c r="AC11" s="163">
        <v>64</v>
      </c>
      <c r="AD11" s="163">
        <v>51520</v>
      </c>
      <c r="AE11" s="163">
        <v>91</v>
      </c>
      <c r="AF11" s="163">
        <v>75010</v>
      </c>
      <c r="AG11" s="122">
        <v>8</v>
      </c>
      <c r="AH11" s="123">
        <v>0</v>
      </c>
    </row>
    <row r="12" spans="1:34" ht="19.5" customHeight="1">
      <c r="A12" s="142">
        <f t="shared" si="1"/>
        <v>108152</v>
      </c>
      <c r="B12" s="142">
        <f t="shared" si="7"/>
        <v>948834</v>
      </c>
      <c r="C12" s="143">
        <v>46090</v>
      </c>
      <c r="D12" s="144" t="s">
        <v>116</v>
      </c>
      <c r="E12" s="145">
        <v>130760</v>
      </c>
      <c r="F12" s="157">
        <v>137</v>
      </c>
      <c r="G12" s="157">
        <v>21900</v>
      </c>
      <c r="H12" s="157">
        <v>44382</v>
      </c>
      <c r="I12" s="157">
        <v>21840</v>
      </c>
      <c r="J12" s="157">
        <v>10400</v>
      </c>
      <c r="K12" s="157">
        <v>9630</v>
      </c>
      <c r="L12" s="175"/>
      <c r="U12" s="148">
        <f t="shared" si="2"/>
        <v>46090</v>
      </c>
      <c r="V12" s="34" t="str">
        <f t="shared" si="3"/>
        <v>11901</v>
      </c>
      <c r="W12" s="70">
        <f t="shared" si="4"/>
        <v>21900</v>
      </c>
      <c r="X12" s="148">
        <f t="shared" si="5"/>
        <v>46090</v>
      </c>
      <c r="Y12" s="70">
        <f t="shared" si="6"/>
        <v>137</v>
      </c>
      <c r="AA12" s="162">
        <v>38</v>
      </c>
      <c r="AB12" s="163">
        <v>35870</v>
      </c>
      <c r="AC12" s="163">
        <v>76</v>
      </c>
      <c r="AD12" s="163">
        <v>67800</v>
      </c>
      <c r="AE12" s="163">
        <v>98</v>
      </c>
      <c r="AF12" s="163">
        <v>88140</v>
      </c>
      <c r="AG12" s="122">
        <v>10</v>
      </c>
      <c r="AH12" s="123">
        <v>0</v>
      </c>
    </row>
    <row r="13" spans="1:34" ht="19.5" customHeight="1">
      <c r="A13" s="142">
        <f t="shared" si="1"/>
        <v>140970</v>
      </c>
      <c r="B13" s="142">
        <f t="shared" si="7"/>
        <v>1089804</v>
      </c>
      <c r="C13" s="143">
        <v>46091</v>
      </c>
      <c r="D13" s="144" t="s">
        <v>117</v>
      </c>
      <c r="E13" s="145">
        <v>166650</v>
      </c>
      <c r="F13" s="157">
        <v>194</v>
      </c>
      <c r="G13" s="157">
        <v>37320</v>
      </c>
      <c r="H13" s="157">
        <v>48174</v>
      </c>
      <c r="I13" s="157">
        <v>25000</v>
      </c>
      <c r="J13" s="157">
        <v>24026</v>
      </c>
      <c r="K13" s="157">
        <v>6450</v>
      </c>
      <c r="L13" s="175"/>
      <c r="U13" s="148">
        <f t="shared" si="2"/>
        <v>46091</v>
      </c>
      <c r="V13" s="34" t="str">
        <f t="shared" si="3"/>
        <v>11901</v>
      </c>
      <c r="W13" s="70">
        <f t="shared" si="4"/>
        <v>37320</v>
      </c>
      <c r="X13" s="148">
        <f t="shared" si="5"/>
        <v>46091</v>
      </c>
      <c r="Y13" s="70">
        <f t="shared" si="6"/>
        <v>194</v>
      </c>
      <c r="AA13" s="162">
        <v>52</v>
      </c>
      <c r="AB13" s="163">
        <v>30660</v>
      </c>
      <c r="AC13" s="163">
        <v>111</v>
      </c>
      <c r="AD13" s="163">
        <v>77580</v>
      </c>
      <c r="AE13" s="163">
        <v>152</v>
      </c>
      <c r="AF13" s="163">
        <v>109176</v>
      </c>
      <c r="AG13" s="122">
        <v>14</v>
      </c>
      <c r="AH13" s="123">
        <v>0</v>
      </c>
    </row>
    <row r="14" spans="1:34" ht="19.5" customHeight="1">
      <c r="A14" s="142">
        <f t="shared" si="1"/>
        <v>111800</v>
      </c>
      <c r="B14" s="142">
        <f t="shared" si="7"/>
        <v>1201604</v>
      </c>
      <c r="C14" s="143">
        <v>46092</v>
      </c>
      <c r="D14" s="144" t="s">
        <v>118</v>
      </c>
      <c r="E14" s="145">
        <v>100530</v>
      </c>
      <c r="F14" s="157">
        <v>149</v>
      </c>
      <c r="G14" s="157">
        <v>28860</v>
      </c>
      <c r="H14" s="157">
        <v>43120</v>
      </c>
      <c r="I14" s="157">
        <v>20720</v>
      </c>
      <c r="J14" s="157">
        <v>15150</v>
      </c>
      <c r="K14" s="157">
        <v>3950</v>
      </c>
      <c r="L14" s="175"/>
      <c r="U14" s="148">
        <f t="shared" si="2"/>
        <v>46092</v>
      </c>
      <c r="V14" s="34" t="str">
        <f t="shared" si="3"/>
        <v>11901</v>
      </c>
      <c r="W14" s="70">
        <f t="shared" si="4"/>
        <v>28860</v>
      </c>
      <c r="X14" s="148">
        <f t="shared" si="5"/>
        <v>46092</v>
      </c>
      <c r="Y14" s="70">
        <f t="shared" si="6"/>
        <v>149</v>
      </c>
      <c r="AA14" s="162">
        <v>37</v>
      </c>
      <c r="AB14" s="163">
        <v>31800</v>
      </c>
      <c r="AC14" s="163">
        <v>88</v>
      </c>
      <c r="AD14" s="163">
        <v>72540</v>
      </c>
      <c r="AE14" s="163">
        <v>107</v>
      </c>
      <c r="AF14" s="163">
        <v>84860</v>
      </c>
      <c r="AG14" s="122">
        <v>10</v>
      </c>
      <c r="AH14" s="123">
        <v>0</v>
      </c>
    </row>
    <row r="15" spans="1:34" ht="19.5" customHeight="1">
      <c r="A15" s="142">
        <f t="shared" si="1"/>
        <v>101126</v>
      </c>
      <c r="B15" s="142">
        <f t="shared" si="7"/>
        <v>1302730</v>
      </c>
      <c r="C15" s="143">
        <v>46093</v>
      </c>
      <c r="D15" s="144" t="s">
        <v>119</v>
      </c>
      <c r="E15" s="145">
        <v>109610</v>
      </c>
      <c r="F15" s="157">
        <v>147</v>
      </c>
      <c r="G15" s="157">
        <v>24560</v>
      </c>
      <c r="H15" s="157">
        <v>34346</v>
      </c>
      <c r="I15" s="157">
        <v>22500</v>
      </c>
      <c r="J15" s="157">
        <v>15790</v>
      </c>
      <c r="K15" s="157">
        <v>3930</v>
      </c>
      <c r="L15" s="175"/>
      <c r="U15" s="148">
        <f t="shared" si="2"/>
        <v>46093</v>
      </c>
      <c r="V15" s="34" t="str">
        <f t="shared" si="3"/>
        <v>11901</v>
      </c>
      <c r="W15" s="70">
        <f t="shared" si="4"/>
        <v>24560</v>
      </c>
      <c r="X15" s="148">
        <f t="shared" si="5"/>
        <v>46093</v>
      </c>
      <c r="Y15" s="70">
        <f t="shared" si="6"/>
        <v>147</v>
      </c>
      <c r="AA15" s="162">
        <v>33</v>
      </c>
      <c r="AB15" s="163">
        <v>22030</v>
      </c>
      <c r="AC15" s="163">
        <v>79</v>
      </c>
      <c r="AD15" s="163">
        <v>53900</v>
      </c>
      <c r="AE15" s="163">
        <v>106</v>
      </c>
      <c r="AF15" s="163">
        <v>78110</v>
      </c>
      <c r="AG15" s="122">
        <v>10</v>
      </c>
      <c r="AH15" s="123">
        <v>0</v>
      </c>
    </row>
    <row r="16" spans="1:34" ht="19.5" customHeight="1">
      <c r="A16" s="142">
        <f t="shared" si="1"/>
        <v>114292</v>
      </c>
      <c r="B16" s="142">
        <f t="shared" si="7"/>
        <v>1417022</v>
      </c>
      <c r="C16" s="143">
        <v>46094</v>
      </c>
      <c r="D16" s="144" t="s">
        <v>120</v>
      </c>
      <c r="E16" s="145">
        <v>132780</v>
      </c>
      <c r="F16" s="157">
        <v>149</v>
      </c>
      <c r="G16" s="157">
        <v>32420</v>
      </c>
      <c r="H16" s="157">
        <v>41626</v>
      </c>
      <c r="I16" s="157">
        <v>21500</v>
      </c>
      <c r="J16" s="157">
        <v>14216</v>
      </c>
      <c r="K16" s="157">
        <v>4530</v>
      </c>
      <c r="L16" s="175"/>
      <c r="U16" s="148">
        <f t="shared" si="2"/>
        <v>46094</v>
      </c>
      <c r="V16" s="34" t="str">
        <f t="shared" si="3"/>
        <v>11901</v>
      </c>
      <c r="W16" s="70">
        <f t="shared" si="4"/>
        <v>32420</v>
      </c>
      <c r="X16" s="148">
        <f t="shared" si="5"/>
        <v>46094</v>
      </c>
      <c r="Y16" s="70">
        <f t="shared" si="6"/>
        <v>149</v>
      </c>
      <c r="AA16" s="162">
        <v>37</v>
      </c>
      <c r="AB16" s="163">
        <v>31220</v>
      </c>
      <c r="AC16" s="163">
        <v>75</v>
      </c>
      <c r="AD16" s="163">
        <v>62170</v>
      </c>
      <c r="AE16" s="163">
        <v>109</v>
      </c>
      <c r="AF16" s="163">
        <v>88820</v>
      </c>
      <c r="AG16" s="122">
        <v>10</v>
      </c>
      <c r="AH16" s="123">
        <v>0</v>
      </c>
    </row>
    <row r="17" spans="1:34" ht="19.5" customHeight="1">
      <c r="A17" s="142">
        <f t="shared" si="1"/>
        <v>94374</v>
      </c>
      <c r="B17" s="142">
        <f t="shared" si="7"/>
        <v>1511396</v>
      </c>
      <c r="C17" s="143">
        <v>46095</v>
      </c>
      <c r="D17" s="144" t="s">
        <v>121</v>
      </c>
      <c r="E17" s="145">
        <v>103018</v>
      </c>
      <c r="F17" s="157">
        <v>130</v>
      </c>
      <c r="G17" s="157">
        <v>25120</v>
      </c>
      <c r="H17" s="157">
        <v>35344</v>
      </c>
      <c r="I17" s="157">
        <v>16920</v>
      </c>
      <c r="J17" s="157">
        <v>13330</v>
      </c>
      <c r="K17" s="157">
        <v>3660</v>
      </c>
      <c r="L17" s="175"/>
      <c r="U17" s="148">
        <f t="shared" si="2"/>
        <v>46095</v>
      </c>
      <c r="V17" s="34" t="str">
        <f t="shared" si="3"/>
        <v>11901</v>
      </c>
      <c r="W17" s="70">
        <f t="shared" si="4"/>
        <v>25120</v>
      </c>
      <c r="X17" s="148">
        <f t="shared" si="5"/>
        <v>46095</v>
      </c>
      <c r="Y17" s="70">
        <f t="shared" si="6"/>
        <v>130</v>
      </c>
      <c r="AA17" s="162">
        <v>54</v>
      </c>
      <c r="AB17" s="163">
        <v>27450</v>
      </c>
      <c r="AC17" s="163">
        <v>71</v>
      </c>
      <c r="AD17" s="163">
        <v>48790</v>
      </c>
      <c r="AE17" s="163">
        <v>101</v>
      </c>
      <c r="AF17" s="163">
        <v>71250</v>
      </c>
      <c r="AG17" s="122">
        <v>10</v>
      </c>
      <c r="AH17" s="123">
        <v>2</v>
      </c>
    </row>
    <row r="18" spans="1:34" ht="19.5" customHeight="1">
      <c r="A18" s="142">
        <f t="shared" si="1"/>
        <v>77344</v>
      </c>
      <c r="B18" s="142">
        <f t="shared" si="7"/>
        <v>1588740</v>
      </c>
      <c r="C18" s="143">
        <v>46096</v>
      </c>
      <c r="D18" s="144" t="s">
        <v>115</v>
      </c>
      <c r="E18" s="145">
        <v>124668</v>
      </c>
      <c r="F18" s="157">
        <v>118</v>
      </c>
      <c r="G18" s="157">
        <v>22990</v>
      </c>
      <c r="H18" s="157">
        <v>26864</v>
      </c>
      <c r="I18" s="157">
        <v>12900</v>
      </c>
      <c r="J18" s="157">
        <v>11370</v>
      </c>
      <c r="K18" s="157">
        <v>3220</v>
      </c>
      <c r="L18" s="175"/>
      <c r="U18" s="148">
        <f t="shared" si="2"/>
        <v>46096</v>
      </c>
      <c r="V18" s="34" t="str">
        <f t="shared" si="3"/>
        <v>11901</v>
      </c>
      <c r="W18" s="70">
        <f t="shared" si="4"/>
        <v>22990</v>
      </c>
      <c r="X18" s="148">
        <f t="shared" si="5"/>
        <v>46096</v>
      </c>
      <c r="Y18" s="70">
        <f t="shared" si="6"/>
        <v>118</v>
      </c>
      <c r="AA18" s="162">
        <v>22</v>
      </c>
      <c r="AB18" s="163">
        <v>14570</v>
      </c>
      <c r="AC18" s="163">
        <v>55</v>
      </c>
      <c r="AD18" s="163">
        <v>37630</v>
      </c>
      <c r="AE18" s="163">
        <v>89</v>
      </c>
      <c r="AF18" s="163">
        <v>58910</v>
      </c>
      <c r="AG18" s="122">
        <v>8</v>
      </c>
      <c r="AH18" s="123">
        <v>0</v>
      </c>
    </row>
    <row r="19" spans="1:34" ht="19.5" customHeight="1">
      <c r="A19" s="142">
        <f t="shared" si="1"/>
        <v>104494</v>
      </c>
      <c r="B19" s="142">
        <f t="shared" si="7"/>
        <v>1693234</v>
      </c>
      <c r="C19" s="143">
        <v>46097</v>
      </c>
      <c r="D19" s="144" t="s">
        <v>116</v>
      </c>
      <c r="E19" s="145">
        <v>110698</v>
      </c>
      <c r="F19" s="157">
        <v>143</v>
      </c>
      <c r="G19" s="157">
        <v>24970</v>
      </c>
      <c r="H19" s="157">
        <v>42404</v>
      </c>
      <c r="I19" s="157">
        <v>21250</v>
      </c>
      <c r="J19" s="157">
        <v>12650</v>
      </c>
      <c r="K19" s="157">
        <v>3220</v>
      </c>
      <c r="L19" s="175"/>
      <c r="N19" s="34"/>
      <c r="U19" s="148">
        <f t="shared" si="2"/>
        <v>46097</v>
      </c>
      <c r="V19" s="34" t="str">
        <f t="shared" si="3"/>
        <v>11901</v>
      </c>
      <c r="W19" s="70">
        <f t="shared" si="4"/>
        <v>24970</v>
      </c>
      <c r="X19" s="148">
        <f t="shared" si="5"/>
        <v>46097</v>
      </c>
      <c r="Y19" s="70">
        <f t="shared" si="6"/>
        <v>143</v>
      </c>
      <c r="AA19" s="162">
        <v>28</v>
      </c>
      <c r="AB19" s="163">
        <v>31500</v>
      </c>
      <c r="AC19" s="163">
        <v>79</v>
      </c>
      <c r="AD19" s="163">
        <v>61360</v>
      </c>
      <c r="AE19" s="163">
        <v>108</v>
      </c>
      <c r="AF19" s="163">
        <v>82670</v>
      </c>
      <c r="AG19" s="122">
        <v>10</v>
      </c>
      <c r="AH19" s="123">
        <v>0</v>
      </c>
    </row>
    <row r="20" spans="1:34" ht="19.5" customHeight="1">
      <c r="A20" s="142">
        <f t="shared" si="1"/>
        <v>146538</v>
      </c>
      <c r="B20" s="142">
        <f t="shared" si="7"/>
        <v>1839772</v>
      </c>
      <c r="C20" s="143">
        <v>46098</v>
      </c>
      <c r="D20" s="144" t="s">
        <v>117</v>
      </c>
      <c r="E20" s="145">
        <v>181180</v>
      </c>
      <c r="F20" s="157">
        <v>201</v>
      </c>
      <c r="G20" s="157">
        <v>35020</v>
      </c>
      <c r="H20" s="157">
        <v>55746</v>
      </c>
      <c r="I20" s="157">
        <v>26030</v>
      </c>
      <c r="J20" s="157">
        <v>25362</v>
      </c>
      <c r="K20" s="157">
        <v>4380</v>
      </c>
      <c r="L20" s="175"/>
      <c r="U20" s="148">
        <f t="shared" si="2"/>
        <v>46098</v>
      </c>
      <c r="V20" s="34" t="str">
        <f t="shared" si="3"/>
        <v>11901</v>
      </c>
      <c r="W20" s="70">
        <f t="shared" si="4"/>
        <v>35020</v>
      </c>
      <c r="X20" s="148">
        <f t="shared" si="5"/>
        <v>46098</v>
      </c>
      <c r="Y20" s="70">
        <f t="shared" si="6"/>
        <v>201</v>
      </c>
      <c r="AA20" s="162">
        <v>44</v>
      </c>
      <c r="AB20" s="163">
        <v>32570</v>
      </c>
      <c r="AC20" s="163">
        <v>113</v>
      </c>
      <c r="AD20" s="163">
        <v>95330</v>
      </c>
      <c r="AE20" s="163">
        <v>156</v>
      </c>
      <c r="AF20" s="163">
        <v>120812</v>
      </c>
      <c r="AG20" s="122">
        <v>11</v>
      </c>
      <c r="AH20" s="123">
        <v>0</v>
      </c>
    </row>
    <row r="21" spans="1:34" ht="19.5" customHeight="1">
      <c r="A21" s="142">
        <f t="shared" si="1"/>
        <v>103410</v>
      </c>
      <c r="B21" s="142">
        <f t="shared" si="7"/>
        <v>1943182</v>
      </c>
      <c r="C21" s="143">
        <v>46099</v>
      </c>
      <c r="D21" s="144" t="s">
        <v>118</v>
      </c>
      <c r="E21" s="145">
        <v>96568</v>
      </c>
      <c r="F21" s="157">
        <v>141</v>
      </c>
      <c r="G21" s="157">
        <v>23730</v>
      </c>
      <c r="H21" s="157">
        <v>41520</v>
      </c>
      <c r="I21" s="157">
        <v>22760</v>
      </c>
      <c r="J21" s="157">
        <v>12180</v>
      </c>
      <c r="K21" s="157">
        <v>3220</v>
      </c>
      <c r="L21" s="175"/>
      <c r="U21" s="148">
        <f t="shared" si="2"/>
        <v>46099</v>
      </c>
      <c r="V21" s="34" t="str">
        <f t="shared" si="3"/>
        <v>11901</v>
      </c>
      <c r="W21" s="70">
        <f t="shared" si="4"/>
        <v>23730</v>
      </c>
      <c r="X21" s="148">
        <f t="shared" si="5"/>
        <v>46099</v>
      </c>
      <c r="Y21" s="70">
        <f t="shared" si="6"/>
        <v>141</v>
      </c>
      <c r="AA21" s="162">
        <v>35</v>
      </c>
      <c r="AB21" s="163">
        <v>31050</v>
      </c>
      <c r="AC21" s="163">
        <v>88</v>
      </c>
      <c r="AD21" s="163">
        <v>68370</v>
      </c>
      <c r="AE21" s="163">
        <v>107</v>
      </c>
      <c r="AF21" s="163">
        <v>79960</v>
      </c>
      <c r="AG21" s="122">
        <v>10</v>
      </c>
      <c r="AH21" s="123">
        <v>0</v>
      </c>
    </row>
    <row r="22" spans="1:34" ht="19.5" customHeight="1">
      <c r="A22" s="142">
        <f t="shared" si="1"/>
        <v>89186</v>
      </c>
      <c r="B22" s="142">
        <f t="shared" si="7"/>
        <v>2032368</v>
      </c>
      <c r="C22" s="143">
        <v>46100</v>
      </c>
      <c r="D22" s="144" t="s">
        <v>119</v>
      </c>
      <c r="E22" s="145">
        <v>165160</v>
      </c>
      <c r="F22" s="157">
        <v>130</v>
      </c>
      <c r="G22" s="157">
        <v>23320</v>
      </c>
      <c r="H22" s="157">
        <v>32446</v>
      </c>
      <c r="I22" s="157">
        <v>17200</v>
      </c>
      <c r="J22" s="157">
        <v>11600</v>
      </c>
      <c r="K22" s="157">
        <v>4620</v>
      </c>
      <c r="L22" s="175"/>
      <c r="U22" s="148">
        <f t="shared" si="2"/>
        <v>46100</v>
      </c>
      <c r="V22" s="34" t="str">
        <f t="shared" si="3"/>
        <v>11901</v>
      </c>
      <c r="W22" s="70">
        <f t="shared" si="4"/>
        <v>23320</v>
      </c>
      <c r="X22" s="148">
        <f t="shared" si="5"/>
        <v>46100</v>
      </c>
      <c r="Y22" s="70">
        <f t="shared" si="6"/>
        <v>130</v>
      </c>
      <c r="AA22" s="162">
        <v>27</v>
      </c>
      <c r="AB22" s="163">
        <v>21390</v>
      </c>
      <c r="AC22" s="163">
        <v>60</v>
      </c>
      <c r="AD22" s="163">
        <v>47780</v>
      </c>
      <c r="AE22" s="163">
        <v>84</v>
      </c>
      <c r="AF22" s="163">
        <v>63470</v>
      </c>
      <c r="AG22" s="122">
        <v>10</v>
      </c>
      <c r="AH22" s="123">
        <v>0</v>
      </c>
    </row>
    <row r="23" spans="1:34" ht="19.5" customHeight="1">
      <c r="A23" s="142">
        <f t="shared" si="1"/>
        <v>76382</v>
      </c>
      <c r="B23" s="142">
        <f t="shared" si="7"/>
        <v>2108750</v>
      </c>
      <c r="C23" s="143">
        <v>46101</v>
      </c>
      <c r="D23" s="144" t="s">
        <v>120</v>
      </c>
      <c r="E23" s="145">
        <v>107690</v>
      </c>
      <c r="F23" s="157">
        <v>96</v>
      </c>
      <c r="G23" s="157">
        <v>19250</v>
      </c>
      <c r="H23" s="157">
        <v>26762</v>
      </c>
      <c r="I23" s="157">
        <v>15160</v>
      </c>
      <c r="J23" s="157">
        <v>9530</v>
      </c>
      <c r="K23" s="157">
        <v>5680</v>
      </c>
      <c r="L23" s="175"/>
      <c r="U23" s="148">
        <f t="shared" si="2"/>
        <v>46101</v>
      </c>
      <c r="V23" s="34" t="str">
        <f t="shared" si="3"/>
        <v>11901</v>
      </c>
      <c r="W23" s="70">
        <f t="shared" si="4"/>
        <v>19250</v>
      </c>
      <c r="X23" s="148">
        <f t="shared" si="5"/>
        <v>46101</v>
      </c>
      <c r="Y23" s="70">
        <f t="shared" si="6"/>
        <v>96</v>
      </c>
      <c r="AA23" s="162">
        <v>19</v>
      </c>
      <c r="AB23" s="163">
        <v>21650</v>
      </c>
      <c r="AC23" s="163">
        <v>47</v>
      </c>
      <c r="AD23" s="163">
        <v>44640</v>
      </c>
      <c r="AE23" s="163">
        <v>68</v>
      </c>
      <c r="AF23" s="163">
        <v>59410</v>
      </c>
      <c r="AG23" s="122">
        <v>10</v>
      </c>
      <c r="AH23" s="123">
        <v>1</v>
      </c>
    </row>
    <row r="24" spans="1:34" ht="19.5" customHeight="1">
      <c r="A24" s="142">
        <f t="shared" si="1"/>
        <v>100150</v>
      </c>
      <c r="B24" s="142">
        <f t="shared" si="7"/>
        <v>2208900</v>
      </c>
      <c r="C24" s="143">
        <v>46102</v>
      </c>
      <c r="D24" s="144" t="s">
        <v>121</v>
      </c>
      <c r="E24" s="145">
        <v>135360</v>
      </c>
      <c r="F24" s="157">
        <v>124</v>
      </c>
      <c r="G24" s="157">
        <v>24340</v>
      </c>
      <c r="H24" s="157">
        <v>39670</v>
      </c>
      <c r="I24" s="157">
        <v>19950</v>
      </c>
      <c r="J24" s="157">
        <v>10530</v>
      </c>
      <c r="K24" s="157">
        <v>5660</v>
      </c>
      <c r="L24" s="175"/>
      <c r="U24" s="148">
        <f t="shared" si="2"/>
        <v>46102</v>
      </c>
      <c r="V24" s="34" t="str">
        <f t="shared" si="3"/>
        <v>11901</v>
      </c>
      <c r="W24" s="70">
        <f t="shared" si="4"/>
        <v>24340</v>
      </c>
      <c r="X24" s="148">
        <f t="shared" si="5"/>
        <v>46102</v>
      </c>
      <c r="Y24" s="70">
        <f t="shared" si="6"/>
        <v>124</v>
      </c>
      <c r="AA24" s="162">
        <v>28</v>
      </c>
      <c r="AB24" s="163">
        <v>25730</v>
      </c>
      <c r="AC24" s="163">
        <v>66</v>
      </c>
      <c r="AD24" s="163">
        <v>62980</v>
      </c>
      <c r="AE24" s="163">
        <v>89</v>
      </c>
      <c r="AF24" s="163">
        <v>77560</v>
      </c>
      <c r="AG24" s="122">
        <v>10</v>
      </c>
      <c r="AH24" s="123">
        <v>1</v>
      </c>
    </row>
    <row r="25" spans="1:34" ht="19.5" customHeight="1">
      <c r="A25" s="142">
        <f t="shared" si="1"/>
        <v>89224</v>
      </c>
      <c r="B25" s="142">
        <f t="shared" si="7"/>
        <v>2298124</v>
      </c>
      <c r="C25" s="143">
        <v>46103</v>
      </c>
      <c r="D25" s="144" t="s">
        <v>115</v>
      </c>
      <c r="E25" s="145">
        <v>126348</v>
      </c>
      <c r="F25" s="157">
        <v>113</v>
      </c>
      <c r="G25" s="157">
        <v>25850</v>
      </c>
      <c r="H25" s="157">
        <v>31624</v>
      </c>
      <c r="I25" s="157">
        <v>13500</v>
      </c>
      <c r="J25" s="157">
        <v>13520</v>
      </c>
      <c r="K25" s="157">
        <v>4730</v>
      </c>
      <c r="L25" s="175"/>
      <c r="U25" s="148">
        <f t="shared" si="2"/>
        <v>46103</v>
      </c>
      <c r="V25" s="34" t="str">
        <f t="shared" si="3"/>
        <v>11901</v>
      </c>
      <c r="W25" s="70">
        <f t="shared" si="4"/>
        <v>25850</v>
      </c>
      <c r="X25" s="148">
        <f t="shared" si="5"/>
        <v>46103</v>
      </c>
      <c r="Y25" s="70">
        <f t="shared" si="6"/>
        <v>113</v>
      </c>
      <c r="AA25" s="162">
        <v>20</v>
      </c>
      <c r="AB25" s="163">
        <v>21810</v>
      </c>
      <c r="AC25" s="163">
        <v>57</v>
      </c>
      <c r="AD25" s="163">
        <v>53180</v>
      </c>
      <c r="AE25" s="163">
        <v>88</v>
      </c>
      <c r="AF25" s="163">
        <v>73890</v>
      </c>
      <c r="AG25" s="122">
        <v>8</v>
      </c>
      <c r="AH25" s="123">
        <v>1</v>
      </c>
    </row>
    <row r="26" spans="1:34" ht="19.5" customHeight="1">
      <c r="A26" s="142">
        <f t="shared" si="1"/>
        <v>97203</v>
      </c>
      <c r="B26" s="142">
        <f t="shared" si="7"/>
        <v>2395327</v>
      </c>
      <c r="C26" s="143">
        <v>46104</v>
      </c>
      <c r="D26" s="144" t="s">
        <v>116</v>
      </c>
      <c r="E26" s="145">
        <v>134238</v>
      </c>
      <c r="F26" s="157">
        <v>136</v>
      </c>
      <c r="G26" s="157">
        <v>24665</v>
      </c>
      <c r="H26" s="157">
        <v>41518</v>
      </c>
      <c r="I26" s="157">
        <v>17380</v>
      </c>
      <c r="J26" s="157">
        <v>10330</v>
      </c>
      <c r="K26" s="157">
        <v>3310</v>
      </c>
      <c r="L26" s="175"/>
      <c r="U26" s="148">
        <f t="shared" si="2"/>
        <v>46104</v>
      </c>
      <c r="V26" s="34" t="str">
        <f t="shared" si="3"/>
        <v>11901</v>
      </c>
      <c r="W26" s="70">
        <f t="shared" si="4"/>
        <v>24665</v>
      </c>
      <c r="X26" s="148">
        <f t="shared" si="5"/>
        <v>46104</v>
      </c>
      <c r="Y26" s="70">
        <f t="shared" si="6"/>
        <v>136</v>
      </c>
      <c r="AA26" s="162">
        <v>34</v>
      </c>
      <c r="AB26" s="163">
        <v>23820</v>
      </c>
      <c r="AC26" s="163">
        <v>66</v>
      </c>
      <c r="AD26" s="163">
        <v>47760</v>
      </c>
      <c r="AE26" s="163">
        <v>96</v>
      </c>
      <c r="AF26" s="163">
        <v>70220</v>
      </c>
      <c r="AG26" s="122">
        <v>10</v>
      </c>
      <c r="AH26" s="123">
        <v>2</v>
      </c>
    </row>
    <row r="27" spans="1:34" ht="19.5" customHeight="1">
      <c r="A27" s="142">
        <f t="shared" si="1"/>
        <v>145664</v>
      </c>
      <c r="B27" s="142">
        <f t="shared" si="7"/>
        <v>2540991</v>
      </c>
      <c r="C27" s="143">
        <v>46105</v>
      </c>
      <c r="D27" s="144" t="s">
        <v>117</v>
      </c>
      <c r="E27" s="145">
        <v>179770</v>
      </c>
      <c r="F27" s="157">
        <v>189</v>
      </c>
      <c r="G27" s="157">
        <v>41400</v>
      </c>
      <c r="H27" s="157">
        <v>49204</v>
      </c>
      <c r="I27" s="157">
        <v>26310</v>
      </c>
      <c r="J27" s="157">
        <v>23880</v>
      </c>
      <c r="K27" s="157">
        <v>4870</v>
      </c>
      <c r="L27" s="175"/>
      <c r="U27" s="148">
        <f t="shared" si="2"/>
        <v>46105</v>
      </c>
      <c r="V27" s="34" t="str">
        <f t="shared" si="3"/>
        <v>11901</v>
      </c>
      <c r="W27" s="70">
        <f t="shared" si="4"/>
        <v>41400</v>
      </c>
      <c r="X27" s="148">
        <f t="shared" si="5"/>
        <v>46105</v>
      </c>
      <c r="Y27" s="70">
        <f t="shared" si="6"/>
        <v>189</v>
      </c>
      <c r="AA27" s="162">
        <v>37</v>
      </c>
      <c r="AB27" s="163">
        <v>33150</v>
      </c>
      <c r="AC27" s="163">
        <v>92</v>
      </c>
      <c r="AD27" s="163">
        <v>74400</v>
      </c>
      <c r="AE27" s="163">
        <v>137</v>
      </c>
      <c r="AF27" s="163">
        <v>104520</v>
      </c>
      <c r="AG27" s="122">
        <v>15</v>
      </c>
      <c r="AH27" s="123">
        <v>0</v>
      </c>
    </row>
    <row r="28" spans="1:34" ht="19.5" customHeight="1">
      <c r="A28" s="142">
        <f t="shared" si="1"/>
        <v>82036</v>
      </c>
      <c r="B28" s="142">
        <f t="shared" si="7"/>
        <v>2623027</v>
      </c>
      <c r="C28" s="143">
        <v>46106</v>
      </c>
      <c r="D28" s="144" t="s">
        <v>118</v>
      </c>
      <c r="E28" s="145">
        <v>122718</v>
      </c>
      <c r="F28" s="157">
        <v>111</v>
      </c>
      <c r="G28" s="157">
        <v>18940</v>
      </c>
      <c r="H28" s="157">
        <v>29168</v>
      </c>
      <c r="I28" s="157">
        <v>17950</v>
      </c>
      <c r="J28" s="157">
        <v>11178</v>
      </c>
      <c r="K28" s="157">
        <v>4800</v>
      </c>
      <c r="L28" s="175"/>
      <c r="U28" s="148">
        <f t="shared" si="2"/>
        <v>46106</v>
      </c>
      <c r="V28" s="34" t="str">
        <f t="shared" si="3"/>
        <v>11901</v>
      </c>
      <c r="W28" s="70">
        <f t="shared" si="4"/>
        <v>18940</v>
      </c>
      <c r="X28" s="148">
        <f t="shared" si="5"/>
        <v>46106</v>
      </c>
      <c r="Y28" s="70">
        <f t="shared" si="6"/>
        <v>111</v>
      </c>
      <c r="AA28" s="162">
        <v>25</v>
      </c>
      <c r="AB28" s="163">
        <v>18230</v>
      </c>
      <c r="AC28" s="163">
        <v>54</v>
      </c>
      <c r="AD28" s="163">
        <v>41400</v>
      </c>
      <c r="AE28" s="163">
        <v>72</v>
      </c>
      <c r="AF28" s="163">
        <v>57260</v>
      </c>
      <c r="AG28" s="122">
        <v>10</v>
      </c>
      <c r="AH28" s="123">
        <v>0</v>
      </c>
    </row>
    <row r="29" spans="1:34" ht="19.5" customHeight="1">
      <c r="A29" s="142">
        <f t="shared" si="1"/>
        <v>98540</v>
      </c>
      <c r="B29" s="142">
        <f t="shared" si="7"/>
        <v>2721567</v>
      </c>
      <c r="C29" s="143">
        <v>46107</v>
      </c>
      <c r="D29" s="144" t="s">
        <v>119</v>
      </c>
      <c r="E29" s="145">
        <v>142458</v>
      </c>
      <c r="F29" s="157">
        <v>137</v>
      </c>
      <c r="G29" s="157">
        <v>24770</v>
      </c>
      <c r="H29" s="157">
        <v>42130</v>
      </c>
      <c r="I29" s="157">
        <v>16110</v>
      </c>
      <c r="J29" s="157">
        <v>10850</v>
      </c>
      <c r="K29" s="157">
        <v>4680</v>
      </c>
      <c r="L29" s="175"/>
      <c r="U29" s="148">
        <f t="shared" si="2"/>
        <v>46107</v>
      </c>
      <c r="V29" s="34" t="str">
        <f t="shared" si="3"/>
        <v>11901</v>
      </c>
      <c r="W29" s="70">
        <f t="shared" si="4"/>
        <v>24770</v>
      </c>
      <c r="X29" s="148">
        <f t="shared" si="5"/>
        <v>46107</v>
      </c>
      <c r="Y29" s="70">
        <f t="shared" si="6"/>
        <v>137</v>
      </c>
      <c r="AA29" s="162">
        <v>31</v>
      </c>
      <c r="AB29" s="163">
        <v>25670</v>
      </c>
      <c r="AC29" s="163">
        <v>60</v>
      </c>
      <c r="AD29" s="163">
        <v>43850</v>
      </c>
      <c r="AE29" s="163">
        <v>92</v>
      </c>
      <c r="AF29" s="163">
        <v>70620</v>
      </c>
      <c r="AG29" s="122">
        <v>10</v>
      </c>
      <c r="AH29" s="123">
        <v>0</v>
      </c>
    </row>
    <row r="30" spans="1:34" ht="19.5" customHeight="1">
      <c r="A30" s="142">
        <f t="shared" si="1"/>
        <v>120950</v>
      </c>
      <c r="B30" s="142">
        <f t="shared" si="7"/>
        <v>2842517</v>
      </c>
      <c r="C30" s="143">
        <v>46108</v>
      </c>
      <c r="D30" s="144" t="s">
        <v>120</v>
      </c>
      <c r="E30" s="145">
        <v>137338</v>
      </c>
      <c r="F30" s="157">
        <v>168</v>
      </c>
      <c r="G30" s="157">
        <v>27070</v>
      </c>
      <c r="H30" s="157">
        <v>49878</v>
      </c>
      <c r="I30" s="157">
        <v>24630</v>
      </c>
      <c r="J30" s="157">
        <v>13162</v>
      </c>
      <c r="K30" s="157">
        <v>6210</v>
      </c>
      <c r="L30" s="175"/>
      <c r="U30" s="148">
        <f t="shared" si="2"/>
        <v>46108</v>
      </c>
      <c r="V30" s="34" t="str">
        <f t="shared" si="3"/>
        <v>11901</v>
      </c>
      <c r="W30" s="70">
        <f t="shared" si="4"/>
        <v>27070</v>
      </c>
      <c r="X30" s="148">
        <f t="shared" si="5"/>
        <v>46108</v>
      </c>
      <c r="Y30" s="70">
        <f t="shared" si="6"/>
        <v>168</v>
      </c>
      <c r="AA30" s="162">
        <v>38</v>
      </c>
      <c r="AB30" s="163">
        <v>30010</v>
      </c>
      <c r="AC30" s="163">
        <v>71</v>
      </c>
      <c r="AD30" s="163">
        <v>54610</v>
      </c>
      <c r="AE30" s="163">
        <v>116</v>
      </c>
      <c r="AF30" s="163">
        <v>89360</v>
      </c>
      <c r="AG30" s="122">
        <v>10</v>
      </c>
      <c r="AH30" s="123">
        <v>0</v>
      </c>
    </row>
    <row r="31" spans="1:34" ht="19.5" customHeight="1">
      <c r="A31" s="142">
        <f t="shared" si="1"/>
        <v>90280</v>
      </c>
      <c r="B31" s="142">
        <f t="shared" si="7"/>
        <v>2932797</v>
      </c>
      <c r="C31" s="143">
        <v>46109</v>
      </c>
      <c r="D31" s="144" t="s">
        <v>121</v>
      </c>
      <c r="E31" s="145">
        <v>113980</v>
      </c>
      <c r="F31" s="157">
        <v>118</v>
      </c>
      <c r="G31" s="157">
        <v>22470</v>
      </c>
      <c r="H31" s="157">
        <v>29200</v>
      </c>
      <c r="I31" s="157">
        <v>19290</v>
      </c>
      <c r="J31" s="157">
        <v>12670</v>
      </c>
      <c r="K31" s="157">
        <v>6650</v>
      </c>
      <c r="L31" s="175"/>
      <c r="U31" s="148">
        <f t="shared" si="2"/>
        <v>46109</v>
      </c>
      <c r="V31" s="34" t="str">
        <f t="shared" si="3"/>
        <v>11901</v>
      </c>
      <c r="W31" s="70">
        <f t="shared" si="4"/>
        <v>22470</v>
      </c>
      <c r="X31" s="148">
        <f t="shared" si="5"/>
        <v>46109</v>
      </c>
      <c r="Y31" s="70">
        <f t="shared" si="6"/>
        <v>118</v>
      </c>
      <c r="AA31" s="162">
        <v>14</v>
      </c>
      <c r="AB31" s="163">
        <v>9650</v>
      </c>
      <c r="AC31" s="163">
        <v>51</v>
      </c>
      <c r="AD31" s="163">
        <v>48720</v>
      </c>
      <c r="AE31" s="163">
        <v>81</v>
      </c>
      <c r="AF31" s="163">
        <v>69730</v>
      </c>
      <c r="AG31" s="122">
        <v>10</v>
      </c>
      <c r="AH31" s="123">
        <v>2</v>
      </c>
    </row>
    <row r="32" spans="1:34" ht="19.5" customHeight="1">
      <c r="A32" s="142">
        <f t="shared" si="1"/>
        <v>74148</v>
      </c>
      <c r="B32" s="142">
        <f t="shared" si="7"/>
        <v>3006945</v>
      </c>
      <c r="C32" s="143">
        <v>46110</v>
      </c>
      <c r="D32" s="144" t="s">
        <v>115</v>
      </c>
      <c r="E32" s="145">
        <v>129083</v>
      </c>
      <c r="F32" s="157">
        <v>101</v>
      </c>
      <c r="G32" s="157">
        <v>22310</v>
      </c>
      <c r="H32" s="157">
        <v>22118</v>
      </c>
      <c r="I32" s="157">
        <v>13360</v>
      </c>
      <c r="J32" s="157">
        <v>11620</v>
      </c>
      <c r="K32" s="157">
        <v>4740</v>
      </c>
      <c r="L32" s="175"/>
      <c r="U32" s="148">
        <f t="shared" si="2"/>
        <v>46110</v>
      </c>
      <c r="V32" s="34" t="str">
        <f t="shared" si="3"/>
        <v>11901</v>
      </c>
      <c r="W32" s="70">
        <f t="shared" si="4"/>
        <v>22310</v>
      </c>
      <c r="X32" s="148">
        <f t="shared" si="5"/>
        <v>46110</v>
      </c>
      <c r="Y32" s="70">
        <f t="shared" si="6"/>
        <v>101</v>
      </c>
      <c r="AA32" s="162">
        <v>17</v>
      </c>
      <c r="AB32" s="163">
        <v>15020</v>
      </c>
      <c r="AC32" s="163">
        <v>49</v>
      </c>
      <c r="AD32" s="163">
        <v>37890</v>
      </c>
      <c r="AE32" s="163">
        <v>74</v>
      </c>
      <c r="AF32" s="163">
        <v>57100</v>
      </c>
      <c r="AG32" s="122">
        <v>8</v>
      </c>
      <c r="AH32" s="123">
        <v>0</v>
      </c>
    </row>
    <row r="33" spans="1:34" ht="19.5" customHeight="1">
      <c r="A33" s="142">
        <f t="shared" si="1"/>
        <v>109660</v>
      </c>
      <c r="B33" s="142">
        <f t="shared" si="7"/>
        <v>3116605</v>
      </c>
      <c r="C33" s="143">
        <v>46111</v>
      </c>
      <c r="D33" s="144" t="s">
        <v>116</v>
      </c>
      <c r="E33" s="145">
        <v>166658</v>
      </c>
      <c r="F33" s="157">
        <v>135</v>
      </c>
      <c r="G33" s="157">
        <v>26580</v>
      </c>
      <c r="H33" s="157">
        <v>40090</v>
      </c>
      <c r="I33" s="157">
        <v>21320</v>
      </c>
      <c r="J33" s="157">
        <v>12240</v>
      </c>
      <c r="K33" s="157">
        <v>9430</v>
      </c>
      <c r="L33" s="175"/>
      <c r="U33" s="148">
        <f t="shared" si="2"/>
        <v>46111</v>
      </c>
      <c r="V33" s="34" t="str">
        <f t="shared" si="3"/>
        <v>11901</v>
      </c>
      <c r="W33" s="70">
        <f t="shared" si="4"/>
        <v>26580</v>
      </c>
      <c r="X33" s="148">
        <f t="shared" si="5"/>
        <v>46111</v>
      </c>
      <c r="Y33" s="70">
        <f t="shared" si="6"/>
        <v>135</v>
      </c>
      <c r="AA33" s="162">
        <v>24</v>
      </c>
      <c r="AB33" s="163">
        <v>21050</v>
      </c>
      <c r="AC33" s="163">
        <v>50</v>
      </c>
      <c r="AD33" s="163">
        <v>42910</v>
      </c>
      <c r="AE33" s="163">
        <v>87</v>
      </c>
      <c r="AF33" s="163">
        <v>73810</v>
      </c>
      <c r="AG33" s="122">
        <v>10</v>
      </c>
      <c r="AH33" s="123">
        <v>0</v>
      </c>
    </row>
    <row r="34" spans="1:34" ht="19.5" customHeight="1">
      <c r="A34" s="142">
        <f t="shared" si="1"/>
        <v>117906</v>
      </c>
      <c r="B34" s="142">
        <f t="shared" si="7"/>
        <v>3234511</v>
      </c>
      <c r="C34" s="143">
        <v>46112</v>
      </c>
      <c r="D34" s="144" t="s">
        <v>117</v>
      </c>
      <c r="E34" s="145">
        <v>142748</v>
      </c>
      <c r="F34" s="157">
        <v>156</v>
      </c>
      <c r="G34" s="157">
        <v>26770</v>
      </c>
      <c r="H34" s="157">
        <v>47266</v>
      </c>
      <c r="I34" s="157">
        <v>21050</v>
      </c>
      <c r="J34" s="157">
        <v>19600</v>
      </c>
      <c r="K34" s="157">
        <v>3220</v>
      </c>
      <c r="L34" s="175"/>
      <c r="U34" s="148">
        <f t="shared" si="2"/>
        <v>46112</v>
      </c>
      <c r="V34" s="34" t="str">
        <f t="shared" si="3"/>
        <v>11901</v>
      </c>
      <c r="W34" s="70">
        <f t="shared" si="4"/>
        <v>26770</v>
      </c>
      <c r="X34" s="148">
        <f t="shared" si="5"/>
        <v>46112</v>
      </c>
      <c r="Y34" s="70">
        <f t="shared" si="6"/>
        <v>156</v>
      </c>
      <c r="AA34" s="162">
        <v>27</v>
      </c>
      <c r="AB34" s="163">
        <v>20430</v>
      </c>
      <c r="AC34" s="163">
        <v>66</v>
      </c>
      <c r="AD34" s="163">
        <v>53480</v>
      </c>
      <c r="AE34" s="163">
        <v>93</v>
      </c>
      <c r="AF34" s="163">
        <v>75700</v>
      </c>
      <c r="AG34" s="122">
        <v>12</v>
      </c>
      <c r="AH34" s="123">
        <v>0</v>
      </c>
    </row>
    <row r="35" spans="1:34" ht="18.75" customHeight="1">
      <c r="C35" s="127"/>
      <c r="D35" s="154" t="s">
        <v>52</v>
      </c>
      <c r="E35" s="155">
        <f t="shared" ref="E35:F35" si="8">SUM(E4:E34)</f>
        <v>4102171</v>
      </c>
      <c r="F35" s="156">
        <f t="shared" si="8"/>
        <v>4366</v>
      </c>
      <c r="U35" s="148">
        <f t="shared" ref="U35:U65" si="9">C4</f>
        <v>46082</v>
      </c>
      <c r="V35" s="34" t="str">
        <f t="shared" ref="V35:V65" si="10">$H$2</f>
        <v>11902</v>
      </c>
      <c r="W35" s="70">
        <f t="shared" ref="W35:W65" si="11">H4</f>
        <v>31082</v>
      </c>
      <c r="AA35" s="72"/>
      <c r="AB35" s="72"/>
      <c r="AC35" s="72"/>
      <c r="AD35" s="72"/>
      <c r="AE35" s="72"/>
      <c r="AF35" s="72"/>
      <c r="AG35" s="72"/>
      <c r="AH35" s="72"/>
    </row>
    <row r="36" spans="1:34" ht="15.75" customHeight="1">
      <c r="U36" s="148">
        <f t="shared" si="9"/>
        <v>46083</v>
      </c>
      <c r="V36" s="34" t="str">
        <f t="shared" si="10"/>
        <v>11902</v>
      </c>
      <c r="W36" s="70">
        <f t="shared" si="11"/>
        <v>46150</v>
      </c>
      <c r="AA36" s="72"/>
      <c r="AB36" s="72"/>
      <c r="AC36" s="72"/>
      <c r="AD36" s="72"/>
      <c r="AE36" s="72"/>
      <c r="AF36" s="72"/>
      <c r="AG36" s="72"/>
      <c r="AH36" s="72"/>
    </row>
    <row r="37" spans="1:34" ht="15.75" customHeight="1">
      <c r="U37" s="148">
        <f t="shared" si="9"/>
        <v>46084</v>
      </c>
      <c r="V37" s="34" t="str">
        <f t="shared" si="10"/>
        <v>11902</v>
      </c>
      <c r="W37" s="70">
        <f t="shared" si="11"/>
        <v>46116</v>
      </c>
      <c r="AA37" s="72"/>
      <c r="AB37" s="72"/>
      <c r="AC37" s="72"/>
      <c r="AD37" s="72"/>
      <c r="AE37" s="72"/>
      <c r="AF37" s="72"/>
      <c r="AG37" s="72"/>
      <c r="AH37" s="72"/>
    </row>
    <row r="38" spans="1:34" ht="15.75" customHeight="1">
      <c r="U38" s="148">
        <f t="shared" si="9"/>
        <v>46085</v>
      </c>
      <c r="V38" s="34" t="str">
        <f t="shared" si="10"/>
        <v>11902</v>
      </c>
      <c r="W38" s="70">
        <f t="shared" si="11"/>
        <v>41892</v>
      </c>
      <c r="AA38" s="72"/>
      <c r="AB38" s="72"/>
      <c r="AC38" s="72"/>
      <c r="AD38" s="72"/>
      <c r="AE38" s="72"/>
      <c r="AF38" s="72"/>
      <c r="AG38" s="72"/>
      <c r="AH38" s="72"/>
    </row>
    <row r="39" spans="1:34" ht="15.75" customHeight="1">
      <c r="U39" s="148">
        <f t="shared" si="9"/>
        <v>46086</v>
      </c>
      <c r="V39" s="34" t="str">
        <f t="shared" si="10"/>
        <v>11902</v>
      </c>
      <c r="W39" s="70">
        <f t="shared" si="11"/>
        <v>47886</v>
      </c>
      <c r="AA39" s="72"/>
      <c r="AB39" s="72"/>
      <c r="AC39" s="72"/>
      <c r="AD39" s="72"/>
      <c r="AE39" s="72"/>
      <c r="AF39" s="72"/>
      <c r="AG39" s="72"/>
      <c r="AH39" s="72"/>
    </row>
    <row r="40" spans="1:34" ht="15.75" customHeight="1">
      <c r="U40" s="148">
        <f t="shared" si="9"/>
        <v>46087</v>
      </c>
      <c r="V40" s="34" t="str">
        <f t="shared" si="10"/>
        <v>11902</v>
      </c>
      <c r="W40" s="70">
        <f t="shared" si="11"/>
        <v>43808</v>
      </c>
      <c r="AA40" s="72"/>
      <c r="AB40" s="72"/>
      <c r="AC40" s="72"/>
      <c r="AD40" s="72"/>
      <c r="AE40" s="72"/>
      <c r="AF40" s="72"/>
      <c r="AG40" s="72"/>
      <c r="AH40" s="72"/>
    </row>
    <row r="41" spans="1:34" ht="15.75" customHeight="1">
      <c r="U41" s="148">
        <f t="shared" si="9"/>
        <v>46088</v>
      </c>
      <c r="V41" s="34" t="str">
        <f t="shared" si="10"/>
        <v>11902</v>
      </c>
      <c r="W41" s="70">
        <f t="shared" si="11"/>
        <v>40312</v>
      </c>
      <c r="AA41" s="72"/>
      <c r="AB41" s="72"/>
      <c r="AC41" s="72"/>
      <c r="AD41" s="72"/>
      <c r="AE41" s="72"/>
      <c r="AF41" s="72"/>
      <c r="AG41" s="72"/>
      <c r="AH41" s="72"/>
    </row>
    <row r="42" spans="1:34" ht="15.75" customHeight="1">
      <c r="U42" s="148">
        <f t="shared" si="9"/>
        <v>46089</v>
      </c>
      <c r="V42" s="34" t="str">
        <f t="shared" si="10"/>
        <v>11902</v>
      </c>
      <c r="W42" s="70">
        <f t="shared" si="11"/>
        <v>31162</v>
      </c>
      <c r="AA42" s="72"/>
      <c r="AB42" s="72"/>
      <c r="AC42" s="72"/>
      <c r="AD42" s="72"/>
      <c r="AE42" s="72"/>
      <c r="AF42" s="72"/>
      <c r="AG42" s="72"/>
      <c r="AH42" s="72"/>
    </row>
    <row r="43" spans="1:34" ht="15.75" customHeight="1">
      <c r="U43" s="148">
        <f t="shared" si="9"/>
        <v>46090</v>
      </c>
      <c r="V43" s="34" t="str">
        <f t="shared" si="10"/>
        <v>11902</v>
      </c>
      <c r="W43" s="70">
        <f t="shared" si="11"/>
        <v>44382</v>
      </c>
      <c r="AA43" s="72"/>
      <c r="AB43" s="72"/>
      <c r="AC43" s="72"/>
      <c r="AD43" s="72"/>
      <c r="AE43" s="72"/>
      <c r="AF43" s="72"/>
      <c r="AG43" s="72"/>
      <c r="AH43" s="72"/>
    </row>
    <row r="44" spans="1:34" ht="15.75" customHeight="1">
      <c r="U44" s="148">
        <f t="shared" si="9"/>
        <v>46091</v>
      </c>
      <c r="V44" s="34" t="str">
        <f t="shared" si="10"/>
        <v>11902</v>
      </c>
      <c r="W44" s="70">
        <f t="shared" si="11"/>
        <v>48174</v>
      </c>
      <c r="AA44" s="72"/>
      <c r="AB44" s="72"/>
      <c r="AC44" s="72"/>
      <c r="AD44" s="72"/>
      <c r="AE44" s="72"/>
      <c r="AF44" s="72"/>
      <c r="AG44" s="72"/>
      <c r="AH44" s="72"/>
    </row>
    <row r="45" spans="1:34" ht="15.75" customHeight="1">
      <c r="U45" s="148">
        <f t="shared" si="9"/>
        <v>46092</v>
      </c>
      <c r="V45" s="34" t="str">
        <f t="shared" si="10"/>
        <v>11902</v>
      </c>
      <c r="W45" s="70">
        <f t="shared" si="11"/>
        <v>43120</v>
      </c>
      <c r="AA45" s="72"/>
      <c r="AB45" s="72"/>
      <c r="AC45" s="72"/>
      <c r="AD45" s="72"/>
      <c r="AE45" s="72"/>
      <c r="AF45" s="72"/>
      <c r="AG45" s="72"/>
      <c r="AH45" s="72"/>
    </row>
    <row r="46" spans="1:34" ht="15.75" customHeight="1">
      <c r="U46" s="148">
        <f t="shared" si="9"/>
        <v>46093</v>
      </c>
      <c r="V46" s="34" t="str">
        <f t="shared" si="10"/>
        <v>11902</v>
      </c>
      <c r="W46" s="70">
        <f t="shared" si="11"/>
        <v>34346</v>
      </c>
      <c r="AA46" s="72"/>
      <c r="AB46" s="72"/>
      <c r="AC46" s="72"/>
      <c r="AD46" s="72"/>
      <c r="AE46" s="72"/>
      <c r="AF46" s="72"/>
      <c r="AG46" s="72"/>
      <c r="AH46" s="72"/>
    </row>
    <row r="47" spans="1:34" ht="15.75" customHeight="1">
      <c r="U47" s="148">
        <f t="shared" si="9"/>
        <v>46094</v>
      </c>
      <c r="V47" s="34" t="str">
        <f t="shared" si="10"/>
        <v>11902</v>
      </c>
      <c r="W47" s="70">
        <f t="shared" si="11"/>
        <v>41626</v>
      </c>
      <c r="AA47" s="72"/>
      <c r="AB47" s="72"/>
      <c r="AC47" s="72"/>
      <c r="AD47" s="72"/>
      <c r="AE47" s="72"/>
      <c r="AF47" s="72"/>
      <c r="AG47" s="72"/>
      <c r="AH47" s="72"/>
    </row>
    <row r="48" spans="1:34" ht="15.75" customHeight="1">
      <c r="U48" s="148">
        <f t="shared" si="9"/>
        <v>46095</v>
      </c>
      <c r="V48" s="34" t="str">
        <f t="shared" si="10"/>
        <v>11902</v>
      </c>
      <c r="W48" s="70">
        <f t="shared" si="11"/>
        <v>35344</v>
      </c>
      <c r="AA48" s="72"/>
      <c r="AB48" s="72"/>
      <c r="AC48" s="72"/>
      <c r="AD48" s="72"/>
      <c r="AE48" s="72"/>
      <c r="AF48" s="72"/>
      <c r="AG48" s="72"/>
      <c r="AH48" s="72"/>
    </row>
    <row r="49" spans="7:34" ht="15.75" customHeight="1">
      <c r="U49" s="148">
        <f t="shared" si="9"/>
        <v>46096</v>
      </c>
      <c r="V49" s="34" t="str">
        <f t="shared" si="10"/>
        <v>11902</v>
      </c>
      <c r="W49" s="70">
        <f t="shared" si="11"/>
        <v>26864</v>
      </c>
      <c r="AA49" s="72"/>
      <c r="AB49" s="72"/>
      <c r="AC49" s="72"/>
      <c r="AD49" s="72"/>
      <c r="AE49" s="72"/>
      <c r="AF49" s="72"/>
      <c r="AG49" s="72"/>
      <c r="AH49" s="72"/>
    </row>
    <row r="50" spans="7:34" ht="15.75" customHeight="1">
      <c r="U50" s="148">
        <f t="shared" si="9"/>
        <v>46097</v>
      </c>
      <c r="V50" s="34" t="str">
        <f t="shared" si="10"/>
        <v>11902</v>
      </c>
      <c r="W50" s="70">
        <f t="shared" si="11"/>
        <v>42404</v>
      </c>
      <c r="AA50" s="72"/>
      <c r="AB50" s="72"/>
      <c r="AC50" s="72"/>
      <c r="AD50" s="72"/>
      <c r="AE50" s="72"/>
      <c r="AF50" s="72"/>
      <c r="AG50" s="72"/>
      <c r="AH50" s="72"/>
    </row>
    <row r="51" spans="7:34" ht="15.75" customHeight="1">
      <c r="U51" s="148">
        <f t="shared" si="9"/>
        <v>46098</v>
      </c>
      <c r="V51" s="34" t="str">
        <f t="shared" si="10"/>
        <v>11902</v>
      </c>
      <c r="W51" s="70">
        <f t="shared" si="11"/>
        <v>55746</v>
      </c>
      <c r="AA51" s="72"/>
      <c r="AB51" s="72"/>
      <c r="AC51" s="72"/>
      <c r="AD51" s="72"/>
      <c r="AE51" s="72"/>
      <c r="AF51" s="72"/>
      <c r="AG51" s="72"/>
      <c r="AH51" s="72"/>
    </row>
    <row r="52" spans="7:34" ht="15.75" customHeight="1">
      <c r="U52" s="148">
        <f t="shared" si="9"/>
        <v>46099</v>
      </c>
      <c r="V52" s="34" t="str">
        <f t="shared" si="10"/>
        <v>11902</v>
      </c>
      <c r="W52" s="70">
        <f t="shared" si="11"/>
        <v>41520</v>
      </c>
      <c r="AA52" s="72"/>
      <c r="AB52" s="72"/>
      <c r="AC52" s="72"/>
      <c r="AD52" s="72"/>
      <c r="AE52" s="72"/>
      <c r="AF52" s="72"/>
      <c r="AG52" s="72"/>
      <c r="AH52" s="72"/>
    </row>
    <row r="53" spans="7:34" ht="15.75" customHeight="1">
      <c r="U53" s="148">
        <f t="shared" si="9"/>
        <v>46100</v>
      </c>
      <c r="V53" s="34" t="str">
        <f t="shared" si="10"/>
        <v>11902</v>
      </c>
      <c r="W53" s="70">
        <f t="shared" si="11"/>
        <v>32446</v>
      </c>
      <c r="AA53" s="72"/>
      <c r="AB53" s="72"/>
      <c r="AC53" s="72"/>
      <c r="AD53" s="72"/>
      <c r="AE53" s="72"/>
      <c r="AF53" s="72"/>
      <c r="AG53" s="72"/>
      <c r="AH53" s="72"/>
    </row>
    <row r="54" spans="7:34" ht="15.75" customHeight="1">
      <c r="U54" s="148">
        <f t="shared" si="9"/>
        <v>46101</v>
      </c>
      <c r="V54" s="34" t="str">
        <f t="shared" si="10"/>
        <v>11902</v>
      </c>
      <c r="W54" s="70">
        <f t="shared" si="11"/>
        <v>26762</v>
      </c>
      <c r="AA54" s="72"/>
      <c r="AB54" s="72"/>
      <c r="AC54" s="72"/>
      <c r="AD54" s="72"/>
      <c r="AE54" s="72"/>
      <c r="AF54" s="72"/>
      <c r="AG54" s="72"/>
      <c r="AH54" s="72"/>
    </row>
    <row r="55" spans="7:34" ht="15.75" customHeight="1">
      <c r="U55" s="148">
        <f t="shared" si="9"/>
        <v>46102</v>
      </c>
      <c r="V55" s="34" t="str">
        <f t="shared" si="10"/>
        <v>11902</v>
      </c>
      <c r="W55" s="70">
        <f t="shared" si="11"/>
        <v>39670</v>
      </c>
      <c r="AA55" s="72"/>
      <c r="AB55" s="72"/>
      <c r="AC55" s="72"/>
      <c r="AD55" s="72"/>
      <c r="AE55" s="72"/>
      <c r="AF55" s="72"/>
      <c r="AG55" s="72"/>
      <c r="AH55" s="72"/>
    </row>
    <row r="56" spans="7:34" ht="15.75" customHeight="1">
      <c r="G56" s="34"/>
      <c r="U56" s="148">
        <f t="shared" si="9"/>
        <v>46103</v>
      </c>
      <c r="V56" s="34" t="str">
        <f t="shared" si="10"/>
        <v>11902</v>
      </c>
      <c r="W56" s="70">
        <f t="shared" si="11"/>
        <v>31624</v>
      </c>
      <c r="AA56" s="72"/>
      <c r="AB56" s="72"/>
      <c r="AC56" s="72"/>
      <c r="AD56" s="72"/>
      <c r="AE56" s="72"/>
      <c r="AF56" s="72"/>
      <c r="AG56" s="72"/>
      <c r="AH56" s="72"/>
    </row>
    <row r="57" spans="7:34" ht="15.75" customHeight="1">
      <c r="U57" s="148">
        <f t="shared" si="9"/>
        <v>46104</v>
      </c>
      <c r="V57" s="34" t="str">
        <f t="shared" si="10"/>
        <v>11902</v>
      </c>
      <c r="W57" s="70">
        <f t="shared" si="11"/>
        <v>41518</v>
      </c>
      <c r="AA57" s="72"/>
      <c r="AB57" s="72"/>
      <c r="AC57" s="72"/>
      <c r="AD57" s="72"/>
      <c r="AE57" s="72"/>
      <c r="AF57" s="72"/>
      <c r="AG57" s="72"/>
      <c r="AH57" s="72"/>
    </row>
    <row r="58" spans="7:34" ht="15.75" customHeight="1">
      <c r="U58" s="148">
        <f t="shared" si="9"/>
        <v>46105</v>
      </c>
      <c r="V58" s="34" t="str">
        <f t="shared" si="10"/>
        <v>11902</v>
      </c>
      <c r="W58" s="70">
        <f t="shared" si="11"/>
        <v>49204</v>
      </c>
      <c r="AA58" s="72"/>
      <c r="AB58" s="72"/>
      <c r="AC58" s="72"/>
      <c r="AD58" s="72"/>
      <c r="AE58" s="72"/>
      <c r="AF58" s="72"/>
      <c r="AG58" s="72"/>
      <c r="AH58" s="72"/>
    </row>
    <row r="59" spans="7:34" ht="15.75" customHeight="1">
      <c r="U59" s="148">
        <f t="shared" si="9"/>
        <v>46106</v>
      </c>
      <c r="V59" s="34" t="str">
        <f t="shared" si="10"/>
        <v>11902</v>
      </c>
      <c r="W59" s="70">
        <f t="shared" si="11"/>
        <v>29168</v>
      </c>
      <c r="AA59" s="72"/>
      <c r="AB59" s="72"/>
      <c r="AC59" s="72"/>
      <c r="AD59" s="72"/>
      <c r="AE59" s="72"/>
      <c r="AF59" s="72"/>
      <c r="AG59" s="72"/>
      <c r="AH59" s="72"/>
    </row>
    <row r="60" spans="7:34" ht="15.75" customHeight="1">
      <c r="U60" s="148">
        <f t="shared" si="9"/>
        <v>46107</v>
      </c>
      <c r="V60" s="34" t="str">
        <f t="shared" si="10"/>
        <v>11902</v>
      </c>
      <c r="W60" s="70">
        <f t="shared" si="11"/>
        <v>42130</v>
      </c>
      <c r="AA60" s="72"/>
      <c r="AB60" s="72"/>
      <c r="AC60" s="72"/>
      <c r="AD60" s="72"/>
      <c r="AE60" s="72"/>
      <c r="AF60" s="72"/>
      <c r="AG60" s="72"/>
      <c r="AH60" s="72"/>
    </row>
    <row r="61" spans="7:34" ht="15.75" customHeight="1">
      <c r="U61" s="148">
        <f t="shared" si="9"/>
        <v>46108</v>
      </c>
      <c r="V61" s="34" t="str">
        <f t="shared" si="10"/>
        <v>11902</v>
      </c>
      <c r="W61" s="70">
        <f t="shared" si="11"/>
        <v>49878</v>
      </c>
      <c r="AA61" s="72"/>
      <c r="AB61" s="72"/>
      <c r="AC61" s="72"/>
      <c r="AD61" s="72"/>
      <c r="AE61" s="72"/>
      <c r="AF61" s="72"/>
      <c r="AG61" s="72"/>
      <c r="AH61" s="72"/>
    </row>
    <row r="62" spans="7:34" ht="15.75" customHeight="1">
      <c r="U62" s="148">
        <f t="shared" si="9"/>
        <v>46109</v>
      </c>
      <c r="V62" s="34" t="str">
        <f t="shared" si="10"/>
        <v>11902</v>
      </c>
      <c r="W62" s="70">
        <f t="shared" si="11"/>
        <v>29200</v>
      </c>
      <c r="AA62" s="72"/>
      <c r="AB62" s="72"/>
      <c r="AC62" s="72"/>
      <c r="AD62" s="72"/>
      <c r="AE62" s="72"/>
      <c r="AF62" s="72"/>
      <c r="AG62" s="72"/>
      <c r="AH62" s="72"/>
    </row>
    <row r="63" spans="7:34" ht="15.75" customHeight="1">
      <c r="U63" s="148">
        <f t="shared" si="9"/>
        <v>46110</v>
      </c>
      <c r="V63" s="34" t="str">
        <f t="shared" si="10"/>
        <v>11902</v>
      </c>
      <c r="W63" s="70">
        <f t="shared" si="11"/>
        <v>22118</v>
      </c>
      <c r="AA63" s="72"/>
      <c r="AB63" s="72"/>
      <c r="AC63" s="72"/>
      <c r="AD63" s="72"/>
      <c r="AE63" s="72"/>
      <c r="AF63" s="72"/>
      <c r="AG63" s="72"/>
      <c r="AH63" s="72"/>
    </row>
    <row r="64" spans="7:34" ht="15.75" customHeight="1">
      <c r="U64" s="148">
        <f t="shared" si="9"/>
        <v>46111</v>
      </c>
      <c r="V64" s="34" t="str">
        <f t="shared" si="10"/>
        <v>11902</v>
      </c>
      <c r="W64" s="70">
        <f t="shared" si="11"/>
        <v>40090</v>
      </c>
      <c r="AA64" s="72"/>
      <c r="AB64" s="72"/>
      <c r="AC64" s="72"/>
      <c r="AD64" s="72"/>
      <c r="AE64" s="72"/>
      <c r="AF64" s="72"/>
      <c r="AG64" s="72"/>
      <c r="AH64" s="72"/>
    </row>
    <row r="65" spans="21:34" ht="15.75" customHeight="1">
      <c r="U65" s="148">
        <f t="shared" si="9"/>
        <v>46112</v>
      </c>
      <c r="V65" s="34" t="str">
        <f t="shared" si="10"/>
        <v>11902</v>
      </c>
      <c r="W65" s="70">
        <f t="shared" si="11"/>
        <v>47266</v>
      </c>
      <c r="AA65" s="72"/>
      <c r="AB65" s="72"/>
      <c r="AC65" s="72"/>
      <c r="AD65" s="72"/>
      <c r="AE65" s="72"/>
      <c r="AF65" s="72"/>
      <c r="AG65" s="72"/>
      <c r="AH65" s="72"/>
    </row>
    <row r="66" spans="21:34" ht="15.75" customHeight="1">
      <c r="U66" s="148">
        <f t="shared" ref="U66:U86" si="12">C4</f>
        <v>46082</v>
      </c>
      <c r="V66" s="34" t="str">
        <f t="shared" ref="V66:V96" si="13">$I$2</f>
        <v>11903</v>
      </c>
      <c r="W66" s="70">
        <f t="shared" ref="W66:W96" si="14">I4</f>
        <v>14880</v>
      </c>
      <c r="AA66" s="72"/>
      <c r="AB66" s="72"/>
      <c r="AC66" s="72"/>
      <c r="AD66" s="72"/>
      <c r="AE66" s="72"/>
      <c r="AF66" s="72"/>
      <c r="AG66" s="72"/>
      <c r="AH66" s="72"/>
    </row>
    <row r="67" spans="21:34" ht="15.75" customHeight="1">
      <c r="U67" s="148">
        <f t="shared" si="12"/>
        <v>46083</v>
      </c>
      <c r="V67" s="34" t="str">
        <f t="shared" si="13"/>
        <v>11903</v>
      </c>
      <c r="W67" s="70">
        <f t="shared" si="14"/>
        <v>19420</v>
      </c>
      <c r="AA67" s="72"/>
      <c r="AB67" s="72"/>
      <c r="AC67" s="72"/>
      <c r="AD67" s="72"/>
      <c r="AE67" s="72"/>
      <c r="AF67" s="72"/>
      <c r="AG67" s="72"/>
      <c r="AH67" s="72"/>
    </row>
    <row r="68" spans="21:34" ht="15.75" customHeight="1">
      <c r="U68" s="148">
        <f t="shared" si="12"/>
        <v>46084</v>
      </c>
      <c r="V68" s="34" t="str">
        <f t="shared" si="13"/>
        <v>11903</v>
      </c>
      <c r="W68" s="70">
        <f t="shared" si="14"/>
        <v>23150</v>
      </c>
      <c r="AA68" s="72"/>
      <c r="AB68" s="72"/>
      <c r="AC68" s="72"/>
      <c r="AD68" s="72"/>
      <c r="AE68" s="72"/>
      <c r="AF68" s="72"/>
      <c r="AG68" s="72"/>
      <c r="AH68" s="72"/>
    </row>
    <row r="69" spans="21:34" ht="15.75" customHeight="1">
      <c r="U69" s="148">
        <f t="shared" si="12"/>
        <v>46085</v>
      </c>
      <c r="V69" s="34" t="str">
        <f t="shared" si="13"/>
        <v>11903</v>
      </c>
      <c r="W69" s="70">
        <f t="shared" si="14"/>
        <v>19570</v>
      </c>
      <c r="AA69" s="72"/>
      <c r="AB69" s="72"/>
      <c r="AC69" s="72"/>
      <c r="AD69" s="72"/>
      <c r="AE69" s="72"/>
      <c r="AF69" s="72"/>
      <c r="AG69" s="72"/>
      <c r="AH69" s="72"/>
    </row>
    <row r="70" spans="21:34" ht="15.75" customHeight="1">
      <c r="U70" s="148">
        <f t="shared" si="12"/>
        <v>46086</v>
      </c>
      <c r="V70" s="34" t="str">
        <f t="shared" si="13"/>
        <v>11903</v>
      </c>
      <c r="W70" s="70">
        <f t="shared" si="14"/>
        <v>23950</v>
      </c>
      <c r="AA70" s="72"/>
      <c r="AB70" s="72"/>
      <c r="AC70" s="72"/>
      <c r="AD70" s="72"/>
      <c r="AE70" s="72"/>
      <c r="AF70" s="72"/>
      <c r="AG70" s="72"/>
      <c r="AH70" s="72"/>
    </row>
    <row r="71" spans="21:34" ht="15.75" customHeight="1">
      <c r="U71" s="148">
        <f t="shared" si="12"/>
        <v>46087</v>
      </c>
      <c r="V71" s="34" t="str">
        <f t="shared" si="13"/>
        <v>11903</v>
      </c>
      <c r="W71" s="70">
        <f t="shared" si="14"/>
        <v>16550</v>
      </c>
      <c r="AA71" s="72"/>
      <c r="AB71" s="72"/>
      <c r="AC71" s="72"/>
      <c r="AD71" s="72"/>
      <c r="AE71" s="72"/>
      <c r="AF71" s="72"/>
      <c r="AG71" s="72"/>
      <c r="AH71" s="72"/>
    </row>
    <row r="72" spans="21:34" ht="15.75" customHeight="1">
      <c r="U72" s="148">
        <f t="shared" si="12"/>
        <v>46088</v>
      </c>
      <c r="V72" s="34" t="str">
        <f t="shared" si="13"/>
        <v>11903</v>
      </c>
      <c r="W72" s="70">
        <f t="shared" si="14"/>
        <v>17630</v>
      </c>
      <c r="AA72" s="72"/>
      <c r="AB72" s="72"/>
      <c r="AC72" s="72"/>
      <c r="AD72" s="72"/>
      <c r="AE72" s="72"/>
      <c r="AF72" s="72"/>
      <c r="AG72" s="72"/>
      <c r="AH72" s="72"/>
    </row>
    <row r="73" spans="21:34" ht="15.75" customHeight="1">
      <c r="U73" s="148">
        <f t="shared" si="12"/>
        <v>46089</v>
      </c>
      <c r="V73" s="34" t="str">
        <f t="shared" si="13"/>
        <v>11903</v>
      </c>
      <c r="W73" s="70">
        <f t="shared" si="14"/>
        <v>17120</v>
      </c>
      <c r="AA73" s="72"/>
      <c r="AB73" s="72"/>
      <c r="AC73" s="72"/>
      <c r="AD73" s="72"/>
      <c r="AE73" s="72"/>
      <c r="AF73" s="72"/>
      <c r="AG73" s="72"/>
      <c r="AH73" s="72"/>
    </row>
    <row r="74" spans="21:34" ht="15.75" customHeight="1">
      <c r="U74" s="148">
        <f t="shared" si="12"/>
        <v>46090</v>
      </c>
      <c r="V74" s="34" t="str">
        <f t="shared" si="13"/>
        <v>11903</v>
      </c>
      <c r="W74" s="70">
        <f t="shared" si="14"/>
        <v>21840</v>
      </c>
      <c r="AA74" s="72"/>
      <c r="AB74" s="72"/>
      <c r="AC74" s="72"/>
      <c r="AD74" s="72"/>
      <c r="AE74" s="72"/>
      <c r="AF74" s="72"/>
      <c r="AG74" s="72"/>
      <c r="AH74" s="72"/>
    </row>
    <row r="75" spans="21:34" ht="15.75" customHeight="1">
      <c r="U75" s="148">
        <f t="shared" si="12"/>
        <v>46091</v>
      </c>
      <c r="V75" s="34" t="str">
        <f t="shared" si="13"/>
        <v>11903</v>
      </c>
      <c r="W75" s="70">
        <f t="shared" si="14"/>
        <v>25000</v>
      </c>
      <c r="AA75" s="72"/>
      <c r="AB75" s="72"/>
      <c r="AC75" s="72"/>
      <c r="AD75" s="72"/>
      <c r="AE75" s="72"/>
      <c r="AF75" s="72"/>
      <c r="AG75" s="72"/>
      <c r="AH75" s="72"/>
    </row>
    <row r="76" spans="21:34" ht="15.75" customHeight="1">
      <c r="U76" s="148">
        <f t="shared" si="12"/>
        <v>46092</v>
      </c>
      <c r="V76" s="34" t="str">
        <f t="shared" si="13"/>
        <v>11903</v>
      </c>
      <c r="W76" s="70">
        <f t="shared" si="14"/>
        <v>20720</v>
      </c>
      <c r="AA76" s="72"/>
      <c r="AB76" s="72"/>
      <c r="AC76" s="72"/>
      <c r="AD76" s="72"/>
      <c r="AE76" s="72"/>
      <c r="AF76" s="72"/>
      <c r="AG76" s="72"/>
      <c r="AH76" s="72"/>
    </row>
    <row r="77" spans="21:34" ht="15.75" customHeight="1">
      <c r="U77" s="148">
        <f t="shared" si="12"/>
        <v>46093</v>
      </c>
      <c r="V77" s="34" t="str">
        <f t="shared" si="13"/>
        <v>11903</v>
      </c>
      <c r="W77" s="70">
        <f t="shared" si="14"/>
        <v>22500</v>
      </c>
      <c r="AA77" s="72"/>
      <c r="AB77" s="72"/>
      <c r="AC77" s="72"/>
      <c r="AD77" s="72"/>
      <c r="AE77" s="72"/>
      <c r="AF77" s="72"/>
      <c r="AG77" s="72"/>
      <c r="AH77" s="72"/>
    </row>
    <row r="78" spans="21:34" ht="15.75" customHeight="1">
      <c r="U78" s="148">
        <f t="shared" si="12"/>
        <v>46094</v>
      </c>
      <c r="V78" s="34" t="str">
        <f t="shared" si="13"/>
        <v>11903</v>
      </c>
      <c r="W78" s="70">
        <f t="shared" si="14"/>
        <v>21500</v>
      </c>
      <c r="AA78" s="72"/>
      <c r="AB78" s="72"/>
      <c r="AC78" s="72"/>
      <c r="AD78" s="72"/>
      <c r="AE78" s="72"/>
      <c r="AF78" s="72"/>
      <c r="AG78" s="72"/>
      <c r="AH78" s="72"/>
    </row>
    <row r="79" spans="21:34" ht="15.75" customHeight="1">
      <c r="U79" s="148">
        <f t="shared" si="12"/>
        <v>46095</v>
      </c>
      <c r="V79" s="34" t="str">
        <f t="shared" si="13"/>
        <v>11903</v>
      </c>
      <c r="W79" s="70">
        <f t="shared" si="14"/>
        <v>16920</v>
      </c>
      <c r="AA79" s="72"/>
      <c r="AB79" s="72"/>
      <c r="AC79" s="72"/>
      <c r="AD79" s="72"/>
      <c r="AE79" s="72"/>
      <c r="AF79" s="72"/>
      <c r="AG79" s="72"/>
      <c r="AH79" s="72"/>
    </row>
    <row r="80" spans="21:34" ht="15.75" customHeight="1">
      <c r="U80" s="148">
        <f t="shared" si="12"/>
        <v>46096</v>
      </c>
      <c r="V80" s="34" t="str">
        <f t="shared" si="13"/>
        <v>11903</v>
      </c>
      <c r="W80" s="70">
        <f t="shared" si="14"/>
        <v>12900</v>
      </c>
      <c r="AA80" s="72"/>
      <c r="AB80" s="72"/>
      <c r="AC80" s="72"/>
      <c r="AD80" s="72"/>
      <c r="AE80" s="72"/>
      <c r="AF80" s="72"/>
      <c r="AG80" s="72"/>
      <c r="AH80" s="72"/>
    </row>
    <row r="81" spans="21:34" ht="15.75" customHeight="1">
      <c r="U81" s="148">
        <f t="shared" si="12"/>
        <v>46097</v>
      </c>
      <c r="V81" s="34" t="str">
        <f t="shared" si="13"/>
        <v>11903</v>
      </c>
      <c r="W81" s="70">
        <f t="shared" si="14"/>
        <v>21250</v>
      </c>
      <c r="AA81" s="72"/>
      <c r="AB81" s="72"/>
      <c r="AC81" s="72"/>
      <c r="AD81" s="72"/>
      <c r="AE81" s="72"/>
      <c r="AF81" s="72"/>
      <c r="AG81" s="72"/>
      <c r="AH81" s="72"/>
    </row>
    <row r="82" spans="21:34" ht="15.75" customHeight="1">
      <c r="U82" s="148">
        <f t="shared" si="12"/>
        <v>46098</v>
      </c>
      <c r="V82" s="34" t="str">
        <f t="shared" si="13"/>
        <v>11903</v>
      </c>
      <c r="W82" s="70">
        <f t="shared" si="14"/>
        <v>26030</v>
      </c>
      <c r="AA82" s="72"/>
      <c r="AB82" s="72"/>
      <c r="AC82" s="72"/>
      <c r="AD82" s="72"/>
      <c r="AE82" s="72"/>
      <c r="AF82" s="72"/>
      <c r="AG82" s="72"/>
      <c r="AH82" s="72"/>
    </row>
    <row r="83" spans="21:34" ht="15.75" customHeight="1">
      <c r="U83" s="148">
        <f t="shared" si="12"/>
        <v>46099</v>
      </c>
      <c r="V83" s="34" t="str">
        <f t="shared" si="13"/>
        <v>11903</v>
      </c>
      <c r="W83" s="70">
        <f t="shared" si="14"/>
        <v>22760</v>
      </c>
      <c r="AA83" s="72"/>
      <c r="AB83" s="72"/>
      <c r="AC83" s="72"/>
      <c r="AD83" s="72"/>
      <c r="AE83" s="72"/>
      <c r="AF83" s="72"/>
      <c r="AG83" s="72"/>
      <c r="AH83" s="72"/>
    </row>
    <row r="84" spans="21:34" ht="15.75" customHeight="1">
      <c r="U84" s="148">
        <f t="shared" si="12"/>
        <v>46100</v>
      </c>
      <c r="V84" s="34" t="str">
        <f t="shared" si="13"/>
        <v>11903</v>
      </c>
      <c r="W84" s="70">
        <f t="shared" si="14"/>
        <v>17200</v>
      </c>
      <c r="AA84" s="72"/>
      <c r="AB84" s="72"/>
      <c r="AC84" s="72"/>
      <c r="AD84" s="72"/>
      <c r="AE84" s="72"/>
      <c r="AF84" s="72"/>
      <c r="AG84" s="72"/>
      <c r="AH84" s="72"/>
    </row>
    <row r="85" spans="21:34" ht="15.75" customHeight="1">
      <c r="U85" s="148">
        <f t="shared" si="12"/>
        <v>46101</v>
      </c>
      <c r="V85" s="34" t="str">
        <f t="shared" si="13"/>
        <v>11903</v>
      </c>
      <c r="W85" s="70">
        <f t="shared" si="14"/>
        <v>15160</v>
      </c>
      <c r="AA85" s="72"/>
      <c r="AB85" s="72"/>
      <c r="AC85" s="72"/>
      <c r="AD85" s="72"/>
      <c r="AE85" s="72"/>
      <c r="AF85" s="72"/>
      <c r="AG85" s="72"/>
      <c r="AH85" s="72"/>
    </row>
    <row r="86" spans="21:34" ht="15.75" customHeight="1">
      <c r="U86" s="148">
        <f t="shared" si="12"/>
        <v>46102</v>
      </c>
      <c r="V86" s="34" t="str">
        <f t="shared" si="13"/>
        <v>11903</v>
      </c>
      <c r="W86" s="70">
        <f t="shared" si="14"/>
        <v>19950</v>
      </c>
      <c r="AA86" s="72"/>
      <c r="AB86" s="72"/>
      <c r="AC86" s="72"/>
      <c r="AD86" s="72"/>
      <c r="AE86" s="72"/>
      <c r="AF86" s="72"/>
      <c r="AG86" s="72"/>
      <c r="AH86" s="72"/>
    </row>
    <row r="87" spans="21:34" ht="15.75" customHeight="1">
      <c r="U87" s="148">
        <f t="shared" ref="U87:U89" si="15">C26</f>
        <v>46104</v>
      </c>
      <c r="V87" s="34" t="str">
        <f t="shared" si="13"/>
        <v>11903</v>
      </c>
      <c r="W87" s="70">
        <f t="shared" si="14"/>
        <v>13500</v>
      </c>
      <c r="AA87" s="72"/>
      <c r="AB87" s="72"/>
      <c r="AC87" s="72"/>
      <c r="AD87" s="72"/>
      <c r="AE87" s="72"/>
      <c r="AF87" s="72"/>
      <c r="AG87" s="72"/>
      <c r="AH87" s="72"/>
    </row>
    <row r="88" spans="21:34" ht="15.75" customHeight="1">
      <c r="U88" s="148">
        <f t="shared" si="15"/>
        <v>46105</v>
      </c>
      <c r="V88" s="34" t="str">
        <f t="shared" si="13"/>
        <v>11903</v>
      </c>
      <c r="W88" s="70">
        <f t="shared" si="14"/>
        <v>17380</v>
      </c>
      <c r="AA88" s="72"/>
      <c r="AB88" s="72"/>
      <c r="AC88" s="72"/>
      <c r="AD88" s="72"/>
      <c r="AE88" s="72"/>
      <c r="AF88" s="72"/>
      <c r="AG88" s="72"/>
      <c r="AH88" s="72"/>
    </row>
    <row r="89" spans="21:34" ht="15.75" customHeight="1">
      <c r="U89" s="148">
        <f t="shared" si="15"/>
        <v>46106</v>
      </c>
      <c r="V89" s="34" t="str">
        <f t="shared" si="13"/>
        <v>11903</v>
      </c>
      <c r="W89" s="70">
        <f t="shared" si="14"/>
        <v>26310</v>
      </c>
      <c r="AA89" s="72"/>
      <c r="AB89" s="72"/>
      <c r="AC89" s="72"/>
      <c r="AD89" s="72"/>
      <c r="AE89" s="72"/>
      <c r="AF89" s="72"/>
      <c r="AG89" s="72"/>
      <c r="AH89" s="72"/>
    </row>
    <row r="90" spans="21:34" ht="15.75" customHeight="1">
      <c r="U90" s="148">
        <f>C25</f>
        <v>46103</v>
      </c>
      <c r="V90" s="34" t="str">
        <f t="shared" si="13"/>
        <v>11903</v>
      </c>
      <c r="W90" s="70">
        <f t="shared" si="14"/>
        <v>17950</v>
      </c>
      <c r="AA90" s="72"/>
      <c r="AB90" s="72"/>
      <c r="AC90" s="72"/>
      <c r="AD90" s="72"/>
      <c r="AE90" s="72"/>
      <c r="AF90" s="72"/>
      <c r="AG90" s="72"/>
      <c r="AH90" s="72"/>
    </row>
    <row r="91" spans="21:34" ht="15.75" customHeight="1">
      <c r="U91" s="148">
        <f t="shared" ref="U91:U96" si="16">C29</f>
        <v>46107</v>
      </c>
      <c r="V91" s="34" t="str">
        <f t="shared" si="13"/>
        <v>11903</v>
      </c>
      <c r="W91" s="70">
        <f t="shared" si="14"/>
        <v>16110</v>
      </c>
      <c r="AA91" s="72"/>
      <c r="AB91" s="72"/>
      <c r="AC91" s="72"/>
      <c r="AD91" s="72"/>
      <c r="AE91" s="72"/>
      <c r="AF91" s="72"/>
      <c r="AG91" s="72"/>
      <c r="AH91" s="72"/>
    </row>
    <row r="92" spans="21:34" ht="15.75" customHeight="1">
      <c r="U92" s="148">
        <f t="shared" si="16"/>
        <v>46108</v>
      </c>
      <c r="V92" s="34" t="str">
        <f t="shared" si="13"/>
        <v>11903</v>
      </c>
      <c r="W92" s="70">
        <f t="shared" si="14"/>
        <v>24630</v>
      </c>
      <c r="AA92" s="72"/>
      <c r="AB92" s="72"/>
      <c r="AC92" s="72"/>
      <c r="AD92" s="72"/>
      <c r="AE92" s="72"/>
      <c r="AF92" s="72"/>
      <c r="AG92" s="72"/>
      <c r="AH92" s="72"/>
    </row>
    <row r="93" spans="21:34" ht="15.75" customHeight="1">
      <c r="U93" s="148">
        <f t="shared" si="16"/>
        <v>46109</v>
      </c>
      <c r="V93" s="34" t="str">
        <f t="shared" si="13"/>
        <v>11903</v>
      </c>
      <c r="W93" s="70">
        <f t="shared" si="14"/>
        <v>19290</v>
      </c>
      <c r="AA93" s="72"/>
      <c r="AB93" s="72"/>
      <c r="AC93" s="72"/>
      <c r="AD93" s="72"/>
      <c r="AE93" s="72"/>
      <c r="AF93" s="72"/>
      <c r="AG93" s="72"/>
      <c r="AH93" s="72"/>
    </row>
    <row r="94" spans="21:34" ht="15.75" customHeight="1">
      <c r="U94" s="148">
        <f t="shared" si="16"/>
        <v>46110</v>
      </c>
      <c r="V94" s="34" t="str">
        <f t="shared" si="13"/>
        <v>11903</v>
      </c>
      <c r="W94" s="70">
        <f t="shared" si="14"/>
        <v>13360</v>
      </c>
      <c r="AA94" s="72"/>
      <c r="AB94" s="72"/>
      <c r="AC94" s="72"/>
      <c r="AD94" s="72"/>
      <c r="AE94" s="72"/>
      <c r="AF94" s="72"/>
      <c r="AG94" s="72"/>
      <c r="AH94" s="72"/>
    </row>
    <row r="95" spans="21:34" ht="15.75" customHeight="1">
      <c r="U95" s="148">
        <f t="shared" si="16"/>
        <v>46111</v>
      </c>
      <c r="V95" s="34" t="str">
        <f t="shared" si="13"/>
        <v>11903</v>
      </c>
      <c r="W95" s="70">
        <f t="shared" si="14"/>
        <v>21320</v>
      </c>
      <c r="AA95" s="72"/>
      <c r="AB95" s="72"/>
      <c r="AC95" s="72"/>
      <c r="AD95" s="72"/>
      <c r="AE95" s="72"/>
      <c r="AF95" s="72"/>
      <c r="AG95" s="72"/>
      <c r="AH95" s="72"/>
    </row>
    <row r="96" spans="21:34" ht="15.75" customHeight="1">
      <c r="U96" s="148">
        <f t="shared" si="16"/>
        <v>46112</v>
      </c>
      <c r="V96" s="34" t="str">
        <f t="shared" si="13"/>
        <v>11903</v>
      </c>
      <c r="W96" s="70">
        <f t="shared" si="14"/>
        <v>21050</v>
      </c>
      <c r="AA96" s="72"/>
      <c r="AB96" s="72"/>
      <c r="AC96" s="72"/>
      <c r="AD96" s="72"/>
      <c r="AE96" s="72"/>
      <c r="AF96" s="72"/>
      <c r="AG96" s="72"/>
      <c r="AH96" s="72"/>
    </row>
    <row r="97" spans="21:34" ht="15.75" customHeight="1">
      <c r="U97" s="148">
        <f t="shared" ref="U97:U117" si="17">C4</f>
        <v>46082</v>
      </c>
      <c r="V97" s="34" t="str">
        <f t="shared" ref="V97:V127" si="18">$J$2</f>
        <v>11904</v>
      </c>
      <c r="W97" s="70">
        <f t="shared" ref="W97:W127" si="19">J4</f>
        <v>13540</v>
      </c>
      <c r="AA97" s="72"/>
      <c r="AB97" s="72"/>
      <c r="AC97" s="72"/>
      <c r="AD97" s="72"/>
      <c r="AE97" s="72"/>
      <c r="AF97" s="72"/>
      <c r="AG97" s="72"/>
      <c r="AH97" s="72"/>
    </row>
    <row r="98" spans="21:34" ht="15.75" customHeight="1">
      <c r="U98" s="148">
        <f t="shared" si="17"/>
        <v>46083</v>
      </c>
      <c r="V98" s="34" t="str">
        <f t="shared" si="18"/>
        <v>11904</v>
      </c>
      <c r="W98" s="70">
        <f t="shared" si="19"/>
        <v>12874</v>
      </c>
      <c r="AA98" s="72"/>
      <c r="AB98" s="72"/>
      <c r="AC98" s="72"/>
      <c r="AD98" s="72"/>
      <c r="AE98" s="72"/>
      <c r="AF98" s="72"/>
      <c r="AG98" s="72"/>
      <c r="AH98" s="72"/>
    </row>
    <row r="99" spans="21:34" ht="15.75" customHeight="1">
      <c r="U99" s="148">
        <f t="shared" si="17"/>
        <v>46084</v>
      </c>
      <c r="V99" s="34" t="str">
        <f t="shared" si="18"/>
        <v>11904</v>
      </c>
      <c r="W99" s="70">
        <f t="shared" si="19"/>
        <v>23260</v>
      </c>
      <c r="AA99" s="72"/>
      <c r="AB99" s="72"/>
      <c r="AC99" s="72"/>
      <c r="AD99" s="72"/>
      <c r="AE99" s="72"/>
      <c r="AF99" s="72"/>
      <c r="AG99" s="72"/>
      <c r="AH99" s="72"/>
    </row>
    <row r="100" spans="21:34" ht="15.75" customHeight="1">
      <c r="U100" s="148">
        <f t="shared" si="17"/>
        <v>46085</v>
      </c>
      <c r="V100" s="34" t="str">
        <f t="shared" si="18"/>
        <v>11904</v>
      </c>
      <c r="W100" s="70">
        <f t="shared" si="19"/>
        <v>13956</v>
      </c>
      <c r="AA100" s="72"/>
      <c r="AB100" s="72"/>
      <c r="AC100" s="72"/>
      <c r="AD100" s="72"/>
      <c r="AE100" s="72"/>
      <c r="AF100" s="72"/>
      <c r="AG100" s="72"/>
      <c r="AH100" s="72"/>
    </row>
    <row r="101" spans="21:34" ht="15.75" customHeight="1">
      <c r="U101" s="148">
        <f t="shared" si="17"/>
        <v>46086</v>
      </c>
      <c r="V101" s="34" t="str">
        <f t="shared" si="18"/>
        <v>11904</v>
      </c>
      <c r="W101" s="70">
        <f t="shared" si="19"/>
        <v>16740</v>
      </c>
      <c r="AA101" s="72"/>
      <c r="AB101" s="72"/>
      <c r="AC101" s="72"/>
      <c r="AD101" s="72"/>
      <c r="AE101" s="72"/>
      <c r="AF101" s="72"/>
      <c r="AG101" s="72"/>
      <c r="AH101" s="72"/>
    </row>
    <row r="102" spans="21:34" ht="15.75" customHeight="1">
      <c r="U102" s="148">
        <f t="shared" si="17"/>
        <v>46087</v>
      </c>
      <c r="V102" s="34" t="str">
        <f t="shared" si="18"/>
        <v>11904</v>
      </c>
      <c r="W102" s="70">
        <f t="shared" si="19"/>
        <v>14140</v>
      </c>
      <c r="AA102" s="72"/>
      <c r="AB102" s="72"/>
      <c r="AC102" s="72"/>
      <c r="AD102" s="72"/>
      <c r="AE102" s="72"/>
      <c r="AF102" s="72"/>
      <c r="AG102" s="72"/>
      <c r="AH102" s="72"/>
    </row>
    <row r="103" spans="21:34" ht="15.75" customHeight="1">
      <c r="U103" s="148">
        <f t="shared" si="17"/>
        <v>46088</v>
      </c>
      <c r="V103" s="34" t="str">
        <f t="shared" si="18"/>
        <v>11904</v>
      </c>
      <c r="W103" s="70">
        <f t="shared" si="19"/>
        <v>14034</v>
      </c>
      <c r="AA103" s="72"/>
      <c r="AB103" s="72"/>
      <c r="AC103" s="72"/>
      <c r="AD103" s="72"/>
      <c r="AE103" s="72"/>
      <c r="AF103" s="72"/>
      <c r="AG103" s="72"/>
      <c r="AH103" s="72"/>
    </row>
    <row r="104" spans="21:34" ht="15.75" customHeight="1">
      <c r="U104" s="148">
        <f t="shared" si="17"/>
        <v>46089</v>
      </c>
      <c r="V104" s="34" t="str">
        <f t="shared" si="18"/>
        <v>11904</v>
      </c>
      <c r="W104" s="70">
        <f t="shared" si="19"/>
        <v>16300</v>
      </c>
      <c r="AA104" s="72"/>
      <c r="AB104" s="72"/>
      <c r="AC104" s="72"/>
      <c r="AD104" s="72"/>
      <c r="AE104" s="72"/>
      <c r="AF104" s="72"/>
      <c r="AG104" s="72"/>
      <c r="AH104" s="72"/>
    </row>
    <row r="105" spans="21:34" ht="15.75" customHeight="1">
      <c r="U105" s="148">
        <f t="shared" si="17"/>
        <v>46090</v>
      </c>
      <c r="V105" s="34" t="str">
        <f t="shared" si="18"/>
        <v>11904</v>
      </c>
      <c r="W105" s="70">
        <f t="shared" si="19"/>
        <v>10400</v>
      </c>
      <c r="AA105" s="72"/>
      <c r="AB105" s="72"/>
      <c r="AC105" s="72"/>
      <c r="AD105" s="72"/>
      <c r="AE105" s="72"/>
      <c r="AF105" s="72"/>
      <c r="AG105" s="72"/>
      <c r="AH105" s="72"/>
    </row>
    <row r="106" spans="21:34" ht="15.75" customHeight="1">
      <c r="U106" s="148">
        <f t="shared" si="17"/>
        <v>46091</v>
      </c>
      <c r="V106" s="34" t="str">
        <f t="shared" si="18"/>
        <v>11904</v>
      </c>
      <c r="W106" s="70">
        <f t="shared" si="19"/>
        <v>24026</v>
      </c>
      <c r="AA106" s="72"/>
      <c r="AB106" s="72"/>
      <c r="AC106" s="72"/>
      <c r="AD106" s="72"/>
      <c r="AE106" s="72"/>
      <c r="AF106" s="72"/>
      <c r="AG106" s="72"/>
      <c r="AH106" s="72"/>
    </row>
    <row r="107" spans="21:34" ht="15.75" customHeight="1">
      <c r="U107" s="148">
        <f t="shared" si="17"/>
        <v>46092</v>
      </c>
      <c r="V107" s="34" t="str">
        <f t="shared" si="18"/>
        <v>11904</v>
      </c>
      <c r="W107" s="70">
        <f t="shared" si="19"/>
        <v>15150</v>
      </c>
      <c r="AA107" s="72"/>
      <c r="AB107" s="72"/>
      <c r="AC107" s="72"/>
      <c r="AD107" s="72"/>
      <c r="AE107" s="72"/>
      <c r="AF107" s="72"/>
      <c r="AG107" s="72"/>
      <c r="AH107" s="72"/>
    </row>
    <row r="108" spans="21:34" ht="15.75" customHeight="1">
      <c r="U108" s="148">
        <f t="shared" si="17"/>
        <v>46093</v>
      </c>
      <c r="V108" s="34" t="str">
        <f t="shared" si="18"/>
        <v>11904</v>
      </c>
      <c r="W108" s="70">
        <f t="shared" si="19"/>
        <v>15790</v>
      </c>
      <c r="AA108" s="72"/>
      <c r="AB108" s="72"/>
      <c r="AC108" s="72"/>
      <c r="AD108" s="72"/>
      <c r="AE108" s="72"/>
      <c r="AF108" s="72"/>
      <c r="AG108" s="72"/>
      <c r="AH108" s="72"/>
    </row>
    <row r="109" spans="21:34" ht="15.75" customHeight="1">
      <c r="U109" s="148">
        <f t="shared" si="17"/>
        <v>46094</v>
      </c>
      <c r="V109" s="34" t="str">
        <f t="shared" si="18"/>
        <v>11904</v>
      </c>
      <c r="W109" s="70">
        <f t="shared" si="19"/>
        <v>14216</v>
      </c>
      <c r="AA109" s="72"/>
      <c r="AB109" s="72"/>
      <c r="AC109" s="72"/>
      <c r="AD109" s="72"/>
      <c r="AE109" s="72"/>
      <c r="AF109" s="72"/>
      <c r="AG109" s="72"/>
      <c r="AH109" s="72"/>
    </row>
    <row r="110" spans="21:34" ht="15.75" customHeight="1">
      <c r="U110" s="148">
        <f t="shared" si="17"/>
        <v>46095</v>
      </c>
      <c r="V110" s="34" t="str">
        <f t="shared" si="18"/>
        <v>11904</v>
      </c>
      <c r="W110" s="70">
        <f t="shared" si="19"/>
        <v>13330</v>
      </c>
      <c r="AA110" s="72"/>
      <c r="AB110" s="72"/>
      <c r="AC110" s="72"/>
      <c r="AD110" s="72"/>
      <c r="AE110" s="72"/>
      <c r="AF110" s="72"/>
      <c r="AG110" s="72"/>
      <c r="AH110" s="72"/>
    </row>
    <row r="111" spans="21:34" ht="15.75" customHeight="1">
      <c r="U111" s="148">
        <f t="shared" si="17"/>
        <v>46096</v>
      </c>
      <c r="V111" s="34" t="str">
        <f t="shared" si="18"/>
        <v>11904</v>
      </c>
      <c r="W111" s="70">
        <f t="shared" si="19"/>
        <v>11370</v>
      </c>
      <c r="AA111" s="72"/>
      <c r="AB111" s="72"/>
      <c r="AC111" s="72"/>
      <c r="AD111" s="72"/>
      <c r="AE111" s="72"/>
      <c r="AF111" s="72"/>
      <c r="AG111" s="72"/>
      <c r="AH111" s="72"/>
    </row>
    <row r="112" spans="21:34" ht="15.75" customHeight="1">
      <c r="U112" s="148">
        <f t="shared" si="17"/>
        <v>46097</v>
      </c>
      <c r="V112" s="34" t="str">
        <f t="shared" si="18"/>
        <v>11904</v>
      </c>
      <c r="W112" s="70">
        <f t="shared" si="19"/>
        <v>12650</v>
      </c>
      <c r="AA112" s="72"/>
      <c r="AB112" s="72"/>
      <c r="AC112" s="72"/>
      <c r="AD112" s="72"/>
      <c r="AE112" s="72"/>
      <c r="AF112" s="72"/>
      <c r="AG112" s="72"/>
      <c r="AH112" s="72"/>
    </row>
    <row r="113" spans="21:34" ht="15.75" customHeight="1">
      <c r="U113" s="148">
        <f t="shared" si="17"/>
        <v>46098</v>
      </c>
      <c r="V113" s="34" t="str">
        <f t="shared" si="18"/>
        <v>11904</v>
      </c>
      <c r="W113" s="70">
        <f t="shared" si="19"/>
        <v>25362</v>
      </c>
      <c r="AA113" s="72"/>
      <c r="AB113" s="72"/>
      <c r="AC113" s="72"/>
      <c r="AD113" s="72"/>
      <c r="AE113" s="72"/>
      <c r="AF113" s="72"/>
      <c r="AG113" s="72"/>
      <c r="AH113" s="72"/>
    </row>
    <row r="114" spans="21:34" ht="15.75" customHeight="1">
      <c r="U114" s="148">
        <f t="shared" si="17"/>
        <v>46099</v>
      </c>
      <c r="V114" s="34" t="str">
        <f t="shared" si="18"/>
        <v>11904</v>
      </c>
      <c r="W114" s="70">
        <f t="shared" si="19"/>
        <v>12180</v>
      </c>
      <c r="AA114" s="72"/>
      <c r="AB114" s="72"/>
      <c r="AC114" s="72"/>
      <c r="AD114" s="72"/>
      <c r="AE114" s="72"/>
      <c r="AF114" s="72"/>
      <c r="AG114" s="72"/>
      <c r="AH114" s="72"/>
    </row>
    <row r="115" spans="21:34" ht="15.75" customHeight="1">
      <c r="U115" s="148">
        <f t="shared" si="17"/>
        <v>46100</v>
      </c>
      <c r="V115" s="34" t="str">
        <f t="shared" si="18"/>
        <v>11904</v>
      </c>
      <c r="W115" s="70">
        <f t="shared" si="19"/>
        <v>11600</v>
      </c>
      <c r="AA115" s="72"/>
      <c r="AB115" s="72"/>
      <c r="AC115" s="72"/>
      <c r="AD115" s="72"/>
      <c r="AE115" s="72"/>
      <c r="AF115" s="72"/>
      <c r="AG115" s="72"/>
      <c r="AH115" s="72"/>
    </row>
    <row r="116" spans="21:34" ht="15.75" customHeight="1">
      <c r="U116" s="148">
        <f t="shared" si="17"/>
        <v>46101</v>
      </c>
      <c r="V116" s="34" t="str">
        <f t="shared" si="18"/>
        <v>11904</v>
      </c>
      <c r="W116" s="70">
        <f t="shared" si="19"/>
        <v>9530</v>
      </c>
      <c r="AA116" s="72"/>
      <c r="AB116" s="72"/>
      <c r="AC116" s="72"/>
      <c r="AD116" s="72"/>
      <c r="AE116" s="72"/>
      <c r="AF116" s="72"/>
      <c r="AG116" s="72"/>
      <c r="AH116" s="72"/>
    </row>
    <row r="117" spans="21:34" ht="15.75" customHeight="1">
      <c r="U117" s="148">
        <f t="shared" si="17"/>
        <v>46102</v>
      </c>
      <c r="V117" s="34" t="str">
        <f t="shared" si="18"/>
        <v>11904</v>
      </c>
      <c r="W117" s="70">
        <f t="shared" si="19"/>
        <v>10530</v>
      </c>
      <c r="AA117" s="72"/>
      <c r="AB117" s="72"/>
      <c r="AC117" s="72"/>
      <c r="AD117" s="72"/>
      <c r="AE117" s="72"/>
      <c r="AF117" s="72"/>
      <c r="AG117" s="72"/>
      <c r="AH117" s="72"/>
    </row>
    <row r="118" spans="21:34" ht="15.75" customHeight="1">
      <c r="U118" s="148">
        <f t="shared" ref="U118:U120" si="20">C26</f>
        <v>46104</v>
      </c>
      <c r="V118" s="34" t="str">
        <f t="shared" si="18"/>
        <v>11904</v>
      </c>
      <c r="W118" s="70">
        <f t="shared" si="19"/>
        <v>13520</v>
      </c>
      <c r="AA118" s="72"/>
      <c r="AB118" s="72"/>
      <c r="AC118" s="72"/>
      <c r="AD118" s="72"/>
      <c r="AE118" s="72"/>
      <c r="AF118" s="72"/>
      <c r="AG118" s="72"/>
      <c r="AH118" s="72"/>
    </row>
    <row r="119" spans="21:34" ht="15.75" customHeight="1">
      <c r="U119" s="148">
        <f t="shared" si="20"/>
        <v>46105</v>
      </c>
      <c r="V119" s="34" t="str">
        <f t="shared" si="18"/>
        <v>11904</v>
      </c>
      <c r="W119" s="70">
        <f t="shared" si="19"/>
        <v>10330</v>
      </c>
      <c r="AA119" s="72"/>
      <c r="AB119" s="72"/>
      <c r="AC119" s="72"/>
      <c r="AD119" s="72"/>
      <c r="AE119" s="72"/>
      <c r="AF119" s="72"/>
      <c r="AG119" s="72"/>
      <c r="AH119" s="72"/>
    </row>
    <row r="120" spans="21:34" ht="15.75" customHeight="1">
      <c r="U120" s="148">
        <f t="shared" si="20"/>
        <v>46106</v>
      </c>
      <c r="V120" s="34" t="str">
        <f t="shared" si="18"/>
        <v>11904</v>
      </c>
      <c r="W120" s="70">
        <f t="shared" si="19"/>
        <v>23880</v>
      </c>
      <c r="AA120" s="72"/>
      <c r="AB120" s="72"/>
      <c r="AC120" s="72"/>
      <c r="AD120" s="72"/>
      <c r="AE120" s="72"/>
      <c r="AF120" s="72"/>
      <c r="AG120" s="72"/>
      <c r="AH120" s="72"/>
    </row>
    <row r="121" spans="21:34" ht="15.75" customHeight="1">
      <c r="U121" s="148">
        <f>C25</f>
        <v>46103</v>
      </c>
      <c r="V121" s="34" t="str">
        <f t="shared" si="18"/>
        <v>11904</v>
      </c>
      <c r="W121" s="70">
        <f t="shared" si="19"/>
        <v>11178</v>
      </c>
      <c r="AA121" s="72"/>
      <c r="AB121" s="72"/>
      <c r="AC121" s="72"/>
      <c r="AD121" s="72"/>
      <c r="AE121" s="72"/>
      <c r="AF121" s="72"/>
      <c r="AG121" s="72"/>
      <c r="AH121" s="72"/>
    </row>
    <row r="122" spans="21:34" ht="15.75" customHeight="1">
      <c r="U122" s="148">
        <f t="shared" ref="U122:U127" si="21">C29</f>
        <v>46107</v>
      </c>
      <c r="V122" s="34" t="str">
        <f t="shared" si="18"/>
        <v>11904</v>
      </c>
      <c r="W122" s="70">
        <f t="shared" si="19"/>
        <v>10850</v>
      </c>
      <c r="AA122" s="72"/>
      <c r="AB122" s="72"/>
      <c r="AC122" s="72"/>
      <c r="AD122" s="72"/>
      <c r="AE122" s="72"/>
      <c r="AF122" s="72"/>
      <c r="AG122" s="72"/>
      <c r="AH122" s="72"/>
    </row>
    <row r="123" spans="21:34" ht="15.75" customHeight="1">
      <c r="U123" s="148">
        <f t="shared" si="21"/>
        <v>46108</v>
      </c>
      <c r="V123" s="34" t="str">
        <f t="shared" si="18"/>
        <v>11904</v>
      </c>
      <c r="W123" s="70">
        <f t="shared" si="19"/>
        <v>13162</v>
      </c>
      <c r="AA123" s="72"/>
      <c r="AB123" s="72"/>
      <c r="AC123" s="72"/>
      <c r="AD123" s="72"/>
      <c r="AE123" s="72"/>
      <c r="AF123" s="72"/>
      <c r="AG123" s="72"/>
      <c r="AH123" s="72"/>
    </row>
    <row r="124" spans="21:34" ht="15.75" customHeight="1">
      <c r="U124" s="148">
        <f t="shared" si="21"/>
        <v>46109</v>
      </c>
      <c r="V124" s="34" t="str">
        <f t="shared" si="18"/>
        <v>11904</v>
      </c>
      <c r="W124" s="70">
        <f t="shared" si="19"/>
        <v>12670</v>
      </c>
      <c r="AA124" s="72"/>
      <c r="AB124" s="72"/>
      <c r="AC124" s="72"/>
      <c r="AD124" s="72"/>
      <c r="AE124" s="72"/>
      <c r="AF124" s="72"/>
      <c r="AG124" s="72"/>
      <c r="AH124" s="72"/>
    </row>
    <row r="125" spans="21:34" ht="15.75" customHeight="1">
      <c r="U125" s="148">
        <f t="shared" si="21"/>
        <v>46110</v>
      </c>
      <c r="V125" s="34" t="str">
        <f t="shared" si="18"/>
        <v>11904</v>
      </c>
      <c r="W125" s="70">
        <f t="shared" si="19"/>
        <v>11620</v>
      </c>
      <c r="AA125" s="72"/>
      <c r="AB125" s="72"/>
      <c r="AC125" s="72"/>
      <c r="AD125" s="72"/>
      <c r="AE125" s="72"/>
      <c r="AF125" s="72"/>
      <c r="AG125" s="72"/>
      <c r="AH125" s="72"/>
    </row>
    <row r="126" spans="21:34" ht="15.75" customHeight="1">
      <c r="U126" s="148">
        <f t="shared" si="21"/>
        <v>46111</v>
      </c>
      <c r="V126" s="34" t="str">
        <f t="shared" si="18"/>
        <v>11904</v>
      </c>
      <c r="W126" s="70">
        <f t="shared" si="19"/>
        <v>12240</v>
      </c>
      <c r="AA126" s="72"/>
      <c r="AB126" s="72"/>
      <c r="AC126" s="72"/>
      <c r="AD126" s="72"/>
      <c r="AE126" s="72"/>
      <c r="AF126" s="72"/>
      <c r="AG126" s="72"/>
      <c r="AH126" s="72"/>
    </row>
    <row r="127" spans="21:34" ht="15.75" customHeight="1">
      <c r="U127" s="148">
        <f t="shared" si="21"/>
        <v>46112</v>
      </c>
      <c r="V127" s="34" t="str">
        <f t="shared" si="18"/>
        <v>11904</v>
      </c>
      <c r="W127" s="70">
        <f t="shared" si="19"/>
        <v>19600</v>
      </c>
      <c r="AA127" s="72"/>
      <c r="AB127" s="72"/>
      <c r="AC127" s="72"/>
      <c r="AD127" s="72"/>
      <c r="AE127" s="72"/>
      <c r="AF127" s="72"/>
      <c r="AG127" s="72"/>
      <c r="AH127" s="72"/>
    </row>
    <row r="128" spans="21:34" ht="15.75" customHeight="1">
      <c r="U128" s="148">
        <f t="shared" ref="U128:U148" si="22">C4</f>
        <v>46082</v>
      </c>
      <c r="V128" s="34" t="str">
        <f t="shared" ref="V128:V158" si="23">$K$2</f>
        <v>11910</v>
      </c>
      <c r="W128" s="70">
        <f t="shared" ref="W128:W158" si="24">K4</f>
        <v>4560</v>
      </c>
      <c r="AA128" s="72"/>
      <c r="AB128" s="72"/>
      <c r="AC128" s="72"/>
      <c r="AD128" s="72"/>
      <c r="AE128" s="72"/>
      <c r="AF128" s="72"/>
      <c r="AG128" s="72"/>
      <c r="AH128" s="72"/>
    </row>
    <row r="129" spans="21:34" ht="15.75" customHeight="1">
      <c r="U129" s="148">
        <f t="shared" si="22"/>
        <v>46083</v>
      </c>
      <c r="V129" s="34" t="str">
        <f t="shared" si="23"/>
        <v>11910</v>
      </c>
      <c r="W129" s="70">
        <f t="shared" si="24"/>
        <v>5800</v>
      </c>
      <c r="AA129" s="72"/>
      <c r="AB129" s="72"/>
      <c r="AC129" s="72"/>
      <c r="AD129" s="72"/>
      <c r="AE129" s="72"/>
      <c r="AF129" s="72"/>
      <c r="AG129" s="72"/>
      <c r="AH129" s="72"/>
    </row>
    <row r="130" spans="21:34" ht="15.75" customHeight="1">
      <c r="U130" s="148">
        <f t="shared" si="22"/>
        <v>46084</v>
      </c>
      <c r="V130" s="34" t="str">
        <f t="shared" si="23"/>
        <v>11910</v>
      </c>
      <c r="W130" s="70">
        <f t="shared" si="24"/>
        <v>4250</v>
      </c>
      <c r="AA130" s="72"/>
      <c r="AB130" s="72"/>
      <c r="AC130" s="72"/>
      <c r="AD130" s="72"/>
      <c r="AE130" s="72"/>
      <c r="AF130" s="72"/>
      <c r="AG130" s="72"/>
      <c r="AH130" s="72"/>
    </row>
    <row r="131" spans="21:34" ht="15.75" customHeight="1">
      <c r="U131" s="148">
        <f t="shared" si="22"/>
        <v>46085</v>
      </c>
      <c r="V131" s="34" t="str">
        <f t="shared" si="23"/>
        <v>11910</v>
      </c>
      <c r="W131" s="70">
        <f t="shared" si="24"/>
        <v>4910</v>
      </c>
      <c r="AA131" s="72"/>
      <c r="AB131" s="72"/>
      <c r="AC131" s="72"/>
      <c r="AD131" s="72"/>
      <c r="AE131" s="72"/>
      <c r="AF131" s="72"/>
      <c r="AG131" s="72"/>
      <c r="AH131" s="72"/>
    </row>
    <row r="132" spans="21:34" ht="15.75" customHeight="1">
      <c r="U132" s="148">
        <f t="shared" si="22"/>
        <v>46086</v>
      </c>
      <c r="V132" s="34" t="str">
        <f t="shared" si="23"/>
        <v>11910</v>
      </c>
      <c r="W132" s="70">
        <f t="shared" si="24"/>
        <v>5500</v>
      </c>
      <c r="AA132" s="72"/>
      <c r="AB132" s="72"/>
      <c r="AC132" s="72"/>
      <c r="AD132" s="72"/>
      <c r="AE132" s="72"/>
      <c r="AF132" s="72"/>
      <c r="AG132" s="72"/>
      <c r="AH132" s="72"/>
    </row>
    <row r="133" spans="21:34" ht="15.75" customHeight="1">
      <c r="U133" s="148">
        <f t="shared" si="22"/>
        <v>46087</v>
      </c>
      <c r="V133" s="34" t="str">
        <f t="shared" si="23"/>
        <v>11910</v>
      </c>
      <c r="W133" s="70">
        <f t="shared" si="24"/>
        <v>4000</v>
      </c>
      <c r="AA133" s="72"/>
      <c r="AB133" s="72"/>
      <c r="AC133" s="72"/>
      <c r="AD133" s="72"/>
      <c r="AE133" s="72"/>
      <c r="AF133" s="72"/>
      <c r="AG133" s="72"/>
      <c r="AH133" s="72"/>
    </row>
    <row r="134" spans="21:34" ht="15.75" customHeight="1">
      <c r="U134" s="148">
        <f t="shared" si="22"/>
        <v>46088</v>
      </c>
      <c r="V134" s="34" t="str">
        <f t="shared" si="23"/>
        <v>11910</v>
      </c>
      <c r="W134" s="70">
        <f t="shared" si="24"/>
        <v>4070</v>
      </c>
      <c r="AA134" s="72"/>
      <c r="AB134" s="72"/>
      <c r="AC134" s="72"/>
      <c r="AD134" s="72"/>
      <c r="AE134" s="72"/>
      <c r="AF134" s="72"/>
      <c r="AG134" s="72"/>
      <c r="AH134" s="72"/>
    </row>
    <row r="135" spans="21:34" ht="15.75" customHeight="1">
      <c r="U135" s="148">
        <f t="shared" si="22"/>
        <v>46089</v>
      </c>
      <c r="V135" s="34" t="str">
        <f t="shared" si="23"/>
        <v>11910</v>
      </c>
      <c r="W135" s="70">
        <f t="shared" si="24"/>
        <v>4500</v>
      </c>
      <c r="AA135" s="72"/>
      <c r="AB135" s="72"/>
      <c r="AC135" s="72"/>
      <c r="AD135" s="72"/>
      <c r="AE135" s="72"/>
      <c r="AF135" s="72"/>
      <c r="AG135" s="72"/>
      <c r="AH135" s="72"/>
    </row>
    <row r="136" spans="21:34" ht="15.75" customHeight="1">
      <c r="U136" s="148">
        <f t="shared" si="22"/>
        <v>46090</v>
      </c>
      <c r="V136" s="34" t="str">
        <f t="shared" si="23"/>
        <v>11910</v>
      </c>
      <c r="W136" s="70">
        <f t="shared" si="24"/>
        <v>9630</v>
      </c>
      <c r="AA136" s="72"/>
      <c r="AB136" s="72"/>
      <c r="AC136" s="72"/>
      <c r="AD136" s="72"/>
      <c r="AE136" s="72"/>
      <c r="AF136" s="72"/>
      <c r="AG136" s="72"/>
      <c r="AH136" s="72"/>
    </row>
    <row r="137" spans="21:34" ht="15.75" customHeight="1">
      <c r="U137" s="148">
        <f t="shared" si="22"/>
        <v>46091</v>
      </c>
      <c r="V137" s="34" t="str">
        <f t="shared" si="23"/>
        <v>11910</v>
      </c>
      <c r="W137" s="70">
        <f t="shared" si="24"/>
        <v>6450</v>
      </c>
      <c r="AA137" s="72"/>
      <c r="AB137" s="72"/>
      <c r="AC137" s="72"/>
      <c r="AD137" s="72"/>
      <c r="AE137" s="72"/>
      <c r="AF137" s="72"/>
      <c r="AG137" s="72"/>
      <c r="AH137" s="72"/>
    </row>
    <row r="138" spans="21:34" ht="15.75" customHeight="1">
      <c r="U138" s="148">
        <f t="shared" si="22"/>
        <v>46092</v>
      </c>
      <c r="V138" s="34" t="str">
        <f t="shared" si="23"/>
        <v>11910</v>
      </c>
      <c r="W138" s="70">
        <f t="shared" si="24"/>
        <v>3950</v>
      </c>
      <c r="AA138" s="72"/>
      <c r="AB138" s="72"/>
      <c r="AC138" s="72"/>
      <c r="AD138" s="72"/>
      <c r="AE138" s="72"/>
      <c r="AF138" s="72"/>
      <c r="AG138" s="72"/>
      <c r="AH138" s="72"/>
    </row>
    <row r="139" spans="21:34" ht="15.75" customHeight="1">
      <c r="U139" s="148">
        <f t="shared" si="22"/>
        <v>46093</v>
      </c>
      <c r="V139" s="34" t="str">
        <f t="shared" si="23"/>
        <v>11910</v>
      </c>
      <c r="W139" s="70">
        <f t="shared" si="24"/>
        <v>3930</v>
      </c>
      <c r="AA139" s="72"/>
      <c r="AB139" s="72"/>
      <c r="AC139" s="72"/>
      <c r="AD139" s="72"/>
      <c r="AE139" s="72"/>
      <c r="AF139" s="72"/>
      <c r="AG139" s="72"/>
      <c r="AH139" s="72"/>
    </row>
    <row r="140" spans="21:34" ht="15.75" customHeight="1">
      <c r="U140" s="148">
        <f t="shared" si="22"/>
        <v>46094</v>
      </c>
      <c r="V140" s="34" t="str">
        <f t="shared" si="23"/>
        <v>11910</v>
      </c>
      <c r="W140" s="70">
        <f t="shared" si="24"/>
        <v>4530</v>
      </c>
      <c r="AA140" s="72"/>
      <c r="AB140" s="72"/>
      <c r="AC140" s="72"/>
      <c r="AD140" s="72"/>
      <c r="AE140" s="72"/>
      <c r="AF140" s="72"/>
      <c r="AG140" s="72"/>
      <c r="AH140" s="72"/>
    </row>
    <row r="141" spans="21:34" ht="15.75" customHeight="1">
      <c r="U141" s="148">
        <f t="shared" si="22"/>
        <v>46095</v>
      </c>
      <c r="V141" s="34" t="str">
        <f t="shared" si="23"/>
        <v>11910</v>
      </c>
      <c r="W141" s="70">
        <f t="shared" si="24"/>
        <v>3660</v>
      </c>
      <c r="AA141" s="72"/>
      <c r="AB141" s="72"/>
      <c r="AC141" s="72"/>
      <c r="AD141" s="72"/>
      <c r="AE141" s="72"/>
      <c r="AF141" s="72"/>
      <c r="AG141" s="72"/>
      <c r="AH141" s="72"/>
    </row>
    <row r="142" spans="21:34" ht="15.75" customHeight="1">
      <c r="U142" s="148">
        <f t="shared" si="22"/>
        <v>46096</v>
      </c>
      <c r="V142" s="34" t="str">
        <f t="shared" si="23"/>
        <v>11910</v>
      </c>
      <c r="W142" s="70">
        <f t="shared" si="24"/>
        <v>3220</v>
      </c>
      <c r="AA142" s="72"/>
      <c r="AB142" s="72"/>
      <c r="AC142" s="72"/>
      <c r="AD142" s="72"/>
      <c r="AE142" s="72"/>
      <c r="AF142" s="72"/>
      <c r="AG142" s="72"/>
      <c r="AH142" s="72"/>
    </row>
    <row r="143" spans="21:34" ht="15.75" customHeight="1">
      <c r="U143" s="148">
        <f t="shared" si="22"/>
        <v>46097</v>
      </c>
      <c r="V143" s="34" t="str">
        <f t="shared" si="23"/>
        <v>11910</v>
      </c>
      <c r="W143" s="70">
        <f t="shared" si="24"/>
        <v>3220</v>
      </c>
      <c r="AA143" s="72"/>
      <c r="AB143" s="72"/>
      <c r="AC143" s="72"/>
      <c r="AD143" s="72"/>
      <c r="AE143" s="72"/>
      <c r="AF143" s="72"/>
      <c r="AG143" s="72"/>
      <c r="AH143" s="72"/>
    </row>
    <row r="144" spans="21:34" ht="15.75" customHeight="1">
      <c r="U144" s="148">
        <f t="shared" si="22"/>
        <v>46098</v>
      </c>
      <c r="V144" s="34" t="str">
        <f t="shared" si="23"/>
        <v>11910</v>
      </c>
      <c r="W144" s="70">
        <f t="shared" si="24"/>
        <v>4380</v>
      </c>
      <c r="AA144" s="72"/>
      <c r="AB144" s="72"/>
      <c r="AC144" s="72"/>
      <c r="AD144" s="72"/>
      <c r="AE144" s="72"/>
      <c r="AF144" s="72"/>
      <c r="AG144" s="72"/>
      <c r="AH144" s="72"/>
    </row>
    <row r="145" spans="21:34" ht="15.75" customHeight="1">
      <c r="U145" s="148">
        <f t="shared" si="22"/>
        <v>46099</v>
      </c>
      <c r="V145" s="34" t="str">
        <f t="shared" si="23"/>
        <v>11910</v>
      </c>
      <c r="W145" s="70">
        <f t="shared" si="24"/>
        <v>3220</v>
      </c>
      <c r="AA145" s="72"/>
      <c r="AB145" s="72"/>
      <c r="AC145" s="72"/>
      <c r="AD145" s="72"/>
      <c r="AE145" s="72"/>
      <c r="AF145" s="72"/>
      <c r="AG145" s="72"/>
      <c r="AH145" s="72"/>
    </row>
    <row r="146" spans="21:34" ht="15.75" customHeight="1">
      <c r="U146" s="148">
        <f t="shared" si="22"/>
        <v>46100</v>
      </c>
      <c r="V146" s="34" t="str">
        <f t="shared" si="23"/>
        <v>11910</v>
      </c>
      <c r="W146" s="70">
        <f t="shared" si="24"/>
        <v>4620</v>
      </c>
      <c r="AA146" s="72"/>
      <c r="AB146" s="72"/>
      <c r="AC146" s="72"/>
      <c r="AD146" s="72"/>
      <c r="AE146" s="72"/>
      <c r="AF146" s="72"/>
      <c r="AG146" s="72"/>
      <c r="AH146" s="72"/>
    </row>
    <row r="147" spans="21:34" ht="15.75" customHeight="1">
      <c r="U147" s="148">
        <f t="shared" si="22"/>
        <v>46101</v>
      </c>
      <c r="V147" s="34" t="str">
        <f t="shared" si="23"/>
        <v>11910</v>
      </c>
      <c r="W147" s="70">
        <f t="shared" si="24"/>
        <v>5680</v>
      </c>
      <c r="AA147" s="72"/>
      <c r="AB147" s="72"/>
      <c r="AC147" s="72"/>
      <c r="AD147" s="72"/>
      <c r="AE147" s="72"/>
      <c r="AF147" s="72"/>
      <c r="AG147" s="72"/>
      <c r="AH147" s="72"/>
    </row>
    <row r="148" spans="21:34" ht="15.75" customHeight="1">
      <c r="U148" s="148">
        <f t="shared" si="22"/>
        <v>46102</v>
      </c>
      <c r="V148" s="34" t="str">
        <f t="shared" si="23"/>
        <v>11910</v>
      </c>
      <c r="W148" s="70">
        <f t="shared" si="24"/>
        <v>5660</v>
      </c>
      <c r="AA148" s="72"/>
      <c r="AB148" s="72"/>
      <c r="AC148" s="72"/>
      <c r="AD148" s="72"/>
      <c r="AE148" s="72"/>
      <c r="AF148" s="72"/>
      <c r="AG148" s="72"/>
      <c r="AH148" s="72"/>
    </row>
    <row r="149" spans="21:34" ht="15.75" customHeight="1">
      <c r="U149" s="148">
        <f t="shared" ref="U149:U151" si="25">C26</f>
        <v>46104</v>
      </c>
      <c r="V149" s="34" t="str">
        <f t="shared" si="23"/>
        <v>11910</v>
      </c>
      <c r="W149" s="70">
        <f t="shared" si="24"/>
        <v>4730</v>
      </c>
      <c r="AA149" s="72"/>
      <c r="AB149" s="72"/>
      <c r="AC149" s="72"/>
      <c r="AD149" s="72"/>
      <c r="AE149" s="72"/>
      <c r="AF149" s="72"/>
      <c r="AG149" s="72"/>
      <c r="AH149" s="72"/>
    </row>
    <row r="150" spans="21:34" ht="15.75" customHeight="1">
      <c r="U150" s="148">
        <f t="shared" si="25"/>
        <v>46105</v>
      </c>
      <c r="V150" s="34" t="str">
        <f t="shared" si="23"/>
        <v>11910</v>
      </c>
      <c r="W150" s="70">
        <f t="shared" si="24"/>
        <v>3310</v>
      </c>
      <c r="AA150" s="72"/>
      <c r="AB150" s="72"/>
      <c r="AC150" s="72"/>
      <c r="AD150" s="72"/>
      <c r="AE150" s="72"/>
      <c r="AF150" s="72"/>
      <c r="AG150" s="72"/>
      <c r="AH150" s="72"/>
    </row>
    <row r="151" spans="21:34" ht="15.75" customHeight="1">
      <c r="U151" s="148">
        <f t="shared" si="25"/>
        <v>46106</v>
      </c>
      <c r="V151" s="34" t="str">
        <f t="shared" si="23"/>
        <v>11910</v>
      </c>
      <c r="W151" s="70">
        <f t="shared" si="24"/>
        <v>4870</v>
      </c>
      <c r="AA151" s="72"/>
      <c r="AB151" s="72"/>
      <c r="AC151" s="72"/>
      <c r="AD151" s="72"/>
      <c r="AE151" s="72"/>
      <c r="AF151" s="72"/>
      <c r="AG151" s="72"/>
      <c r="AH151" s="72"/>
    </row>
    <row r="152" spans="21:34" ht="15.75" customHeight="1">
      <c r="U152" s="148">
        <f>C25</f>
        <v>46103</v>
      </c>
      <c r="V152" s="34" t="str">
        <f t="shared" si="23"/>
        <v>11910</v>
      </c>
      <c r="W152" s="70">
        <f t="shared" si="24"/>
        <v>4800</v>
      </c>
      <c r="AA152" s="72"/>
      <c r="AB152" s="72"/>
      <c r="AC152" s="72"/>
      <c r="AD152" s="72"/>
      <c r="AE152" s="72"/>
      <c r="AF152" s="72"/>
      <c r="AG152" s="72"/>
      <c r="AH152" s="72"/>
    </row>
    <row r="153" spans="21:34" ht="15.75" customHeight="1">
      <c r="U153" s="148">
        <f t="shared" ref="U153:U158" si="26">C29</f>
        <v>46107</v>
      </c>
      <c r="V153" s="34" t="str">
        <f t="shared" si="23"/>
        <v>11910</v>
      </c>
      <c r="W153" s="70">
        <f t="shared" si="24"/>
        <v>4680</v>
      </c>
      <c r="AA153" s="72"/>
      <c r="AB153" s="72"/>
      <c r="AC153" s="72"/>
      <c r="AD153" s="72"/>
      <c r="AE153" s="72"/>
      <c r="AF153" s="72"/>
      <c r="AG153" s="72"/>
      <c r="AH153" s="72"/>
    </row>
    <row r="154" spans="21:34" ht="15.75" customHeight="1">
      <c r="U154" s="148">
        <f t="shared" si="26"/>
        <v>46108</v>
      </c>
      <c r="V154" s="34" t="str">
        <f t="shared" si="23"/>
        <v>11910</v>
      </c>
      <c r="W154" s="70">
        <f t="shared" si="24"/>
        <v>6210</v>
      </c>
      <c r="AA154" s="72"/>
      <c r="AB154" s="72"/>
      <c r="AC154" s="72"/>
      <c r="AD154" s="72"/>
      <c r="AE154" s="72"/>
      <c r="AF154" s="72"/>
      <c r="AG154" s="72"/>
      <c r="AH154" s="72"/>
    </row>
    <row r="155" spans="21:34" ht="15.75" customHeight="1">
      <c r="U155" s="148">
        <f t="shared" si="26"/>
        <v>46109</v>
      </c>
      <c r="V155" s="34" t="str">
        <f t="shared" si="23"/>
        <v>11910</v>
      </c>
      <c r="W155" s="70">
        <f t="shared" si="24"/>
        <v>6650</v>
      </c>
      <c r="AA155" s="72"/>
      <c r="AB155" s="72"/>
      <c r="AC155" s="72"/>
      <c r="AD155" s="72"/>
      <c r="AE155" s="72"/>
      <c r="AF155" s="72"/>
      <c r="AG155" s="72"/>
      <c r="AH155" s="72"/>
    </row>
    <row r="156" spans="21:34" ht="15.75" customHeight="1">
      <c r="U156" s="148">
        <f t="shared" si="26"/>
        <v>46110</v>
      </c>
      <c r="V156" s="34" t="str">
        <f t="shared" si="23"/>
        <v>11910</v>
      </c>
      <c r="W156" s="70">
        <f t="shared" si="24"/>
        <v>4740</v>
      </c>
      <c r="AA156" s="72"/>
      <c r="AB156" s="72"/>
      <c r="AC156" s="72"/>
      <c r="AD156" s="72"/>
      <c r="AE156" s="72"/>
      <c r="AF156" s="72"/>
      <c r="AG156" s="72"/>
      <c r="AH156" s="72"/>
    </row>
    <row r="157" spans="21:34" ht="15.75" customHeight="1">
      <c r="U157" s="148">
        <f t="shared" si="26"/>
        <v>46111</v>
      </c>
      <c r="V157" s="34" t="str">
        <f t="shared" si="23"/>
        <v>11910</v>
      </c>
      <c r="W157" s="70">
        <f t="shared" si="24"/>
        <v>9430</v>
      </c>
      <c r="AA157" s="72"/>
      <c r="AB157" s="72"/>
      <c r="AC157" s="72"/>
      <c r="AD157" s="72"/>
      <c r="AE157" s="72"/>
      <c r="AF157" s="72"/>
      <c r="AG157" s="72"/>
      <c r="AH157" s="72"/>
    </row>
    <row r="158" spans="21:34" ht="15.75" customHeight="1">
      <c r="U158" s="148">
        <f t="shared" si="26"/>
        <v>46112</v>
      </c>
      <c r="V158" s="34" t="str">
        <f t="shared" si="23"/>
        <v>11910</v>
      </c>
      <c r="W158" s="70">
        <f t="shared" si="24"/>
        <v>3220</v>
      </c>
      <c r="AA158" s="72"/>
      <c r="AB158" s="72"/>
      <c r="AC158" s="72"/>
      <c r="AD158" s="72"/>
      <c r="AE158" s="72"/>
      <c r="AF158" s="72"/>
      <c r="AG158" s="72"/>
      <c r="AH158" s="72"/>
    </row>
    <row r="159" spans="21:34" ht="15.75" customHeight="1">
      <c r="AA159" s="72"/>
      <c r="AB159" s="72"/>
      <c r="AC159" s="72"/>
      <c r="AD159" s="72"/>
      <c r="AE159" s="72"/>
      <c r="AF159" s="72"/>
      <c r="AG159" s="72"/>
      <c r="AH159" s="72"/>
    </row>
    <row r="160" spans="21: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125</v>
      </c>
      <c r="B1" s="255"/>
      <c r="C1" s="128" t="s">
        <v>63</v>
      </c>
      <c r="D1" s="129"/>
      <c r="E1" s="130"/>
      <c r="F1" s="178"/>
      <c r="G1" s="132" t="s">
        <v>122</v>
      </c>
      <c r="H1" s="132" t="s">
        <v>123</v>
      </c>
      <c r="I1" s="132" t="s">
        <v>135</v>
      </c>
      <c r="J1" s="131">
        <v>12</v>
      </c>
      <c r="K1" s="131">
        <v>15</v>
      </c>
      <c r="L1" s="72"/>
      <c r="AA1" s="256" t="s">
        <v>107</v>
      </c>
      <c r="AB1" s="257"/>
      <c r="AC1" s="260" t="s">
        <v>108</v>
      </c>
      <c r="AD1" s="257"/>
      <c r="AE1" s="262" t="s">
        <v>109</v>
      </c>
      <c r="AF1" s="257"/>
      <c r="AG1" s="263" t="s">
        <v>110</v>
      </c>
      <c r="AH1" s="264"/>
    </row>
    <row r="2" spans="1:34" ht="18.75" customHeight="1">
      <c r="A2" s="253" t="s">
        <v>125</v>
      </c>
      <c r="B2" s="254"/>
      <c r="C2" s="254"/>
      <c r="D2" s="255"/>
      <c r="E2" s="130"/>
      <c r="F2" s="178"/>
      <c r="G2" s="131" t="str">
        <f t="shared" ref="G2:K2" si="0">CONCATENATE($A$1,G1)</f>
        <v>12501</v>
      </c>
      <c r="H2" s="131" t="str">
        <f t="shared" si="0"/>
        <v>12502</v>
      </c>
      <c r="I2" s="131" t="str">
        <f t="shared" si="0"/>
        <v>12504</v>
      </c>
      <c r="J2" s="131" t="str">
        <f t="shared" si="0"/>
        <v>12512</v>
      </c>
      <c r="K2" s="131" t="str">
        <f t="shared" si="0"/>
        <v>12515</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132</v>
      </c>
      <c r="J3" s="136" t="s">
        <v>131</v>
      </c>
      <c r="K3" s="136" t="s">
        <v>133</v>
      </c>
      <c r="L3" s="72"/>
      <c r="AA3" s="137" t="s">
        <v>112</v>
      </c>
      <c r="AB3" s="138" t="s">
        <v>51</v>
      </c>
      <c r="AC3" s="115" t="s">
        <v>112</v>
      </c>
      <c r="AD3" s="115" t="s">
        <v>51</v>
      </c>
      <c r="AE3" s="116" t="s">
        <v>112</v>
      </c>
      <c r="AF3" s="139" t="s">
        <v>51</v>
      </c>
      <c r="AG3" s="140" t="s">
        <v>113</v>
      </c>
      <c r="AH3" s="141" t="s">
        <v>114</v>
      </c>
    </row>
    <row r="4" spans="1:34" ht="19.5" customHeight="1">
      <c r="A4" s="142">
        <f t="shared" ref="A4:A34" si="1">SUM(G4:K4)</f>
        <v>0</v>
      </c>
      <c r="B4" s="142">
        <f>A4</f>
        <v>0</v>
      </c>
      <c r="C4" s="143">
        <v>46082</v>
      </c>
      <c r="D4" s="144" t="s">
        <v>115</v>
      </c>
      <c r="E4" s="145"/>
      <c r="F4" s="179"/>
      <c r="G4" s="157"/>
      <c r="H4" s="157"/>
      <c r="I4" s="157"/>
      <c r="J4" s="157"/>
      <c r="K4" s="157"/>
      <c r="L4" s="175"/>
      <c r="M4" s="34"/>
      <c r="N4" s="34"/>
      <c r="O4" s="34"/>
      <c r="P4" s="34"/>
      <c r="Q4" s="34"/>
      <c r="R4" s="34"/>
      <c r="S4" s="34"/>
      <c r="T4" s="34"/>
      <c r="U4" s="148">
        <f t="shared" ref="U4:U34" si="2">C4</f>
        <v>46082</v>
      </c>
      <c r="V4" s="34" t="str">
        <f t="shared" ref="V4:V34" si="3">$G$2</f>
        <v>12501</v>
      </c>
      <c r="W4" s="70">
        <f t="shared" ref="W4:W34" si="4">G4</f>
        <v>0</v>
      </c>
      <c r="X4" s="148">
        <f t="shared" ref="X4:X34" si="5">C4</f>
        <v>46082</v>
      </c>
      <c r="Y4" s="70">
        <f t="shared" ref="Y4:Y34" si="6">F4</f>
        <v>0</v>
      </c>
      <c r="Z4" s="34"/>
      <c r="AA4" s="149"/>
      <c r="AB4" s="150"/>
      <c r="AC4" s="150"/>
      <c r="AD4" s="150"/>
      <c r="AE4" s="150"/>
      <c r="AF4" s="150"/>
      <c r="AG4" s="150"/>
      <c r="AH4" s="151"/>
    </row>
    <row r="5" spans="1:34" ht="19.5" customHeight="1">
      <c r="A5" s="142">
        <f t="shared" si="1"/>
        <v>0</v>
      </c>
      <c r="B5" s="142">
        <f t="shared" ref="B5:B34" si="7">B4+A5</f>
        <v>0</v>
      </c>
      <c r="C5" s="143">
        <v>46083</v>
      </c>
      <c r="D5" s="144" t="s">
        <v>116</v>
      </c>
      <c r="E5" s="145"/>
      <c r="F5" s="179"/>
      <c r="G5" s="157"/>
      <c r="H5" s="157"/>
      <c r="I5" s="157"/>
      <c r="J5" s="157"/>
      <c r="K5" s="157"/>
      <c r="L5" s="175"/>
      <c r="M5" s="34"/>
      <c r="N5" s="34"/>
      <c r="O5" s="34"/>
      <c r="P5" s="34"/>
      <c r="Q5" s="34"/>
      <c r="R5" s="34"/>
      <c r="S5" s="34"/>
      <c r="T5" s="34"/>
      <c r="U5" s="148">
        <f t="shared" si="2"/>
        <v>46083</v>
      </c>
      <c r="V5" s="34" t="str">
        <f t="shared" si="3"/>
        <v>12501</v>
      </c>
      <c r="W5" s="70">
        <f t="shared" si="4"/>
        <v>0</v>
      </c>
      <c r="X5" s="148">
        <f t="shared" si="5"/>
        <v>46083</v>
      </c>
      <c r="Y5" s="70">
        <f t="shared" si="6"/>
        <v>0</v>
      </c>
      <c r="Z5" s="34"/>
      <c r="AA5" s="121"/>
      <c r="AB5" s="122"/>
      <c r="AC5" s="122"/>
      <c r="AD5" s="122"/>
      <c r="AE5" s="122"/>
      <c r="AF5" s="122"/>
      <c r="AG5" s="122"/>
      <c r="AH5" s="123"/>
    </row>
    <row r="6" spans="1:34" ht="19.5" customHeight="1">
      <c r="A6" s="142">
        <f t="shared" si="1"/>
        <v>0</v>
      </c>
      <c r="B6" s="142">
        <f t="shared" si="7"/>
        <v>0</v>
      </c>
      <c r="C6" s="143">
        <v>46084</v>
      </c>
      <c r="D6" s="144" t="s">
        <v>117</v>
      </c>
      <c r="E6" s="145"/>
      <c r="F6" s="179"/>
      <c r="G6" s="157"/>
      <c r="H6" s="157"/>
      <c r="I6" s="157"/>
      <c r="J6" s="157"/>
      <c r="K6" s="157"/>
      <c r="L6" s="175"/>
      <c r="M6" s="72"/>
      <c r="N6" s="72"/>
      <c r="O6" s="72"/>
      <c r="P6" s="72"/>
      <c r="Q6" s="72"/>
      <c r="R6" s="72"/>
      <c r="S6" s="72"/>
      <c r="T6" s="72"/>
      <c r="U6" s="148">
        <f t="shared" si="2"/>
        <v>46084</v>
      </c>
      <c r="V6" s="34" t="str">
        <f t="shared" si="3"/>
        <v>12501</v>
      </c>
      <c r="W6" s="70">
        <f t="shared" si="4"/>
        <v>0</v>
      </c>
      <c r="X6" s="148">
        <f t="shared" si="5"/>
        <v>46084</v>
      </c>
      <c r="Y6" s="70">
        <f t="shared" si="6"/>
        <v>0</v>
      </c>
      <c r="Z6" s="72"/>
      <c r="AA6" s="121"/>
      <c r="AB6" s="122"/>
      <c r="AC6" s="122"/>
      <c r="AD6" s="122"/>
      <c r="AE6" s="122"/>
      <c r="AF6" s="122"/>
      <c r="AG6" s="122"/>
      <c r="AH6" s="123"/>
    </row>
    <row r="7" spans="1:34" ht="19.5" customHeight="1">
      <c r="A7" s="142">
        <f t="shared" si="1"/>
        <v>0</v>
      </c>
      <c r="B7" s="142">
        <f t="shared" si="7"/>
        <v>0</v>
      </c>
      <c r="C7" s="143">
        <v>46085</v>
      </c>
      <c r="D7" s="144" t="s">
        <v>118</v>
      </c>
      <c r="E7" s="145"/>
      <c r="F7" s="179"/>
      <c r="G7" s="157"/>
      <c r="H7" s="157"/>
      <c r="I7" s="157"/>
      <c r="J7" s="157"/>
      <c r="K7" s="157"/>
      <c r="L7" s="175"/>
      <c r="U7" s="148">
        <f t="shared" si="2"/>
        <v>46085</v>
      </c>
      <c r="V7" s="34" t="str">
        <f t="shared" si="3"/>
        <v>12501</v>
      </c>
      <c r="W7" s="70">
        <f t="shared" si="4"/>
        <v>0</v>
      </c>
      <c r="X7" s="148">
        <f t="shared" si="5"/>
        <v>46085</v>
      </c>
      <c r="Y7" s="70">
        <f t="shared" si="6"/>
        <v>0</v>
      </c>
      <c r="AA7" s="121"/>
      <c r="AB7" s="122"/>
      <c r="AC7" s="122"/>
      <c r="AD7" s="122"/>
      <c r="AE7" s="122"/>
      <c r="AF7" s="122"/>
      <c r="AG7" s="122"/>
      <c r="AH7" s="123"/>
    </row>
    <row r="8" spans="1:34" ht="19.5" customHeight="1">
      <c r="A8" s="142">
        <f t="shared" si="1"/>
        <v>0</v>
      </c>
      <c r="B8" s="142">
        <f t="shared" si="7"/>
        <v>0</v>
      </c>
      <c r="C8" s="143">
        <v>46086</v>
      </c>
      <c r="D8" s="144" t="s">
        <v>119</v>
      </c>
      <c r="E8" s="145"/>
      <c r="F8" s="179"/>
      <c r="G8" s="157"/>
      <c r="H8" s="157"/>
      <c r="I8" s="157"/>
      <c r="J8" s="157"/>
      <c r="K8" s="157"/>
      <c r="L8" s="175"/>
      <c r="U8" s="148">
        <f t="shared" si="2"/>
        <v>46086</v>
      </c>
      <c r="V8" s="34" t="str">
        <f t="shared" si="3"/>
        <v>12501</v>
      </c>
      <c r="W8" s="70">
        <f t="shared" si="4"/>
        <v>0</v>
      </c>
      <c r="X8" s="148">
        <f t="shared" si="5"/>
        <v>46086</v>
      </c>
      <c r="Y8" s="70">
        <f t="shared" si="6"/>
        <v>0</v>
      </c>
      <c r="AA8" s="121"/>
      <c r="AB8" s="122"/>
      <c r="AC8" s="122"/>
      <c r="AD8" s="122"/>
      <c r="AE8" s="122"/>
      <c r="AF8" s="122"/>
      <c r="AG8" s="122"/>
      <c r="AH8" s="123"/>
    </row>
    <row r="9" spans="1:34" ht="19.5" customHeight="1">
      <c r="A9" s="142">
        <f t="shared" si="1"/>
        <v>0</v>
      </c>
      <c r="B9" s="142">
        <f t="shared" si="7"/>
        <v>0</v>
      </c>
      <c r="C9" s="143">
        <v>46087</v>
      </c>
      <c r="D9" s="144" t="s">
        <v>120</v>
      </c>
      <c r="E9" s="145"/>
      <c r="F9" s="157"/>
      <c r="G9" s="157"/>
      <c r="H9" s="157"/>
      <c r="I9" s="157"/>
      <c r="J9" s="157"/>
      <c r="K9" s="157"/>
      <c r="L9" s="175"/>
      <c r="U9" s="148">
        <f t="shared" si="2"/>
        <v>46087</v>
      </c>
      <c r="V9" s="34" t="str">
        <f t="shared" si="3"/>
        <v>12501</v>
      </c>
      <c r="W9" s="70">
        <f t="shared" si="4"/>
        <v>0</v>
      </c>
      <c r="X9" s="148">
        <f t="shared" si="5"/>
        <v>46087</v>
      </c>
      <c r="Y9" s="70">
        <f t="shared" si="6"/>
        <v>0</v>
      </c>
      <c r="AA9" s="121"/>
      <c r="AB9" s="122"/>
      <c r="AC9" s="122"/>
      <c r="AD9" s="122"/>
      <c r="AE9" s="122"/>
      <c r="AF9" s="122"/>
      <c r="AG9" s="122"/>
      <c r="AH9" s="123"/>
    </row>
    <row r="10" spans="1:34" ht="19.5" customHeight="1">
      <c r="A10" s="142">
        <f t="shared" si="1"/>
        <v>0</v>
      </c>
      <c r="B10" s="142">
        <f t="shared" si="7"/>
        <v>0</v>
      </c>
      <c r="C10" s="143">
        <v>46088</v>
      </c>
      <c r="D10" s="144" t="s">
        <v>121</v>
      </c>
      <c r="E10" s="145"/>
      <c r="F10" s="179"/>
      <c r="G10" s="157"/>
      <c r="H10" s="157"/>
      <c r="I10" s="157"/>
      <c r="J10" s="157"/>
      <c r="K10" s="157"/>
      <c r="L10" s="175"/>
      <c r="U10" s="148">
        <f t="shared" si="2"/>
        <v>46088</v>
      </c>
      <c r="V10" s="34" t="str">
        <f t="shared" si="3"/>
        <v>12501</v>
      </c>
      <c r="W10" s="70">
        <f t="shared" si="4"/>
        <v>0</v>
      </c>
      <c r="X10" s="148">
        <f t="shared" si="5"/>
        <v>46088</v>
      </c>
      <c r="Y10" s="70">
        <f t="shared" si="6"/>
        <v>0</v>
      </c>
      <c r="AA10" s="121"/>
      <c r="AB10" s="122"/>
      <c r="AC10" s="122"/>
      <c r="AD10" s="122"/>
      <c r="AE10" s="122"/>
      <c r="AF10" s="122"/>
      <c r="AG10" s="122"/>
      <c r="AH10" s="123"/>
    </row>
    <row r="11" spans="1:34" ht="19.5" customHeight="1">
      <c r="A11" s="142">
        <f t="shared" si="1"/>
        <v>0</v>
      </c>
      <c r="B11" s="142">
        <f t="shared" si="7"/>
        <v>0</v>
      </c>
      <c r="C11" s="143">
        <v>46089</v>
      </c>
      <c r="D11" s="144" t="s">
        <v>115</v>
      </c>
      <c r="E11" s="145"/>
      <c r="F11" s="179"/>
      <c r="G11" s="157"/>
      <c r="H11" s="157"/>
      <c r="I11" s="157"/>
      <c r="J11" s="157"/>
      <c r="K11" s="157"/>
      <c r="L11" s="175"/>
      <c r="U11" s="148">
        <f t="shared" si="2"/>
        <v>46089</v>
      </c>
      <c r="V11" s="34" t="str">
        <f t="shared" si="3"/>
        <v>12501</v>
      </c>
      <c r="W11" s="70">
        <f t="shared" si="4"/>
        <v>0</v>
      </c>
      <c r="X11" s="148">
        <f t="shared" si="5"/>
        <v>46089</v>
      </c>
      <c r="Y11" s="70">
        <f t="shared" si="6"/>
        <v>0</v>
      </c>
      <c r="AA11" s="121"/>
      <c r="AB11" s="122"/>
      <c r="AC11" s="122"/>
      <c r="AD11" s="122"/>
      <c r="AE11" s="122"/>
      <c r="AF11" s="122"/>
      <c r="AG11" s="122"/>
      <c r="AH11" s="123"/>
    </row>
    <row r="12" spans="1:34" ht="19.5" customHeight="1">
      <c r="A12" s="142">
        <f t="shared" si="1"/>
        <v>0</v>
      </c>
      <c r="B12" s="142">
        <f t="shared" si="7"/>
        <v>0</v>
      </c>
      <c r="C12" s="143">
        <v>46090</v>
      </c>
      <c r="D12" s="144" t="s">
        <v>116</v>
      </c>
      <c r="E12" s="145"/>
      <c r="F12" s="179"/>
      <c r="G12" s="157"/>
      <c r="H12" s="157"/>
      <c r="I12" s="157"/>
      <c r="J12" s="157"/>
      <c r="K12" s="157"/>
      <c r="L12" s="175"/>
      <c r="U12" s="148">
        <f t="shared" si="2"/>
        <v>46090</v>
      </c>
      <c r="V12" s="34" t="str">
        <f t="shared" si="3"/>
        <v>12501</v>
      </c>
      <c r="W12" s="70">
        <f t="shared" si="4"/>
        <v>0</v>
      </c>
      <c r="X12" s="148">
        <f t="shared" si="5"/>
        <v>46090</v>
      </c>
      <c r="Y12" s="70">
        <f t="shared" si="6"/>
        <v>0</v>
      </c>
      <c r="AA12" s="121"/>
      <c r="AB12" s="122"/>
      <c r="AC12" s="122"/>
      <c r="AD12" s="122"/>
      <c r="AE12" s="122"/>
      <c r="AF12" s="122"/>
      <c r="AG12" s="122"/>
      <c r="AH12" s="123"/>
    </row>
    <row r="13" spans="1:34" ht="19.5" customHeight="1">
      <c r="A13" s="142">
        <f t="shared" si="1"/>
        <v>0</v>
      </c>
      <c r="B13" s="142">
        <f t="shared" si="7"/>
        <v>0</v>
      </c>
      <c r="C13" s="143">
        <v>46091</v>
      </c>
      <c r="D13" s="144" t="s">
        <v>117</v>
      </c>
      <c r="E13" s="145"/>
      <c r="F13" s="179"/>
      <c r="G13" s="157"/>
      <c r="H13" s="157"/>
      <c r="I13" s="157"/>
      <c r="J13" s="157"/>
      <c r="K13" s="157"/>
      <c r="L13" s="175"/>
      <c r="U13" s="148">
        <f t="shared" si="2"/>
        <v>46091</v>
      </c>
      <c r="V13" s="34" t="str">
        <f t="shared" si="3"/>
        <v>12501</v>
      </c>
      <c r="W13" s="70">
        <f t="shared" si="4"/>
        <v>0</v>
      </c>
      <c r="X13" s="148">
        <f t="shared" si="5"/>
        <v>46091</v>
      </c>
      <c r="Y13" s="70">
        <f t="shared" si="6"/>
        <v>0</v>
      </c>
      <c r="AA13" s="121"/>
      <c r="AB13" s="122"/>
      <c r="AC13" s="122"/>
      <c r="AD13" s="122"/>
      <c r="AE13" s="122"/>
      <c r="AF13" s="122"/>
      <c r="AG13" s="122"/>
      <c r="AH13" s="123"/>
    </row>
    <row r="14" spans="1:34" ht="19.5" customHeight="1">
      <c r="A14" s="142">
        <f t="shared" si="1"/>
        <v>0</v>
      </c>
      <c r="B14" s="142">
        <f t="shared" si="7"/>
        <v>0</v>
      </c>
      <c r="C14" s="143">
        <v>46092</v>
      </c>
      <c r="D14" s="144" t="s">
        <v>118</v>
      </c>
      <c r="E14" s="145"/>
      <c r="F14" s="179"/>
      <c r="G14" s="157"/>
      <c r="H14" s="157"/>
      <c r="I14" s="157"/>
      <c r="J14" s="157"/>
      <c r="K14" s="157"/>
      <c r="L14" s="175"/>
      <c r="U14" s="148">
        <f t="shared" si="2"/>
        <v>46092</v>
      </c>
      <c r="V14" s="34" t="str">
        <f t="shared" si="3"/>
        <v>12501</v>
      </c>
      <c r="W14" s="70">
        <f t="shared" si="4"/>
        <v>0</v>
      </c>
      <c r="X14" s="148">
        <f t="shared" si="5"/>
        <v>46092</v>
      </c>
      <c r="Y14" s="70">
        <f t="shared" si="6"/>
        <v>0</v>
      </c>
      <c r="AA14" s="121"/>
      <c r="AB14" s="122"/>
      <c r="AC14" s="122"/>
      <c r="AD14" s="122"/>
      <c r="AE14" s="122"/>
      <c r="AF14" s="122"/>
      <c r="AG14" s="122"/>
      <c r="AH14" s="123"/>
    </row>
    <row r="15" spans="1:34" ht="19.5" customHeight="1">
      <c r="A15" s="142">
        <f t="shared" si="1"/>
        <v>0</v>
      </c>
      <c r="B15" s="142">
        <f t="shared" si="7"/>
        <v>0</v>
      </c>
      <c r="C15" s="143">
        <v>46093</v>
      </c>
      <c r="D15" s="144" t="s">
        <v>119</v>
      </c>
      <c r="E15" s="145"/>
      <c r="F15" s="179"/>
      <c r="G15" s="157"/>
      <c r="H15" s="157"/>
      <c r="I15" s="157"/>
      <c r="J15" s="157"/>
      <c r="K15" s="157"/>
      <c r="L15" s="175"/>
      <c r="U15" s="148">
        <f t="shared" si="2"/>
        <v>46093</v>
      </c>
      <c r="V15" s="34" t="str">
        <f t="shared" si="3"/>
        <v>12501</v>
      </c>
      <c r="W15" s="70">
        <f t="shared" si="4"/>
        <v>0</v>
      </c>
      <c r="X15" s="148">
        <f t="shared" si="5"/>
        <v>46093</v>
      </c>
      <c r="Y15" s="70">
        <f t="shared" si="6"/>
        <v>0</v>
      </c>
      <c r="AA15" s="121"/>
      <c r="AB15" s="122"/>
      <c r="AC15" s="122"/>
      <c r="AD15" s="122"/>
      <c r="AE15" s="122"/>
      <c r="AF15" s="122"/>
      <c r="AG15" s="122"/>
      <c r="AH15" s="123"/>
    </row>
    <row r="16" spans="1:34" ht="19.5" customHeight="1">
      <c r="A16" s="142">
        <f t="shared" si="1"/>
        <v>0</v>
      </c>
      <c r="B16" s="142">
        <f t="shared" si="7"/>
        <v>0</v>
      </c>
      <c r="C16" s="143">
        <v>46094</v>
      </c>
      <c r="D16" s="144" t="s">
        <v>120</v>
      </c>
      <c r="E16" s="145"/>
      <c r="F16" s="179"/>
      <c r="G16" s="157"/>
      <c r="H16" s="157"/>
      <c r="I16" s="157"/>
      <c r="J16" s="157"/>
      <c r="K16" s="157"/>
      <c r="L16" s="175"/>
      <c r="U16" s="148">
        <f t="shared" si="2"/>
        <v>46094</v>
      </c>
      <c r="V16" s="34" t="str">
        <f t="shared" si="3"/>
        <v>12501</v>
      </c>
      <c r="W16" s="70">
        <f t="shared" si="4"/>
        <v>0</v>
      </c>
      <c r="X16" s="148">
        <f t="shared" si="5"/>
        <v>46094</v>
      </c>
      <c r="Y16" s="70">
        <f t="shared" si="6"/>
        <v>0</v>
      </c>
      <c r="AA16" s="121"/>
      <c r="AB16" s="122"/>
      <c r="AC16" s="122"/>
      <c r="AD16" s="122"/>
      <c r="AE16" s="122"/>
      <c r="AF16" s="122"/>
      <c r="AG16" s="122"/>
      <c r="AH16" s="123"/>
    </row>
    <row r="17" spans="1:34" ht="19.5" customHeight="1">
      <c r="A17" s="142">
        <f t="shared" si="1"/>
        <v>0</v>
      </c>
      <c r="B17" s="142">
        <f t="shared" si="7"/>
        <v>0</v>
      </c>
      <c r="C17" s="143">
        <v>46095</v>
      </c>
      <c r="D17" s="144" t="s">
        <v>121</v>
      </c>
      <c r="E17" s="145"/>
      <c r="F17" s="179"/>
      <c r="G17" s="157"/>
      <c r="H17" s="157"/>
      <c r="I17" s="157"/>
      <c r="J17" s="157"/>
      <c r="K17" s="157"/>
      <c r="L17" s="175"/>
      <c r="U17" s="148">
        <f t="shared" si="2"/>
        <v>46095</v>
      </c>
      <c r="V17" s="34" t="str">
        <f t="shared" si="3"/>
        <v>12501</v>
      </c>
      <c r="W17" s="70">
        <f t="shared" si="4"/>
        <v>0</v>
      </c>
      <c r="X17" s="148">
        <f t="shared" si="5"/>
        <v>46095</v>
      </c>
      <c r="Y17" s="70">
        <f t="shared" si="6"/>
        <v>0</v>
      </c>
      <c r="AA17" s="121"/>
      <c r="AB17" s="122"/>
      <c r="AC17" s="122"/>
      <c r="AD17" s="122"/>
      <c r="AE17" s="122"/>
      <c r="AF17" s="122"/>
      <c r="AG17" s="122"/>
      <c r="AH17" s="123"/>
    </row>
    <row r="18" spans="1:34" ht="19.5" customHeight="1">
      <c r="A18" s="142">
        <f t="shared" si="1"/>
        <v>0</v>
      </c>
      <c r="B18" s="142">
        <f t="shared" si="7"/>
        <v>0</v>
      </c>
      <c r="C18" s="143">
        <v>46096</v>
      </c>
      <c r="D18" s="144" t="s">
        <v>115</v>
      </c>
      <c r="E18" s="145"/>
      <c r="F18" s="179"/>
      <c r="G18" s="157"/>
      <c r="H18" s="157"/>
      <c r="I18" s="157"/>
      <c r="J18" s="157"/>
      <c r="K18" s="157"/>
      <c r="L18" s="175"/>
      <c r="U18" s="148">
        <f t="shared" si="2"/>
        <v>46096</v>
      </c>
      <c r="V18" s="34" t="str">
        <f t="shared" si="3"/>
        <v>12501</v>
      </c>
      <c r="W18" s="70">
        <f t="shared" si="4"/>
        <v>0</v>
      </c>
      <c r="X18" s="148">
        <f t="shared" si="5"/>
        <v>46096</v>
      </c>
      <c r="Y18" s="70">
        <f t="shared" si="6"/>
        <v>0</v>
      </c>
      <c r="AA18" s="121"/>
      <c r="AB18" s="122"/>
      <c r="AC18" s="122"/>
      <c r="AD18" s="122"/>
      <c r="AE18" s="122"/>
      <c r="AF18" s="122"/>
      <c r="AG18" s="122"/>
      <c r="AH18" s="123"/>
    </row>
    <row r="19" spans="1:34" ht="19.5" customHeight="1">
      <c r="A19" s="142">
        <f t="shared" si="1"/>
        <v>0</v>
      </c>
      <c r="B19" s="142">
        <f t="shared" si="7"/>
        <v>0</v>
      </c>
      <c r="C19" s="143">
        <v>46097</v>
      </c>
      <c r="D19" s="144" t="s">
        <v>116</v>
      </c>
      <c r="E19" s="145"/>
      <c r="F19" s="179"/>
      <c r="G19" s="157"/>
      <c r="H19" s="157"/>
      <c r="I19" s="157"/>
      <c r="J19" s="157"/>
      <c r="K19" s="157"/>
      <c r="L19" s="175"/>
      <c r="U19" s="148">
        <f t="shared" si="2"/>
        <v>46097</v>
      </c>
      <c r="V19" s="34" t="str">
        <f t="shared" si="3"/>
        <v>12501</v>
      </c>
      <c r="W19" s="70">
        <f t="shared" si="4"/>
        <v>0</v>
      </c>
      <c r="X19" s="148">
        <f t="shared" si="5"/>
        <v>46097</v>
      </c>
      <c r="Y19" s="70">
        <f t="shared" si="6"/>
        <v>0</v>
      </c>
      <c r="AA19" s="121"/>
      <c r="AB19" s="122"/>
      <c r="AC19" s="122"/>
      <c r="AD19" s="122"/>
      <c r="AE19" s="122"/>
      <c r="AF19" s="122"/>
      <c r="AG19" s="122"/>
      <c r="AH19" s="123"/>
    </row>
    <row r="20" spans="1:34" ht="19.5" customHeight="1">
      <c r="A20" s="142">
        <f t="shared" si="1"/>
        <v>0</v>
      </c>
      <c r="B20" s="142">
        <f t="shared" si="7"/>
        <v>0</v>
      </c>
      <c r="C20" s="143">
        <v>46098</v>
      </c>
      <c r="D20" s="144" t="s">
        <v>117</v>
      </c>
      <c r="E20" s="145"/>
      <c r="F20" s="179"/>
      <c r="G20" s="157"/>
      <c r="H20" s="157"/>
      <c r="I20" s="157"/>
      <c r="J20" s="157"/>
      <c r="K20" s="157"/>
      <c r="L20" s="175"/>
      <c r="U20" s="148">
        <f t="shared" si="2"/>
        <v>46098</v>
      </c>
      <c r="V20" s="34" t="str">
        <f t="shared" si="3"/>
        <v>12501</v>
      </c>
      <c r="W20" s="70">
        <f t="shared" si="4"/>
        <v>0</v>
      </c>
      <c r="X20" s="148">
        <f t="shared" si="5"/>
        <v>46098</v>
      </c>
      <c r="Y20" s="70">
        <f t="shared" si="6"/>
        <v>0</v>
      </c>
      <c r="AA20" s="121"/>
      <c r="AB20" s="122"/>
      <c r="AC20" s="122"/>
      <c r="AD20" s="122"/>
      <c r="AE20" s="122"/>
      <c r="AF20" s="122"/>
      <c r="AG20" s="122"/>
      <c r="AH20" s="123"/>
    </row>
    <row r="21" spans="1:34" ht="19.5" customHeight="1">
      <c r="A21" s="142">
        <f t="shared" si="1"/>
        <v>0</v>
      </c>
      <c r="B21" s="142">
        <f t="shared" si="7"/>
        <v>0</v>
      </c>
      <c r="C21" s="143">
        <v>46099</v>
      </c>
      <c r="D21" s="144" t="s">
        <v>118</v>
      </c>
      <c r="E21" s="145"/>
      <c r="F21" s="179"/>
      <c r="G21" s="157"/>
      <c r="H21" s="157"/>
      <c r="I21" s="157"/>
      <c r="J21" s="157"/>
      <c r="K21" s="157"/>
      <c r="L21" s="175"/>
      <c r="U21" s="148">
        <f t="shared" si="2"/>
        <v>46099</v>
      </c>
      <c r="V21" s="34" t="str">
        <f t="shared" si="3"/>
        <v>12501</v>
      </c>
      <c r="W21" s="70">
        <f t="shared" si="4"/>
        <v>0</v>
      </c>
      <c r="X21" s="148">
        <f t="shared" si="5"/>
        <v>46099</v>
      </c>
      <c r="Y21" s="70">
        <f t="shared" si="6"/>
        <v>0</v>
      </c>
      <c r="AA21" s="121"/>
      <c r="AB21" s="122"/>
      <c r="AC21" s="122"/>
      <c r="AD21" s="122"/>
      <c r="AE21" s="122"/>
      <c r="AF21" s="122"/>
      <c r="AG21" s="122"/>
      <c r="AH21" s="123"/>
    </row>
    <row r="22" spans="1:34" ht="19.5" customHeight="1">
      <c r="A22" s="142">
        <f t="shared" si="1"/>
        <v>0</v>
      </c>
      <c r="B22" s="142">
        <f t="shared" si="7"/>
        <v>0</v>
      </c>
      <c r="C22" s="143">
        <v>46100</v>
      </c>
      <c r="D22" s="144" t="s">
        <v>119</v>
      </c>
      <c r="E22" s="145"/>
      <c r="F22" s="179"/>
      <c r="G22" s="157"/>
      <c r="H22" s="157"/>
      <c r="I22" s="157"/>
      <c r="J22" s="157"/>
      <c r="K22" s="157"/>
      <c r="L22" s="175"/>
      <c r="U22" s="148">
        <f t="shared" si="2"/>
        <v>46100</v>
      </c>
      <c r="V22" s="34" t="str">
        <f t="shared" si="3"/>
        <v>12501</v>
      </c>
      <c r="W22" s="70">
        <f t="shared" si="4"/>
        <v>0</v>
      </c>
      <c r="X22" s="148">
        <f t="shared" si="5"/>
        <v>46100</v>
      </c>
      <c r="Y22" s="70">
        <f t="shared" si="6"/>
        <v>0</v>
      </c>
      <c r="AA22" s="121"/>
      <c r="AB22" s="122"/>
      <c r="AC22" s="122"/>
      <c r="AD22" s="122"/>
      <c r="AE22" s="122"/>
      <c r="AF22" s="122"/>
      <c r="AG22" s="122"/>
      <c r="AH22" s="123"/>
    </row>
    <row r="23" spans="1:34" ht="19.5" customHeight="1">
      <c r="A23" s="142">
        <f t="shared" si="1"/>
        <v>0</v>
      </c>
      <c r="B23" s="142">
        <f t="shared" si="7"/>
        <v>0</v>
      </c>
      <c r="C23" s="143">
        <v>46101</v>
      </c>
      <c r="D23" s="144" t="s">
        <v>120</v>
      </c>
      <c r="E23" s="145"/>
      <c r="F23" s="179"/>
      <c r="G23" s="157"/>
      <c r="H23" s="157"/>
      <c r="I23" s="157"/>
      <c r="J23" s="157"/>
      <c r="K23" s="157"/>
      <c r="L23" s="175"/>
      <c r="M23" s="34"/>
      <c r="N23" s="34"/>
      <c r="O23" s="34"/>
      <c r="P23" s="34"/>
      <c r="Q23" s="34"/>
      <c r="R23" s="34"/>
      <c r="S23" s="34"/>
      <c r="T23" s="34"/>
      <c r="U23" s="148">
        <f t="shared" si="2"/>
        <v>46101</v>
      </c>
      <c r="V23" s="34" t="str">
        <f t="shared" si="3"/>
        <v>12501</v>
      </c>
      <c r="W23" s="70">
        <f t="shared" si="4"/>
        <v>0</v>
      </c>
      <c r="X23" s="148">
        <f t="shared" si="5"/>
        <v>46101</v>
      </c>
      <c r="Y23" s="70">
        <f t="shared" si="6"/>
        <v>0</v>
      </c>
      <c r="Z23" s="34"/>
      <c r="AA23" s="121"/>
      <c r="AB23" s="122"/>
      <c r="AC23" s="122"/>
      <c r="AD23" s="122"/>
      <c r="AE23" s="122"/>
      <c r="AF23" s="122"/>
      <c r="AG23" s="122"/>
      <c r="AH23" s="123"/>
    </row>
    <row r="24" spans="1:34" ht="19.5" customHeight="1">
      <c r="A24" s="142">
        <f t="shared" si="1"/>
        <v>0</v>
      </c>
      <c r="B24" s="142">
        <f t="shared" si="7"/>
        <v>0</v>
      </c>
      <c r="C24" s="143">
        <v>46102</v>
      </c>
      <c r="D24" s="144" t="s">
        <v>121</v>
      </c>
      <c r="E24" s="145"/>
      <c r="F24" s="179"/>
      <c r="G24" s="157"/>
      <c r="H24" s="157"/>
      <c r="I24" s="157"/>
      <c r="J24" s="157"/>
      <c r="K24" s="157"/>
      <c r="L24" s="175"/>
      <c r="M24" s="34"/>
      <c r="N24" s="34"/>
      <c r="O24" s="34"/>
      <c r="P24" s="34"/>
      <c r="Q24" s="34"/>
      <c r="R24" s="34"/>
      <c r="S24" s="34"/>
      <c r="T24" s="34"/>
      <c r="U24" s="148">
        <f t="shared" si="2"/>
        <v>46102</v>
      </c>
      <c r="V24" s="34" t="str">
        <f t="shared" si="3"/>
        <v>12501</v>
      </c>
      <c r="W24" s="70">
        <f t="shared" si="4"/>
        <v>0</v>
      </c>
      <c r="X24" s="148">
        <f t="shared" si="5"/>
        <v>46102</v>
      </c>
      <c r="Y24" s="70">
        <f t="shared" si="6"/>
        <v>0</v>
      </c>
      <c r="Z24" s="34"/>
      <c r="AA24" s="121"/>
      <c r="AB24" s="122"/>
      <c r="AC24" s="122"/>
      <c r="AD24" s="122"/>
      <c r="AE24" s="122"/>
      <c r="AF24" s="122"/>
      <c r="AG24" s="122"/>
      <c r="AH24" s="123"/>
    </row>
    <row r="25" spans="1:34" ht="19.5" customHeight="1">
      <c r="A25" s="142">
        <f t="shared" si="1"/>
        <v>0</v>
      </c>
      <c r="B25" s="142">
        <f t="shared" si="7"/>
        <v>0</v>
      </c>
      <c r="C25" s="143">
        <v>46103</v>
      </c>
      <c r="D25" s="144" t="s">
        <v>115</v>
      </c>
      <c r="E25" s="145"/>
      <c r="F25" s="179"/>
      <c r="G25" s="157"/>
      <c r="H25" s="157"/>
      <c r="I25" s="157"/>
      <c r="J25" s="157"/>
      <c r="K25" s="157"/>
      <c r="L25" s="175"/>
      <c r="U25" s="148">
        <f t="shared" si="2"/>
        <v>46103</v>
      </c>
      <c r="V25" s="34" t="str">
        <f t="shared" si="3"/>
        <v>12501</v>
      </c>
      <c r="W25" s="70">
        <f t="shared" si="4"/>
        <v>0</v>
      </c>
      <c r="X25" s="148">
        <f t="shared" si="5"/>
        <v>46103</v>
      </c>
      <c r="Y25" s="70">
        <f t="shared" si="6"/>
        <v>0</v>
      </c>
      <c r="AA25" s="121"/>
      <c r="AB25" s="122"/>
      <c r="AC25" s="122"/>
      <c r="AD25" s="122"/>
      <c r="AE25" s="122"/>
      <c r="AF25" s="122"/>
      <c r="AG25" s="122"/>
      <c r="AH25" s="123"/>
    </row>
    <row r="26" spans="1:34" ht="19.5" customHeight="1">
      <c r="A26" s="142">
        <f t="shared" si="1"/>
        <v>0</v>
      </c>
      <c r="B26" s="142">
        <f t="shared" si="7"/>
        <v>0</v>
      </c>
      <c r="C26" s="143">
        <v>46104</v>
      </c>
      <c r="D26" s="144" t="s">
        <v>116</v>
      </c>
      <c r="E26" s="145"/>
      <c r="F26" s="179"/>
      <c r="G26" s="157"/>
      <c r="H26" s="157"/>
      <c r="I26" s="157"/>
      <c r="J26" s="157"/>
      <c r="K26" s="157"/>
      <c r="L26" s="175"/>
      <c r="U26" s="148">
        <f t="shared" si="2"/>
        <v>46104</v>
      </c>
      <c r="V26" s="34" t="str">
        <f t="shared" si="3"/>
        <v>12501</v>
      </c>
      <c r="W26" s="70">
        <f t="shared" si="4"/>
        <v>0</v>
      </c>
      <c r="X26" s="148">
        <f t="shared" si="5"/>
        <v>46104</v>
      </c>
      <c r="Y26" s="70">
        <f t="shared" si="6"/>
        <v>0</v>
      </c>
      <c r="AA26" s="121"/>
      <c r="AB26" s="122"/>
      <c r="AC26" s="122"/>
      <c r="AD26" s="122"/>
      <c r="AE26" s="122"/>
      <c r="AF26" s="122"/>
      <c r="AG26" s="122"/>
      <c r="AH26" s="123"/>
    </row>
    <row r="27" spans="1:34" ht="19.5" customHeight="1">
      <c r="A27" s="142">
        <f t="shared" si="1"/>
        <v>0</v>
      </c>
      <c r="B27" s="142">
        <f t="shared" si="7"/>
        <v>0</v>
      </c>
      <c r="C27" s="143">
        <v>46105</v>
      </c>
      <c r="D27" s="144" t="s">
        <v>117</v>
      </c>
      <c r="E27" s="145"/>
      <c r="F27" s="179"/>
      <c r="G27" s="157"/>
      <c r="H27" s="157"/>
      <c r="I27" s="157"/>
      <c r="J27" s="157"/>
      <c r="K27" s="157"/>
      <c r="L27" s="175"/>
      <c r="U27" s="148">
        <f t="shared" si="2"/>
        <v>46105</v>
      </c>
      <c r="V27" s="34" t="str">
        <f t="shared" si="3"/>
        <v>12501</v>
      </c>
      <c r="W27" s="70">
        <f t="shared" si="4"/>
        <v>0</v>
      </c>
      <c r="X27" s="148">
        <f t="shared" si="5"/>
        <v>46105</v>
      </c>
      <c r="Y27" s="70">
        <f t="shared" si="6"/>
        <v>0</v>
      </c>
      <c r="AA27" s="121"/>
      <c r="AB27" s="122"/>
      <c r="AC27" s="122"/>
      <c r="AD27" s="122"/>
      <c r="AE27" s="122"/>
      <c r="AF27" s="122"/>
      <c r="AG27" s="122"/>
      <c r="AH27" s="123"/>
    </row>
    <row r="28" spans="1:34" ht="19.5" customHeight="1">
      <c r="A28" s="142">
        <f t="shared" si="1"/>
        <v>0</v>
      </c>
      <c r="B28" s="142">
        <f t="shared" si="7"/>
        <v>0</v>
      </c>
      <c r="C28" s="143">
        <v>46106</v>
      </c>
      <c r="D28" s="144" t="s">
        <v>118</v>
      </c>
      <c r="E28" s="145"/>
      <c r="F28" s="179"/>
      <c r="G28" s="157"/>
      <c r="H28" s="157"/>
      <c r="I28" s="157"/>
      <c r="J28" s="157"/>
      <c r="K28" s="157"/>
      <c r="L28" s="175"/>
      <c r="U28" s="148">
        <f t="shared" si="2"/>
        <v>46106</v>
      </c>
      <c r="V28" s="34" t="str">
        <f t="shared" si="3"/>
        <v>12501</v>
      </c>
      <c r="W28" s="70">
        <f t="shared" si="4"/>
        <v>0</v>
      </c>
      <c r="X28" s="148">
        <f t="shared" si="5"/>
        <v>46106</v>
      </c>
      <c r="Y28" s="70">
        <f t="shared" si="6"/>
        <v>0</v>
      </c>
      <c r="AA28" s="121"/>
      <c r="AB28" s="122"/>
      <c r="AC28" s="122"/>
      <c r="AD28" s="122"/>
      <c r="AE28" s="122"/>
      <c r="AF28" s="122"/>
      <c r="AG28" s="122"/>
      <c r="AH28" s="123"/>
    </row>
    <row r="29" spans="1:34" ht="19.5" customHeight="1">
      <c r="A29" s="142">
        <f t="shared" si="1"/>
        <v>0</v>
      </c>
      <c r="B29" s="142">
        <f t="shared" si="7"/>
        <v>0</v>
      </c>
      <c r="C29" s="143">
        <v>46107</v>
      </c>
      <c r="D29" s="144" t="s">
        <v>119</v>
      </c>
      <c r="E29" s="145"/>
      <c r="F29" s="179"/>
      <c r="G29" s="157"/>
      <c r="H29" s="157"/>
      <c r="I29" s="157"/>
      <c r="J29" s="157"/>
      <c r="K29" s="157"/>
      <c r="L29" s="175"/>
      <c r="U29" s="148">
        <f t="shared" si="2"/>
        <v>46107</v>
      </c>
      <c r="V29" s="34" t="str">
        <f t="shared" si="3"/>
        <v>12501</v>
      </c>
      <c r="W29" s="70">
        <f t="shared" si="4"/>
        <v>0</v>
      </c>
      <c r="X29" s="148">
        <f t="shared" si="5"/>
        <v>46107</v>
      </c>
      <c r="Y29" s="70">
        <f t="shared" si="6"/>
        <v>0</v>
      </c>
      <c r="AA29" s="121"/>
      <c r="AB29" s="122"/>
      <c r="AC29" s="122"/>
      <c r="AD29" s="122"/>
      <c r="AE29" s="122"/>
      <c r="AF29" s="122"/>
      <c r="AG29" s="122"/>
      <c r="AH29" s="123"/>
    </row>
    <row r="30" spans="1:34" ht="19.5" customHeight="1">
      <c r="A30" s="142">
        <f t="shared" si="1"/>
        <v>0</v>
      </c>
      <c r="B30" s="142">
        <f t="shared" si="7"/>
        <v>0</v>
      </c>
      <c r="C30" s="143">
        <v>46108</v>
      </c>
      <c r="D30" s="144" t="s">
        <v>120</v>
      </c>
      <c r="E30" s="145"/>
      <c r="F30" s="179"/>
      <c r="G30" s="157"/>
      <c r="H30" s="157"/>
      <c r="I30" s="157"/>
      <c r="J30" s="157"/>
      <c r="K30" s="157"/>
      <c r="L30" s="175"/>
      <c r="U30" s="148">
        <f t="shared" si="2"/>
        <v>46108</v>
      </c>
      <c r="V30" s="34" t="str">
        <f t="shared" si="3"/>
        <v>12501</v>
      </c>
      <c r="W30" s="70">
        <f t="shared" si="4"/>
        <v>0</v>
      </c>
      <c r="X30" s="148">
        <f t="shared" si="5"/>
        <v>46108</v>
      </c>
      <c r="Y30" s="70">
        <f t="shared" si="6"/>
        <v>0</v>
      </c>
      <c r="AA30" s="121"/>
      <c r="AB30" s="122"/>
      <c r="AC30" s="122"/>
      <c r="AD30" s="122"/>
      <c r="AE30" s="122"/>
      <c r="AF30" s="122"/>
      <c r="AG30" s="122"/>
      <c r="AH30" s="123"/>
    </row>
    <row r="31" spans="1:34" ht="19.5" customHeight="1">
      <c r="A31" s="142">
        <f t="shared" si="1"/>
        <v>0</v>
      </c>
      <c r="B31" s="142">
        <f t="shared" si="7"/>
        <v>0</v>
      </c>
      <c r="C31" s="143">
        <v>46109</v>
      </c>
      <c r="D31" s="144" t="s">
        <v>121</v>
      </c>
      <c r="E31" s="145"/>
      <c r="F31" s="179"/>
      <c r="G31" s="157"/>
      <c r="H31" s="157"/>
      <c r="I31" s="157"/>
      <c r="J31" s="157"/>
      <c r="K31" s="157"/>
      <c r="L31" s="175"/>
      <c r="U31" s="148">
        <f t="shared" si="2"/>
        <v>46109</v>
      </c>
      <c r="V31" s="34" t="str">
        <f t="shared" si="3"/>
        <v>12501</v>
      </c>
      <c r="W31" s="70">
        <f t="shared" si="4"/>
        <v>0</v>
      </c>
      <c r="X31" s="148">
        <f t="shared" si="5"/>
        <v>46109</v>
      </c>
      <c r="Y31" s="70">
        <f t="shared" si="6"/>
        <v>0</v>
      </c>
      <c r="AA31" s="121"/>
      <c r="AB31" s="122"/>
      <c r="AC31" s="122"/>
      <c r="AD31" s="122"/>
      <c r="AE31" s="122"/>
      <c r="AF31" s="122"/>
      <c r="AG31" s="122"/>
      <c r="AH31" s="123"/>
    </row>
    <row r="32" spans="1:34" ht="19.5" customHeight="1">
      <c r="A32" s="142">
        <f t="shared" si="1"/>
        <v>0</v>
      </c>
      <c r="B32" s="142">
        <f t="shared" si="7"/>
        <v>0</v>
      </c>
      <c r="C32" s="143">
        <v>46110</v>
      </c>
      <c r="D32" s="144" t="s">
        <v>115</v>
      </c>
      <c r="E32" s="145"/>
      <c r="F32" s="179"/>
      <c r="G32" s="157"/>
      <c r="H32" s="157"/>
      <c r="I32" s="157"/>
      <c r="J32" s="157"/>
      <c r="K32" s="157"/>
      <c r="L32" s="175"/>
      <c r="U32" s="148">
        <f t="shared" si="2"/>
        <v>46110</v>
      </c>
      <c r="V32" s="34" t="str">
        <f t="shared" si="3"/>
        <v>12501</v>
      </c>
      <c r="W32" s="70">
        <f t="shared" si="4"/>
        <v>0</v>
      </c>
      <c r="X32" s="148">
        <f t="shared" si="5"/>
        <v>46110</v>
      </c>
      <c r="Y32" s="70">
        <f t="shared" si="6"/>
        <v>0</v>
      </c>
      <c r="AA32" s="121"/>
      <c r="AB32" s="122"/>
      <c r="AC32" s="122"/>
      <c r="AD32" s="122"/>
      <c r="AE32" s="122"/>
      <c r="AF32" s="122"/>
      <c r="AG32" s="122"/>
      <c r="AH32" s="123"/>
    </row>
    <row r="33" spans="1:34" ht="19.5" customHeight="1">
      <c r="A33" s="142">
        <f t="shared" si="1"/>
        <v>0</v>
      </c>
      <c r="B33" s="142">
        <f t="shared" si="7"/>
        <v>0</v>
      </c>
      <c r="C33" s="143">
        <v>46111</v>
      </c>
      <c r="D33" s="144" t="s">
        <v>116</v>
      </c>
      <c r="E33" s="145"/>
      <c r="F33" s="179"/>
      <c r="G33" s="157"/>
      <c r="H33" s="157"/>
      <c r="I33" s="157"/>
      <c r="J33" s="157"/>
      <c r="K33" s="157"/>
      <c r="L33" s="175"/>
      <c r="U33" s="148">
        <f t="shared" si="2"/>
        <v>46111</v>
      </c>
      <c r="V33" s="34" t="str">
        <f t="shared" si="3"/>
        <v>12501</v>
      </c>
      <c r="W33" s="70">
        <f t="shared" si="4"/>
        <v>0</v>
      </c>
      <c r="X33" s="148">
        <f t="shared" si="5"/>
        <v>46111</v>
      </c>
      <c r="Y33" s="70">
        <f t="shared" si="6"/>
        <v>0</v>
      </c>
      <c r="AA33" s="121"/>
      <c r="AB33" s="122"/>
      <c r="AC33" s="122"/>
      <c r="AD33" s="122"/>
      <c r="AE33" s="122"/>
      <c r="AF33" s="122"/>
      <c r="AG33" s="122"/>
      <c r="AH33" s="123"/>
    </row>
    <row r="34" spans="1:34" ht="19.5" customHeight="1">
      <c r="A34" s="142">
        <f t="shared" si="1"/>
        <v>0</v>
      </c>
      <c r="B34" s="142">
        <f t="shared" si="7"/>
        <v>0</v>
      </c>
      <c r="C34" s="143">
        <v>46112</v>
      </c>
      <c r="D34" s="144" t="s">
        <v>117</v>
      </c>
      <c r="E34" s="145"/>
      <c r="F34" s="179"/>
      <c r="G34" s="157"/>
      <c r="H34" s="157"/>
      <c r="I34" s="157"/>
      <c r="J34" s="157"/>
      <c r="K34" s="157"/>
      <c r="L34" s="175"/>
      <c r="U34" s="148">
        <f t="shared" si="2"/>
        <v>46112</v>
      </c>
      <c r="V34" s="34" t="str">
        <f t="shared" si="3"/>
        <v>12501</v>
      </c>
      <c r="W34" s="70">
        <f t="shared" si="4"/>
        <v>0</v>
      </c>
      <c r="X34" s="148">
        <f t="shared" si="5"/>
        <v>46112</v>
      </c>
      <c r="Y34" s="70">
        <f t="shared" si="6"/>
        <v>0</v>
      </c>
      <c r="AA34" s="121"/>
      <c r="AB34" s="122"/>
      <c r="AC34" s="122"/>
      <c r="AD34" s="122"/>
      <c r="AE34" s="122"/>
      <c r="AF34" s="122"/>
      <c r="AG34" s="122"/>
      <c r="AH34" s="123"/>
    </row>
    <row r="35" spans="1:34" ht="18.75" customHeight="1">
      <c r="C35" s="127"/>
      <c r="D35" s="154" t="s">
        <v>52</v>
      </c>
      <c r="E35" s="155">
        <f t="shared" ref="E35:F35" si="8">SUM(E4:E34)</f>
        <v>0</v>
      </c>
      <c r="F35" s="156">
        <f t="shared" si="8"/>
        <v>0</v>
      </c>
      <c r="G35" s="180"/>
      <c r="H35" s="180"/>
      <c r="J35" s="180"/>
      <c r="K35" s="180"/>
      <c r="U35" s="148">
        <f t="shared" ref="U35:U65" si="9">C4</f>
        <v>46082</v>
      </c>
      <c r="V35" s="34" t="str">
        <f t="shared" ref="V35:V65" si="10">$H$2</f>
        <v>12502</v>
      </c>
      <c r="W35" s="70">
        <f t="shared" ref="W35:W65" si="11">H4</f>
        <v>0</v>
      </c>
      <c r="AA35" s="72"/>
      <c r="AB35" s="72"/>
      <c r="AC35" s="72"/>
      <c r="AD35" s="72"/>
      <c r="AE35" s="72"/>
      <c r="AF35" s="72"/>
      <c r="AG35" s="72"/>
      <c r="AH35" s="72"/>
    </row>
    <row r="36" spans="1:34" ht="15.75" customHeight="1">
      <c r="A36" s="181"/>
      <c r="B36" s="181"/>
      <c r="C36" s="181"/>
      <c r="D36" s="181"/>
      <c r="F36" s="181"/>
      <c r="G36" s="182"/>
      <c r="H36" s="182"/>
      <c r="I36" s="182"/>
      <c r="J36" s="182"/>
      <c r="K36" s="182"/>
      <c r="L36" s="181"/>
      <c r="M36" s="181"/>
      <c r="N36" s="181"/>
      <c r="O36" s="181"/>
      <c r="P36" s="181"/>
      <c r="Q36" s="181"/>
      <c r="R36" s="181"/>
      <c r="S36" s="181"/>
      <c r="T36" s="181"/>
      <c r="U36" s="148">
        <f t="shared" si="9"/>
        <v>46083</v>
      </c>
      <c r="V36" s="34" t="str">
        <f t="shared" si="10"/>
        <v>12502</v>
      </c>
      <c r="W36" s="70">
        <f t="shared" si="11"/>
        <v>0</v>
      </c>
      <c r="X36" s="181"/>
      <c r="Y36" s="181"/>
      <c r="Z36" s="181"/>
      <c r="AA36" s="183"/>
      <c r="AB36" s="183"/>
      <c r="AC36" s="183"/>
      <c r="AD36" s="183"/>
      <c r="AE36" s="183"/>
      <c r="AF36" s="183"/>
      <c r="AG36" s="183"/>
      <c r="AH36" s="183"/>
    </row>
    <row r="37" spans="1:34" ht="15.75" customHeight="1">
      <c r="B37" s="48"/>
      <c r="F37" s="34"/>
      <c r="G37" s="184"/>
      <c r="H37" s="184"/>
      <c r="I37" s="184"/>
      <c r="J37" s="184"/>
      <c r="K37" s="184"/>
      <c r="U37" s="148">
        <f t="shared" si="9"/>
        <v>46084</v>
      </c>
      <c r="V37" s="34" t="str">
        <f t="shared" si="10"/>
        <v>12502</v>
      </c>
      <c r="W37" s="70">
        <f t="shared" si="11"/>
        <v>0</v>
      </c>
      <c r="AA37" s="72"/>
      <c r="AB37" s="72"/>
      <c r="AC37" s="72"/>
      <c r="AD37" s="72"/>
      <c r="AE37" s="72"/>
      <c r="AF37" s="72"/>
      <c r="AG37" s="72"/>
      <c r="AH37" s="72"/>
    </row>
    <row r="38" spans="1:34" ht="15.75" customHeight="1">
      <c r="F38" s="185"/>
      <c r="G38" s="34"/>
      <c r="H38" s="34"/>
      <c r="J38" s="34"/>
      <c r="U38" s="148">
        <f t="shared" si="9"/>
        <v>46085</v>
      </c>
      <c r="V38" s="34" t="str">
        <f t="shared" si="10"/>
        <v>12502</v>
      </c>
      <c r="W38" s="70">
        <f t="shared" si="11"/>
        <v>0</v>
      </c>
      <c r="AA38" s="72"/>
      <c r="AB38" s="72"/>
      <c r="AC38" s="72"/>
      <c r="AD38" s="72"/>
      <c r="AE38" s="72"/>
      <c r="AF38" s="72"/>
      <c r="AG38" s="72"/>
      <c r="AH38" s="72"/>
    </row>
    <row r="39" spans="1:34" ht="15.75" customHeight="1">
      <c r="B39" s="34"/>
      <c r="F39" s="185"/>
      <c r="G39" s="34"/>
      <c r="H39" s="34"/>
      <c r="J39" s="34"/>
      <c r="U39" s="148">
        <f t="shared" si="9"/>
        <v>46086</v>
      </c>
      <c r="V39" s="34" t="str">
        <f t="shared" si="10"/>
        <v>12502</v>
      </c>
      <c r="W39" s="70">
        <f t="shared" si="11"/>
        <v>0</v>
      </c>
      <c r="AA39" s="72"/>
      <c r="AB39" s="72"/>
      <c r="AC39" s="72"/>
      <c r="AD39" s="72"/>
      <c r="AE39" s="72"/>
      <c r="AF39" s="72"/>
      <c r="AG39" s="72"/>
      <c r="AH39" s="72"/>
    </row>
    <row r="40" spans="1:34" ht="15.75" customHeight="1">
      <c r="B40" s="48"/>
      <c r="F40" s="34"/>
      <c r="G40" s="48"/>
      <c r="H40" s="48"/>
      <c r="I40" s="48"/>
      <c r="J40" s="48"/>
      <c r="U40" s="148">
        <f t="shared" si="9"/>
        <v>46087</v>
      </c>
      <c r="V40" s="34" t="str">
        <f t="shared" si="10"/>
        <v>12502</v>
      </c>
      <c r="W40" s="70">
        <f t="shared" si="11"/>
        <v>0</v>
      </c>
      <c r="AA40" s="72"/>
      <c r="AB40" s="72"/>
      <c r="AC40" s="72"/>
      <c r="AD40" s="72"/>
      <c r="AE40" s="72"/>
      <c r="AF40" s="72"/>
      <c r="AG40" s="72"/>
      <c r="AH40" s="72"/>
    </row>
    <row r="41" spans="1:34" ht="15.75" customHeight="1">
      <c r="F41" s="185"/>
      <c r="U41" s="148">
        <f t="shared" si="9"/>
        <v>46088</v>
      </c>
      <c r="V41" s="34" t="str">
        <f t="shared" si="10"/>
        <v>12502</v>
      </c>
      <c r="W41" s="70">
        <f t="shared" si="11"/>
        <v>0</v>
      </c>
      <c r="AA41" s="72"/>
      <c r="AB41" s="72"/>
      <c r="AC41" s="72"/>
      <c r="AD41" s="72"/>
      <c r="AE41" s="72"/>
      <c r="AF41" s="72"/>
      <c r="AG41" s="72"/>
      <c r="AH41" s="72"/>
    </row>
    <row r="42" spans="1:34" ht="15.75" customHeight="1">
      <c r="F42" s="185"/>
      <c r="U42" s="148">
        <f t="shared" si="9"/>
        <v>46089</v>
      </c>
      <c r="V42" s="34" t="str">
        <f t="shared" si="10"/>
        <v>12502</v>
      </c>
      <c r="W42" s="70">
        <f t="shared" si="11"/>
        <v>0</v>
      </c>
      <c r="AA42" s="72"/>
      <c r="AB42" s="72"/>
      <c r="AC42" s="72"/>
      <c r="AD42" s="72"/>
      <c r="AE42" s="72"/>
      <c r="AF42" s="72"/>
      <c r="AG42" s="72"/>
      <c r="AH42" s="72"/>
    </row>
    <row r="43" spans="1:34" ht="15.75" customHeight="1">
      <c r="F43" s="185"/>
      <c r="U43" s="148">
        <f t="shared" si="9"/>
        <v>46090</v>
      </c>
      <c r="V43" s="34" t="str">
        <f t="shared" si="10"/>
        <v>12502</v>
      </c>
      <c r="W43" s="70">
        <f t="shared" si="11"/>
        <v>0</v>
      </c>
      <c r="AA43" s="72"/>
      <c r="AB43" s="72"/>
      <c r="AC43" s="72"/>
      <c r="AD43" s="72"/>
      <c r="AE43" s="72"/>
      <c r="AF43" s="72"/>
      <c r="AG43" s="72"/>
      <c r="AH43" s="72"/>
    </row>
    <row r="44" spans="1:34" ht="15.75" customHeight="1">
      <c r="F44" s="185"/>
      <c r="U44" s="148">
        <f t="shared" si="9"/>
        <v>46091</v>
      </c>
      <c r="V44" s="34" t="str">
        <f t="shared" si="10"/>
        <v>12502</v>
      </c>
      <c r="W44" s="70">
        <f t="shared" si="11"/>
        <v>0</v>
      </c>
      <c r="AA44" s="72"/>
      <c r="AB44" s="72"/>
      <c r="AC44" s="72"/>
      <c r="AD44" s="72"/>
      <c r="AE44" s="72"/>
      <c r="AF44" s="72"/>
      <c r="AG44" s="72"/>
      <c r="AH44" s="72"/>
    </row>
    <row r="45" spans="1:34" ht="15.75" customHeight="1">
      <c r="F45" s="185"/>
      <c r="U45" s="148">
        <f t="shared" si="9"/>
        <v>46092</v>
      </c>
      <c r="V45" s="34" t="str">
        <f t="shared" si="10"/>
        <v>12502</v>
      </c>
      <c r="W45" s="70">
        <f t="shared" si="11"/>
        <v>0</v>
      </c>
      <c r="AA45" s="72"/>
      <c r="AB45" s="72"/>
      <c r="AC45" s="72"/>
      <c r="AD45" s="72"/>
      <c r="AE45" s="72"/>
      <c r="AF45" s="72"/>
      <c r="AG45" s="72"/>
      <c r="AH45" s="72"/>
    </row>
    <row r="46" spans="1:34" ht="15.75" customHeight="1">
      <c r="F46" s="185"/>
      <c r="U46" s="148">
        <f t="shared" si="9"/>
        <v>46093</v>
      </c>
      <c r="V46" s="34" t="str">
        <f t="shared" si="10"/>
        <v>12502</v>
      </c>
      <c r="W46" s="70">
        <f t="shared" si="11"/>
        <v>0</v>
      </c>
      <c r="AA46" s="72"/>
      <c r="AB46" s="72"/>
      <c r="AC46" s="72"/>
      <c r="AD46" s="72"/>
      <c r="AE46" s="72"/>
      <c r="AF46" s="72"/>
      <c r="AG46" s="72"/>
      <c r="AH46" s="72"/>
    </row>
    <row r="47" spans="1:34" ht="15.75" customHeight="1">
      <c r="F47" s="185"/>
      <c r="U47" s="148">
        <f t="shared" si="9"/>
        <v>46094</v>
      </c>
      <c r="V47" s="34" t="str">
        <f t="shared" si="10"/>
        <v>12502</v>
      </c>
      <c r="W47" s="70">
        <f t="shared" si="11"/>
        <v>0</v>
      </c>
      <c r="AA47" s="72"/>
      <c r="AB47" s="72"/>
      <c r="AC47" s="72"/>
      <c r="AD47" s="72"/>
      <c r="AE47" s="72"/>
      <c r="AF47" s="72"/>
      <c r="AG47" s="72"/>
      <c r="AH47" s="72"/>
    </row>
    <row r="48" spans="1:34" ht="15.75" customHeight="1">
      <c r="F48" s="185"/>
      <c r="U48" s="148">
        <f t="shared" si="9"/>
        <v>46095</v>
      </c>
      <c r="V48" s="34" t="str">
        <f t="shared" si="10"/>
        <v>12502</v>
      </c>
      <c r="W48" s="70">
        <f t="shared" si="11"/>
        <v>0</v>
      </c>
      <c r="AA48" s="72"/>
      <c r="AB48" s="72"/>
      <c r="AC48" s="72"/>
      <c r="AD48" s="72"/>
      <c r="AE48" s="72"/>
      <c r="AF48" s="72"/>
      <c r="AG48" s="72"/>
      <c r="AH48" s="72"/>
    </row>
    <row r="49" spans="6:34" ht="15.75" customHeight="1">
      <c r="F49" s="185"/>
      <c r="U49" s="148">
        <f t="shared" si="9"/>
        <v>46096</v>
      </c>
      <c r="V49" s="34" t="str">
        <f t="shared" si="10"/>
        <v>12502</v>
      </c>
      <c r="W49" s="70">
        <f t="shared" si="11"/>
        <v>0</v>
      </c>
      <c r="AA49" s="72"/>
      <c r="AB49" s="72"/>
      <c r="AC49" s="72"/>
      <c r="AD49" s="72"/>
      <c r="AE49" s="72"/>
      <c r="AF49" s="72"/>
      <c r="AG49" s="72"/>
      <c r="AH49" s="72"/>
    </row>
    <row r="50" spans="6:34" ht="15.75" customHeight="1">
      <c r="F50" s="185"/>
      <c r="U50" s="148">
        <f t="shared" si="9"/>
        <v>46097</v>
      </c>
      <c r="V50" s="34" t="str">
        <f t="shared" si="10"/>
        <v>12502</v>
      </c>
      <c r="W50" s="70">
        <f t="shared" si="11"/>
        <v>0</v>
      </c>
      <c r="AA50" s="72"/>
      <c r="AB50" s="72"/>
      <c r="AC50" s="72"/>
      <c r="AD50" s="72"/>
      <c r="AE50" s="72"/>
      <c r="AF50" s="72"/>
      <c r="AG50" s="72"/>
      <c r="AH50" s="72"/>
    </row>
    <row r="51" spans="6:34" ht="15.75" customHeight="1">
      <c r="F51" s="185"/>
      <c r="U51" s="148">
        <f t="shared" si="9"/>
        <v>46098</v>
      </c>
      <c r="V51" s="34" t="str">
        <f t="shared" si="10"/>
        <v>12502</v>
      </c>
      <c r="W51" s="70">
        <f t="shared" si="11"/>
        <v>0</v>
      </c>
      <c r="AA51" s="72"/>
      <c r="AB51" s="72"/>
      <c r="AC51" s="72"/>
      <c r="AD51" s="72"/>
      <c r="AE51" s="72"/>
      <c r="AF51" s="72"/>
      <c r="AG51" s="72"/>
      <c r="AH51" s="72"/>
    </row>
    <row r="52" spans="6:34" ht="15.75" customHeight="1">
      <c r="F52" s="185"/>
      <c r="U52" s="148">
        <f t="shared" si="9"/>
        <v>46099</v>
      </c>
      <c r="V52" s="34" t="str">
        <f t="shared" si="10"/>
        <v>12502</v>
      </c>
      <c r="W52" s="70">
        <f t="shared" si="11"/>
        <v>0</v>
      </c>
      <c r="AA52" s="72"/>
      <c r="AB52" s="72"/>
      <c r="AC52" s="72"/>
      <c r="AD52" s="72"/>
      <c r="AE52" s="72"/>
      <c r="AF52" s="72"/>
      <c r="AG52" s="72"/>
      <c r="AH52" s="72"/>
    </row>
    <row r="53" spans="6:34" ht="15.75" customHeight="1">
      <c r="F53" s="185"/>
      <c r="U53" s="148">
        <f t="shared" si="9"/>
        <v>46100</v>
      </c>
      <c r="V53" s="34" t="str">
        <f t="shared" si="10"/>
        <v>12502</v>
      </c>
      <c r="W53" s="70">
        <f t="shared" si="11"/>
        <v>0</v>
      </c>
      <c r="AA53" s="72"/>
      <c r="AB53" s="72"/>
      <c r="AC53" s="72"/>
      <c r="AD53" s="72"/>
      <c r="AE53" s="72"/>
      <c r="AF53" s="72"/>
      <c r="AG53" s="72"/>
      <c r="AH53" s="72"/>
    </row>
    <row r="54" spans="6:34" ht="15.75" customHeight="1">
      <c r="F54" s="185"/>
      <c r="U54" s="148">
        <f t="shared" si="9"/>
        <v>46101</v>
      </c>
      <c r="V54" s="34" t="str">
        <f t="shared" si="10"/>
        <v>12502</v>
      </c>
      <c r="W54" s="70">
        <f t="shared" si="11"/>
        <v>0</v>
      </c>
      <c r="AA54" s="72"/>
      <c r="AB54" s="72"/>
      <c r="AC54" s="72"/>
      <c r="AD54" s="72"/>
      <c r="AE54" s="72"/>
      <c r="AF54" s="72"/>
      <c r="AG54" s="72"/>
      <c r="AH54" s="72"/>
    </row>
    <row r="55" spans="6:34" ht="15.75" customHeight="1">
      <c r="F55" s="185"/>
      <c r="U55" s="148">
        <f t="shared" si="9"/>
        <v>46102</v>
      </c>
      <c r="V55" s="34" t="str">
        <f t="shared" si="10"/>
        <v>12502</v>
      </c>
      <c r="W55" s="70">
        <f t="shared" si="11"/>
        <v>0</v>
      </c>
      <c r="AA55" s="72"/>
      <c r="AB55" s="72"/>
      <c r="AC55" s="72"/>
      <c r="AD55" s="72"/>
      <c r="AE55" s="72"/>
      <c r="AF55" s="72"/>
      <c r="AG55" s="72"/>
      <c r="AH55" s="72"/>
    </row>
    <row r="56" spans="6:34" ht="15.75" customHeight="1">
      <c r="F56" s="185"/>
      <c r="U56" s="148">
        <f t="shared" si="9"/>
        <v>46103</v>
      </c>
      <c r="V56" s="34" t="str">
        <f t="shared" si="10"/>
        <v>12502</v>
      </c>
      <c r="W56" s="70">
        <f t="shared" si="11"/>
        <v>0</v>
      </c>
      <c r="AA56" s="72"/>
      <c r="AB56" s="72"/>
      <c r="AC56" s="72"/>
      <c r="AD56" s="72"/>
      <c r="AE56" s="72"/>
      <c r="AF56" s="72"/>
      <c r="AG56" s="72"/>
      <c r="AH56" s="72"/>
    </row>
    <row r="57" spans="6:34" ht="15.75" customHeight="1">
      <c r="F57" s="185"/>
      <c r="U57" s="148">
        <f t="shared" si="9"/>
        <v>46104</v>
      </c>
      <c r="V57" s="34" t="str">
        <f t="shared" si="10"/>
        <v>12502</v>
      </c>
      <c r="W57" s="70">
        <f t="shared" si="11"/>
        <v>0</v>
      </c>
      <c r="AA57" s="72"/>
      <c r="AB57" s="72"/>
      <c r="AC57" s="72"/>
      <c r="AD57" s="72"/>
      <c r="AE57" s="72"/>
      <c r="AF57" s="72"/>
      <c r="AG57" s="72"/>
      <c r="AH57" s="72"/>
    </row>
    <row r="58" spans="6:34" ht="15.75" customHeight="1">
      <c r="F58" s="185"/>
      <c r="U58" s="148">
        <f t="shared" si="9"/>
        <v>46105</v>
      </c>
      <c r="V58" s="34" t="str">
        <f t="shared" si="10"/>
        <v>12502</v>
      </c>
      <c r="W58" s="70">
        <f t="shared" si="11"/>
        <v>0</v>
      </c>
      <c r="AA58" s="72"/>
      <c r="AB58" s="72"/>
      <c r="AC58" s="72"/>
      <c r="AD58" s="72"/>
      <c r="AE58" s="72"/>
      <c r="AF58" s="72"/>
      <c r="AG58" s="72"/>
      <c r="AH58" s="72"/>
    </row>
    <row r="59" spans="6:34" ht="15.75" customHeight="1">
      <c r="F59" s="185"/>
      <c r="U59" s="148">
        <f t="shared" si="9"/>
        <v>46106</v>
      </c>
      <c r="V59" s="34" t="str">
        <f t="shared" si="10"/>
        <v>12502</v>
      </c>
      <c r="W59" s="70">
        <f t="shared" si="11"/>
        <v>0</v>
      </c>
      <c r="AA59" s="72"/>
      <c r="AB59" s="72"/>
      <c r="AC59" s="72"/>
      <c r="AD59" s="72"/>
      <c r="AE59" s="72"/>
      <c r="AF59" s="72"/>
      <c r="AG59" s="72"/>
      <c r="AH59" s="72"/>
    </row>
    <row r="60" spans="6:34" ht="15.75" customHeight="1">
      <c r="F60" s="185"/>
      <c r="U60" s="148">
        <f t="shared" si="9"/>
        <v>46107</v>
      </c>
      <c r="V60" s="34" t="str">
        <f t="shared" si="10"/>
        <v>12502</v>
      </c>
      <c r="W60" s="70">
        <f t="shared" si="11"/>
        <v>0</v>
      </c>
      <c r="AA60" s="72"/>
      <c r="AB60" s="72"/>
      <c r="AC60" s="72"/>
      <c r="AD60" s="72"/>
      <c r="AE60" s="72"/>
      <c r="AF60" s="72"/>
      <c r="AG60" s="72"/>
      <c r="AH60" s="72"/>
    </row>
    <row r="61" spans="6:34" ht="15.75" customHeight="1">
      <c r="F61" s="185"/>
      <c r="U61" s="148">
        <f t="shared" si="9"/>
        <v>46108</v>
      </c>
      <c r="V61" s="34" t="str">
        <f t="shared" si="10"/>
        <v>12502</v>
      </c>
      <c r="W61" s="70">
        <f t="shared" si="11"/>
        <v>0</v>
      </c>
      <c r="AA61" s="72"/>
      <c r="AB61" s="72"/>
      <c r="AC61" s="72"/>
      <c r="AD61" s="72"/>
      <c r="AE61" s="72"/>
      <c r="AF61" s="72"/>
      <c r="AG61" s="72"/>
      <c r="AH61" s="72"/>
    </row>
    <row r="62" spans="6:34" ht="15.75" customHeight="1">
      <c r="F62" s="185"/>
      <c r="U62" s="148">
        <f t="shared" si="9"/>
        <v>46109</v>
      </c>
      <c r="V62" s="34" t="str">
        <f t="shared" si="10"/>
        <v>12502</v>
      </c>
      <c r="W62" s="70">
        <f t="shared" si="11"/>
        <v>0</v>
      </c>
      <c r="AA62" s="72"/>
      <c r="AB62" s="72"/>
      <c r="AC62" s="72"/>
      <c r="AD62" s="72"/>
      <c r="AE62" s="72"/>
      <c r="AF62" s="72"/>
      <c r="AG62" s="72"/>
      <c r="AH62" s="72"/>
    </row>
    <row r="63" spans="6:34" ht="15.75" customHeight="1">
      <c r="F63" s="185"/>
      <c r="U63" s="148">
        <f t="shared" si="9"/>
        <v>46110</v>
      </c>
      <c r="V63" s="34" t="str">
        <f t="shared" si="10"/>
        <v>12502</v>
      </c>
      <c r="W63" s="70">
        <f t="shared" si="11"/>
        <v>0</v>
      </c>
      <c r="AA63" s="72"/>
      <c r="AB63" s="72"/>
      <c r="AC63" s="72"/>
      <c r="AD63" s="72"/>
      <c r="AE63" s="72"/>
      <c r="AF63" s="72"/>
      <c r="AG63" s="72"/>
      <c r="AH63" s="72"/>
    </row>
    <row r="64" spans="6:34" ht="15.75" customHeight="1">
      <c r="F64" s="185"/>
      <c r="U64" s="148">
        <f t="shared" si="9"/>
        <v>46111</v>
      </c>
      <c r="V64" s="34" t="str">
        <f t="shared" si="10"/>
        <v>12502</v>
      </c>
      <c r="W64" s="70">
        <f t="shared" si="11"/>
        <v>0</v>
      </c>
      <c r="AA64" s="72"/>
      <c r="AB64" s="72"/>
      <c r="AC64" s="72"/>
      <c r="AD64" s="72"/>
      <c r="AE64" s="72"/>
      <c r="AF64" s="72"/>
      <c r="AG64" s="72"/>
      <c r="AH64" s="72"/>
    </row>
    <row r="65" spans="6:34" ht="15.75" customHeight="1">
      <c r="F65" s="185"/>
      <c r="U65" s="148">
        <f t="shared" si="9"/>
        <v>46112</v>
      </c>
      <c r="V65" s="34" t="str">
        <f t="shared" si="10"/>
        <v>12502</v>
      </c>
      <c r="W65" s="70">
        <f t="shared" si="11"/>
        <v>0</v>
      </c>
      <c r="AA65" s="72"/>
      <c r="AB65" s="72"/>
      <c r="AC65" s="72"/>
      <c r="AD65" s="72"/>
      <c r="AE65" s="72"/>
      <c r="AF65" s="72"/>
      <c r="AG65" s="72"/>
      <c r="AH65" s="72"/>
    </row>
    <row r="66" spans="6:34" ht="15.75" customHeight="1">
      <c r="F66" s="185"/>
      <c r="U66" s="148">
        <f t="shared" ref="U66:U96" si="12">C4</f>
        <v>46082</v>
      </c>
      <c r="V66" s="34" t="str">
        <f t="shared" ref="V66:V96" si="13">$I$2</f>
        <v>12504</v>
      </c>
      <c r="W66" s="70">
        <f t="shared" ref="W66:W96" si="14">I4</f>
        <v>0</v>
      </c>
      <c r="AA66" s="72"/>
      <c r="AB66" s="72"/>
      <c r="AC66" s="72"/>
      <c r="AD66" s="72"/>
      <c r="AE66" s="72"/>
      <c r="AF66" s="72"/>
      <c r="AG66" s="72"/>
      <c r="AH66" s="72"/>
    </row>
    <row r="67" spans="6:34" ht="15.75" customHeight="1">
      <c r="F67" s="185"/>
      <c r="U67" s="148">
        <f t="shared" si="12"/>
        <v>46083</v>
      </c>
      <c r="V67" s="34" t="str">
        <f t="shared" si="13"/>
        <v>12504</v>
      </c>
      <c r="W67" s="70">
        <f t="shared" si="14"/>
        <v>0</v>
      </c>
      <c r="AA67" s="72"/>
      <c r="AB67" s="72"/>
      <c r="AC67" s="72"/>
      <c r="AD67" s="72"/>
      <c r="AE67" s="72"/>
      <c r="AF67" s="72"/>
      <c r="AG67" s="72"/>
      <c r="AH67" s="72"/>
    </row>
    <row r="68" spans="6:34" ht="15.75" customHeight="1">
      <c r="F68" s="185"/>
      <c r="U68" s="148">
        <f t="shared" si="12"/>
        <v>46084</v>
      </c>
      <c r="V68" s="34" t="str">
        <f t="shared" si="13"/>
        <v>12504</v>
      </c>
      <c r="W68" s="70">
        <f t="shared" si="14"/>
        <v>0</v>
      </c>
      <c r="AA68" s="72"/>
      <c r="AB68" s="72"/>
      <c r="AC68" s="72"/>
      <c r="AD68" s="72"/>
      <c r="AE68" s="72"/>
      <c r="AF68" s="72"/>
      <c r="AG68" s="72"/>
      <c r="AH68" s="72"/>
    </row>
    <row r="69" spans="6:34" ht="15.75" customHeight="1">
      <c r="F69" s="185"/>
      <c r="U69" s="148">
        <f t="shared" si="12"/>
        <v>46085</v>
      </c>
      <c r="V69" s="34" t="str">
        <f t="shared" si="13"/>
        <v>12504</v>
      </c>
      <c r="W69" s="70">
        <f t="shared" si="14"/>
        <v>0</v>
      </c>
      <c r="AA69" s="72"/>
      <c r="AB69" s="72"/>
      <c r="AC69" s="72"/>
      <c r="AD69" s="72"/>
      <c r="AE69" s="72"/>
      <c r="AF69" s="72"/>
      <c r="AG69" s="72"/>
      <c r="AH69" s="72"/>
    </row>
    <row r="70" spans="6:34" ht="15.75" customHeight="1">
      <c r="F70" s="185"/>
      <c r="U70" s="148">
        <f t="shared" si="12"/>
        <v>46086</v>
      </c>
      <c r="V70" s="34" t="str">
        <f t="shared" si="13"/>
        <v>12504</v>
      </c>
      <c r="W70" s="70">
        <f t="shared" si="14"/>
        <v>0</v>
      </c>
      <c r="AA70" s="72"/>
      <c r="AB70" s="72"/>
      <c r="AC70" s="72"/>
      <c r="AD70" s="72"/>
      <c r="AE70" s="72"/>
      <c r="AF70" s="72"/>
      <c r="AG70" s="72"/>
      <c r="AH70" s="72"/>
    </row>
    <row r="71" spans="6:34" ht="15.75" customHeight="1">
      <c r="F71" s="185"/>
      <c r="U71" s="148">
        <f t="shared" si="12"/>
        <v>46087</v>
      </c>
      <c r="V71" s="34" t="str">
        <f t="shared" si="13"/>
        <v>12504</v>
      </c>
      <c r="W71" s="70">
        <f t="shared" si="14"/>
        <v>0</v>
      </c>
      <c r="AA71" s="72"/>
      <c r="AB71" s="72"/>
      <c r="AC71" s="72"/>
      <c r="AD71" s="72"/>
      <c r="AE71" s="72"/>
      <c r="AF71" s="72"/>
      <c r="AG71" s="72"/>
      <c r="AH71" s="72"/>
    </row>
    <row r="72" spans="6:34" ht="15.75" customHeight="1">
      <c r="F72" s="185"/>
      <c r="U72" s="148">
        <f t="shared" si="12"/>
        <v>46088</v>
      </c>
      <c r="V72" s="34" t="str">
        <f t="shared" si="13"/>
        <v>12504</v>
      </c>
      <c r="W72" s="70">
        <f t="shared" si="14"/>
        <v>0</v>
      </c>
      <c r="AA72" s="72"/>
      <c r="AB72" s="72"/>
      <c r="AC72" s="72"/>
      <c r="AD72" s="72"/>
      <c r="AE72" s="72"/>
      <c r="AF72" s="72"/>
      <c r="AG72" s="72"/>
      <c r="AH72" s="72"/>
    </row>
    <row r="73" spans="6:34" ht="15.75" customHeight="1">
      <c r="F73" s="185"/>
      <c r="U73" s="148">
        <f t="shared" si="12"/>
        <v>46089</v>
      </c>
      <c r="V73" s="34" t="str">
        <f t="shared" si="13"/>
        <v>12504</v>
      </c>
      <c r="W73" s="70">
        <f t="shared" si="14"/>
        <v>0</v>
      </c>
      <c r="AA73" s="72"/>
      <c r="AB73" s="72"/>
      <c r="AC73" s="72"/>
      <c r="AD73" s="72"/>
      <c r="AE73" s="72"/>
      <c r="AF73" s="72"/>
      <c r="AG73" s="72"/>
      <c r="AH73" s="72"/>
    </row>
    <row r="74" spans="6:34" ht="15.75" customHeight="1">
      <c r="F74" s="185"/>
      <c r="U74" s="148">
        <f t="shared" si="12"/>
        <v>46090</v>
      </c>
      <c r="V74" s="34" t="str">
        <f t="shared" si="13"/>
        <v>12504</v>
      </c>
      <c r="W74" s="70">
        <f t="shared" si="14"/>
        <v>0</v>
      </c>
      <c r="AA74" s="72"/>
      <c r="AB74" s="72"/>
      <c r="AC74" s="72"/>
      <c r="AD74" s="72"/>
      <c r="AE74" s="72"/>
      <c r="AF74" s="72"/>
      <c r="AG74" s="72"/>
      <c r="AH74" s="72"/>
    </row>
    <row r="75" spans="6:34" ht="15.75" customHeight="1">
      <c r="F75" s="185"/>
      <c r="U75" s="148">
        <f t="shared" si="12"/>
        <v>46091</v>
      </c>
      <c r="V75" s="34" t="str">
        <f t="shared" si="13"/>
        <v>12504</v>
      </c>
      <c r="W75" s="70">
        <f t="shared" si="14"/>
        <v>0</v>
      </c>
      <c r="AA75" s="72"/>
      <c r="AB75" s="72"/>
      <c r="AC75" s="72"/>
      <c r="AD75" s="72"/>
      <c r="AE75" s="72"/>
      <c r="AF75" s="72"/>
      <c r="AG75" s="72"/>
      <c r="AH75" s="72"/>
    </row>
    <row r="76" spans="6:34" ht="15.75" customHeight="1">
      <c r="F76" s="185"/>
      <c r="U76" s="148">
        <f t="shared" si="12"/>
        <v>46092</v>
      </c>
      <c r="V76" s="34" t="str">
        <f t="shared" si="13"/>
        <v>12504</v>
      </c>
      <c r="W76" s="70">
        <f t="shared" si="14"/>
        <v>0</v>
      </c>
      <c r="AA76" s="72"/>
      <c r="AB76" s="72"/>
      <c r="AC76" s="72"/>
      <c r="AD76" s="72"/>
      <c r="AE76" s="72"/>
      <c r="AF76" s="72"/>
      <c r="AG76" s="72"/>
      <c r="AH76" s="72"/>
    </row>
    <row r="77" spans="6:34" ht="15.75" customHeight="1">
      <c r="F77" s="185"/>
      <c r="U77" s="148">
        <f t="shared" si="12"/>
        <v>46093</v>
      </c>
      <c r="V77" s="34" t="str">
        <f t="shared" si="13"/>
        <v>12504</v>
      </c>
      <c r="W77" s="70">
        <f t="shared" si="14"/>
        <v>0</v>
      </c>
      <c r="AA77" s="72"/>
      <c r="AB77" s="72"/>
      <c r="AC77" s="72"/>
      <c r="AD77" s="72"/>
      <c r="AE77" s="72"/>
      <c r="AF77" s="72"/>
      <c r="AG77" s="72"/>
      <c r="AH77" s="72"/>
    </row>
    <row r="78" spans="6:34" ht="15.75" customHeight="1">
      <c r="F78" s="185"/>
      <c r="U78" s="148">
        <f t="shared" si="12"/>
        <v>46094</v>
      </c>
      <c r="V78" s="34" t="str">
        <f t="shared" si="13"/>
        <v>12504</v>
      </c>
      <c r="W78" s="70">
        <f t="shared" si="14"/>
        <v>0</v>
      </c>
      <c r="AA78" s="72"/>
      <c r="AB78" s="72"/>
      <c r="AC78" s="72"/>
      <c r="AD78" s="72"/>
      <c r="AE78" s="72"/>
      <c r="AF78" s="72"/>
      <c r="AG78" s="72"/>
      <c r="AH78" s="72"/>
    </row>
    <row r="79" spans="6:34" ht="15.75" customHeight="1">
      <c r="F79" s="185"/>
      <c r="U79" s="148">
        <f t="shared" si="12"/>
        <v>46095</v>
      </c>
      <c r="V79" s="34" t="str">
        <f t="shared" si="13"/>
        <v>12504</v>
      </c>
      <c r="W79" s="70">
        <f t="shared" si="14"/>
        <v>0</v>
      </c>
      <c r="AA79" s="72"/>
      <c r="AB79" s="72"/>
      <c r="AC79" s="72"/>
      <c r="AD79" s="72"/>
      <c r="AE79" s="72"/>
      <c r="AF79" s="72"/>
      <c r="AG79" s="72"/>
      <c r="AH79" s="72"/>
    </row>
    <row r="80" spans="6:34" ht="15.75" customHeight="1">
      <c r="F80" s="185"/>
      <c r="U80" s="148">
        <f t="shared" si="12"/>
        <v>46096</v>
      </c>
      <c r="V80" s="34" t="str">
        <f t="shared" si="13"/>
        <v>12504</v>
      </c>
      <c r="W80" s="70">
        <f t="shared" si="14"/>
        <v>0</v>
      </c>
      <c r="AA80" s="72"/>
      <c r="AB80" s="72"/>
      <c r="AC80" s="72"/>
      <c r="AD80" s="72"/>
      <c r="AE80" s="72"/>
      <c r="AF80" s="72"/>
      <c r="AG80" s="72"/>
      <c r="AH80" s="72"/>
    </row>
    <row r="81" spans="6:34" ht="15.75" customHeight="1">
      <c r="F81" s="185"/>
      <c r="U81" s="148">
        <f t="shared" si="12"/>
        <v>46097</v>
      </c>
      <c r="V81" s="34" t="str">
        <f t="shared" si="13"/>
        <v>12504</v>
      </c>
      <c r="W81" s="70">
        <f t="shared" si="14"/>
        <v>0</v>
      </c>
      <c r="AA81" s="72"/>
      <c r="AB81" s="72"/>
      <c r="AC81" s="72"/>
      <c r="AD81" s="72"/>
      <c r="AE81" s="72"/>
      <c r="AF81" s="72"/>
      <c r="AG81" s="72"/>
      <c r="AH81" s="72"/>
    </row>
    <row r="82" spans="6:34" ht="15.75" customHeight="1">
      <c r="F82" s="185"/>
      <c r="U82" s="148">
        <f t="shared" si="12"/>
        <v>46098</v>
      </c>
      <c r="V82" s="34" t="str">
        <f t="shared" si="13"/>
        <v>12504</v>
      </c>
      <c r="W82" s="70">
        <f t="shared" si="14"/>
        <v>0</v>
      </c>
      <c r="AA82" s="72"/>
      <c r="AB82" s="72"/>
      <c r="AC82" s="72"/>
      <c r="AD82" s="72"/>
      <c r="AE82" s="72"/>
      <c r="AF82" s="72"/>
      <c r="AG82" s="72"/>
      <c r="AH82" s="72"/>
    </row>
    <row r="83" spans="6:34" ht="15.75" customHeight="1">
      <c r="F83" s="185"/>
      <c r="U83" s="148">
        <f t="shared" si="12"/>
        <v>46099</v>
      </c>
      <c r="V83" s="34" t="str">
        <f t="shared" si="13"/>
        <v>12504</v>
      </c>
      <c r="W83" s="70">
        <f t="shared" si="14"/>
        <v>0</v>
      </c>
      <c r="AA83" s="72"/>
      <c r="AB83" s="72"/>
      <c r="AC83" s="72"/>
      <c r="AD83" s="72"/>
      <c r="AE83" s="72"/>
      <c r="AF83" s="72"/>
      <c r="AG83" s="72"/>
      <c r="AH83" s="72"/>
    </row>
    <row r="84" spans="6:34" ht="15.75" customHeight="1">
      <c r="F84" s="185"/>
      <c r="U84" s="148">
        <f t="shared" si="12"/>
        <v>46100</v>
      </c>
      <c r="V84" s="34" t="str">
        <f t="shared" si="13"/>
        <v>12504</v>
      </c>
      <c r="W84" s="70">
        <f t="shared" si="14"/>
        <v>0</v>
      </c>
      <c r="AA84" s="72"/>
      <c r="AB84" s="72"/>
      <c r="AC84" s="72"/>
      <c r="AD84" s="72"/>
      <c r="AE84" s="72"/>
      <c r="AF84" s="72"/>
      <c r="AG84" s="72"/>
      <c r="AH84" s="72"/>
    </row>
    <row r="85" spans="6:34" ht="15.75" customHeight="1">
      <c r="F85" s="185"/>
      <c r="U85" s="148">
        <f t="shared" si="12"/>
        <v>46101</v>
      </c>
      <c r="V85" s="34" t="str">
        <f t="shared" si="13"/>
        <v>12504</v>
      </c>
      <c r="W85" s="70">
        <f t="shared" si="14"/>
        <v>0</v>
      </c>
      <c r="AA85" s="72"/>
      <c r="AB85" s="72"/>
      <c r="AC85" s="72"/>
      <c r="AD85" s="72"/>
      <c r="AE85" s="72"/>
      <c r="AF85" s="72"/>
      <c r="AG85" s="72"/>
      <c r="AH85" s="72"/>
    </row>
    <row r="86" spans="6:34" ht="15.75" customHeight="1">
      <c r="F86" s="185"/>
      <c r="U86" s="148">
        <f t="shared" si="12"/>
        <v>46102</v>
      </c>
      <c r="V86" s="34" t="str">
        <f t="shared" si="13"/>
        <v>12504</v>
      </c>
      <c r="W86" s="70">
        <f t="shared" si="14"/>
        <v>0</v>
      </c>
      <c r="AA86" s="72"/>
      <c r="AB86" s="72"/>
      <c r="AC86" s="72"/>
      <c r="AD86" s="72"/>
      <c r="AE86" s="72"/>
      <c r="AF86" s="72"/>
      <c r="AG86" s="72"/>
      <c r="AH86" s="72"/>
    </row>
    <row r="87" spans="6:34" ht="15.75" customHeight="1">
      <c r="F87" s="185"/>
      <c r="U87" s="148">
        <f t="shared" si="12"/>
        <v>46103</v>
      </c>
      <c r="V87" s="34" t="str">
        <f t="shared" si="13"/>
        <v>12504</v>
      </c>
      <c r="W87" s="70">
        <f t="shared" si="14"/>
        <v>0</v>
      </c>
      <c r="AA87" s="72"/>
      <c r="AB87" s="72"/>
      <c r="AC87" s="72"/>
      <c r="AD87" s="72"/>
      <c r="AE87" s="72"/>
      <c r="AF87" s="72"/>
      <c r="AG87" s="72"/>
      <c r="AH87" s="72"/>
    </row>
    <row r="88" spans="6:34" ht="15.75" customHeight="1">
      <c r="F88" s="185"/>
      <c r="U88" s="148">
        <f t="shared" si="12"/>
        <v>46104</v>
      </c>
      <c r="V88" s="34" t="str">
        <f t="shared" si="13"/>
        <v>12504</v>
      </c>
      <c r="W88" s="70">
        <f t="shared" si="14"/>
        <v>0</v>
      </c>
      <c r="AA88" s="72"/>
      <c r="AB88" s="72"/>
      <c r="AC88" s="72"/>
      <c r="AD88" s="72"/>
      <c r="AE88" s="72"/>
      <c r="AF88" s="72"/>
      <c r="AG88" s="72"/>
      <c r="AH88" s="72"/>
    </row>
    <row r="89" spans="6:34" ht="15.75" customHeight="1">
      <c r="F89" s="185"/>
      <c r="U89" s="148">
        <f t="shared" si="12"/>
        <v>46105</v>
      </c>
      <c r="V89" s="34" t="str">
        <f t="shared" si="13"/>
        <v>12504</v>
      </c>
      <c r="W89" s="70">
        <f t="shared" si="14"/>
        <v>0</v>
      </c>
      <c r="AA89" s="72"/>
      <c r="AB89" s="72"/>
      <c r="AC89" s="72"/>
      <c r="AD89" s="72"/>
      <c r="AE89" s="72"/>
      <c r="AF89" s="72"/>
      <c r="AG89" s="72"/>
      <c r="AH89" s="72"/>
    </row>
    <row r="90" spans="6:34" ht="15.75" customHeight="1">
      <c r="F90" s="185"/>
      <c r="U90" s="148">
        <f t="shared" si="12"/>
        <v>46106</v>
      </c>
      <c r="V90" s="34" t="str">
        <f t="shared" si="13"/>
        <v>12504</v>
      </c>
      <c r="W90" s="70">
        <f t="shared" si="14"/>
        <v>0</v>
      </c>
      <c r="AA90" s="72"/>
      <c r="AB90" s="72"/>
      <c r="AC90" s="72"/>
      <c r="AD90" s="72"/>
      <c r="AE90" s="72"/>
      <c r="AF90" s="72"/>
      <c r="AG90" s="72"/>
      <c r="AH90" s="72"/>
    </row>
    <row r="91" spans="6:34" ht="15.75" customHeight="1">
      <c r="F91" s="185"/>
      <c r="U91" s="148">
        <f t="shared" si="12"/>
        <v>46107</v>
      </c>
      <c r="V91" s="34" t="str">
        <f t="shared" si="13"/>
        <v>12504</v>
      </c>
      <c r="W91" s="70">
        <f t="shared" si="14"/>
        <v>0</v>
      </c>
      <c r="AA91" s="72"/>
      <c r="AB91" s="72"/>
      <c r="AC91" s="72"/>
      <c r="AD91" s="72"/>
      <c r="AE91" s="72"/>
      <c r="AF91" s="72"/>
      <c r="AG91" s="72"/>
      <c r="AH91" s="72"/>
    </row>
    <row r="92" spans="6:34" ht="15.75" customHeight="1">
      <c r="F92" s="185"/>
      <c r="U92" s="148">
        <f t="shared" si="12"/>
        <v>46108</v>
      </c>
      <c r="V92" s="34" t="str">
        <f t="shared" si="13"/>
        <v>12504</v>
      </c>
      <c r="W92" s="70">
        <f t="shared" si="14"/>
        <v>0</v>
      </c>
      <c r="AA92" s="72"/>
      <c r="AB92" s="72"/>
      <c r="AC92" s="72"/>
      <c r="AD92" s="72"/>
      <c r="AE92" s="72"/>
      <c r="AF92" s="72"/>
      <c r="AG92" s="72"/>
      <c r="AH92" s="72"/>
    </row>
    <row r="93" spans="6:34" ht="15.75" customHeight="1">
      <c r="F93" s="185"/>
      <c r="U93" s="148">
        <f t="shared" si="12"/>
        <v>46109</v>
      </c>
      <c r="V93" s="34" t="str">
        <f t="shared" si="13"/>
        <v>12504</v>
      </c>
      <c r="W93" s="70">
        <f t="shared" si="14"/>
        <v>0</v>
      </c>
      <c r="AA93" s="72"/>
      <c r="AB93" s="72"/>
      <c r="AC93" s="72"/>
      <c r="AD93" s="72"/>
      <c r="AE93" s="72"/>
      <c r="AF93" s="72"/>
      <c r="AG93" s="72"/>
      <c r="AH93" s="72"/>
    </row>
    <row r="94" spans="6:34" ht="15.75" customHeight="1">
      <c r="F94" s="185"/>
      <c r="U94" s="148">
        <f t="shared" si="12"/>
        <v>46110</v>
      </c>
      <c r="V94" s="34" t="str">
        <f t="shared" si="13"/>
        <v>12504</v>
      </c>
      <c r="W94" s="70">
        <f t="shared" si="14"/>
        <v>0</v>
      </c>
      <c r="AA94" s="72"/>
      <c r="AB94" s="72"/>
      <c r="AC94" s="72"/>
      <c r="AD94" s="72"/>
      <c r="AE94" s="72"/>
      <c r="AF94" s="72"/>
      <c r="AG94" s="72"/>
      <c r="AH94" s="72"/>
    </row>
    <row r="95" spans="6:34" ht="15.75" customHeight="1">
      <c r="F95" s="185"/>
      <c r="U95" s="148">
        <f t="shared" si="12"/>
        <v>46111</v>
      </c>
      <c r="V95" s="34" t="str">
        <f t="shared" si="13"/>
        <v>12504</v>
      </c>
      <c r="W95" s="70">
        <f t="shared" si="14"/>
        <v>0</v>
      </c>
      <c r="AA95" s="72"/>
      <c r="AB95" s="72"/>
      <c r="AC95" s="72"/>
      <c r="AD95" s="72"/>
      <c r="AE95" s="72"/>
      <c r="AF95" s="72"/>
      <c r="AG95" s="72"/>
      <c r="AH95" s="72"/>
    </row>
    <row r="96" spans="6:34" ht="15.75" customHeight="1">
      <c r="F96" s="185"/>
      <c r="U96" s="148">
        <f t="shared" si="12"/>
        <v>46112</v>
      </c>
      <c r="V96" s="34" t="str">
        <f t="shared" si="13"/>
        <v>12504</v>
      </c>
      <c r="W96" s="70">
        <f t="shared" si="14"/>
        <v>0</v>
      </c>
      <c r="AA96" s="72"/>
      <c r="AB96" s="72"/>
      <c r="AC96" s="72"/>
      <c r="AD96" s="72"/>
      <c r="AE96" s="72"/>
      <c r="AF96" s="72"/>
      <c r="AG96" s="72"/>
      <c r="AH96" s="72"/>
    </row>
    <row r="97" spans="6:34" ht="15.75" customHeight="1">
      <c r="F97" s="185"/>
      <c r="U97" s="148">
        <f t="shared" ref="U97:U127" si="15">C4</f>
        <v>46082</v>
      </c>
      <c r="V97" s="34" t="str">
        <f t="shared" ref="V97:V127" si="16">$J$2</f>
        <v>12512</v>
      </c>
      <c r="W97" s="70">
        <f t="shared" ref="W97:W127" si="17">J4</f>
        <v>0</v>
      </c>
      <c r="AA97" s="72"/>
      <c r="AB97" s="72"/>
      <c r="AC97" s="72"/>
      <c r="AD97" s="72"/>
      <c r="AE97" s="72"/>
      <c r="AF97" s="72"/>
      <c r="AG97" s="72"/>
      <c r="AH97" s="72"/>
    </row>
    <row r="98" spans="6:34" ht="15.75" customHeight="1">
      <c r="F98" s="185"/>
      <c r="U98" s="148">
        <f t="shared" si="15"/>
        <v>46083</v>
      </c>
      <c r="V98" s="34" t="str">
        <f t="shared" si="16"/>
        <v>12512</v>
      </c>
      <c r="W98" s="70">
        <f t="shared" si="17"/>
        <v>0</v>
      </c>
      <c r="AA98" s="72"/>
      <c r="AB98" s="72"/>
      <c r="AC98" s="72"/>
      <c r="AD98" s="72"/>
      <c r="AE98" s="72"/>
      <c r="AF98" s="72"/>
      <c r="AG98" s="72"/>
      <c r="AH98" s="72"/>
    </row>
    <row r="99" spans="6:34" ht="15.75" customHeight="1">
      <c r="F99" s="185"/>
      <c r="U99" s="148">
        <f t="shared" si="15"/>
        <v>46084</v>
      </c>
      <c r="V99" s="34" t="str">
        <f t="shared" si="16"/>
        <v>12512</v>
      </c>
      <c r="W99" s="70">
        <f t="shared" si="17"/>
        <v>0</v>
      </c>
      <c r="AA99" s="72"/>
      <c r="AB99" s="72"/>
      <c r="AC99" s="72"/>
      <c r="AD99" s="72"/>
      <c r="AE99" s="72"/>
      <c r="AF99" s="72"/>
      <c r="AG99" s="72"/>
      <c r="AH99" s="72"/>
    </row>
    <row r="100" spans="6:34" ht="15.75" customHeight="1">
      <c r="F100" s="185"/>
      <c r="U100" s="148">
        <f t="shared" si="15"/>
        <v>46085</v>
      </c>
      <c r="V100" s="34" t="str">
        <f t="shared" si="16"/>
        <v>12512</v>
      </c>
      <c r="W100" s="70">
        <f t="shared" si="17"/>
        <v>0</v>
      </c>
      <c r="AA100" s="72"/>
      <c r="AB100" s="72"/>
      <c r="AC100" s="72"/>
      <c r="AD100" s="72"/>
      <c r="AE100" s="72"/>
      <c r="AF100" s="72"/>
      <c r="AG100" s="72"/>
      <c r="AH100" s="72"/>
    </row>
    <row r="101" spans="6:34" ht="15.75" customHeight="1">
      <c r="F101" s="185"/>
      <c r="U101" s="148">
        <f t="shared" si="15"/>
        <v>46086</v>
      </c>
      <c r="V101" s="34" t="str">
        <f t="shared" si="16"/>
        <v>12512</v>
      </c>
      <c r="W101" s="70">
        <f t="shared" si="17"/>
        <v>0</v>
      </c>
      <c r="AA101" s="72"/>
      <c r="AB101" s="72"/>
      <c r="AC101" s="72"/>
      <c r="AD101" s="72"/>
      <c r="AE101" s="72"/>
      <c r="AF101" s="72"/>
      <c r="AG101" s="72"/>
      <c r="AH101" s="72"/>
    </row>
    <row r="102" spans="6:34" ht="15.75" customHeight="1">
      <c r="F102" s="185"/>
      <c r="U102" s="148">
        <f t="shared" si="15"/>
        <v>46087</v>
      </c>
      <c r="V102" s="34" t="str">
        <f t="shared" si="16"/>
        <v>12512</v>
      </c>
      <c r="W102" s="70">
        <f t="shared" si="17"/>
        <v>0</v>
      </c>
      <c r="AA102" s="72"/>
      <c r="AB102" s="72"/>
      <c r="AC102" s="72"/>
      <c r="AD102" s="72"/>
      <c r="AE102" s="72"/>
      <c r="AF102" s="72"/>
      <c r="AG102" s="72"/>
      <c r="AH102" s="72"/>
    </row>
    <row r="103" spans="6:34" ht="15.75" customHeight="1">
      <c r="F103" s="185"/>
      <c r="U103" s="148">
        <f t="shared" si="15"/>
        <v>46088</v>
      </c>
      <c r="V103" s="34" t="str">
        <f t="shared" si="16"/>
        <v>12512</v>
      </c>
      <c r="W103" s="70">
        <f t="shared" si="17"/>
        <v>0</v>
      </c>
      <c r="AA103" s="72"/>
      <c r="AB103" s="72"/>
      <c r="AC103" s="72"/>
      <c r="AD103" s="72"/>
      <c r="AE103" s="72"/>
      <c r="AF103" s="72"/>
      <c r="AG103" s="72"/>
      <c r="AH103" s="72"/>
    </row>
    <row r="104" spans="6:34" ht="15.75" customHeight="1">
      <c r="F104" s="185"/>
      <c r="U104" s="148">
        <f t="shared" si="15"/>
        <v>46089</v>
      </c>
      <c r="V104" s="34" t="str">
        <f t="shared" si="16"/>
        <v>12512</v>
      </c>
      <c r="W104" s="70">
        <f t="shared" si="17"/>
        <v>0</v>
      </c>
      <c r="AA104" s="72"/>
      <c r="AB104" s="72"/>
      <c r="AC104" s="72"/>
      <c r="AD104" s="72"/>
      <c r="AE104" s="72"/>
      <c r="AF104" s="72"/>
      <c r="AG104" s="72"/>
      <c r="AH104" s="72"/>
    </row>
    <row r="105" spans="6:34" ht="15.75" customHeight="1">
      <c r="F105" s="185"/>
      <c r="U105" s="148">
        <f t="shared" si="15"/>
        <v>46090</v>
      </c>
      <c r="V105" s="34" t="str">
        <f t="shared" si="16"/>
        <v>12512</v>
      </c>
      <c r="W105" s="70">
        <f t="shared" si="17"/>
        <v>0</v>
      </c>
      <c r="AA105" s="72"/>
      <c r="AB105" s="72"/>
      <c r="AC105" s="72"/>
      <c r="AD105" s="72"/>
      <c r="AE105" s="72"/>
      <c r="AF105" s="72"/>
      <c r="AG105" s="72"/>
      <c r="AH105" s="72"/>
    </row>
    <row r="106" spans="6:34" ht="15.75" customHeight="1">
      <c r="F106" s="185"/>
      <c r="U106" s="148">
        <f t="shared" si="15"/>
        <v>46091</v>
      </c>
      <c r="V106" s="34" t="str">
        <f t="shared" si="16"/>
        <v>12512</v>
      </c>
      <c r="W106" s="70">
        <f t="shared" si="17"/>
        <v>0</v>
      </c>
      <c r="AA106" s="72"/>
      <c r="AB106" s="72"/>
      <c r="AC106" s="72"/>
      <c r="AD106" s="72"/>
      <c r="AE106" s="72"/>
      <c r="AF106" s="72"/>
      <c r="AG106" s="72"/>
      <c r="AH106" s="72"/>
    </row>
    <row r="107" spans="6:34" ht="15.75" customHeight="1">
      <c r="F107" s="185"/>
      <c r="U107" s="148">
        <f t="shared" si="15"/>
        <v>46092</v>
      </c>
      <c r="V107" s="34" t="str">
        <f t="shared" si="16"/>
        <v>12512</v>
      </c>
      <c r="W107" s="70">
        <f t="shared" si="17"/>
        <v>0</v>
      </c>
      <c r="AA107" s="72"/>
      <c r="AB107" s="72"/>
      <c r="AC107" s="72"/>
      <c r="AD107" s="72"/>
      <c r="AE107" s="72"/>
      <c r="AF107" s="72"/>
      <c r="AG107" s="72"/>
      <c r="AH107" s="72"/>
    </row>
    <row r="108" spans="6:34" ht="15.75" customHeight="1">
      <c r="F108" s="185"/>
      <c r="U108" s="148">
        <f t="shared" si="15"/>
        <v>46093</v>
      </c>
      <c r="V108" s="34" t="str">
        <f t="shared" si="16"/>
        <v>12512</v>
      </c>
      <c r="W108" s="70">
        <f t="shared" si="17"/>
        <v>0</v>
      </c>
      <c r="AA108" s="72"/>
      <c r="AB108" s="72"/>
      <c r="AC108" s="72"/>
      <c r="AD108" s="72"/>
      <c r="AE108" s="72"/>
      <c r="AF108" s="72"/>
      <c r="AG108" s="72"/>
      <c r="AH108" s="72"/>
    </row>
    <row r="109" spans="6:34" ht="15.75" customHeight="1">
      <c r="F109" s="185"/>
      <c r="U109" s="148">
        <f t="shared" si="15"/>
        <v>46094</v>
      </c>
      <c r="V109" s="34" t="str">
        <f t="shared" si="16"/>
        <v>12512</v>
      </c>
      <c r="W109" s="70">
        <f t="shared" si="17"/>
        <v>0</v>
      </c>
      <c r="AA109" s="72"/>
      <c r="AB109" s="72"/>
      <c r="AC109" s="72"/>
      <c r="AD109" s="72"/>
      <c r="AE109" s="72"/>
      <c r="AF109" s="72"/>
      <c r="AG109" s="72"/>
      <c r="AH109" s="72"/>
    </row>
    <row r="110" spans="6:34" ht="15.75" customHeight="1">
      <c r="F110" s="185"/>
      <c r="U110" s="148">
        <f t="shared" si="15"/>
        <v>46095</v>
      </c>
      <c r="V110" s="34" t="str">
        <f t="shared" si="16"/>
        <v>12512</v>
      </c>
      <c r="W110" s="70">
        <f t="shared" si="17"/>
        <v>0</v>
      </c>
      <c r="AA110" s="72"/>
      <c r="AB110" s="72"/>
      <c r="AC110" s="72"/>
      <c r="AD110" s="72"/>
      <c r="AE110" s="72"/>
      <c r="AF110" s="72"/>
      <c r="AG110" s="72"/>
      <c r="AH110" s="72"/>
    </row>
    <row r="111" spans="6:34" ht="15.75" customHeight="1">
      <c r="F111" s="185"/>
      <c r="U111" s="148">
        <f t="shared" si="15"/>
        <v>46096</v>
      </c>
      <c r="V111" s="34" t="str">
        <f t="shared" si="16"/>
        <v>12512</v>
      </c>
      <c r="W111" s="70">
        <f t="shared" si="17"/>
        <v>0</v>
      </c>
      <c r="AA111" s="72"/>
      <c r="AB111" s="72"/>
      <c r="AC111" s="72"/>
      <c r="AD111" s="72"/>
      <c r="AE111" s="72"/>
      <c r="AF111" s="72"/>
      <c r="AG111" s="72"/>
      <c r="AH111" s="72"/>
    </row>
    <row r="112" spans="6:34" ht="15.75" customHeight="1">
      <c r="F112" s="185"/>
      <c r="U112" s="148">
        <f t="shared" si="15"/>
        <v>46097</v>
      </c>
      <c r="V112" s="34" t="str">
        <f t="shared" si="16"/>
        <v>12512</v>
      </c>
      <c r="W112" s="70">
        <f t="shared" si="17"/>
        <v>0</v>
      </c>
      <c r="AA112" s="72"/>
      <c r="AB112" s="72"/>
      <c r="AC112" s="72"/>
      <c r="AD112" s="72"/>
      <c r="AE112" s="72"/>
      <c r="AF112" s="72"/>
      <c r="AG112" s="72"/>
      <c r="AH112" s="72"/>
    </row>
    <row r="113" spans="6:34" ht="15.75" customHeight="1">
      <c r="F113" s="185"/>
      <c r="U113" s="148">
        <f t="shared" si="15"/>
        <v>46098</v>
      </c>
      <c r="V113" s="34" t="str">
        <f t="shared" si="16"/>
        <v>12512</v>
      </c>
      <c r="W113" s="70">
        <f t="shared" si="17"/>
        <v>0</v>
      </c>
      <c r="AA113" s="72"/>
      <c r="AB113" s="72"/>
      <c r="AC113" s="72"/>
      <c r="AD113" s="72"/>
      <c r="AE113" s="72"/>
      <c r="AF113" s="72"/>
      <c r="AG113" s="72"/>
      <c r="AH113" s="72"/>
    </row>
    <row r="114" spans="6:34" ht="15.75" customHeight="1">
      <c r="F114" s="185"/>
      <c r="U114" s="148">
        <f t="shared" si="15"/>
        <v>46099</v>
      </c>
      <c r="V114" s="34" t="str">
        <f t="shared" si="16"/>
        <v>12512</v>
      </c>
      <c r="W114" s="70">
        <f t="shared" si="17"/>
        <v>0</v>
      </c>
      <c r="AA114" s="72"/>
      <c r="AB114" s="72"/>
      <c r="AC114" s="72"/>
      <c r="AD114" s="72"/>
      <c r="AE114" s="72"/>
      <c r="AF114" s="72"/>
      <c r="AG114" s="72"/>
      <c r="AH114" s="72"/>
    </row>
    <row r="115" spans="6:34" ht="15.75" customHeight="1">
      <c r="F115" s="185"/>
      <c r="U115" s="148">
        <f t="shared" si="15"/>
        <v>46100</v>
      </c>
      <c r="V115" s="34" t="str">
        <f t="shared" si="16"/>
        <v>12512</v>
      </c>
      <c r="W115" s="70">
        <f t="shared" si="17"/>
        <v>0</v>
      </c>
      <c r="AA115" s="72"/>
      <c r="AB115" s="72"/>
      <c r="AC115" s="72"/>
      <c r="AD115" s="72"/>
      <c r="AE115" s="72"/>
      <c r="AF115" s="72"/>
      <c r="AG115" s="72"/>
      <c r="AH115" s="72"/>
    </row>
    <row r="116" spans="6:34" ht="15.75" customHeight="1">
      <c r="F116" s="185"/>
      <c r="U116" s="148">
        <f t="shared" si="15"/>
        <v>46101</v>
      </c>
      <c r="V116" s="34" t="str">
        <f t="shared" si="16"/>
        <v>12512</v>
      </c>
      <c r="W116" s="70">
        <f t="shared" si="17"/>
        <v>0</v>
      </c>
      <c r="AA116" s="72"/>
      <c r="AB116" s="72"/>
      <c r="AC116" s="72"/>
      <c r="AD116" s="72"/>
      <c r="AE116" s="72"/>
      <c r="AF116" s="72"/>
      <c r="AG116" s="72"/>
      <c r="AH116" s="72"/>
    </row>
    <row r="117" spans="6:34" ht="15.75" customHeight="1">
      <c r="F117" s="185"/>
      <c r="U117" s="148">
        <f t="shared" si="15"/>
        <v>46102</v>
      </c>
      <c r="V117" s="34" t="str">
        <f t="shared" si="16"/>
        <v>12512</v>
      </c>
      <c r="W117" s="70">
        <f t="shared" si="17"/>
        <v>0</v>
      </c>
      <c r="AA117" s="72"/>
      <c r="AB117" s="72"/>
      <c r="AC117" s="72"/>
      <c r="AD117" s="72"/>
      <c r="AE117" s="72"/>
      <c r="AF117" s="72"/>
      <c r="AG117" s="72"/>
      <c r="AH117" s="72"/>
    </row>
    <row r="118" spans="6:34" ht="15.75" customHeight="1">
      <c r="F118" s="185"/>
      <c r="U118" s="148">
        <f t="shared" si="15"/>
        <v>46103</v>
      </c>
      <c r="V118" s="34" t="str">
        <f t="shared" si="16"/>
        <v>12512</v>
      </c>
      <c r="W118" s="70">
        <f t="shared" si="17"/>
        <v>0</v>
      </c>
      <c r="AA118" s="72"/>
      <c r="AB118" s="72"/>
      <c r="AC118" s="72"/>
      <c r="AD118" s="72"/>
      <c r="AE118" s="72"/>
      <c r="AF118" s="72"/>
      <c r="AG118" s="72"/>
      <c r="AH118" s="72"/>
    </row>
    <row r="119" spans="6:34" ht="15.75" customHeight="1">
      <c r="F119" s="185"/>
      <c r="U119" s="148">
        <f t="shared" si="15"/>
        <v>46104</v>
      </c>
      <c r="V119" s="34" t="str">
        <f t="shared" si="16"/>
        <v>12512</v>
      </c>
      <c r="W119" s="70">
        <f t="shared" si="17"/>
        <v>0</v>
      </c>
      <c r="AA119" s="72"/>
      <c r="AB119" s="72"/>
      <c r="AC119" s="72"/>
      <c r="AD119" s="72"/>
      <c r="AE119" s="72"/>
      <c r="AF119" s="72"/>
      <c r="AG119" s="72"/>
      <c r="AH119" s="72"/>
    </row>
    <row r="120" spans="6:34" ht="15.75" customHeight="1">
      <c r="F120" s="185"/>
      <c r="U120" s="148">
        <f t="shared" si="15"/>
        <v>46105</v>
      </c>
      <c r="V120" s="34" t="str">
        <f t="shared" si="16"/>
        <v>12512</v>
      </c>
      <c r="W120" s="70">
        <f t="shared" si="17"/>
        <v>0</v>
      </c>
      <c r="AA120" s="72"/>
      <c r="AB120" s="72"/>
      <c r="AC120" s="72"/>
      <c r="AD120" s="72"/>
      <c r="AE120" s="72"/>
      <c r="AF120" s="72"/>
      <c r="AG120" s="72"/>
      <c r="AH120" s="72"/>
    </row>
    <row r="121" spans="6:34" ht="15.75" customHeight="1">
      <c r="F121" s="185"/>
      <c r="U121" s="148">
        <f t="shared" si="15"/>
        <v>46106</v>
      </c>
      <c r="V121" s="34" t="str">
        <f t="shared" si="16"/>
        <v>12512</v>
      </c>
      <c r="W121" s="70">
        <f t="shared" si="17"/>
        <v>0</v>
      </c>
      <c r="AA121" s="72"/>
      <c r="AB121" s="72"/>
      <c r="AC121" s="72"/>
      <c r="AD121" s="72"/>
      <c r="AE121" s="72"/>
      <c r="AF121" s="72"/>
      <c r="AG121" s="72"/>
      <c r="AH121" s="72"/>
    </row>
    <row r="122" spans="6:34" ht="15.75" customHeight="1">
      <c r="F122" s="185"/>
      <c r="U122" s="148">
        <f t="shared" si="15"/>
        <v>46107</v>
      </c>
      <c r="V122" s="34" t="str">
        <f t="shared" si="16"/>
        <v>12512</v>
      </c>
      <c r="W122" s="70">
        <f t="shared" si="17"/>
        <v>0</v>
      </c>
      <c r="AA122" s="72"/>
      <c r="AB122" s="72"/>
      <c r="AC122" s="72"/>
      <c r="AD122" s="72"/>
      <c r="AE122" s="72"/>
      <c r="AF122" s="72"/>
      <c r="AG122" s="72"/>
      <c r="AH122" s="72"/>
    </row>
    <row r="123" spans="6:34" ht="15.75" customHeight="1">
      <c r="F123" s="185"/>
      <c r="U123" s="148">
        <f t="shared" si="15"/>
        <v>46108</v>
      </c>
      <c r="V123" s="34" t="str">
        <f t="shared" si="16"/>
        <v>12512</v>
      </c>
      <c r="W123" s="70">
        <f t="shared" si="17"/>
        <v>0</v>
      </c>
      <c r="AA123" s="72"/>
      <c r="AB123" s="72"/>
      <c r="AC123" s="72"/>
      <c r="AD123" s="72"/>
      <c r="AE123" s="72"/>
      <c r="AF123" s="72"/>
      <c r="AG123" s="72"/>
      <c r="AH123" s="72"/>
    </row>
    <row r="124" spans="6:34" ht="15.75" customHeight="1">
      <c r="F124" s="185"/>
      <c r="U124" s="148">
        <f t="shared" si="15"/>
        <v>46109</v>
      </c>
      <c r="V124" s="34" t="str">
        <f t="shared" si="16"/>
        <v>12512</v>
      </c>
      <c r="W124" s="70">
        <f t="shared" si="17"/>
        <v>0</v>
      </c>
      <c r="AA124" s="72"/>
      <c r="AB124" s="72"/>
      <c r="AC124" s="72"/>
      <c r="AD124" s="72"/>
      <c r="AE124" s="72"/>
      <c r="AF124" s="72"/>
      <c r="AG124" s="72"/>
      <c r="AH124" s="72"/>
    </row>
    <row r="125" spans="6:34" ht="15.75" customHeight="1">
      <c r="F125" s="185"/>
      <c r="U125" s="148">
        <f t="shared" si="15"/>
        <v>46110</v>
      </c>
      <c r="V125" s="34" t="str">
        <f t="shared" si="16"/>
        <v>12512</v>
      </c>
      <c r="W125" s="70">
        <f t="shared" si="17"/>
        <v>0</v>
      </c>
      <c r="AA125" s="72"/>
      <c r="AB125" s="72"/>
      <c r="AC125" s="72"/>
      <c r="AD125" s="72"/>
      <c r="AE125" s="72"/>
      <c r="AF125" s="72"/>
      <c r="AG125" s="72"/>
      <c r="AH125" s="72"/>
    </row>
    <row r="126" spans="6:34" ht="15.75" customHeight="1">
      <c r="F126" s="185"/>
      <c r="U126" s="148">
        <f t="shared" si="15"/>
        <v>46111</v>
      </c>
      <c r="V126" s="34" t="str">
        <f t="shared" si="16"/>
        <v>12512</v>
      </c>
      <c r="W126" s="70">
        <f t="shared" si="17"/>
        <v>0</v>
      </c>
      <c r="AA126" s="72"/>
      <c r="AB126" s="72"/>
      <c r="AC126" s="72"/>
      <c r="AD126" s="72"/>
      <c r="AE126" s="72"/>
      <c r="AF126" s="72"/>
      <c r="AG126" s="72"/>
      <c r="AH126" s="72"/>
    </row>
    <row r="127" spans="6:34" ht="15.75" customHeight="1">
      <c r="F127" s="185"/>
      <c r="U127" s="148">
        <f t="shared" si="15"/>
        <v>46112</v>
      </c>
      <c r="V127" s="34" t="str">
        <f t="shared" si="16"/>
        <v>12512</v>
      </c>
      <c r="W127" s="70">
        <f t="shared" si="17"/>
        <v>0</v>
      </c>
      <c r="AA127" s="72"/>
      <c r="AB127" s="72"/>
      <c r="AC127" s="72"/>
      <c r="AD127" s="72"/>
      <c r="AE127" s="72"/>
      <c r="AF127" s="72"/>
      <c r="AG127" s="72"/>
      <c r="AH127" s="72"/>
    </row>
    <row r="128" spans="6:34" ht="15.75" customHeight="1">
      <c r="F128" s="185"/>
      <c r="U128" s="148">
        <f t="shared" ref="U128:U158" si="18">C4</f>
        <v>46082</v>
      </c>
      <c r="V128" s="34" t="str">
        <f t="shared" ref="V128:V158" si="19">$K$2</f>
        <v>12515</v>
      </c>
      <c r="W128" s="70">
        <f t="shared" ref="W128:W158" si="20">K4</f>
        <v>0</v>
      </c>
      <c r="AA128" s="72"/>
      <c r="AB128" s="72"/>
      <c r="AC128" s="72"/>
      <c r="AD128" s="72"/>
      <c r="AE128" s="72"/>
      <c r="AF128" s="72"/>
      <c r="AG128" s="72"/>
      <c r="AH128" s="72"/>
    </row>
    <row r="129" spans="6:34" ht="15.75" customHeight="1">
      <c r="F129" s="185"/>
      <c r="U129" s="148">
        <f t="shared" si="18"/>
        <v>46083</v>
      </c>
      <c r="V129" s="34" t="str">
        <f t="shared" si="19"/>
        <v>12515</v>
      </c>
      <c r="W129" s="70">
        <f t="shared" si="20"/>
        <v>0</v>
      </c>
      <c r="AA129" s="72"/>
      <c r="AB129" s="72"/>
      <c r="AC129" s="72"/>
      <c r="AD129" s="72"/>
      <c r="AE129" s="72"/>
      <c r="AF129" s="72"/>
      <c r="AG129" s="72"/>
      <c r="AH129" s="72"/>
    </row>
    <row r="130" spans="6:34" ht="15.75" customHeight="1">
      <c r="F130" s="185"/>
      <c r="U130" s="148">
        <f t="shared" si="18"/>
        <v>46084</v>
      </c>
      <c r="V130" s="34" t="str">
        <f t="shared" si="19"/>
        <v>12515</v>
      </c>
      <c r="W130" s="70">
        <f t="shared" si="20"/>
        <v>0</v>
      </c>
      <c r="AA130" s="72"/>
      <c r="AB130" s="72"/>
      <c r="AC130" s="72"/>
      <c r="AD130" s="72"/>
      <c r="AE130" s="72"/>
      <c r="AF130" s="72"/>
      <c r="AG130" s="72"/>
      <c r="AH130" s="72"/>
    </row>
    <row r="131" spans="6:34" ht="15.75" customHeight="1">
      <c r="F131" s="185"/>
      <c r="U131" s="148">
        <f t="shared" si="18"/>
        <v>46085</v>
      </c>
      <c r="V131" s="34" t="str">
        <f t="shared" si="19"/>
        <v>12515</v>
      </c>
      <c r="W131" s="70">
        <f t="shared" si="20"/>
        <v>0</v>
      </c>
      <c r="AA131" s="72"/>
      <c r="AB131" s="72"/>
      <c r="AC131" s="72"/>
      <c r="AD131" s="72"/>
      <c r="AE131" s="72"/>
      <c r="AF131" s="72"/>
      <c r="AG131" s="72"/>
      <c r="AH131" s="72"/>
    </row>
    <row r="132" spans="6:34" ht="15.75" customHeight="1">
      <c r="F132" s="185"/>
      <c r="U132" s="148">
        <f t="shared" si="18"/>
        <v>46086</v>
      </c>
      <c r="V132" s="34" t="str">
        <f t="shared" si="19"/>
        <v>12515</v>
      </c>
      <c r="W132" s="70">
        <f t="shared" si="20"/>
        <v>0</v>
      </c>
      <c r="AA132" s="72"/>
      <c r="AB132" s="72"/>
      <c r="AC132" s="72"/>
      <c r="AD132" s="72"/>
      <c r="AE132" s="72"/>
      <c r="AF132" s="72"/>
      <c r="AG132" s="72"/>
      <c r="AH132" s="72"/>
    </row>
    <row r="133" spans="6:34" ht="15.75" customHeight="1">
      <c r="F133" s="185"/>
      <c r="U133" s="148">
        <f t="shared" si="18"/>
        <v>46087</v>
      </c>
      <c r="V133" s="34" t="str">
        <f t="shared" si="19"/>
        <v>12515</v>
      </c>
      <c r="W133" s="70">
        <f t="shared" si="20"/>
        <v>0</v>
      </c>
      <c r="AA133" s="72"/>
      <c r="AB133" s="72"/>
      <c r="AC133" s="72"/>
      <c r="AD133" s="72"/>
      <c r="AE133" s="72"/>
      <c r="AF133" s="72"/>
      <c r="AG133" s="72"/>
      <c r="AH133" s="72"/>
    </row>
    <row r="134" spans="6:34" ht="15.75" customHeight="1">
      <c r="F134" s="185"/>
      <c r="U134" s="148">
        <f t="shared" si="18"/>
        <v>46088</v>
      </c>
      <c r="V134" s="34" t="str">
        <f t="shared" si="19"/>
        <v>12515</v>
      </c>
      <c r="W134" s="70">
        <f t="shared" si="20"/>
        <v>0</v>
      </c>
      <c r="AA134" s="72"/>
      <c r="AB134" s="72"/>
      <c r="AC134" s="72"/>
      <c r="AD134" s="72"/>
      <c r="AE134" s="72"/>
      <c r="AF134" s="72"/>
      <c r="AG134" s="72"/>
      <c r="AH134" s="72"/>
    </row>
    <row r="135" spans="6:34" ht="15.75" customHeight="1">
      <c r="F135" s="185"/>
      <c r="U135" s="148">
        <f t="shared" si="18"/>
        <v>46089</v>
      </c>
      <c r="V135" s="34" t="str">
        <f t="shared" si="19"/>
        <v>12515</v>
      </c>
      <c r="W135" s="70">
        <f t="shared" si="20"/>
        <v>0</v>
      </c>
      <c r="AA135" s="72"/>
      <c r="AB135" s="72"/>
      <c r="AC135" s="72"/>
      <c r="AD135" s="72"/>
      <c r="AE135" s="72"/>
      <c r="AF135" s="72"/>
      <c r="AG135" s="72"/>
      <c r="AH135" s="72"/>
    </row>
    <row r="136" spans="6:34" ht="15.75" customHeight="1">
      <c r="F136" s="185"/>
      <c r="U136" s="148">
        <f t="shared" si="18"/>
        <v>46090</v>
      </c>
      <c r="V136" s="34" t="str">
        <f t="shared" si="19"/>
        <v>12515</v>
      </c>
      <c r="W136" s="70">
        <f t="shared" si="20"/>
        <v>0</v>
      </c>
      <c r="AA136" s="72"/>
      <c r="AB136" s="72"/>
      <c r="AC136" s="72"/>
      <c r="AD136" s="72"/>
      <c r="AE136" s="72"/>
      <c r="AF136" s="72"/>
      <c r="AG136" s="72"/>
      <c r="AH136" s="72"/>
    </row>
    <row r="137" spans="6:34" ht="15.75" customHeight="1">
      <c r="F137" s="185"/>
      <c r="U137" s="148">
        <f t="shared" si="18"/>
        <v>46091</v>
      </c>
      <c r="V137" s="34" t="str">
        <f t="shared" si="19"/>
        <v>12515</v>
      </c>
      <c r="W137" s="70">
        <f t="shared" si="20"/>
        <v>0</v>
      </c>
      <c r="AA137" s="72"/>
      <c r="AB137" s="72"/>
      <c r="AC137" s="72"/>
      <c r="AD137" s="72"/>
      <c r="AE137" s="72"/>
      <c r="AF137" s="72"/>
      <c r="AG137" s="72"/>
      <c r="AH137" s="72"/>
    </row>
    <row r="138" spans="6:34" ht="15.75" customHeight="1">
      <c r="F138" s="185"/>
      <c r="U138" s="148">
        <f t="shared" si="18"/>
        <v>46092</v>
      </c>
      <c r="V138" s="34" t="str">
        <f t="shared" si="19"/>
        <v>12515</v>
      </c>
      <c r="W138" s="70">
        <f t="shared" si="20"/>
        <v>0</v>
      </c>
      <c r="AA138" s="72"/>
      <c r="AB138" s="72"/>
      <c r="AC138" s="72"/>
      <c r="AD138" s="72"/>
      <c r="AE138" s="72"/>
      <c r="AF138" s="72"/>
      <c r="AG138" s="72"/>
      <c r="AH138" s="72"/>
    </row>
    <row r="139" spans="6:34" ht="15.75" customHeight="1">
      <c r="F139" s="185"/>
      <c r="U139" s="148">
        <f t="shared" si="18"/>
        <v>46093</v>
      </c>
      <c r="V139" s="34" t="str">
        <f t="shared" si="19"/>
        <v>12515</v>
      </c>
      <c r="W139" s="70">
        <f t="shared" si="20"/>
        <v>0</v>
      </c>
      <c r="AA139" s="72"/>
      <c r="AB139" s="72"/>
      <c r="AC139" s="72"/>
      <c r="AD139" s="72"/>
      <c r="AE139" s="72"/>
      <c r="AF139" s="72"/>
      <c r="AG139" s="72"/>
      <c r="AH139" s="72"/>
    </row>
    <row r="140" spans="6:34" ht="15.75" customHeight="1">
      <c r="F140" s="185"/>
      <c r="U140" s="148">
        <f t="shared" si="18"/>
        <v>46094</v>
      </c>
      <c r="V140" s="34" t="str">
        <f t="shared" si="19"/>
        <v>12515</v>
      </c>
      <c r="W140" s="70">
        <f t="shared" si="20"/>
        <v>0</v>
      </c>
      <c r="AA140" s="72"/>
      <c r="AB140" s="72"/>
      <c r="AC140" s="72"/>
      <c r="AD140" s="72"/>
      <c r="AE140" s="72"/>
      <c r="AF140" s="72"/>
      <c r="AG140" s="72"/>
      <c r="AH140" s="72"/>
    </row>
    <row r="141" spans="6:34" ht="15.75" customHeight="1">
      <c r="F141" s="185"/>
      <c r="U141" s="148">
        <f t="shared" si="18"/>
        <v>46095</v>
      </c>
      <c r="V141" s="34" t="str">
        <f t="shared" si="19"/>
        <v>12515</v>
      </c>
      <c r="W141" s="70">
        <f t="shared" si="20"/>
        <v>0</v>
      </c>
      <c r="AA141" s="72"/>
      <c r="AB141" s="72"/>
      <c r="AC141" s="72"/>
      <c r="AD141" s="72"/>
      <c r="AE141" s="72"/>
      <c r="AF141" s="72"/>
      <c r="AG141" s="72"/>
      <c r="AH141" s="72"/>
    </row>
    <row r="142" spans="6:34" ht="15.75" customHeight="1">
      <c r="F142" s="185"/>
      <c r="U142" s="148">
        <f t="shared" si="18"/>
        <v>46096</v>
      </c>
      <c r="V142" s="34" t="str">
        <f t="shared" si="19"/>
        <v>12515</v>
      </c>
      <c r="W142" s="70">
        <f t="shared" si="20"/>
        <v>0</v>
      </c>
      <c r="AA142" s="72"/>
      <c r="AB142" s="72"/>
      <c r="AC142" s="72"/>
      <c r="AD142" s="72"/>
      <c r="AE142" s="72"/>
      <c r="AF142" s="72"/>
      <c r="AG142" s="72"/>
      <c r="AH142" s="72"/>
    </row>
    <row r="143" spans="6:34" ht="15.75" customHeight="1">
      <c r="F143" s="185"/>
      <c r="U143" s="148">
        <f t="shared" si="18"/>
        <v>46097</v>
      </c>
      <c r="V143" s="34" t="str">
        <f t="shared" si="19"/>
        <v>12515</v>
      </c>
      <c r="W143" s="70">
        <f t="shared" si="20"/>
        <v>0</v>
      </c>
      <c r="AA143" s="72"/>
      <c r="AB143" s="72"/>
      <c r="AC143" s="72"/>
      <c r="AD143" s="72"/>
      <c r="AE143" s="72"/>
      <c r="AF143" s="72"/>
      <c r="AG143" s="72"/>
      <c r="AH143" s="72"/>
    </row>
    <row r="144" spans="6:34" ht="15.75" customHeight="1">
      <c r="F144" s="185"/>
      <c r="U144" s="148">
        <f t="shared" si="18"/>
        <v>46098</v>
      </c>
      <c r="V144" s="34" t="str">
        <f t="shared" si="19"/>
        <v>12515</v>
      </c>
      <c r="W144" s="70">
        <f t="shared" si="20"/>
        <v>0</v>
      </c>
      <c r="AA144" s="72"/>
      <c r="AB144" s="72"/>
      <c r="AC144" s="72"/>
      <c r="AD144" s="72"/>
      <c r="AE144" s="72"/>
      <c r="AF144" s="72"/>
      <c r="AG144" s="72"/>
      <c r="AH144" s="72"/>
    </row>
    <row r="145" spans="6:34" ht="15.75" customHeight="1">
      <c r="F145" s="185"/>
      <c r="U145" s="148">
        <f t="shared" si="18"/>
        <v>46099</v>
      </c>
      <c r="V145" s="34" t="str">
        <f t="shared" si="19"/>
        <v>12515</v>
      </c>
      <c r="W145" s="70">
        <f t="shared" si="20"/>
        <v>0</v>
      </c>
      <c r="AA145" s="72"/>
      <c r="AB145" s="72"/>
      <c r="AC145" s="72"/>
      <c r="AD145" s="72"/>
      <c r="AE145" s="72"/>
      <c r="AF145" s="72"/>
      <c r="AG145" s="72"/>
      <c r="AH145" s="72"/>
    </row>
    <row r="146" spans="6:34" ht="15.75" customHeight="1">
      <c r="F146" s="185"/>
      <c r="U146" s="148">
        <f t="shared" si="18"/>
        <v>46100</v>
      </c>
      <c r="V146" s="34" t="str">
        <f t="shared" si="19"/>
        <v>12515</v>
      </c>
      <c r="W146" s="70">
        <f t="shared" si="20"/>
        <v>0</v>
      </c>
      <c r="AA146" s="72"/>
      <c r="AB146" s="72"/>
      <c r="AC146" s="72"/>
      <c r="AD146" s="72"/>
      <c r="AE146" s="72"/>
      <c r="AF146" s="72"/>
      <c r="AG146" s="72"/>
      <c r="AH146" s="72"/>
    </row>
    <row r="147" spans="6:34" ht="15.75" customHeight="1">
      <c r="F147" s="185"/>
      <c r="U147" s="148">
        <f t="shared" si="18"/>
        <v>46101</v>
      </c>
      <c r="V147" s="34" t="str">
        <f t="shared" si="19"/>
        <v>12515</v>
      </c>
      <c r="W147" s="70">
        <f t="shared" si="20"/>
        <v>0</v>
      </c>
      <c r="AA147" s="72"/>
      <c r="AB147" s="72"/>
      <c r="AC147" s="72"/>
      <c r="AD147" s="72"/>
      <c r="AE147" s="72"/>
      <c r="AF147" s="72"/>
      <c r="AG147" s="72"/>
      <c r="AH147" s="72"/>
    </row>
    <row r="148" spans="6:34" ht="15.75" customHeight="1">
      <c r="F148" s="185"/>
      <c r="U148" s="148">
        <f t="shared" si="18"/>
        <v>46102</v>
      </c>
      <c r="V148" s="34" t="str">
        <f t="shared" si="19"/>
        <v>12515</v>
      </c>
      <c r="W148" s="70">
        <f t="shared" si="20"/>
        <v>0</v>
      </c>
      <c r="AA148" s="72"/>
      <c r="AB148" s="72"/>
      <c r="AC148" s="72"/>
      <c r="AD148" s="72"/>
      <c r="AE148" s="72"/>
      <c r="AF148" s="72"/>
      <c r="AG148" s="72"/>
      <c r="AH148" s="72"/>
    </row>
    <row r="149" spans="6:34" ht="15.75" customHeight="1">
      <c r="F149" s="185"/>
      <c r="U149" s="148">
        <f t="shared" si="18"/>
        <v>46103</v>
      </c>
      <c r="V149" s="34" t="str">
        <f t="shared" si="19"/>
        <v>12515</v>
      </c>
      <c r="W149" s="70">
        <f t="shared" si="20"/>
        <v>0</v>
      </c>
      <c r="AA149" s="72"/>
      <c r="AB149" s="72"/>
      <c r="AC149" s="72"/>
      <c r="AD149" s="72"/>
      <c r="AE149" s="72"/>
      <c r="AF149" s="72"/>
      <c r="AG149" s="72"/>
      <c r="AH149" s="72"/>
    </row>
    <row r="150" spans="6:34" ht="15.75" customHeight="1">
      <c r="F150" s="185"/>
      <c r="U150" s="148">
        <f t="shared" si="18"/>
        <v>46104</v>
      </c>
      <c r="V150" s="34" t="str">
        <f t="shared" si="19"/>
        <v>12515</v>
      </c>
      <c r="W150" s="70">
        <f t="shared" si="20"/>
        <v>0</v>
      </c>
      <c r="AA150" s="72"/>
      <c r="AB150" s="72"/>
      <c r="AC150" s="72"/>
      <c r="AD150" s="72"/>
      <c r="AE150" s="72"/>
      <c r="AF150" s="72"/>
      <c r="AG150" s="72"/>
      <c r="AH150" s="72"/>
    </row>
    <row r="151" spans="6:34" ht="15.75" customHeight="1">
      <c r="F151" s="185"/>
      <c r="U151" s="148">
        <f t="shared" si="18"/>
        <v>46105</v>
      </c>
      <c r="V151" s="34" t="str">
        <f t="shared" si="19"/>
        <v>12515</v>
      </c>
      <c r="W151" s="70">
        <f t="shared" si="20"/>
        <v>0</v>
      </c>
      <c r="AA151" s="72"/>
      <c r="AB151" s="72"/>
      <c r="AC151" s="72"/>
      <c r="AD151" s="72"/>
      <c r="AE151" s="72"/>
      <c r="AF151" s="72"/>
      <c r="AG151" s="72"/>
      <c r="AH151" s="72"/>
    </row>
    <row r="152" spans="6:34" ht="15.75" customHeight="1">
      <c r="F152" s="185"/>
      <c r="U152" s="148">
        <f t="shared" si="18"/>
        <v>46106</v>
      </c>
      <c r="V152" s="34" t="str">
        <f t="shared" si="19"/>
        <v>12515</v>
      </c>
      <c r="W152" s="70">
        <f t="shared" si="20"/>
        <v>0</v>
      </c>
      <c r="AA152" s="72"/>
      <c r="AB152" s="72"/>
      <c r="AC152" s="72"/>
      <c r="AD152" s="72"/>
      <c r="AE152" s="72"/>
      <c r="AF152" s="72"/>
      <c r="AG152" s="72"/>
      <c r="AH152" s="72"/>
    </row>
    <row r="153" spans="6:34" ht="15.75" customHeight="1">
      <c r="F153" s="185"/>
      <c r="U153" s="148">
        <f t="shared" si="18"/>
        <v>46107</v>
      </c>
      <c r="V153" s="34" t="str">
        <f t="shared" si="19"/>
        <v>12515</v>
      </c>
      <c r="W153" s="70">
        <f t="shared" si="20"/>
        <v>0</v>
      </c>
      <c r="AA153" s="72"/>
      <c r="AB153" s="72"/>
      <c r="AC153" s="72"/>
      <c r="AD153" s="72"/>
      <c r="AE153" s="72"/>
      <c r="AF153" s="72"/>
      <c r="AG153" s="72"/>
      <c r="AH153" s="72"/>
    </row>
    <row r="154" spans="6:34" ht="15.75" customHeight="1">
      <c r="F154" s="185"/>
      <c r="U154" s="148">
        <f t="shared" si="18"/>
        <v>46108</v>
      </c>
      <c r="V154" s="34" t="str">
        <f t="shared" si="19"/>
        <v>12515</v>
      </c>
      <c r="W154" s="70">
        <f t="shared" si="20"/>
        <v>0</v>
      </c>
      <c r="AA154" s="72"/>
      <c r="AB154" s="72"/>
      <c r="AC154" s="72"/>
      <c r="AD154" s="72"/>
      <c r="AE154" s="72"/>
      <c r="AF154" s="72"/>
      <c r="AG154" s="72"/>
      <c r="AH154" s="72"/>
    </row>
    <row r="155" spans="6:34" ht="15.75" customHeight="1">
      <c r="F155" s="185"/>
      <c r="U155" s="148">
        <f t="shared" si="18"/>
        <v>46109</v>
      </c>
      <c r="V155" s="34" t="str">
        <f t="shared" si="19"/>
        <v>12515</v>
      </c>
      <c r="W155" s="70">
        <f t="shared" si="20"/>
        <v>0</v>
      </c>
      <c r="AA155" s="72"/>
      <c r="AB155" s="72"/>
      <c r="AC155" s="72"/>
      <c r="AD155" s="72"/>
      <c r="AE155" s="72"/>
      <c r="AF155" s="72"/>
      <c r="AG155" s="72"/>
      <c r="AH155" s="72"/>
    </row>
    <row r="156" spans="6:34" ht="15.75" customHeight="1">
      <c r="F156" s="185"/>
      <c r="U156" s="148">
        <f t="shared" si="18"/>
        <v>46110</v>
      </c>
      <c r="V156" s="34" t="str">
        <f t="shared" si="19"/>
        <v>12515</v>
      </c>
      <c r="W156" s="70">
        <f t="shared" si="20"/>
        <v>0</v>
      </c>
      <c r="AA156" s="72"/>
      <c r="AB156" s="72"/>
      <c r="AC156" s="72"/>
      <c r="AD156" s="72"/>
      <c r="AE156" s="72"/>
      <c r="AF156" s="72"/>
      <c r="AG156" s="72"/>
      <c r="AH156" s="72"/>
    </row>
    <row r="157" spans="6:34" ht="15.75" customHeight="1">
      <c r="F157" s="185"/>
      <c r="U157" s="148">
        <f t="shared" si="18"/>
        <v>46111</v>
      </c>
      <c r="V157" s="34" t="str">
        <f t="shared" si="19"/>
        <v>12515</v>
      </c>
      <c r="W157" s="70">
        <f t="shared" si="20"/>
        <v>0</v>
      </c>
      <c r="AA157" s="72"/>
      <c r="AB157" s="72"/>
      <c r="AC157" s="72"/>
      <c r="AD157" s="72"/>
      <c r="AE157" s="72"/>
      <c r="AF157" s="72"/>
      <c r="AG157" s="72"/>
      <c r="AH157" s="72"/>
    </row>
    <row r="158" spans="6:34" ht="15.75" customHeight="1">
      <c r="F158" s="185"/>
      <c r="U158" s="148">
        <f t="shared" si="18"/>
        <v>46112</v>
      </c>
      <c r="V158" s="34" t="str">
        <f t="shared" si="19"/>
        <v>12515</v>
      </c>
      <c r="W158" s="70">
        <f t="shared" si="20"/>
        <v>0</v>
      </c>
      <c r="AA158" s="72"/>
      <c r="AB158" s="72"/>
      <c r="AC158" s="72"/>
      <c r="AD158" s="72"/>
      <c r="AE158" s="72"/>
      <c r="AF158" s="72"/>
      <c r="AG158" s="72"/>
      <c r="AH158" s="72"/>
    </row>
    <row r="159" spans="6:34" ht="15.75" customHeight="1">
      <c r="F159" s="185"/>
      <c r="U159" s="148"/>
      <c r="V159" s="34"/>
      <c r="W159" s="70"/>
      <c r="AA159" s="72"/>
      <c r="AB159" s="72"/>
      <c r="AC159" s="72"/>
      <c r="AD159" s="72"/>
      <c r="AE159" s="72"/>
      <c r="AF159" s="72"/>
      <c r="AG159" s="72"/>
      <c r="AH159" s="72"/>
    </row>
    <row r="160" spans="6:34" ht="15.75" customHeight="1">
      <c r="F160" s="185"/>
      <c r="W160" s="70"/>
      <c r="AA160" s="72"/>
      <c r="AB160" s="72"/>
      <c r="AC160" s="72"/>
      <c r="AD160" s="72"/>
      <c r="AE160" s="72"/>
      <c r="AF160" s="72"/>
      <c r="AG160" s="72"/>
      <c r="AH160" s="72"/>
    </row>
    <row r="161" spans="6:34" ht="15.75" customHeight="1">
      <c r="F161" s="185"/>
      <c r="W161" s="70"/>
      <c r="AA161" s="72"/>
      <c r="AB161" s="72"/>
      <c r="AC161" s="72"/>
      <c r="AD161" s="72"/>
      <c r="AE161" s="72"/>
      <c r="AF161" s="72"/>
      <c r="AG161" s="72"/>
      <c r="AH161" s="72"/>
    </row>
    <row r="162" spans="6:34" ht="15.75" customHeight="1">
      <c r="F162" s="185"/>
      <c r="W162" s="70"/>
      <c r="AA162" s="72"/>
      <c r="AB162" s="72"/>
      <c r="AC162" s="72"/>
      <c r="AD162" s="72"/>
      <c r="AE162" s="72"/>
      <c r="AF162" s="72"/>
      <c r="AG162" s="72"/>
      <c r="AH162" s="72"/>
    </row>
    <row r="163" spans="6:34" ht="15.75" customHeight="1">
      <c r="F163" s="185"/>
      <c r="W163" s="70"/>
      <c r="AA163" s="72"/>
      <c r="AB163" s="72"/>
      <c r="AC163" s="72"/>
      <c r="AD163" s="72"/>
      <c r="AE163" s="72"/>
      <c r="AF163" s="72"/>
      <c r="AG163" s="72"/>
      <c r="AH163" s="72"/>
    </row>
    <row r="164" spans="6:34" ht="15.75" customHeight="1">
      <c r="F164" s="185"/>
      <c r="W164" s="70"/>
      <c r="AA164" s="72"/>
      <c r="AB164" s="72"/>
      <c r="AC164" s="72"/>
      <c r="AD164" s="72"/>
      <c r="AE164" s="72"/>
      <c r="AF164" s="72"/>
      <c r="AG164" s="72"/>
      <c r="AH164" s="72"/>
    </row>
    <row r="165" spans="6:34" ht="15.75" customHeight="1">
      <c r="F165" s="185"/>
      <c r="W165" s="70"/>
      <c r="AA165" s="72"/>
      <c r="AB165" s="72"/>
      <c r="AC165" s="72"/>
      <c r="AD165" s="72"/>
      <c r="AE165" s="72"/>
      <c r="AF165" s="72"/>
      <c r="AG165" s="72"/>
      <c r="AH165" s="72"/>
    </row>
    <row r="166" spans="6:34" ht="15.75" customHeight="1">
      <c r="F166" s="185"/>
      <c r="W166" s="70"/>
      <c r="AA166" s="72"/>
      <c r="AB166" s="72"/>
      <c r="AC166" s="72"/>
      <c r="AD166" s="72"/>
      <c r="AE166" s="72"/>
      <c r="AF166" s="72"/>
      <c r="AG166" s="72"/>
      <c r="AH166" s="72"/>
    </row>
    <row r="167" spans="6:34" ht="15.75" customHeight="1">
      <c r="F167" s="185"/>
      <c r="W167" s="70"/>
      <c r="AA167" s="72"/>
      <c r="AB167" s="72"/>
      <c r="AC167" s="72"/>
      <c r="AD167" s="72"/>
      <c r="AE167" s="72"/>
      <c r="AF167" s="72"/>
      <c r="AG167" s="72"/>
      <c r="AH167" s="72"/>
    </row>
    <row r="168" spans="6:34" ht="15.75" customHeight="1">
      <c r="F168" s="185"/>
      <c r="W168" s="70"/>
      <c r="AA168" s="72"/>
      <c r="AB168" s="72"/>
      <c r="AC168" s="72"/>
      <c r="AD168" s="72"/>
      <c r="AE168" s="72"/>
      <c r="AF168" s="72"/>
      <c r="AG168" s="72"/>
      <c r="AH168" s="72"/>
    </row>
    <row r="169" spans="6:34" ht="15.75" customHeight="1">
      <c r="F169" s="185"/>
      <c r="W169" s="70"/>
      <c r="AA169" s="72"/>
      <c r="AB169" s="72"/>
      <c r="AC169" s="72"/>
      <c r="AD169" s="72"/>
      <c r="AE169" s="72"/>
      <c r="AF169" s="72"/>
      <c r="AG169" s="72"/>
      <c r="AH169" s="72"/>
    </row>
    <row r="170" spans="6:34" ht="15.75" customHeight="1">
      <c r="F170" s="185"/>
      <c r="W170" s="70"/>
      <c r="AA170" s="72"/>
      <c r="AB170" s="72"/>
      <c r="AC170" s="72"/>
      <c r="AD170" s="72"/>
      <c r="AE170" s="72"/>
      <c r="AF170" s="72"/>
      <c r="AG170" s="72"/>
      <c r="AH170" s="72"/>
    </row>
    <row r="171" spans="6:34" ht="15.75" customHeight="1">
      <c r="F171" s="185"/>
      <c r="W171" s="70"/>
      <c r="AA171" s="72"/>
      <c r="AB171" s="72"/>
      <c r="AC171" s="72"/>
      <c r="AD171" s="72"/>
      <c r="AE171" s="72"/>
      <c r="AF171" s="72"/>
      <c r="AG171" s="72"/>
      <c r="AH171" s="72"/>
    </row>
    <row r="172" spans="6:34" ht="15.75" customHeight="1">
      <c r="F172" s="185"/>
      <c r="W172" s="70"/>
      <c r="AA172" s="72"/>
      <c r="AB172" s="72"/>
      <c r="AC172" s="72"/>
      <c r="AD172" s="72"/>
      <c r="AE172" s="72"/>
      <c r="AF172" s="72"/>
      <c r="AG172" s="72"/>
      <c r="AH172" s="72"/>
    </row>
    <row r="173" spans="6:34" ht="15.75" customHeight="1">
      <c r="F173" s="185"/>
      <c r="W173" s="70"/>
      <c r="AA173" s="72"/>
      <c r="AB173" s="72"/>
      <c r="AC173" s="72"/>
      <c r="AD173" s="72"/>
      <c r="AE173" s="72"/>
      <c r="AF173" s="72"/>
      <c r="AG173" s="72"/>
      <c r="AH173" s="72"/>
    </row>
    <row r="174" spans="6:34" ht="15.75" customHeight="1">
      <c r="F174" s="185"/>
      <c r="W174" s="70"/>
      <c r="AA174" s="72"/>
      <c r="AB174" s="72"/>
      <c r="AC174" s="72"/>
      <c r="AD174" s="72"/>
      <c r="AE174" s="72"/>
      <c r="AF174" s="72"/>
      <c r="AG174" s="72"/>
      <c r="AH174" s="72"/>
    </row>
    <row r="175" spans="6:34" ht="15.75" customHeight="1">
      <c r="F175" s="185"/>
      <c r="W175" s="70"/>
      <c r="AA175" s="72"/>
      <c r="AB175" s="72"/>
      <c r="AC175" s="72"/>
      <c r="AD175" s="72"/>
      <c r="AE175" s="72"/>
      <c r="AF175" s="72"/>
      <c r="AG175" s="72"/>
      <c r="AH175" s="72"/>
    </row>
    <row r="176" spans="6:34" ht="15.75" customHeight="1">
      <c r="F176" s="185"/>
      <c r="W176" s="70"/>
      <c r="AA176" s="72"/>
      <c r="AB176" s="72"/>
      <c r="AC176" s="72"/>
      <c r="AD176" s="72"/>
      <c r="AE176" s="72"/>
      <c r="AF176" s="72"/>
      <c r="AG176" s="72"/>
      <c r="AH176" s="72"/>
    </row>
    <row r="177" spans="6:34" ht="15.75" customHeight="1">
      <c r="F177" s="185"/>
      <c r="W177" s="70"/>
      <c r="AA177" s="72"/>
      <c r="AB177" s="72"/>
      <c r="AC177" s="72"/>
      <c r="AD177" s="72"/>
      <c r="AE177" s="72"/>
      <c r="AF177" s="72"/>
      <c r="AG177" s="72"/>
      <c r="AH177" s="72"/>
    </row>
    <row r="178" spans="6:34" ht="15.75" customHeight="1">
      <c r="F178" s="185"/>
      <c r="W178" s="70"/>
      <c r="AA178" s="72"/>
      <c r="AB178" s="72"/>
      <c r="AC178" s="72"/>
      <c r="AD178" s="72"/>
      <c r="AE178" s="72"/>
      <c r="AF178" s="72"/>
      <c r="AG178" s="72"/>
      <c r="AH178" s="72"/>
    </row>
    <row r="179" spans="6:34" ht="15.75" customHeight="1">
      <c r="F179" s="185"/>
      <c r="W179" s="70"/>
      <c r="AA179" s="72"/>
      <c r="AB179" s="72"/>
      <c r="AC179" s="72"/>
      <c r="AD179" s="72"/>
      <c r="AE179" s="72"/>
      <c r="AF179" s="72"/>
      <c r="AG179" s="72"/>
      <c r="AH179" s="72"/>
    </row>
    <row r="180" spans="6:34" ht="15.75" customHeight="1">
      <c r="F180" s="185"/>
      <c r="W180" s="70"/>
      <c r="AA180" s="72"/>
      <c r="AB180" s="72"/>
      <c r="AC180" s="72"/>
      <c r="AD180" s="72"/>
      <c r="AE180" s="72"/>
      <c r="AF180" s="72"/>
      <c r="AG180" s="72"/>
      <c r="AH180" s="72"/>
    </row>
    <row r="181" spans="6:34" ht="15.75" customHeight="1">
      <c r="F181" s="185"/>
      <c r="W181" s="70"/>
      <c r="AA181" s="72"/>
      <c r="AB181" s="72"/>
      <c r="AC181" s="72"/>
      <c r="AD181" s="72"/>
      <c r="AE181" s="72"/>
      <c r="AF181" s="72"/>
      <c r="AG181" s="72"/>
      <c r="AH181" s="72"/>
    </row>
    <row r="182" spans="6:34" ht="15.75" customHeight="1">
      <c r="F182" s="185"/>
      <c r="W182" s="70"/>
      <c r="AA182" s="72"/>
      <c r="AB182" s="72"/>
      <c r="AC182" s="72"/>
      <c r="AD182" s="72"/>
      <c r="AE182" s="72"/>
      <c r="AF182" s="72"/>
      <c r="AG182" s="72"/>
      <c r="AH182" s="72"/>
    </row>
    <row r="183" spans="6:34" ht="15.75" customHeight="1">
      <c r="F183" s="185"/>
      <c r="W183" s="70"/>
      <c r="AA183" s="72"/>
      <c r="AB183" s="72"/>
      <c r="AC183" s="72"/>
      <c r="AD183" s="72"/>
      <c r="AE183" s="72"/>
      <c r="AF183" s="72"/>
      <c r="AG183" s="72"/>
      <c r="AH183" s="72"/>
    </row>
    <row r="184" spans="6:34" ht="15.75" customHeight="1">
      <c r="F184" s="185"/>
      <c r="W184" s="70"/>
      <c r="AA184" s="72"/>
      <c r="AB184" s="72"/>
      <c r="AC184" s="72"/>
      <c r="AD184" s="72"/>
      <c r="AE184" s="72"/>
      <c r="AF184" s="72"/>
      <c r="AG184" s="72"/>
      <c r="AH184" s="72"/>
    </row>
    <row r="185" spans="6:34" ht="15.75" customHeight="1">
      <c r="F185" s="185"/>
      <c r="W185" s="70"/>
      <c r="AA185" s="72"/>
      <c r="AB185" s="72"/>
      <c r="AC185" s="72"/>
      <c r="AD185" s="72"/>
      <c r="AE185" s="72"/>
      <c r="AF185" s="72"/>
      <c r="AG185" s="72"/>
      <c r="AH185" s="72"/>
    </row>
    <row r="186" spans="6:34" ht="15.75" customHeight="1">
      <c r="F186" s="185"/>
      <c r="W186" s="70"/>
      <c r="AA186" s="72"/>
      <c r="AB186" s="72"/>
      <c r="AC186" s="72"/>
      <c r="AD186" s="72"/>
      <c r="AE186" s="72"/>
      <c r="AF186" s="72"/>
      <c r="AG186" s="72"/>
      <c r="AH186" s="72"/>
    </row>
    <row r="187" spans="6:34" ht="15.75" customHeight="1">
      <c r="F187" s="185"/>
      <c r="W187" s="70"/>
      <c r="AA187" s="72"/>
      <c r="AB187" s="72"/>
      <c r="AC187" s="72"/>
      <c r="AD187" s="72"/>
      <c r="AE187" s="72"/>
      <c r="AF187" s="72"/>
      <c r="AG187" s="72"/>
      <c r="AH187" s="72"/>
    </row>
    <row r="188" spans="6:34" ht="15.75" customHeight="1">
      <c r="F188" s="185"/>
      <c r="W188" s="70"/>
      <c r="AA188" s="72"/>
      <c r="AB188" s="72"/>
      <c r="AC188" s="72"/>
      <c r="AD188" s="72"/>
      <c r="AE188" s="72"/>
      <c r="AF188" s="72"/>
      <c r="AG188" s="72"/>
      <c r="AH188" s="72"/>
    </row>
    <row r="189" spans="6:34" ht="15.75" customHeight="1">
      <c r="F189" s="185"/>
      <c r="W189" s="70"/>
      <c r="AA189" s="72"/>
      <c r="AB189" s="72"/>
      <c r="AC189" s="72"/>
      <c r="AD189" s="72"/>
      <c r="AE189" s="72"/>
      <c r="AF189" s="72"/>
      <c r="AG189" s="72"/>
      <c r="AH189" s="72"/>
    </row>
    <row r="190" spans="6:34" ht="15.75" customHeight="1">
      <c r="F190" s="185"/>
      <c r="AA190" s="72"/>
      <c r="AB190" s="72"/>
      <c r="AC190" s="72"/>
      <c r="AD190" s="72"/>
      <c r="AE190" s="72"/>
      <c r="AF190" s="72"/>
      <c r="AG190" s="72"/>
      <c r="AH190" s="72"/>
    </row>
    <row r="191" spans="6:34" ht="15.75" customHeight="1">
      <c r="F191" s="185"/>
      <c r="AA191" s="72"/>
      <c r="AB191" s="72"/>
      <c r="AC191" s="72"/>
      <c r="AD191" s="72"/>
      <c r="AE191" s="72"/>
      <c r="AF191" s="72"/>
      <c r="AG191" s="72"/>
      <c r="AH191" s="72"/>
    </row>
    <row r="192" spans="6:34" ht="15.75" customHeight="1">
      <c r="F192" s="185"/>
      <c r="AA192" s="72"/>
      <c r="AB192" s="72"/>
      <c r="AC192" s="72"/>
      <c r="AD192" s="72"/>
      <c r="AE192" s="72"/>
      <c r="AF192" s="72"/>
      <c r="AG192" s="72"/>
      <c r="AH192" s="72"/>
    </row>
    <row r="193" spans="6:34" ht="15.75" customHeight="1">
      <c r="F193" s="185"/>
      <c r="AA193" s="72"/>
      <c r="AB193" s="72"/>
      <c r="AC193" s="72"/>
      <c r="AD193" s="72"/>
      <c r="AE193" s="72"/>
      <c r="AF193" s="72"/>
      <c r="AG193" s="72"/>
      <c r="AH193" s="72"/>
    </row>
    <row r="194" spans="6:34" ht="15.75" customHeight="1">
      <c r="F194" s="185"/>
      <c r="AA194" s="72"/>
      <c r="AB194" s="72"/>
      <c r="AC194" s="72"/>
      <c r="AD194" s="72"/>
      <c r="AE194" s="72"/>
      <c r="AF194" s="72"/>
      <c r="AG194" s="72"/>
      <c r="AH194" s="72"/>
    </row>
    <row r="195" spans="6:34" ht="15.75" customHeight="1">
      <c r="F195" s="185"/>
      <c r="AA195" s="72"/>
      <c r="AB195" s="72"/>
      <c r="AC195" s="72"/>
      <c r="AD195" s="72"/>
      <c r="AE195" s="72"/>
      <c r="AF195" s="72"/>
      <c r="AG195" s="72"/>
      <c r="AH195" s="72"/>
    </row>
    <row r="196" spans="6:34" ht="15.75" customHeight="1">
      <c r="F196" s="185"/>
      <c r="AA196" s="72"/>
      <c r="AB196" s="72"/>
      <c r="AC196" s="72"/>
      <c r="AD196" s="72"/>
      <c r="AE196" s="72"/>
      <c r="AF196" s="72"/>
      <c r="AG196" s="72"/>
      <c r="AH196" s="72"/>
    </row>
    <row r="197" spans="6:34" ht="15.75" customHeight="1">
      <c r="F197" s="185"/>
      <c r="AA197" s="72"/>
      <c r="AB197" s="72"/>
      <c r="AC197" s="72"/>
      <c r="AD197" s="72"/>
      <c r="AE197" s="72"/>
      <c r="AF197" s="72"/>
      <c r="AG197" s="72"/>
      <c r="AH197" s="72"/>
    </row>
    <row r="198" spans="6:34" ht="15.75" customHeight="1">
      <c r="F198" s="185"/>
      <c r="AA198" s="72"/>
      <c r="AB198" s="72"/>
      <c r="AC198" s="72"/>
      <c r="AD198" s="72"/>
      <c r="AE198" s="72"/>
      <c r="AF198" s="72"/>
      <c r="AG198" s="72"/>
      <c r="AH198" s="72"/>
    </row>
    <row r="199" spans="6:34" ht="15.75" customHeight="1">
      <c r="F199" s="185"/>
      <c r="AA199" s="72"/>
      <c r="AB199" s="72"/>
      <c r="AC199" s="72"/>
      <c r="AD199" s="72"/>
      <c r="AE199" s="72"/>
      <c r="AF199" s="72"/>
      <c r="AG199" s="72"/>
      <c r="AH199" s="72"/>
    </row>
    <row r="200" spans="6:34" ht="15.75" customHeight="1">
      <c r="F200" s="185"/>
      <c r="AA200" s="72"/>
      <c r="AB200" s="72"/>
      <c r="AC200" s="72"/>
      <c r="AD200" s="72"/>
      <c r="AE200" s="72"/>
      <c r="AF200" s="72"/>
      <c r="AG200" s="72"/>
      <c r="AH200" s="72"/>
    </row>
    <row r="201" spans="6:34" ht="15.75" customHeight="1">
      <c r="F201" s="185"/>
      <c r="AA201" s="72"/>
      <c r="AB201" s="72"/>
      <c r="AC201" s="72"/>
      <c r="AD201" s="72"/>
      <c r="AE201" s="72"/>
      <c r="AF201" s="72"/>
      <c r="AG201" s="72"/>
      <c r="AH201" s="72"/>
    </row>
    <row r="202" spans="6:34" ht="15.75" customHeight="1">
      <c r="F202" s="185"/>
      <c r="AA202" s="72"/>
      <c r="AB202" s="72"/>
      <c r="AC202" s="72"/>
      <c r="AD202" s="72"/>
      <c r="AE202" s="72"/>
      <c r="AF202" s="72"/>
      <c r="AG202" s="72"/>
      <c r="AH202" s="72"/>
    </row>
    <row r="203" spans="6:34" ht="15.75" customHeight="1">
      <c r="F203" s="185"/>
      <c r="AA203" s="72"/>
      <c r="AB203" s="72"/>
      <c r="AC203" s="72"/>
      <c r="AD203" s="72"/>
      <c r="AE203" s="72"/>
      <c r="AF203" s="72"/>
      <c r="AG203" s="72"/>
      <c r="AH203" s="72"/>
    </row>
    <row r="204" spans="6:34" ht="15.75" customHeight="1">
      <c r="F204" s="185"/>
      <c r="AA204" s="72"/>
      <c r="AB204" s="72"/>
      <c r="AC204" s="72"/>
      <c r="AD204" s="72"/>
      <c r="AE204" s="72"/>
      <c r="AF204" s="72"/>
      <c r="AG204" s="72"/>
      <c r="AH204" s="72"/>
    </row>
    <row r="205" spans="6:34" ht="15.75" customHeight="1">
      <c r="F205" s="185"/>
      <c r="AA205" s="72"/>
      <c r="AB205" s="72"/>
      <c r="AC205" s="72"/>
      <c r="AD205" s="72"/>
      <c r="AE205" s="72"/>
      <c r="AF205" s="72"/>
      <c r="AG205" s="72"/>
      <c r="AH205" s="72"/>
    </row>
    <row r="206" spans="6:34" ht="15.75" customHeight="1">
      <c r="F206" s="185"/>
      <c r="AA206" s="72"/>
      <c r="AB206" s="72"/>
      <c r="AC206" s="72"/>
      <c r="AD206" s="72"/>
      <c r="AE206" s="72"/>
      <c r="AF206" s="72"/>
      <c r="AG206" s="72"/>
      <c r="AH206" s="72"/>
    </row>
    <row r="207" spans="6:34" ht="15.75" customHeight="1">
      <c r="F207" s="185"/>
      <c r="AA207" s="72"/>
      <c r="AB207" s="72"/>
      <c r="AC207" s="72"/>
      <c r="AD207" s="72"/>
      <c r="AE207" s="72"/>
      <c r="AF207" s="72"/>
      <c r="AG207" s="72"/>
      <c r="AH207" s="72"/>
    </row>
    <row r="208" spans="6:34" ht="15.75" customHeight="1">
      <c r="F208" s="185"/>
      <c r="AA208" s="72"/>
      <c r="AB208" s="72"/>
      <c r="AC208" s="72"/>
      <c r="AD208" s="72"/>
      <c r="AE208" s="72"/>
      <c r="AF208" s="72"/>
      <c r="AG208" s="72"/>
      <c r="AH208" s="72"/>
    </row>
    <row r="209" spans="6:34" ht="15.75" customHeight="1">
      <c r="F209" s="185"/>
      <c r="AA209" s="72"/>
      <c r="AB209" s="72"/>
      <c r="AC209" s="72"/>
      <c r="AD209" s="72"/>
      <c r="AE209" s="72"/>
      <c r="AF209" s="72"/>
      <c r="AG209" s="72"/>
      <c r="AH209" s="72"/>
    </row>
    <row r="210" spans="6:34" ht="15.75" customHeight="1">
      <c r="F210" s="185"/>
      <c r="AA210" s="72"/>
      <c r="AB210" s="72"/>
      <c r="AC210" s="72"/>
      <c r="AD210" s="72"/>
      <c r="AE210" s="72"/>
      <c r="AF210" s="72"/>
      <c r="AG210" s="72"/>
      <c r="AH210" s="72"/>
    </row>
    <row r="211" spans="6:34" ht="15.75" customHeight="1">
      <c r="F211" s="185"/>
      <c r="AA211" s="72"/>
      <c r="AB211" s="72"/>
      <c r="AC211" s="72"/>
      <c r="AD211" s="72"/>
      <c r="AE211" s="72"/>
      <c r="AF211" s="72"/>
      <c r="AG211" s="72"/>
      <c r="AH211" s="72"/>
    </row>
    <row r="212" spans="6:34" ht="15.75" customHeight="1">
      <c r="F212" s="185"/>
      <c r="AA212" s="72"/>
      <c r="AB212" s="72"/>
      <c r="AC212" s="72"/>
      <c r="AD212" s="72"/>
      <c r="AE212" s="72"/>
      <c r="AF212" s="72"/>
      <c r="AG212" s="72"/>
      <c r="AH212" s="72"/>
    </row>
    <row r="213" spans="6:34" ht="15.75" customHeight="1">
      <c r="F213" s="185"/>
      <c r="AA213" s="72"/>
      <c r="AB213" s="72"/>
      <c r="AC213" s="72"/>
      <c r="AD213" s="72"/>
      <c r="AE213" s="72"/>
      <c r="AF213" s="72"/>
      <c r="AG213" s="72"/>
      <c r="AH213" s="72"/>
    </row>
    <row r="214" spans="6:34" ht="15.75" customHeight="1">
      <c r="F214" s="185"/>
      <c r="AA214" s="72"/>
      <c r="AB214" s="72"/>
      <c r="AC214" s="72"/>
      <c r="AD214" s="72"/>
      <c r="AE214" s="72"/>
      <c r="AF214" s="72"/>
      <c r="AG214" s="72"/>
      <c r="AH214" s="72"/>
    </row>
    <row r="215" spans="6:34" ht="15.75" customHeight="1">
      <c r="F215" s="185"/>
      <c r="AA215" s="72"/>
      <c r="AB215" s="72"/>
      <c r="AC215" s="72"/>
      <c r="AD215" s="72"/>
      <c r="AE215" s="72"/>
      <c r="AF215" s="72"/>
      <c r="AG215" s="72"/>
      <c r="AH215" s="72"/>
    </row>
    <row r="216" spans="6:34" ht="15.75" customHeight="1">
      <c r="F216" s="185"/>
      <c r="AA216" s="72"/>
      <c r="AB216" s="72"/>
      <c r="AC216" s="72"/>
      <c r="AD216" s="72"/>
      <c r="AE216" s="72"/>
      <c r="AF216" s="72"/>
      <c r="AG216" s="72"/>
      <c r="AH216" s="72"/>
    </row>
    <row r="217" spans="6:34" ht="15.75" customHeight="1">
      <c r="F217" s="185"/>
      <c r="AA217" s="72"/>
      <c r="AB217" s="72"/>
      <c r="AC217" s="72"/>
      <c r="AD217" s="72"/>
      <c r="AE217" s="72"/>
      <c r="AF217" s="72"/>
      <c r="AG217" s="72"/>
      <c r="AH217" s="72"/>
    </row>
    <row r="218" spans="6:34" ht="15.75" customHeight="1">
      <c r="F218" s="185"/>
      <c r="AA218" s="72"/>
      <c r="AB218" s="72"/>
      <c r="AC218" s="72"/>
      <c r="AD218" s="72"/>
      <c r="AE218" s="72"/>
      <c r="AF218" s="72"/>
      <c r="AG218" s="72"/>
      <c r="AH218" s="72"/>
    </row>
    <row r="219" spans="6:34" ht="15.75" customHeight="1">
      <c r="F219" s="185"/>
      <c r="AA219" s="72"/>
      <c r="AB219" s="72"/>
      <c r="AC219" s="72"/>
      <c r="AD219" s="72"/>
      <c r="AE219" s="72"/>
      <c r="AF219" s="72"/>
      <c r="AG219" s="72"/>
      <c r="AH219" s="72"/>
    </row>
    <row r="220" spans="6:34" ht="15.75" customHeight="1">
      <c r="F220" s="185"/>
      <c r="AA220" s="72"/>
      <c r="AB220" s="72"/>
      <c r="AC220" s="72"/>
      <c r="AD220" s="72"/>
      <c r="AE220" s="72"/>
      <c r="AF220" s="72"/>
      <c r="AG220" s="72"/>
      <c r="AH220" s="72"/>
    </row>
    <row r="221" spans="6:34" ht="15.75" customHeight="1">
      <c r="F221" s="185"/>
      <c r="AA221" s="72"/>
      <c r="AB221" s="72"/>
      <c r="AC221" s="72"/>
      <c r="AD221" s="72"/>
      <c r="AE221" s="72"/>
      <c r="AF221" s="72"/>
      <c r="AG221" s="72"/>
      <c r="AH221" s="72"/>
    </row>
    <row r="222" spans="6:34" ht="15.75" customHeight="1">
      <c r="F222" s="185"/>
      <c r="AA222" s="72"/>
      <c r="AB222" s="72"/>
      <c r="AC222" s="72"/>
      <c r="AD222" s="72"/>
      <c r="AE222" s="72"/>
      <c r="AF222" s="72"/>
      <c r="AG222" s="72"/>
      <c r="AH222" s="72"/>
    </row>
    <row r="223" spans="6:34" ht="15.75" customHeight="1">
      <c r="F223" s="185"/>
      <c r="AA223" s="72"/>
      <c r="AB223" s="72"/>
      <c r="AC223" s="72"/>
      <c r="AD223" s="72"/>
      <c r="AE223" s="72"/>
      <c r="AF223" s="72"/>
      <c r="AG223" s="72"/>
      <c r="AH223" s="72"/>
    </row>
    <row r="224" spans="6:34" ht="15.75" customHeight="1">
      <c r="F224" s="185"/>
      <c r="AA224" s="72"/>
      <c r="AB224" s="72"/>
      <c r="AC224" s="72"/>
      <c r="AD224" s="72"/>
      <c r="AE224" s="72"/>
      <c r="AF224" s="72"/>
      <c r="AG224" s="72"/>
      <c r="AH224" s="72"/>
    </row>
    <row r="225" spans="6:34" ht="15.75" customHeight="1">
      <c r="F225" s="185"/>
      <c r="AA225" s="72"/>
      <c r="AB225" s="72"/>
      <c r="AC225" s="72"/>
      <c r="AD225" s="72"/>
      <c r="AE225" s="72"/>
      <c r="AF225" s="72"/>
      <c r="AG225" s="72"/>
      <c r="AH225" s="72"/>
    </row>
    <row r="226" spans="6:34" ht="15.75" customHeight="1">
      <c r="F226" s="185"/>
      <c r="AA226" s="72"/>
      <c r="AB226" s="72"/>
      <c r="AC226" s="72"/>
      <c r="AD226" s="72"/>
      <c r="AE226" s="72"/>
      <c r="AF226" s="72"/>
      <c r="AG226" s="72"/>
      <c r="AH226" s="72"/>
    </row>
    <row r="227" spans="6:34" ht="15.75" customHeight="1">
      <c r="F227" s="185"/>
      <c r="AA227" s="72"/>
      <c r="AB227" s="72"/>
      <c r="AC227" s="72"/>
      <c r="AD227" s="72"/>
      <c r="AE227" s="72"/>
      <c r="AF227" s="72"/>
      <c r="AG227" s="72"/>
      <c r="AH227" s="72"/>
    </row>
    <row r="228" spans="6:34" ht="15.75" customHeight="1">
      <c r="F228" s="185"/>
      <c r="AA228" s="72"/>
      <c r="AB228" s="72"/>
      <c r="AC228" s="72"/>
      <c r="AD228" s="72"/>
      <c r="AE228" s="72"/>
      <c r="AF228" s="72"/>
      <c r="AG228" s="72"/>
      <c r="AH228" s="72"/>
    </row>
    <row r="229" spans="6:34" ht="15.75" customHeight="1">
      <c r="F229" s="185"/>
      <c r="AA229" s="72"/>
      <c r="AB229" s="72"/>
      <c r="AC229" s="72"/>
      <c r="AD229" s="72"/>
      <c r="AE229" s="72"/>
      <c r="AF229" s="72"/>
      <c r="AG229" s="72"/>
      <c r="AH229" s="72"/>
    </row>
    <row r="230" spans="6:34" ht="15.75" customHeight="1">
      <c r="F230" s="185"/>
      <c r="AA230" s="72"/>
      <c r="AB230" s="72"/>
      <c r="AC230" s="72"/>
      <c r="AD230" s="72"/>
      <c r="AE230" s="72"/>
      <c r="AF230" s="72"/>
      <c r="AG230" s="72"/>
      <c r="AH230" s="72"/>
    </row>
    <row r="231" spans="6:34" ht="15.75" customHeight="1">
      <c r="F231" s="185"/>
      <c r="AA231" s="72"/>
      <c r="AB231" s="72"/>
      <c r="AC231" s="72"/>
      <c r="AD231" s="72"/>
      <c r="AE231" s="72"/>
      <c r="AF231" s="72"/>
      <c r="AG231" s="72"/>
      <c r="AH231" s="72"/>
    </row>
    <row r="232" spans="6:34" ht="15.75" customHeight="1">
      <c r="F232" s="185"/>
      <c r="AA232" s="72"/>
      <c r="AB232" s="72"/>
      <c r="AC232" s="72"/>
      <c r="AD232" s="72"/>
      <c r="AE232" s="72"/>
      <c r="AF232" s="72"/>
      <c r="AG232" s="72"/>
      <c r="AH232" s="72"/>
    </row>
    <row r="233" spans="6:34" ht="15.75" customHeight="1">
      <c r="F233" s="185"/>
      <c r="AA233" s="72"/>
      <c r="AB233" s="72"/>
      <c r="AC233" s="72"/>
      <c r="AD233" s="72"/>
      <c r="AE233" s="72"/>
      <c r="AF233" s="72"/>
      <c r="AG233" s="72"/>
      <c r="AH233" s="72"/>
    </row>
    <row r="234" spans="6:34" ht="15.75" customHeight="1">
      <c r="F234" s="185"/>
      <c r="AA234" s="72"/>
      <c r="AB234" s="72"/>
      <c r="AC234" s="72"/>
      <c r="AD234" s="72"/>
      <c r="AE234" s="72"/>
      <c r="AF234" s="72"/>
      <c r="AG234" s="72"/>
      <c r="AH234" s="72"/>
    </row>
    <row r="235" spans="6:34" ht="15.75" customHeight="1">
      <c r="F235" s="185"/>
      <c r="AA235" s="72"/>
      <c r="AB235" s="72"/>
      <c r="AC235" s="72"/>
      <c r="AD235" s="72"/>
      <c r="AE235" s="72"/>
      <c r="AF235" s="72"/>
      <c r="AG235" s="72"/>
      <c r="AH235" s="72"/>
    </row>
    <row r="236" spans="6:34" ht="15.75" customHeight="1">
      <c r="F236" s="185"/>
      <c r="AA236" s="72"/>
      <c r="AB236" s="72"/>
      <c r="AC236" s="72"/>
      <c r="AD236" s="72"/>
      <c r="AE236" s="72"/>
      <c r="AF236" s="72"/>
      <c r="AG236" s="72"/>
      <c r="AH236" s="72"/>
    </row>
    <row r="237" spans="6:34" ht="15.75" customHeight="1">
      <c r="F237" s="185"/>
      <c r="AA237" s="72"/>
      <c r="AB237" s="72"/>
      <c r="AC237" s="72"/>
      <c r="AD237" s="72"/>
      <c r="AE237" s="72"/>
      <c r="AF237" s="72"/>
      <c r="AG237" s="72"/>
      <c r="AH237" s="72"/>
    </row>
    <row r="238" spans="6:34" ht="15.75" customHeight="1">
      <c r="F238" s="185"/>
      <c r="AA238" s="72"/>
      <c r="AB238" s="72"/>
      <c r="AC238" s="72"/>
      <c r="AD238" s="72"/>
      <c r="AE238" s="72"/>
      <c r="AF238" s="72"/>
      <c r="AG238" s="72"/>
      <c r="AH238" s="72"/>
    </row>
    <row r="239" spans="6:34" ht="15.75" customHeight="1">
      <c r="F239" s="185"/>
      <c r="AA239" s="72"/>
      <c r="AB239" s="72"/>
      <c r="AC239" s="72"/>
      <c r="AD239" s="72"/>
      <c r="AE239" s="72"/>
      <c r="AF239" s="72"/>
      <c r="AG239" s="72"/>
      <c r="AH239" s="72"/>
    </row>
    <row r="240" spans="6:34" ht="15.75" customHeight="1">
      <c r="F240" s="185"/>
      <c r="AA240" s="72"/>
      <c r="AB240" s="72"/>
      <c r="AC240" s="72"/>
      <c r="AD240" s="72"/>
      <c r="AE240" s="72"/>
      <c r="AF240" s="72"/>
      <c r="AG240" s="72"/>
      <c r="AH240" s="72"/>
    </row>
    <row r="241" spans="6:34" ht="15.75" customHeight="1">
      <c r="F241" s="185"/>
      <c r="AA241" s="72"/>
      <c r="AB241" s="72"/>
      <c r="AC241" s="72"/>
      <c r="AD241" s="72"/>
      <c r="AE241" s="72"/>
      <c r="AF241" s="72"/>
      <c r="AG241" s="72"/>
      <c r="AH241" s="72"/>
    </row>
    <row r="242" spans="6:34" ht="15.75" customHeight="1">
      <c r="F242" s="185"/>
      <c r="AA242" s="72"/>
      <c r="AB242" s="72"/>
      <c r="AC242" s="72"/>
      <c r="AD242" s="72"/>
      <c r="AE242" s="72"/>
      <c r="AF242" s="72"/>
      <c r="AG242" s="72"/>
      <c r="AH242" s="72"/>
    </row>
    <row r="243" spans="6:34" ht="15.75" customHeight="1">
      <c r="F243" s="185"/>
      <c r="AA243" s="72"/>
      <c r="AB243" s="72"/>
      <c r="AC243" s="72"/>
      <c r="AD243" s="72"/>
      <c r="AE243" s="72"/>
      <c r="AF243" s="72"/>
      <c r="AG243" s="72"/>
      <c r="AH243" s="72"/>
    </row>
    <row r="244" spans="6:34" ht="15.75" customHeight="1">
      <c r="F244" s="185"/>
      <c r="AA244" s="72"/>
      <c r="AB244" s="72"/>
      <c r="AC244" s="72"/>
      <c r="AD244" s="72"/>
      <c r="AE244" s="72"/>
      <c r="AF244" s="72"/>
      <c r="AG244" s="72"/>
      <c r="AH244" s="72"/>
    </row>
    <row r="245" spans="6:34" ht="15.75" customHeight="1">
      <c r="F245" s="185"/>
      <c r="AA245" s="72"/>
      <c r="AB245" s="72"/>
      <c r="AC245" s="72"/>
      <c r="AD245" s="72"/>
      <c r="AE245" s="72"/>
      <c r="AF245" s="72"/>
      <c r="AG245" s="72"/>
      <c r="AH245" s="72"/>
    </row>
    <row r="246" spans="6:34" ht="15.75" customHeight="1">
      <c r="F246" s="185"/>
      <c r="AA246" s="72"/>
      <c r="AB246" s="72"/>
      <c r="AC246" s="72"/>
      <c r="AD246" s="72"/>
      <c r="AE246" s="72"/>
      <c r="AF246" s="72"/>
      <c r="AG246" s="72"/>
      <c r="AH246" s="72"/>
    </row>
    <row r="247" spans="6:34" ht="15.75" customHeight="1">
      <c r="F247" s="185"/>
      <c r="AA247" s="72"/>
      <c r="AB247" s="72"/>
      <c r="AC247" s="72"/>
      <c r="AD247" s="72"/>
      <c r="AE247" s="72"/>
      <c r="AF247" s="72"/>
      <c r="AG247" s="72"/>
      <c r="AH247" s="72"/>
    </row>
    <row r="248" spans="6:34" ht="15.75" customHeight="1">
      <c r="F248" s="185"/>
      <c r="AA248" s="72"/>
      <c r="AB248" s="72"/>
      <c r="AC248" s="72"/>
      <c r="AD248" s="72"/>
      <c r="AE248" s="72"/>
      <c r="AF248" s="72"/>
      <c r="AG248" s="72"/>
      <c r="AH248" s="72"/>
    </row>
    <row r="249" spans="6:34" ht="15.75" customHeight="1">
      <c r="F249" s="185"/>
      <c r="AA249" s="72"/>
      <c r="AB249" s="72"/>
      <c r="AC249" s="72"/>
      <c r="AD249" s="72"/>
      <c r="AE249" s="72"/>
      <c r="AF249" s="72"/>
      <c r="AG249" s="72"/>
      <c r="AH249" s="72"/>
    </row>
    <row r="250" spans="6:34" ht="15.75" customHeight="1">
      <c r="F250" s="185"/>
      <c r="AA250" s="72"/>
      <c r="AB250" s="72"/>
      <c r="AC250" s="72"/>
      <c r="AD250" s="72"/>
      <c r="AE250" s="72"/>
      <c r="AF250" s="72"/>
      <c r="AG250" s="72"/>
      <c r="AH250" s="72"/>
    </row>
    <row r="251" spans="6:34" ht="15.75" customHeight="1">
      <c r="F251" s="185"/>
      <c r="AA251" s="72"/>
      <c r="AB251" s="72"/>
      <c r="AC251" s="72"/>
      <c r="AD251" s="72"/>
      <c r="AE251" s="72"/>
      <c r="AF251" s="72"/>
      <c r="AG251" s="72"/>
      <c r="AH251" s="72"/>
    </row>
    <row r="252" spans="6:34" ht="15.75" customHeight="1">
      <c r="F252" s="185"/>
      <c r="AA252" s="72"/>
      <c r="AB252" s="72"/>
      <c r="AC252" s="72"/>
      <c r="AD252" s="72"/>
      <c r="AE252" s="72"/>
      <c r="AF252" s="72"/>
      <c r="AG252" s="72"/>
      <c r="AH252" s="72"/>
    </row>
    <row r="253" spans="6:34" ht="15.75" customHeight="1">
      <c r="F253" s="185"/>
      <c r="AA253" s="72"/>
      <c r="AB253" s="72"/>
      <c r="AC253" s="72"/>
      <c r="AD253" s="72"/>
      <c r="AE253" s="72"/>
      <c r="AF253" s="72"/>
      <c r="AG253" s="72"/>
      <c r="AH253" s="72"/>
    </row>
    <row r="254" spans="6:34" ht="15.75" customHeight="1">
      <c r="F254" s="185"/>
      <c r="AA254" s="72"/>
      <c r="AB254" s="72"/>
      <c r="AC254" s="72"/>
      <c r="AD254" s="72"/>
      <c r="AE254" s="72"/>
      <c r="AF254" s="72"/>
      <c r="AG254" s="72"/>
      <c r="AH254" s="72"/>
    </row>
    <row r="255" spans="6:34" ht="15.75" customHeight="1">
      <c r="F255" s="185"/>
      <c r="AA255" s="72"/>
      <c r="AB255" s="72"/>
      <c r="AC255" s="72"/>
      <c r="AD255" s="72"/>
      <c r="AE255" s="72"/>
      <c r="AF255" s="72"/>
      <c r="AG255" s="72"/>
      <c r="AH255" s="72"/>
    </row>
    <row r="256" spans="6:34" ht="15.75" customHeight="1">
      <c r="F256" s="185"/>
      <c r="AA256" s="72"/>
      <c r="AB256" s="72"/>
      <c r="AC256" s="72"/>
      <c r="AD256" s="72"/>
      <c r="AE256" s="72"/>
      <c r="AF256" s="72"/>
      <c r="AG256" s="72"/>
      <c r="AH256" s="72"/>
    </row>
    <row r="257" spans="6:34" ht="15.75" customHeight="1">
      <c r="F257" s="185"/>
      <c r="AA257" s="72"/>
      <c r="AB257" s="72"/>
      <c r="AC257" s="72"/>
      <c r="AD257" s="72"/>
      <c r="AE257" s="72"/>
      <c r="AF257" s="72"/>
      <c r="AG257" s="72"/>
      <c r="AH257" s="72"/>
    </row>
    <row r="258" spans="6:34" ht="15.75" customHeight="1">
      <c r="F258" s="185"/>
      <c r="AA258" s="72"/>
      <c r="AB258" s="72"/>
      <c r="AC258" s="72"/>
      <c r="AD258" s="72"/>
      <c r="AE258" s="72"/>
      <c r="AF258" s="72"/>
      <c r="AG258" s="72"/>
      <c r="AH258" s="72"/>
    </row>
    <row r="259" spans="6:34" ht="15.75" customHeight="1">
      <c r="F259" s="185"/>
      <c r="AA259" s="72"/>
      <c r="AB259" s="72"/>
      <c r="AC259" s="72"/>
      <c r="AD259" s="72"/>
      <c r="AE259" s="72"/>
      <c r="AF259" s="72"/>
      <c r="AG259" s="72"/>
      <c r="AH259" s="72"/>
    </row>
    <row r="260" spans="6:34" ht="15.75" customHeight="1">
      <c r="F260" s="185"/>
      <c r="AA260" s="72"/>
      <c r="AB260" s="72"/>
      <c r="AC260" s="72"/>
      <c r="AD260" s="72"/>
      <c r="AE260" s="72"/>
      <c r="AF260" s="72"/>
      <c r="AG260" s="72"/>
      <c r="AH260" s="72"/>
    </row>
    <row r="261" spans="6:34" ht="15.75" customHeight="1">
      <c r="F261" s="185"/>
      <c r="AA261" s="72"/>
      <c r="AB261" s="72"/>
      <c r="AC261" s="72"/>
      <c r="AD261" s="72"/>
      <c r="AE261" s="72"/>
      <c r="AF261" s="72"/>
      <c r="AG261" s="72"/>
      <c r="AH261" s="72"/>
    </row>
    <row r="262" spans="6:34" ht="15.75" customHeight="1">
      <c r="F262" s="185"/>
      <c r="AA262" s="72"/>
      <c r="AB262" s="72"/>
      <c r="AC262" s="72"/>
      <c r="AD262" s="72"/>
      <c r="AE262" s="72"/>
      <c r="AF262" s="72"/>
      <c r="AG262" s="72"/>
      <c r="AH262" s="72"/>
    </row>
    <row r="263" spans="6:34" ht="15.75" customHeight="1">
      <c r="F263" s="185"/>
      <c r="AA263" s="72"/>
      <c r="AB263" s="72"/>
      <c r="AC263" s="72"/>
      <c r="AD263" s="72"/>
      <c r="AE263" s="72"/>
      <c r="AF263" s="72"/>
      <c r="AG263" s="72"/>
      <c r="AH263" s="72"/>
    </row>
    <row r="264" spans="6:34" ht="15.75" customHeight="1">
      <c r="F264" s="185"/>
      <c r="AA264" s="72"/>
      <c r="AB264" s="72"/>
      <c r="AC264" s="72"/>
      <c r="AD264" s="72"/>
      <c r="AE264" s="72"/>
      <c r="AF264" s="72"/>
      <c r="AG264" s="72"/>
      <c r="AH264" s="72"/>
    </row>
    <row r="265" spans="6:34" ht="15.75" customHeight="1">
      <c r="F265" s="185"/>
      <c r="AA265" s="72"/>
      <c r="AB265" s="72"/>
      <c r="AC265" s="72"/>
      <c r="AD265" s="72"/>
      <c r="AE265" s="72"/>
      <c r="AF265" s="72"/>
      <c r="AG265" s="72"/>
      <c r="AH265" s="72"/>
    </row>
    <row r="266" spans="6:34" ht="15.75" customHeight="1">
      <c r="F266" s="185"/>
      <c r="AA266" s="72"/>
      <c r="AB266" s="72"/>
      <c r="AC266" s="72"/>
      <c r="AD266" s="72"/>
      <c r="AE266" s="72"/>
      <c r="AF266" s="72"/>
      <c r="AG266" s="72"/>
      <c r="AH266" s="72"/>
    </row>
    <row r="267" spans="6:34" ht="15.75" customHeight="1">
      <c r="F267" s="185"/>
      <c r="AA267" s="72"/>
      <c r="AB267" s="72"/>
      <c r="AC267" s="72"/>
      <c r="AD267" s="72"/>
      <c r="AE267" s="72"/>
      <c r="AF267" s="72"/>
      <c r="AG267" s="72"/>
      <c r="AH267" s="72"/>
    </row>
    <row r="268" spans="6:34" ht="15.75" customHeight="1">
      <c r="F268" s="185"/>
      <c r="AA268" s="72"/>
      <c r="AB268" s="72"/>
      <c r="AC268" s="72"/>
      <c r="AD268" s="72"/>
      <c r="AE268" s="72"/>
      <c r="AF268" s="72"/>
      <c r="AG268" s="72"/>
      <c r="AH268" s="72"/>
    </row>
    <row r="269" spans="6:34" ht="15.75" customHeight="1">
      <c r="F269" s="185"/>
      <c r="AA269" s="72"/>
      <c r="AB269" s="72"/>
      <c r="AC269" s="72"/>
      <c r="AD269" s="72"/>
      <c r="AE269" s="72"/>
      <c r="AF269" s="72"/>
      <c r="AG269" s="72"/>
      <c r="AH269" s="72"/>
    </row>
    <row r="270" spans="6:34" ht="15.75" customHeight="1">
      <c r="F270" s="185"/>
      <c r="AA270" s="72"/>
      <c r="AB270" s="72"/>
      <c r="AC270" s="72"/>
      <c r="AD270" s="72"/>
      <c r="AE270" s="72"/>
      <c r="AF270" s="72"/>
      <c r="AG270" s="72"/>
      <c r="AH270" s="72"/>
    </row>
    <row r="271" spans="6:34" ht="15.75" customHeight="1">
      <c r="F271" s="185"/>
      <c r="AA271" s="72"/>
      <c r="AB271" s="72"/>
      <c r="AC271" s="72"/>
      <c r="AD271" s="72"/>
      <c r="AE271" s="72"/>
      <c r="AF271" s="72"/>
      <c r="AG271" s="72"/>
      <c r="AH271" s="72"/>
    </row>
    <row r="272" spans="6:34" ht="15.75" customHeight="1">
      <c r="F272" s="185"/>
      <c r="AA272" s="72"/>
      <c r="AB272" s="72"/>
      <c r="AC272" s="72"/>
      <c r="AD272" s="72"/>
      <c r="AE272" s="72"/>
      <c r="AF272" s="72"/>
      <c r="AG272" s="72"/>
      <c r="AH272" s="72"/>
    </row>
    <row r="273" spans="6:34" ht="15.75" customHeight="1">
      <c r="F273" s="185"/>
      <c r="AA273" s="72"/>
      <c r="AB273" s="72"/>
      <c r="AC273" s="72"/>
      <c r="AD273" s="72"/>
      <c r="AE273" s="72"/>
      <c r="AF273" s="72"/>
      <c r="AG273" s="72"/>
      <c r="AH273" s="72"/>
    </row>
    <row r="274" spans="6:34" ht="15.75" customHeight="1">
      <c r="F274" s="185"/>
      <c r="AA274" s="72"/>
      <c r="AB274" s="72"/>
      <c r="AC274" s="72"/>
      <c r="AD274" s="72"/>
      <c r="AE274" s="72"/>
      <c r="AF274" s="72"/>
      <c r="AG274" s="72"/>
      <c r="AH274" s="72"/>
    </row>
    <row r="275" spans="6:34" ht="15.75" customHeight="1">
      <c r="F275" s="185"/>
      <c r="AA275" s="72"/>
      <c r="AB275" s="72"/>
      <c r="AC275" s="72"/>
      <c r="AD275" s="72"/>
      <c r="AE275" s="72"/>
      <c r="AF275" s="72"/>
      <c r="AG275" s="72"/>
      <c r="AH275" s="72"/>
    </row>
    <row r="276" spans="6:34" ht="15.75" customHeight="1">
      <c r="F276" s="185"/>
      <c r="AA276" s="72"/>
      <c r="AB276" s="72"/>
      <c r="AC276" s="72"/>
      <c r="AD276" s="72"/>
      <c r="AE276" s="72"/>
      <c r="AF276" s="72"/>
      <c r="AG276" s="72"/>
      <c r="AH276" s="72"/>
    </row>
    <row r="277" spans="6:34" ht="15.75" customHeight="1">
      <c r="F277" s="185"/>
      <c r="AA277" s="72"/>
      <c r="AB277" s="72"/>
      <c r="AC277" s="72"/>
      <c r="AD277" s="72"/>
      <c r="AE277" s="72"/>
      <c r="AF277" s="72"/>
      <c r="AG277" s="72"/>
      <c r="AH277" s="72"/>
    </row>
    <row r="278" spans="6:34" ht="15.75" customHeight="1">
      <c r="F278" s="185"/>
      <c r="AA278" s="72"/>
      <c r="AB278" s="72"/>
      <c r="AC278" s="72"/>
      <c r="AD278" s="72"/>
      <c r="AE278" s="72"/>
      <c r="AF278" s="72"/>
      <c r="AG278" s="72"/>
      <c r="AH278" s="72"/>
    </row>
    <row r="279" spans="6:34" ht="15.75" customHeight="1">
      <c r="F279" s="185"/>
      <c r="AA279" s="72"/>
      <c r="AB279" s="72"/>
      <c r="AC279" s="72"/>
      <c r="AD279" s="72"/>
      <c r="AE279" s="72"/>
      <c r="AF279" s="72"/>
      <c r="AG279" s="72"/>
      <c r="AH279" s="72"/>
    </row>
    <row r="280" spans="6:34" ht="15.75" customHeight="1">
      <c r="F280" s="185"/>
      <c r="AA280" s="72"/>
      <c r="AB280" s="72"/>
      <c r="AC280" s="72"/>
      <c r="AD280" s="72"/>
      <c r="AE280" s="72"/>
      <c r="AF280" s="72"/>
      <c r="AG280" s="72"/>
      <c r="AH280" s="72"/>
    </row>
    <row r="281" spans="6:34" ht="15.75" customHeight="1">
      <c r="F281" s="185"/>
      <c r="AA281" s="72"/>
      <c r="AB281" s="72"/>
      <c r="AC281" s="72"/>
      <c r="AD281" s="72"/>
      <c r="AE281" s="72"/>
      <c r="AF281" s="72"/>
      <c r="AG281" s="72"/>
      <c r="AH281" s="72"/>
    </row>
    <row r="282" spans="6:34" ht="15.75" customHeight="1">
      <c r="F282" s="185"/>
      <c r="AA282" s="72"/>
      <c r="AB282" s="72"/>
      <c r="AC282" s="72"/>
      <c r="AD282" s="72"/>
      <c r="AE282" s="72"/>
      <c r="AF282" s="72"/>
      <c r="AG282" s="72"/>
      <c r="AH282" s="72"/>
    </row>
    <row r="283" spans="6:34" ht="15.75" customHeight="1">
      <c r="F283" s="185"/>
      <c r="AA283" s="72"/>
      <c r="AB283" s="72"/>
      <c r="AC283" s="72"/>
      <c r="AD283" s="72"/>
      <c r="AE283" s="72"/>
      <c r="AF283" s="72"/>
      <c r="AG283" s="72"/>
      <c r="AH283" s="72"/>
    </row>
    <row r="284" spans="6:34" ht="15.75" customHeight="1">
      <c r="F284" s="185"/>
      <c r="AA284" s="72"/>
      <c r="AB284" s="72"/>
      <c r="AC284" s="72"/>
      <c r="AD284" s="72"/>
      <c r="AE284" s="72"/>
      <c r="AF284" s="72"/>
      <c r="AG284" s="72"/>
      <c r="AH284" s="72"/>
    </row>
    <row r="285" spans="6:34" ht="15.75" customHeight="1">
      <c r="F285" s="185"/>
      <c r="AA285" s="72"/>
      <c r="AB285" s="72"/>
      <c r="AC285" s="72"/>
      <c r="AD285" s="72"/>
      <c r="AE285" s="72"/>
      <c r="AF285" s="72"/>
      <c r="AG285" s="72"/>
      <c r="AH285" s="72"/>
    </row>
    <row r="286" spans="6:34" ht="15.75" customHeight="1">
      <c r="F286" s="185"/>
      <c r="AA286" s="72"/>
      <c r="AB286" s="72"/>
      <c r="AC286" s="72"/>
      <c r="AD286" s="72"/>
      <c r="AE286" s="72"/>
      <c r="AF286" s="72"/>
      <c r="AG286" s="72"/>
      <c r="AH286" s="72"/>
    </row>
    <row r="287" spans="6:34" ht="15.75" customHeight="1">
      <c r="F287" s="185"/>
      <c r="AA287" s="72"/>
      <c r="AB287" s="72"/>
      <c r="AC287" s="72"/>
      <c r="AD287" s="72"/>
      <c r="AE287" s="72"/>
      <c r="AF287" s="72"/>
      <c r="AG287" s="72"/>
      <c r="AH287" s="72"/>
    </row>
    <row r="288" spans="6:34" ht="15.75" customHeight="1">
      <c r="F288" s="185"/>
      <c r="AA288" s="72"/>
      <c r="AB288" s="72"/>
      <c r="AC288" s="72"/>
      <c r="AD288" s="72"/>
      <c r="AE288" s="72"/>
      <c r="AF288" s="72"/>
      <c r="AG288" s="72"/>
      <c r="AH288" s="72"/>
    </row>
    <row r="289" spans="6:34" ht="15.75" customHeight="1">
      <c r="F289" s="185"/>
      <c r="AA289" s="72"/>
      <c r="AB289" s="72"/>
      <c r="AC289" s="72"/>
      <c r="AD289" s="72"/>
      <c r="AE289" s="72"/>
      <c r="AF289" s="72"/>
      <c r="AG289" s="72"/>
      <c r="AH289" s="72"/>
    </row>
    <row r="290" spans="6:34" ht="15.75" customHeight="1">
      <c r="F290" s="185"/>
      <c r="AA290" s="72"/>
      <c r="AB290" s="72"/>
      <c r="AC290" s="72"/>
      <c r="AD290" s="72"/>
      <c r="AE290" s="72"/>
      <c r="AF290" s="72"/>
      <c r="AG290" s="72"/>
      <c r="AH290" s="72"/>
    </row>
    <row r="291" spans="6:34" ht="15.75" customHeight="1">
      <c r="F291" s="185"/>
      <c r="AA291" s="72"/>
      <c r="AB291" s="72"/>
      <c r="AC291" s="72"/>
      <c r="AD291" s="72"/>
      <c r="AE291" s="72"/>
      <c r="AF291" s="72"/>
      <c r="AG291" s="72"/>
      <c r="AH291" s="72"/>
    </row>
    <row r="292" spans="6:34" ht="15.75" customHeight="1">
      <c r="F292" s="185"/>
      <c r="AA292" s="72"/>
      <c r="AB292" s="72"/>
      <c r="AC292" s="72"/>
      <c r="AD292" s="72"/>
      <c r="AE292" s="72"/>
      <c r="AF292" s="72"/>
      <c r="AG292" s="72"/>
      <c r="AH292" s="72"/>
    </row>
    <row r="293" spans="6:34" ht="15.75" customHeight="1">
      <c r="F293" s="185"/>
      <c r="AA293" s="72"/>
      <c r="AB293" s="72"/>
      <c r="AC293" s="72"/>
      <c r="AD293" s="72"/>
      <c r="AE293" s="72"/>
      <c r="AF293" s="72"/>
      <c r="AG293" s="72"/>
      <c r="AH293" s="72"/>
    </row>
    <row r="294" spans="6:34" ht="15.75" customHeight="1">
      <c r="F294" s="185"/>
      <c r="AA294" s="72"/>
      <c r="AB294" s="72"/>
      <c r="AC294" s="72"/>
      <c r="AD294" s="72"/>
      <c r="AE294" s="72"/>
      <c r="AF294" s="72"/>
      <c r="AG294" s="72"/>
      <c r="AH294" s="72"/>
    </row>
    <row r="295" spans="6:34" ht="15.75" customHeight="1">
      <c r="F295" s="185"/>
      <c r="AA295" s="72"/>
      <c r="AB295" s="72"/>
      <c r="AC295" s="72"/>
      <c r="AD295" s="72"/>
      <c r="AE295" s="72"/>
      <c r="AF295" s="72"/>
      <c r="AG295" s="72"/>
      <c r="AH295" s="72"/>
    </row>
    <row r="296" spans="6:34" ht="15.75" customHeight="1">
      <c r="F296" s="185"/>
      <c r="AA296" s="72"/>
      <c r="AB296" s="72"/>
      <c r="AC296" s="72"/>
      <c r="AD296" s="72"/>
      <c r="AE296" s="72"/>
      <c r="AF296" s="72"/>
      <c r="AG296" s="72"/>
      <c r="AH296" s="72"/>
    </row>
    <row r="297" spans="6:34" ht="15.75" customHeight="1">
      <c r="F297" s="185"/>
      <c r="AA297" s="72"/>
      <c r="AB297" s="72"/>
      <c r="AC297" s="72"/>
      <c r="AD297" s="72"/>
      <c r="AE297" s="72"/>
      <c r="AF297" s="72"/>
      <c r="AG297" s="72"/>
      <c r="AH297" s="72"/>
    </row>
    <row r="298" spans="6:34" ht="15.75" customHeight="1">
      <c r="F298" s="185"/>
      <c r="AA298" s="72"/>
      <c r="AB298" s="72"/>
      <c r="AC298" s="72"/>
      <c r="AD298" s="72"/>
      <c r="AE298" s="72"/>
      <c r="AF298" s="72"/>
      <c r="AG298" s="72"/>
      <c r="AH298" s="72"/>
    </row>
    <row r="299" spans="6:34" ht="15.75" customHeight="1">
      <c r="F299" s="185"/>
      <c r="AA299" s="72"/>
      <c r="AB299" s="72"/>
      <c r="AC299" s="72"/>
      <c r="AD299" s="72"/>
      <c r="AE299" s="72"/>
      <c r="AF299" s="72"/>
      <c r="AG299" s="72"/>
      <c r="AH299" s="72"/>
    </row>
    <row r="300" spans="6:34" ht="15.75" customHeight="1">
      <c r="F300" s="185"/>
      <c r="AA300" s="72"/>
      <c r="AB300" s="72"/>
      <c r="AC300" s="72"/>
      <c r="AD300" s="72"/>
      <c r="AE300" s="72"/>
      <c r="AF300" s="72"/>
      <c r="AG300" s="72"/>
      <c r="AH300" s="72"/>
    </row>
    <row r="301" spans="6:34" ht="15.75" customHeight="1">
      <c r="F301" s="185"/>
      <c r="AA301" s="72"/>
      <c r="AB301" s="72"/>
      <c r="AC301" s="72"/>
      <c r="AD301" s="72"/>
      <c r="AE301" s="72"/>
      <c r="AF301" s="72"/>
      <c r="AG301" s="72"/>
      <c r="AH301" s="72"/>
    </row>
    <row r="302" spans="6:34" ht="15.75" customHeight="1">
      <c r="F302" s="185"/>
      <c r="AA302" s="72"/>
      <c r="AB302" s="72"/>
      <c r="AC302" s="72"/>
      <c r="AD302" s="72"/>
      <c r="AE302" s="72"/>
      <c r="AF302" s="72"/>
      <c r="AG302" s="72"/>
      <c r="AH302" s="72"/>
    </row>
    <row r="303" spans="6:34" ht="15.75" customHeight="1">
      <c r="F303" s="185"/>
      <c r="AA303" s="72"/>
      <c r="AB303" s="72"/>
      <c r="AC303" s="72"/>
      <c r="AD303" s="72"/>
      <c r="AE303" s="72"/>
      <c r="AF303" s="72"/>
      <c r="AG303" s="72"/>
      <c r="AH303" s="72"/>
    </row>
    <row r="304" spans="6:34" ht="15.75" customHeight="1">
      <c r="F304" s="185"/>
      <c r="AA304" s="72"/>
      <c r="AB304" s="72"/>
      <c r="AC304" s="72"/>
      <c r="AD304" s="72"/>
      <c r="AE304" s="72"/>
      <c r="AF304" s="72"/>
      <c r="AG304" s="72"/>
      <c r="AH304" s="72"/>
    </row>
    <row r="305" spans="6:34" ht="15.75" customHeight="1">
      <c r="F305" s="185"/>
      <c r="AA305" s="72"/>
      <c r="AB305" s="72"/>
      <c r="AC305" s="72"/>
      <c r="AD305" s="72"/>
      <c r="AE305" s="72"/>
      <c r="AF305" s="72"/>
      <c r="AG305" s="72"/>
      <c r="AH305" s="72"/>
    </row>
    <row r="306" spans="6:34" ht="15.75" customHeight="1">
      <c r="F306" s="185"/>
      <c r="AA306" s="72"/>
      <c r="AB306" s="72"/>
      <c r="AC306" s="72"/>
      <c r="AD306" s="72"/>
      <c r="AE306" s="72"/>
      <c r="AF306" s="72"/>
      <c r="AG306" s="72"/>
      <c r="AH306" s="72"/>
    </row>
    <row r="307" spans="6:34" ht="15.75" customHeight="1">
      <c r="F307" s="185"/>
      <c r="AA307" s="72"/>
      <c r="AB307" s="72"/>
      <c r="AC307" s="72"/>
      <c r="AD307" s="72"/>
      <c r="AE307" s="72"/>
      <c r="AF307" s="72"/>
      <c r="AG307" s="72"/>
      <c r="AH307" s="72"/>
    </row>
    <row r="308" spans="6:34" ht="15.75" customHeight="1">
      <c r="F308" s="185"/>
      <c r="AA308" s="72"/>
      <c r="AB308" s="72"/>
      <c r="AC308" s="72"/>
      <c r="AD308" s="72"/>
      <c r="AE308" s="72"/>
      <c r="AF308" s="72"/>
      <c r="AG308" s="72"/>
      <c r="AH308" s="72"/>
    </row>
    <row r="309" spans="6:34" ht="15.75" customHeight="1">
      <c r="F309" s="185"/>
      <c r="AA309" s="72"/>
      <c r="AB309" s="72"/>
      <c r="AC309" s="72"/>
      <c r="AD309" s="72"/>
      <c r="AE309" s="72"/>
      <c r="AF309" s="72"/>
      <c r="AG309" s="72"/>
      <c r="AH309" s="72"/>
    </row>
    <row r="310" spans="6:34" ht="15.75" customHeight="1">
      <c r="F310" s="185"/>
      <c r="AA310" s="72"/>
      <c r="AB310" s="72"/>
      <c r="AC310" s="72"/>
      <c r="AD310" s="72"/>
      <c r="AE310" s="72"/>
      <c r="AF310" s="72"/>
      <c r="AG310" s="72"/>
      <c r="AH310" s="72"/>
    </row>
    <row r="311" spans="6:34" ht="15.75" customHeight="1">
      <c r="F311" s="185"/>
      <c r="AA311" s="72"/>
      <c r="AB311" s="72"/>
      <c r="AC311" s="72"/>
      <c r="AD311" s="72"/>
      <c r="AE311" s="72"/>
      <c r="AF311" s="72"/>
      <c r="AG311" s="72"/>
      <c r="AH311" s="72"/>
    </row>
    <row r="312" spans="6:34" ht="15.75" customHeight="1">
      <c r="F312" s="185"/>
      <c r="AA312" s="72"/>
      <c r="AB312" s="72"/>
      <c r="AC312" s="72"/>
      <c r="AD312" s="72"/>
      <c r="AE312" s="72"/>
      <c r="AF312" s="72"/>
      <c r="AG312" s="72"/>
      <c r="AH312" s="72"/>
    </row>
    <row r="313" spans="6:34" ht="15.75" customHeight="1">
      <c r="F313" s="185"/>
      <c r="AA313" s="72"/>
      <c r="AB313" s="72"/>
      <c r="AC313" s="72"/>
      <c r="AD313" s="72"/>
      <c r="AE313" s="72"/>
      <c r="AF313" s="72"/>
      <c r="AG313" s="72"/>
      <c r="AH313" s="72"/>
    </row>
    <row r="314" spans="6:34" ht="15.75" customHeight="1">
      <c r="F314" s="185"/>
      <c r="AA314" s="72"/>
      <c r="AB314" s="72"/>
      <c r="AC314" s="72"/>
      <c r="AD314" s="72"/>
      <c r="AE314" s="72"/>
      <c r="AF314" s="72"/>
      <c r="AG314" s="72"/>
      <c r="AH314" s="72"/>
    </row>
    <row r="315" spans="6:34" ht="15.75" customHeight="1">
      <c r="F315" s="185"/>
      <c r="AA315" s="72"/>
      <c r="AB315" s="72"/>
      <c r="AC315" s="72"/>
      <c r="AD315" s="72"/>
      <c r="AE315" s="72"/>
      <c r="AF315" s="72"/>
      <c r="AG315" s="72"/>
      <c r="AH315" s="72"/>
    </row>
    <row r="316" spans="6:34" ht="15.75" customHeight="1">
      <c r="F316" s="185"/>
      <c r="AA316" s="72"/>
      <c r="AB316" s="72"/>
      <c r="AC316" s="72"/>
      <c r="AD316" s="72"/>
      <c r="AE316" s="72"/>
      <c r="AF316" s="72"/>
      <c r="AG316" s="72"/>
      <c r="AH316" s="72"/>
    </row>
    <row r="317" spans="6:34" ht="15.75" customHeight="1">
      <c r="F317" s="185"/>
      <c r="AA317" s="72"/>
      <c r="AB317" s="72"/>
      <c r="AC317" s="72"/>
      <c r="AD317" s="72"/>
      <c r="AE317" s="72"/>
      <c r="AF317" s="72"/>
      <c r="AG317" s="72"/>
      <c r="AH317" s="72"/>
    </row>
    <row r="318" spans="6:34" ht="15.75" customHeight="1">
      <c r="F318" s="185"/>
      <c r="AA318" s="72"/>
      <c r="AB318" s="72"/>
      <c r="AC318" s="72"/>
      <c r="AD318" s="72"/>
      <c r="AE318" s="72"/>
      <c r="AF318" s="72"/>
      <c r="AG318" s="72"/>
      <c r="AH318" s="72"/>
    </row>
    <row r="319" spans="6:34" ht="15.75" customHeight="1">
      <c r="F319" s="185"/>
      <c r="AA319" s="72"/>
      <c r="AB319" s="72"/>
      <c r="AC319" s="72"/>
      <c r="AD319" s="72"/>
      <c r="AE319" s="72"/>
      <c r="AF319" s="72"/>
      <c r="AG319" s="72"/>
      <c r="AH319" s="72"/>
    </row>
    <row r="320" spans="6:34" ht="15.75" customHeight="1">
      <c r="F320" s="185"/>
      <c r="AA320" s="72"/>
      <c r="AB320" s="72"/>
      <c r="AC320" s="72"/>
      <c r="AD320" s="72"/>
      <c r="AE320" s="72"/>
      <c r="AF320" s="72"/>
      <c r="AG320" s="72"/>
      <c r="AH320" s="72"/>
    </row>
    <row r="321" spans="6:34" ht="15.75" customHeight="1">
      <c r="F321" s="185"/>
      <c r="AA321" s="72"/>
      <c r="AB321" s="72"/>
      <c r="AC321" s="72"/>
      <c r="AD321" s="72"/>
      <c r="AE321" s="72"/>
      <c r="AF321" s="72"/>
      <c r="AG321" s="72"/>
      <c r="AH321" s="72"/>
    </row>
    <row r="322" spans="6:34" ht="15.75" customHeight="1">
      <c r="F322" s="185"/>
      <c r="AA322" s="72"/>
      <c r="AB322" s="72"/>
      <c r="AC322" s="72"/>
      <c r="AD322" s="72"/>
      <c r="AE322" s="72"/>
      <c r="AF322" s="72"/>
      <c r="AG322" s="72"/>
      <c r="AH322" s="72"/>
    </row>
    <row r="323" spans="6:34" ht="15.75" customHeight="1">
      <c r="F323" s="185"/>
      <c r="AA323" s="72"/>
      <c r="AB323" s="72"/>
      <c r="AC323" s="72"/>
      <c r="AD323" s="72"/>
      <c r="AE323" s="72"/>
      <c r="AF323" s="72"/>
      <c r="AG323" s="72"/>
      <c r="AH323" s="72"/>
    </row>
    <row r="324" spans="6:34" ht="15.75" customHeight="1">
      <c r="F324" s="185"/>
      <c r="AA324" s="72"/>
      <c r="AB324" s="72"/>
      <c r="AC324" s="72"/>
      <c r="AD324" s="72"/>
      <c r="AE324" s="72"/>
      <c r="AF324" s="72"/>
      <c r="AG324" s="72"/>
      <c r="AH324" s="72"/>
    </row>
    <row r="325" spans="6:34" ht="15.75" customHeight="1">
      <c r="F325" s="185"/>
      <c r="AA325" s="72"/>
      <c r="AB325" s="72"/>
      <c r="AC325" s="72"/>
      <c r="AD325" s="72"/>
      <c r="AE325" s="72"/>
      <c r="AF325" s="72"/>
      <c r="AG325" s="72"/>
      <c r="AH325" s="72"/>
    </row>
    <row r="326" spans="6:34" ht="15.75" customHeight="1">
      <c r="F326" s="185"/>
      <c r="AA326" s="72"/>
      <c r="AB326" s="72"/>
      <c r="AC326" s="72"/>
      <c r="AD326" s="72"/>
      <c r="AE326" s="72"/>
      <c r="AF326" s="72"/>
      <c r="AG326" s="72"/>
      <c r="AH326" s="72"/>
    </row>
    <row r="327" spans="6:34" ht="15.75" customHeight="1">
      <c r="F327" s="185"/>
      <c r="AA327" s="72"/>
      <c r="AB327" s="72"/>
      <c r="AC327" s="72"/>
      <c r="AD327" s="72"/>
      <c r="AE327" s="72"/>
      <c r="AF327" s="72"/>
      <c r="AG327" s="72"/>
      <c r="AH327" s="72"/>
    </row>
    <row r="328" spans="6:34" ht="15.75" customHeight="1">
      <c r="F328" s="185"/>
      <c r="AA328" s="72"/>
      <c r="AB328" s="72"/>
      <c r="AC328" s="72"/>
      <c r="AD328" s="72"/>
      <c r="AE328" s="72"/>
      <c r="AF328" s="72"/>
      <c r="AG328" s="72"/>
      <c r="AH328" s="72"/>
    </row>
    <row r="329" spans="6:34" ht="15.75" customHeight="1">
      <c r="F329" s="185"/>
      <c r="AA329" s="72"/>
      <c r="AB329" s="72"/>
      <c r="AC329" s="72"/>
      <c r="AD329" s="72"/>
      <c r="AE329" s="72"/>
      <c r="AF329" s="72"/>
      <c r="AG329" s="72"/>
      <c r="AH329" s="72"/>
    </row>
    <row r="330" spans="6:34" ht="15.75" customHeight="1">
      <c r="F330" s="185"/>
      <c r="AA330" s="72"/>
      <c r="AB330" s="72"/>
      <c r="AC330" s="72"/>
      <c r="AD330" s="72"/>
      <c r="AE330" s="72"/>
      <c r="AF330" s="72"/>
      <c r="AG330" s="72"/>
      <c r="AH330" s="72"/>
    </row>
    <row r="331" spans="6:34" ht="15.75" customHeight="1">
      <c r="F331" s="185"/>
      <c r="AA331" s="72"/>
      <c r="AB331" s="72"/>
      <c r="AC331" s="72"/>
      <c r="AD331" s="72"/>
      <c r="AE331" s="72"/>
      <c r="AF331" s="72"/>
      <c r="AG331" s="72"/>
      <c r="AH331" s="72"/>
    </row>
    <row r="332" spans="6:34" ht="15.75" customHeight="1">
      <c r="F332" s="185"/>
      <c r="AA332" s="72"/>
      <c r="AB332" s="72"/>
      <c r="AC332" s="72"/>
      <c r="AD332" s="72"/>
      <c r="AE332" s="72"/>
      <c r="AF332" s="72"/>
      <c r="AG332" s="72"/>
      <c r="AH332" s="72"/>
    </row>
    <row r="333" spans="6:34" ht="15.75" customHeight="1">
      <c r="F333" s="185"/>
      <c r="AA333" s="72"/>
      <c r="AB333" s="72"/>
      <c r="AC333" s="72"/>
      <c r="AD333" s="72"/>
      <c r="AE333" s="72"/>
      <c r="AF333" s="72"/>
      <c r="AG333" s="72"/>
      <c r="AH333" s="72"/>
    </row>
    <row r="334" spans="6:34" ht="15.75" customHeight="1">
      <c r="F334" s="185"/>
      <c r="AA334" s="72"/>
      <c r="AB334" s="72"/>
      <c r="AC334" s="72"/>
      <c r="AD334" s="72"/>
      <c r="AE334" s="72"/>
      <c r="AF334" s="72"/>
      <c r="AG334" s="72"/>
      <c r="AH334" s="72"/>
    </row>
    <row r="335" spans="6:34" ht="15.75" customHeight="1">
      <c r="F335" s="185"/>
      <c r="AA335" s="72"/>
      <c r="AB335" s="72"/>
      <c r="AC335" s="72"/>
      <c r="AD335" s="72"/>
      <c r="AE335" s="72"/>
      <c r="AF335" s="72"/>
      <c r="AG335" s="72"/>
      <c r="AH335" s="72"/>
    </row>
    <row r="336" spans="6:34" ht="15.75" customHeight="1">
      <c r="F336" s="185"/>
      <c r="AA336" s="72"/>
      <c r="AB336" s="72"/>
      <c r="AC336" s="72"/>
      <c r="AD336" s="72"/>
      <c r="AE336" s="72"/>
      <c r="AF336" s="72"/>
      <c r="AG336" s="72"/>
      <c r="AH336" s="72"/>
    </row>
    <row r="337" spans="6:34" ht="15.75" customHeight="1">
      <c r="F337" s="185"/>
      <c r="AA337" s="72"/>
      <c r="AB337" s="72"/>
      <c r="AC337" s="72"/>
      <c r="AD337" s="72"/>
      <c r="AE337" s="72"/>
      <c r="AF337" s="72"/>
      <c r="AG337" s="72"/>
      <c r="AH337" s="72"/>
    </row>
    <row r="338" spans="6:34" ht="15.75" customHeight="1">
      <c r="F338" s="185"/>
      <c r="AA338" s="72"/>
      <c r="AB338" s="72"/>
      <c r="AC338" s="72"/>
      <c r="AD338" s="72"/>
      <c r="AE338" s="72"/>
      <c r="AF338" s="72"/>
      <c r="AG338" s="72"/>
      <c r="AH338" s="72"/>
    </row>
    <row r="339" spans="6:34" ht="15.75" customHeight="1">
      <c r="F339" s="185"/>
      <c r="AA339" s="72"/>
      <c r="AB339" s="72"/>
      <c r="AC339" s="72"/>
      <c r="AD339" s="72"/>
      <c r="AE339" s="72"/>
      <c r="AF339" s="72"/>
      <c r="AG339" s="72"/>
      <c r="AH339" s="72"/>
    </row>
    <row r="340" spans="6:34" ht="15.75" customHeight="1">
      <c r="F340" s="185"/>
      <c r="AA340" s="72"/>
      <c r="AB340" s="72"/>
      <c r="AC340" s="72"/>
      <c r="AD340" s="72"/>
      <c r="AE340" s="72"/>
      <c r="AF340" s="72"/>
      <c r="AG340" s="72"/>
      <c r="AH340" s="72"/>
    </row>
    <row r="341" spans="6:34" ht="15.75" customHeight="1">
      <c r="F341" s="185"/>
      <c r="AA341" s="72"/>
      <c r="AB341" s="72"/>
      <c r="AC341" s="72"/>
      <c r="AD341" s="72"/>
      <c r="AE341" s="72"/>
      <c r="AF341" s="72"/>
      <c r="AG341" s="72"/>
      <c r="AH341" s="72"/>
    </row>
    <row r="342" spans="6:34" ht="15.75" customHeight="1">
      <c r="F342" s="185"/>
      <c r="AA342" s="72"/>
      <c r="AB342" s="72"/>
      <c r="AC342" s="72"/>
      <c r="AD342" s="72"/>
      <c r="AE342" s="72"/>
      <c r="AF342" s="72"/>
      <c r="AG342" s="72"/>
      <c r="AH342" s="72"/>
    </row>
    <row r="343" spans="6:34" ht="15.75" customHeight="1">
      <c r="F343" s="185"/>
      <c r="AA343" s="72"/>
      <c r="AB343" s="72"/>
      <c r="AC343" s="72"/>
      <c r="AD343" s="72"/>
      <c r="AE343" s="72"/>
      <c r="AF343" s="72"/>
      <c r="AG343" s="72"/>
      <c r="AH343" s="72"/>
    </row>
    <row r="344" spans="6:34" ht="15.75" customHeight="1">
      <c r="F344" s="185"/>
      <c r="AA344" s="72"/>
      <c r="AB344" s="72"/>
      <c r="AC344" s="72"/>
      <c r="AD344" s="72"/>
      <c r="AE344" s="72"/>
      <c r="AF344" s="72"/>
      <c r="AG344" s="72"/>
      <c r="AH344" s="72"/>
    </row>
    <row r="345" spans="6:34" ht="15.75" customHeight="1">
      <c r="F345" s="185"/>
      <c r="AA345" s="72"/>
      <c r="AB345" s="72"/>
      <c r="AC345" s="72"/>
      <c r="AD345" s="72"/>
      <c r="AE345" s="72"/>
      <c r="AF345" s="72"/>
      <c r="AG345" s="72"/>
      <c r="AH345" s="72"/>
    </row>
    <row r="346" spans="6:34" ht="15.75" customHeight="1">
      <c r="F346" s="185"/>
      <c r="AA346" s="72"/>
      <c r="AB346" s="72"/>
      <c r="AC346" s="72"/>
      <c r="AD346" s="72"/>
      <c r="AE346" s="72"/>
      <c r="AF346" s="72"/>
      <c r="AG346" s="72"/>
      <c r="AH346" s="72"/>
    </row>
    <row r="347" spans="6:34" ht="15.75" customHeight="1">
      <c r="F347" s="185"/>
      <c r="AA347" s="72"/>
      <c r="AB347" s="72"/>
      <c r="AC347" s="72"/>
      <c r="AD347" s="72"/>
      <c r="AE347" s="72"/>
      <c r="AF347" s="72"/>
      <c r="AG347" s="72"/>
      <c r="AH347" s="72"/>
    </row>
    <row r="348" spans="6:34" ht="15.75" customHeight="1">
      <c r="F348" s="185"/>
      <c r="AA348" s="72"/>
      <c r="AB348" s="72"/>
      <c r="AC348" s="72"/>
      <c r="AD348" s="72"/>
      <c r="AE348" s="72"/>
      <c r="AF348" s="72"/>
      <c r="AG348" s="72"/>
      <c r="AH348" s="72"/>
    </row>
    <row r="349" spans="6:34" ht="15.75" customHeight="1">
      <c r="F349" s="185"/>
      <c r="AA349" s="72"/>
      <c r="AB349" s="72"/>
      <c r="AC349" s="72"/>
      <c r="AD349" s="72"/>
      <c r="AE349" s="72"/>
      <c r="AF349" s="72"/>
      <c r="AG349" s="72"/>
      <c r="AH349" s="72"/>
    </row>
    <row r="350" spans="6:34" ht="15.75" customHeight="1">
      <c r="F350" s="185"/>
      <c r="AA350" s="72"/>
      <c r="AB350" s="72"/>
      <c r="AC350" s="72"/>
      <c r="AD350" s="72"/>
      <c r="AE350" s="72"/>
      <c r="AF350" s="72"/>
      <c r="AG350" s="72"/>
      <c r="AH350" s="72"/>
    </row>
    <row r="351" spans="6:34" ht="15.75" customHeight="1">
      <c r="F351" s="185"/>
      <c r="AA351" s="72"/>
      <c r="AB351" s="72"/>
      <c r="AC351" s="72"/>
      <c r="AD351" s="72"/>
      <c r="AE351" s="72"/>
      <c r="AF351" s="72"/>
      <c r="AG351" s="72"/>
      <c r="AH351" s="72"/>
    </row>
    <row r="352" spans="6:34" ht="15.75" customHeight="1">
      <c r="F352" s="185"/>
      <c r="AA352" s="72"/>
      <c r="AB352" s="72"/>
      <c r="AC352" s="72"/>
      <c r="AD352" s="72"/>
      <c r="AE352" s="72"/>
      <c r="AF352" s="72"/>
      <c r="AG352" s="72"/>
      <c r="AH352" s="72"/>
    </row>
    <row r="353" spans="6:34" ht="15.75" customHeight="1">
      <c r="F353" s="185"/>
      <c r="AA353" s="72"/>
      <c r="AB353" s="72"/>
      <c r="AC353" s="72"/>
      <c r="AD353" s="72"/>
      <c r="AE353" s="72"/>
      <c r="AF353" s="72"/>
      <c r="AG353" s="72"/>
      <c r="AH353" s="72"/>
    </row>
    <row r="354" spans="6:34" ht="15.75" customHeight="1">
      <c r="F354" s="185"/>
      <c r="AA354" s="72"/>
      <c r="AB354" s="72"/>
      <c r="AC354" s="72"/>
      <c r="AD354" s="72"/>
      <c r="AE354" s="72"/>
      <c r="AF354" s="72"/>
      <c r="AG354" s="72"/>
      <c r="AH354" s="72"/>
    </row>
    <row r="355" spans="6:34" ht="15.75" customHeight="1">
      <c r="F355" s="185"/>
      <c r="AA355" s="72"/>
      <c r="AB355" s="72"/>
      <c r="AC355" s="72"/>
      <c r="AD355" s="72"/>
      <c r="AE355" s="72"/>
      <c r="AF355" s="72"/>
      <c r="AG355" s="72"/>
      <c r="AH355" s="72"/>
    </row>
    <row r="356" spans="6:34" ht="15.75" customHeight="1">
      <c r="F356" s="185"/>
      <c r="AA356" s="72"/>
      <c r="AB356" s="72"/>
      <c r="AC356" s="72"/>
      <c r="AD356" s="72"/>
      <c r="AE356" s="72"/>
      <c r="AF356" s="72"/>
      <c r="AG356" s="72"/>
      <c r="AH356" s="72"/>
    </row>
    <row r="357" spans="6:34" ht="15.75" customHeight="1">
      <c r="F357" s="185"/>
      <c r="AA357" s="72"/>
      <c r="AB357" s="72"/>
      <c r="AC357" s="72"/>
      <c r="AD357" s="72"/>
      <c r="AE357" s="72"/>
      <c r="AF357" s="72"/>
      <c r="AG357" s="72"/>
      <c r="AH357" s="72"/>
    </row>
    <row r="358" spans="6:34" ht="15.75" customHeight="1">
      <c r="F358" s="185"/>
      <c r="AA358" s="72"/>
      <c r="AB358" s="72"/>
      <c r="AC358" s="72"/>
      <c r="AD358" s="72"/>
      <c r="AE358" s="72"/>
      <c r="AF358" s="72"/>
      <c r="AG358" s="72"/>
      <c r="AH358" s="72"/>
    </row>
    <row r="359" spans="6:34" ht="15.75" customHeight="1"/>
    <row r="360" spans="6:34" ht="15.75" customHeight="1"/>
    <row r="361" spans="6:34" ht="15.75" customHeight="1"/>
    <row r="362" spans="6:34" ht="15.75" customHeight="1"/>
    <row r="363" spans="6:34" ht="15.75" customHeight="1"/>
    <row r="364" spans="6:34" ht="15.75" customHeight="1"/>
    <row r="365" spans="6:34" ht="15.75" customHeight="1"/>
    <row r="366" spans="6:34" ht="15.75" customHeight="1"/>
    <row r="367" spans="6:34" ht="15.75" customHeight="1"/>
    <row r="368" spans="6: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124</v>
      </c>
      <c r="B1" s="255"/>
      <c r="C1" s="128" t="s">
        <v>62</v>
      </c>
      <c r="D1" s="129"/>
      <c r="E1" s="130"/>
      <c r="F1" s="131"/>
      <c r="G1" s="132" t="s">
        <v>122</v>
      </c>
      <c r="H1" s="132" t="s">
        <v>123</v>
      </c>
      <c r="I1" s="131">
        <v>12</v>
      </c>
      <c r="J1" s="131">
        <v>13</v>
      </c>
      <c r="K1" s="131">
        <v>24</v>
      </c>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12401</v>
      </c>
      <c r="H2" s="131" t="str">
        <f t="shared" si="0"/>
        <v>12402</v>
      </c>
      <c r="I2" s="131" t="str">
        <f t="shared" si="0"/>
        <v>12412</v>
      </c>
      <c r="J2" s="131" t="str">
        <f t="shared" si="0"/>
        <v>12413</v>
      </c>
      <c r="K2" s="131" t="str">
        <f t="shared" si="0"/>
        <v>12424</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131</v>
      </c>
      <c r="J3" s="136" t="s">
        <v>132</v>
      </c>
      <c r="K3" s="136" t="s">
        <v>140</v>
      </c>
      <c r="L3" s="72"/>
      <c r="AA3" s="137" t="s">
        <v>112</v>
      </c>
      <c r="AB3" s="138" t="s">
        <v>51</v>
      </c>
      <c r="AC3" s="115" t="s">
        <v>112</v>
      </c>
      <c r="AD3" s="115" t="s">
        <v>51</v>
      </c>
      <c r="AE3" s="116" t="s">
        <v>112</v>
      </c>
      <c r="AF3" s="139" t="s">
        <v>51</v>
      </c>
      <c r="AG3" s="140" t="s">
        <v>113</v>
      </c>
      <c r="AH3" s="141" t="s">
        <v>114</v>
      </c>
    </row>
    <row r="4" spans="1:34" ht="19.5" customHeight="1">
      <c r="A4" s="142">
        <f t="shared" ref="A4:A34" si="1">SUM(G4:K4)</f>
        <v>420533</v>
      </c>
      <c r="B4" s="142">
        <f>A4</f>
        <v>420533</v>
      </c>
      <c r="C4" s="143">
        <v>46082</v>
      </c>
      <c r="D4" s="144" t="s">
        <v>115</v>
      </c>
      <c r="E4" s="145"/>
      <c r="F4" s="157">
        <v>397</v>
      </c>
      <c r="G4" s="157">
        <v>128626</v>
      </c>
      <c r="H4" s="157">
        <v>210160</v>
      </c>
      <c r="I4" s="157">
        <v>73945</v>
      </c>
      <c r="J4" s="157"/>
      <c r="K4" s="157">
        <v>7802</v>
      </c>
      <c r="L4" s="175"/>
      <c r="M4" s="34"/>
      <c r="N4" s="34"/>
      <c r="O4" s="34"/>
      <c r="P4" s="34"/>
      <c r="Q4" s="34"/>
      <c r="R4" s="34"/>
      <c r="S4" s="34"/>
      <c r="T4" s="34"/>
      <c r="U4" s="148">
        <f t="shared" ref="U4:U34" si="2">C4</f>
        <v>46082</v>
      </c>
      <c r="V4" s="34" t="str">
        <f t="shared" ref="V4:V34" si="3">$G$2</f>
        <v>12401</v>
      </c>
      <c r="W4" s="70">
        <f t="shared" ref="W4:W34" si="4">G4</f>
        <v>128626</v>
      </c>
      <c r="X4" s="148">
        <f t="shared" ref="X4:X34" si="5">C4</f>
        <v>46082</v>
      </c>
      <c r="Y4" s="70">
        <f t="shared" ref="Y4:Y34" si="6">F4</f>
        <v>397</v>
      </c>
      <c r="Z4" s="34"/>
      <c r="AA4" s="149">
        <v>81</v>
      </c>
      <c r="AB4" s="150">
        <v>89100</v>
      </c>
      <c r="AC4" s="150">
        <v>185</v>
      </c>
      <c r="AD4" s="150">
        <v>188182</v>
      </c>
      <c r="AE4" s="150">
        <v>290</v>
      </c>
      <c r="AF4" s="150">
        <v>317678</v>
      </c>
      <c r="AG4" s="150">
        <v>55</v>
      </c>
      <c r="AH4" s="151">
        <v>4</v>
      </c>
    </row>
    <row r="5" spans="1:34" ht="19.5" customHeight="1">
      <c r="A5" s="142">
        <f t="shared" si="1"/>
        <v>308884</v>
      </c>
      <c r="B5" s="142">
        <f t="shared" ref="B5:B34" si="7">B4+A5</f>
        <v>729417</v>
      </c>
      <c r="C5" s="143">
        <v>46083</v>
      </c>
      <c r="D5" s="144" t="s">
        <v>116</v>
      </c>
      <c r="E5" s="145"/>
      <c r="F5" s="157">
        <v>330</v>
      </c>
      <c r="G5" s="157">
        <v>94784</v>
      </c>
      <c r="H5" s="157">
        <v>155190</v>
      </c>
      <c r="I5" s="157">
        <v>54880</v>
      </c>
      <c r="J5" s="157"/>
      <c r="K5" s="157">
        <v>4030</v>
      </c>
      <c r="L5" s="175"/>
      <c r="M5" s="34"/>
      <c r="N5" s="34"/>
      <c r="O5" s="34"/>
      <c r="P5" s="34"/>
      <c r="Q5" s="34"/>
      <c r="R5" s="34"/>
      <c r="S5" s="34"/>
      <c r="T5" s="34"/>
      <c r="U5" s="148">
        <f t="shared" si="2"/>
        <v>46083</v>
      </c>
      <c r="V5" s="34" t="str">
        <f t="shared" si="3"/>
        <v>12401</v>
      </c>
      <c r="W5" s="70">
        <f t="shared" si="4"/>
        <v>94784</v>
      </c>
      <c r="X5" s="148">
        <f t="shared" si="5"/>
        <v>46083</v>
      </c>
      <c r="Y5" s="70">
        <f t="shared" si="6"/>
        <v>330</v>
      </c>
      <c r="Z5" s="34"/>
      <c r="AA5" s="121">
        <v>53</v>
      </c>
      <c r="AB5" s="122">
        <v>59320</v>
      </c>
      <c r="AC5" s="122">
        <v>139</v>
      </c>
      <c r="AD5" s="122">
        <v>144880</v>
      </c>
      <c r="AE5" s="122">
        <v>205</v>
      </c>
      <c r="AF5" s="122">
        <v>202284</v>
      </c>
      <c r="AG5" s="122">
        <v>41</v>
      </c>
      <c r="AH5" s="123">
        <v>5</v>
      </c>
    </row>
    <row r="6" spans="1:34" ht="19.5" customHeight="1">
      <c r="A6" s="142">
        <f t="shared" si="1"/>
        <v>300294</v>
      </c>
      <c r="B6" s="142">
        <f t="shared" si="7"/>
        <v>1029711</v>
      </c>
      <c r="C6" s="143">
        <v>46084</v>
      </c>
      <c r="D6" s="144" t="s">
        <v>117</v>
      </c>
      <c r="E6" s="145"/>
      <c r="F6" s="157">
        <v>325</v>
      </c>
      <c r="G6" s="157">
        <v>98660</v>
      </c>
      <c r="H6" s="157">
        <v>137610</v>
      </c>
      <c r="I6" s="157">
        <v>59624</v>
      </c>
      <c r="J6" s="157"/>
      <c r="K6" s="157">
        <v>4400</v>
      </c>
      <c r="L6" s="175"/>
      <c r="M6" s="72"/>
      <c r="N6" s="72"/>
      <c r="O6" s="72"/>
      <c r="P6" s="72"/>
      <c r="Q6" s="72"/>
      <c r="R6" s="72"/>
      <c r="S6" s="72"/>
      <c r="T6" s="72"/>
      <c r="U6" s="148">
        <f t="shared" si="2"/>
        <v>46084</v>
      </c>
      <c r="V6" s="34" t="str">
        <f t="shared" si="3"/>
        <v>12401</v>
      </c>
      <c r="W6" s="70">
        <f t="shared" si="4"/>
        <v>98660</v>
      </c>
      <c r="X6" s="148">
        <f t="shared" si="5"/>
        <v>46084</v>
      </c>
      <c r="Y6" s="70">
        <f t="shared" si="6"/>
        <v>325</v>
      </c>
      <c r="Z6" s="72"/>
      <c r="AA6" s="121">
        <v>53</v>
      </c>
      <c r="AB6" s="122">
        <v>55460</v>
      </c>
      <c r="AC6" s="122">
        <v>127</v>
      </c>
      <c r="AD6" s="122">
        <v>140368</v>
      </c>
      <c r="AE6" s="122">
        <v>183</v>
      </c>
      <c r="AF6" s="122">
        <v>190680</v>
      </c>
      <c r="AG6" s="122">
        <v>45</v>
      </c>
      <c r="AH6" s="123">
        <v>8</v>
      </c>
    </row>
    <row r="7" spans="1:34" ht="19.5" customHeight="1">
      <c r="A7" s="142">
        <f t="shared" si="1"/>
        <v>311193</v>
      </c>
      <c r="B7" s="142">
        <f t="shared" si="7"/>
        <v>1340904</v>
      </c>
      <c r="C7" s="143">
        <v>46085</v>
      </c>
      <c r="D7" s="144" t="s">
        <v>118</v>
      </c>
      <c r="E7" s="145"/>
      <c r="F7" s="157">
        <v>339</v>
      </c>
      <c r="G7" s="157">
        <v>99392</v>
      </c>
      <c r="H7" s="157">
        <v>149280</v>
      </c>
      <c r="I7" s="157">
        <v>56089</v>
      </c>
      <c r="J7" s="157"/>
      <c r="K7" s="157">
        <v>6432</v>
      </c>
      <c r="L7" s="175"/>
      <c r="U7" s="148">
        <f t="shared" si="2"/>
        <v>46085</v>
      </c>
      <c r="V7" s="34" t="str">
        <f t="shared" si="3"/>
        <v>12401</v>
      </c>
      <c r="W7" s="70">
        <f t="shared" si="4"/>
        <v>99392</v>
      </c>
      <c r="X7" s="148">
        <f t="shared" si="5"/>
        <v>46085</v>
      </c>
      <c r="Y7" s="70">
        <f t="shared" si="6"/>
        <v>339</v>
      </c>
      <c r="AA7" s="121">
        <v>49</v>
      </c>
      <c r="AB7" s="122">
        <v>51972</v>
      </c>
      <c r="AC7" s="122">
        <v>147</v>
      </c>
      <c r="AD7" s="122">
        <v>146510</v>
      </c>
      <c r="AE7" s="122">
        <v>217</v>
      </c>
      <c r="AF7" s="122">
        <v>215796</v>
      </c>
      <c r="AG7" s="122">
        <v>46</v>
      </c>
      <c r="AH7" s="123">
        <v>5</v>
      </c>
    </row>
    <row r="8" spans="1:34" ht="19.5" customHeight="1">
      <c r="A8" s="142">
        <f t="shared" si="1"/>
        <v>338704</v>
      </c>
      <c r="B8" s="142">
        <f t="shared" si="7"/>
        <v>1679608</v>
      </c>
      <c r="C8" s="143">
        <v>46086</v>
      </c>
      <c r="D8" s="144" t="s">
        <v>119</v>
      </c>
      <c r="E8" s="145"/>
      <c r="F8" s="186">
        <v>330</v>
      </c>
      <c r="G8" s="122">
        <v>105315</v>
      </c>
      <c r="H8" s="157">
        <v>157220</v>
      </c>
      <c r="I8" s="157">
        <v>69451</v>
      </c>
      <c r="J8" s="157"/>
      <c r="K8" s="157">
        <v>6718</v>
      </c>
      <c r="L8" s="175"/>
      <c r="U8" s="148">
        <f t="shared" si="2"/>
        <v>46086</v>
      </c>
      <c r="V8" s="34" t="str">
        <f t="shared" si="3"/>
        <v>12401</v>
      </c>
      <c r="W8" s="70">
        <f t="shared" si="4"/>
        <v>105315</v>
      </c>
      <c r="X8" s="148">
        <f t="shared" si="5"/>
        <v>46086</v>
      </c>
      <c r="Y8" s="70">
        <f t="shared" si="6"/>
        <v>330</v>
      </c>
      <c r="AA8" s="121">
        <v>41</v>
      </c>
      <c r="AB8" s="122">
        <v>35160</v>
      </c>
      <c r="AC8" s="122">
        <v>147</v>
      </c>
      <c r="AD8" s="122">
        <v>150270</v>
      </c>
      <c r="AE8" s="122">
        <v>234</v>
      </c>
      <c r="AF8" s="122">
        <v>234256</v>
      </c>
      <c r="AG8" s="122">
        <v>35</v>
      </c>
      <c r="AH8" s="123">
        <v>0</v>
      </c>
    </row>
    <row r="9" spans="1:34" ht="19.5" customHeight="1">
      <c r="A9" s="142">
        <f t="shared" si="1"/>
        <v>337715</v>
      </c>
      <c r="B9" s="142">
        <f t="shared" si="7"/>
        <v>2017323</v>
      </c>
      <c r="C9" s="143">
        <v>46087</v>
      </c>
      <c r="D9" s="144" t="s">
        <v>120</v>
      </c>
      <c r="E9" s="145"/>
      <c r="F9" s="157">
        <v>354</v>
      </c>
      <c r="G9" s="157">
        <v>100248</v>
      </c>
      <c r="H9" s="157">
        <v>159740</v>
      </c>
      <c r="I9" s="157">
        <v>71117</v>
      </c>
      <c r="J9" s="157"/>
      <c r="K9" s="157">
        <v>6610</v>
      </c>
      <c r="L9" s="175"/>
      <c r="U9" s="148">
        <f t="shared" si="2"/>
        <v>46087</v>
      </c>
      <c r="V9" s="34" t="str">
        <f t="shared" si="3"/>
        <v>12401</v>
      </c>
      <c r="W9" s="70">
        <f t="shared" si="4"/>
        <v>100248</v>
      </c>
      <c r="X9" s="148">
        <f t="shared" si="5"/>
        <v>46087</v>
      </c>
      <c r="Y9" s="70">
        <f t="shared" si="6"/>
        <v>354</v>
      </c>
      <c r="AA9" s="121">
        <v>40</v>
      </c>
      <c r="AB9" s="122">
        <v>39400</v>
      </c>
      <c r="AC9" s="122">
        <v>116</v>
      </c>
      <c r="AD9" s="122">
        <v>115626</v>
      </c>
      <c r="AE9" s="122">
        <v>212</v>
      </c>
      <c r="AF9" s="122">
        <v>209322</v>
      </c>
      <c r="AG9" s="122">
        <v>41</v>
      </c>
      <c r="AH9" s="123">
        <v>0</v>
      </c>
    </row>
    <row r="10" spans="1:34" ht="19.5" customHeight="1">
      <c r="A10" s="142">
        <f t="shared" si="1"/>
        <v>432469</v>
      </c>
      <c r="B10" s="142">
        <f t="shared" si="7"/>
        <v>2449792</v>
      </c>
      <c r="C10" s="143">
        <v>46088</v>
      </c>
      <c r="D10" s="144" t="s">
        <v>121</v>
      </c>
      <c r="E10" s="145"/>
      <c r="F10" s="157">
        <v>417</v>
      </c>
      <c r="G10" s="157">
        <v>125162</v>
      </c>
      <c r="H10" s="157">
        <v>227870</v>
      </c>
      <c r="I10" s="157">
        <v>74057</v>
      </c>
      <c r="J10" s="157"/>
      <c r="K10" s="157">
        <v>5380</v>
      </c>
      <c r="L10" s="175"/>
      <c r="U10" s="148">
        <f t="shared" si="2"/>
        <v>46088</v>
      </c>
      <c r="V10" s="34" t="str">
        <f t="shared" si="3"/>
        <v>12401</v>
      </c>
      <c r="W10" s="70">
        <f t="shared" si="4"/>
        <v>125162</v>
      </c>
      <c r="X10" s="148">
        <f t="shared" si="5"/>
        <v>46088</v>
      </c>
      <c r="Y10" s="70">
        <f t="shared" si="6"/>
        <v>417</v>
      </c>
      <c r="AA10" s="121">
        <v>72</v>
      </c>
      <c r="AB10" s="122">
        <v>91654</v>
      </c>
      <c r="AC10" s="122">
        <v>192</v>
      </c>
      <c r="AD10" s="122">
        <v>213318</v>
      </c>
      <c r="AE10" s="122">
        <v>292</v>
      </c>
      <c r="AF10" s="122">
        <v>326472</v>
      </c>
      <c r="AG10" s="122">
        <v>66</v>
      </c>
      <c r="AH10" s="123">
        <v>5</v>
      </c>
    </row>
    <row r="11" spans="1:34" ht="19.5" customHeight="1">
      <c r="A11" s="142">
        <f t="shared" si="1"/>
        <v>393425</v>
      </c>
      <c r="B11" s="142">
        <f t="shared" si="7"/>
        <v>2843217</v>
      </c>
      <c r="C11" s="143">
        <v>46089</v>
      </c>
      <c r="D11" s="144" t="s">
        <v>115</v>
      </c>
      <c r="E11" s="145"/>
      <c r="F11" s="157">
        <v>418</v>
      </c>
      <c r="G11" s="157">
        <v>125758</v>
      </c>
      <c r="H11" s="157">
        <v>178360</v>
      </c>
      <c r="I11" s="157">
        <v>80873</v>
      </c>
      <c r="J11" s="157"/>
      <c r="K11" s="157">
        <v>8434</v>
      </c>
      <c r="L11" s="175"/>
      <c r="U11" s="148">
        <f t="shared" si="2"/>
        <v>46089</v>
      </c>
      <c r="V11" s="34" t="str">
        <f t="shared" si="3"/>
        <v>12401</v>
      </c>
      <c r="W11" s="70">
        <f t="shared" si="4"/>
        <v>125758</v>
      </c>
      <c r="X11" s="148">
        <f t="shared" si="5"/>
        <v>46089</v>
      </c>
      <c r="Y11" s="70">
        <f t="shared" si="6"/>
        <v>418</v>
      </c>
      <c r="AA11" s="121">
        <v>74</v>
      </c>
      <c r="AB11" s="122">
        <v>68138</v>
      </c>
      <c r="AC11" s="122">
        <v>197</v>
      </c>
      <c r="AD11" s="122">
        <v>184488</v>
      </c>
      <c r="AE11" s="122">
        <v>285</v>
      </c>
      <c r="AF11" s="122">
        <v>277780</v>
      </c>
      <c r="AG11" s="122">
        <v>50</v>
      </c>
      <c r="AH11" s="123">
        <v>0</v>
      </c>
    </row>
    <row r="12" spans="1:34" ht="19.5" customHeight="1">
      <c r="A12" s="142">
        <f t="shared" si="1"/>
        <v>321430</v>
      </c>
      <c r="B12" s="142">
        <f t="shared" si="7"/>
        <v>3164647</v>
      </c>
      <c r="C12" s="143">
        <v>46090</v>
      </c>
      <c r="D12" s="144" t="s">
        <v>116</v>
      </c>
      <c r="E12" s="145"/>
      <c r="F12" s="157">
        <v>344</v>
      </c>
      <c r="G12" s="157">
        <v>107448</v>
      </c>
      <c r="H12" s="157">
        <v>147310</v>
      </c>
      <c r="I12" s="157">
        <v>61180</v>
      </c>
      <c r="J12" s="157"/>
      <c r="K12" s="157">
        <v>5492</v>
      </c>
      <c r="L12" s="175"/>
      <c r="U12" s="148">
        <f t="shared" si="2"/>
        <v>46090</v>
      </c>
      <c r="V12" s="34" t="str">
        <f t="shared" si="3"/>
        <v>12401</v>
      </c>
      <c r="W12" s="70">
        <f t="shared" si="4"/>
        <v>107448</v>
      </c>
      <c r="X12" s="148">
        <f t="shared" si="5"/>
        <v>46090</v>
      </c>
      <c r="Y12" s="70">
        <f t="shared" si="6"/>
        <v>344</v>
      </c>
      <c r="AA12" s="121">
        <v>41</v>
      </c>
      <c r="AB12" s="122">
        <v>38960</v>
      </c>
      <c r="AC12" s="122">
        <v>144</v>
      </c>
      <c r="AD12" s="122">
        <v>143837</v>
      </c>
      <c r="AE12" s="122">
        <v>210</v>
      </c>
      <c r="AF12" s="122">
        <v>205360</v>
      </c>
      <c r="AG12" s="122">
        <v>35</v>
      </c>
      <c r="AH12" s="123">
        <v>4</v>
      </c>
    </row>
    <row r="13" spans="1:34" ht="19.5" customHeight="1">
      <c r="A13" s="142">
        <f t="shared" si="1"/>
        <v>345928</v>
      </c>
      <c r="B13" s="142">
        <f t="shared" si="7"/>
        <v>3510575</v>
      </c>
      <c r="C13" s="143">
        <v>46091</v>
      </c>
      <c r="D13" s="144" t="s">
        <v>117</v>
      </c>
      <c r="E13" s="145"/>
      <c r="F13" s="157">
        <v>359</v>
      </c>
      <c r="G13" s="157">
        <v>111178</v>
      </c>
      <c r="H13" s="157">
        <v>157450</v>
      </c>
      <c r="I13" s="157">
        <v>70732</v>
      </c>
      <c r="J13" s="157"/>
      <c r="K13" s="157">
        <v>6568</v>
      </c>
      <c r="L13" s="175"/>
      <c r="U13" s="148">
        <f t="shared" si="2"/>
        <v>46091</v>
      </c>
      <c r="V13" s="34" t="str">
        <f t="shared" si="3"/>
        <v>12401</v>
      </c>
      <c r="W13" s="70">
        <f t="shared" si="4"/>
        <v>111178</v>
      </c>
      <c r="X13" s="148">
        <f t="shared" si="5"/>
        <v>46091</v>
      </c>
      <c r="Y13" s="70">
        <f t="shared" si="6"/>
        <v>359</v>
      </c>
      <c r="AA13" s="121">
        <v>51</v>
      </c>
      <c r="AB13" s="122">
        <v>51652</v>
      </c>
      <c r="AC13" s="122">
        <v>162</v>
      </c>
      <c r="AD13" s="122">
        <v>161166</v>
      </c>
      <c r="AE13" s="122">
        <v>238</v>
      </c>
      <c r="AF13" s="122">
        <v>244604</v>
      </c>
      <c r="AG13" s="122">
        <v>45</v>
      </c>
      <c r="AH13" s="123">
        <v>3</v>
      </c>
    </row>
    <row r="14" spans="1:34" ht="19.5" customHeight="1">
      <c r="A14" s="142">
        <f t="shared" si="1"/>
        <v>357960</v>
      </c>
      <c r="B14" s="142">
        <f t="shared" si="7"/>
        <v>3868535</v>
      </c>
      <c r="C14" s="143">
        <v>46092</v>
      </c>
      <c r="D14" s="144" t="s">
        <v>118</v>
      </c>
      <c r="E14" s="145"/>
      <c r="F14" s="157">
        <v>353</v>
      </c>
      <c r="G14" s="157">
        <v>116822</v>
      </c>
      <c r="H14" s="157">
        <v>175650</v>
      </c>
      <c r="I14" s="157">
        <v>61016</v>
      </c>
      <c r="J14" s="157"/>
      <c r="K14" s="157">
        <v>4472</v>
      </c>
      <c r="L14" s="175"/>
      <c r="U14" s="148">
        <f t="shared" si="2"/>
        <v>46092</v>
      </c>
      <c r="V14" s="34" t="str">
        <f t="shared" si="3"/>
        <v>12401</v>
      </c>
      <c r="W14" s="70">
        <f t="shared" si="4"/>
        <v>116822</v>
      </c>
      <c r="X14" s="148">
        <f t="shared" si="5"/>
        <v>46092</v>
      </c>
      <c r="Y14" s="70">
        <f t="shared" si="6"/>
        <v>353</v>
      </c>
      <c r="AA14" s="121">
        <v>54</v>
      </c>
      <c r="AB14" s="122">
        <v>54762</v>
      </c>
      <c r="AC14" s="122">
        <v>162</v>
      </c>
      <c r="AD14" s="122">
        <v>166270</v>
      </c>
      <c r="AE14" s="122">
        <v>245</v>
      </c>
      <c r="AF14" s="122">
        <v>255252</v>
      </c>
      <c r="AG14" s="122">
        <v>45</v>
      </c>
      <c r="AH14" s="123">
        <v>0</v>
      </c>
    </row>
    <row r="15" spans="1:34" ht="19.5" customHeight="1">
      <c r="A15" s="142">
        <f t="shared" si="1"/>
        <v>340854</v>
      </c>
      <c r="B15" s="142">
        <f t="shared" si="7"/>
        <v>4209389</v>
      </c>
      <c r="C15" s="143">
        <v>46093</v>
      </c>
      <c r="D15" s="144" t="s">
        <v>119</v>
      </c>
      <c r="E15" s="145"/>
      <c r="F15" s="157">
        <v>361</v>
      </c>
      <c r="G15" s="157">
        <v>113470</v>
      </c>
      <c r="H15" s="157">
        <v>161710</v>
      </c>
      <c r="I15" s="157">
        <v>60128</v>
      </c>
      <c r="J15" s="157"/>
      <c r="K15" s="157">
        <v>5546</v>
      </c>
      <c r="L15" s="175"/>
      <c r="U15" s="148">
        <f t="shared" si="2"/>
        <v>46093</v>
      </c>
      <c r="V15" s="34" t="str">
        <f t="shared" si="3"/>
        <v>12401</v>
      </c>
      <c r="W15" s="70">
        <f t="shared" si="4"/>
        <v>113470</v>
      </c>
      <c r="X15" s="148">
        <f t="shared" si="5"/>
        <v>46093</v>
      </c>
      <c r="Y15" s="70">
        <f t="shared" si="6"/>
        <v>361</v>
      </c>
      <c r="AA15" s="121">
        <v>72</v>
      </c>
      <c r="AB15" s="122">
        <v>79128</v>
      </c>
      <c r="AC15" s="122">
        <v>155</v>
      </c>
      <c r="AD15" s="122">
        <v>157396</v>
      </c>
      <c r="AE15" s="122">
        <v>233</v>
      </c>
      <c r="AF15" s="122">
        <v>234308</v>
      </c>
      <c r="AG15" s="122">
        <v>40</v>
      </c>
      <c r="AH15" s="123">
        <v>6</v>
      </c>
    </row>
    <row r="16" spans="1:34" ht="19.5" customHeight="1">
      <c r="A16" s="142">
        <f t="shared" si="1"/>
        <v>342406</v>
      </c>
      <c r="B16" s="142">
        <f t="shared" si="7"/>
        <v>4551795</v>
      </c>
      <c r="C16" s="143">
        <v>46094</v>
      </c>
      <c r="D16" s="144" t="s">
        <v>120</v>
      </c>
      <c r="E16" s="145"/>
      <c r="F16" s="157">
        <v>376</v>
      </c>
      <c r="G16" s="157">
        <v>110694</v>
      </c>
      <c r="H16" s="157">
        <v>165800</v>
      </c>
      <c r="I16" s="157">
        <v>58752</v>
      </c>
      <c r="J16" s="157"/>
      <c r="K16" s="157">
        <v>7160</v>
      </c>
      <c r="L16" s="175"/>
      <c r="U16" s="148">
        <f t="shared" si="2"/>
        <v>46094</v>
      </c>
      <c r="V16" s="34" t="str">
        <f t="shared" si="3"/>
        <v>12401</v>
      </c>
      <c r="W16" s="70">
        <f t="shared" si="4"/>
        <v>110694</v>
      </c>
      <c r="X16" s="148">
        <f t="shared" si="5"/>
        <v>46094</v>
      </c>
      <c r="Y16" s="70">
        <f t="shared" si="6"/>
        <v>376</v>
      </c>
      <c r="AA16" s="121">
        <v>40</v>
      </c>
      <c r="AB16" s="122">
        <v>33570</v>
      </c>
      <c r="AC16" s="122">
        <v>157</v>
      </c>
      <c r="AD16" s="122">
        <v>153410</v>
      </c>
      <c r="AE16" s="122">
        <v>231</v>
      </c>
      <c r="AF16" s="122">
        <v>227414</v>
      </c>
      <c r="AG16" s="122">
        <v>45</v>
      </c>
      <c r="AH16" s="123">
        <v>0</v>
      </c>
    </row>
    <row r="17" spans="1:34" ht="19.5" customHeight="1">
      <c r="A17" s="142">
        <f t="shared" si="1"/>
        <v>394468</v>
      </c>
      <c r="B17" s="142">
        <f t="shared" si="7"/>
        <v>4946263</v>
      </c>
      <c r="C17" s="143">
        <v>46095</v>
      </c>
      <c r="D17" s="144" t="s">
        <v>121</v>
      </c>
      <c r="E17" s="145"/>
      <c r="F17" s="157">
        <v>409</v>
      </c>
      <c r="G17" s="157">
        <v>127496</v>
      </c>
      <c r="H17" s="157">
        <v>185490</v>
      </c>
      <c r="I17" s="157">
        <v>72790</v>
      </c>
      <c r="J17" s="157"/>
      <c r="K17" s="157">
        <v>8692</v>
      </c>
      <c r="L17" s="175"/>
      <c r="U17" s="148">
        <f t="shared" si="2"/>
        <v>46095</v>
      </c>
      <c r="V17" s="34" t="str">
        <f t="shared" si="3"/>
        <v>12401</v>
      </c>
      <c r="W17" s="70">
        <f t="shared" si="4"/>
        <v>127496</v>
      </c>
      <c r="X17" s="148">
        <f t="shared" si="5"/>
        <v>46095</v>
      </c>
      <c r="Y17" s="70">
        <f t="shared" si="6"/>
        <v>409</v>
      </c>
      <c r="AA17" s="121">
        <v>96</v>
      </c>
      <c r="AB17" s="122">
        <v>63970</v>
      </c>
      <c r="AC17" s="122">
        <v>197</v>
      </c>
      <c r="AD17" s="122">
        <v>199958</v>
      </c>
      <c r="AE17" s="122">
        <v>292</v>
      </c>
      <c r="AF17" s="122">
        <v>290582</v>
      </c>
      <c r="AG17" s="122">
        <v>55</v>
      </c>
      <c r="AH17" s="123">
        <v>0</v>
      </c>
    </row>
    <row r="18" spans="1:34" ht="19.5" customHeight="1">
      <c r="A18" s="142">
        <f t="shared" si="1"/>
        <v>367778</v>
      </c>
      <c r="B18" s="142">
        <f t="shared" si="7"/>
        <v>5314041</v>
      </c>
      <c r="C18" s="143">
        <v>46096</v>
      </c>
      <c r="D18" s="144" t="s">
        <v>115</v>
      </c>
      <c r="E18" s="145"/>
      <c r="F18" s="157">
        <v>380</v>
      </c>
      <c r="G18" s="157">
        <v>114768</v>
      </c>
      <c r="H18" s="157">
        <v>182750</v>
      </c>
      <c r="I18" s="157">
        <v>61460</v>
      </c>
      <c r="J18" s="157"/>
      <c r="K18" s="157">
        <v>8800</v>
      </c>
      <c r="L18" s="175"/>
      <c r="U18" s="148">
        <f t="shared" si="2"/>
        <v>46096</v>
      </c>
      <c r="V18" s="34" t="str">
        <f t="shared" si="3"/>
        <v>12401</v>
      </c>
      <c r="W18" s="70">
        <f t="shared" si="4"/>
        <v>114768</v>
      </c>
      <c r="X18" s="148">
        <f t="shared" si="5"/>
        <v>46096</v>
      </c>
      <c r="Y18" s="70">
        <f t="shared" si="6"/>
        <v>380</v>
      </c>
      <c r="AA18" s="121">
        <v>56</v>
      </c>
      <c r="AB18" s="122">
        <v>56540</v>
      </c>
      <c r="AC18" s="122">
        <v>175</v>
      </c>
      <c r="AD18" s="122">
        <v>185922</v>
      </c>
      <c r="AE18" s="122">
        <v>255</v>
      </c>
      <c r="AF18" s="122">
        <v>268958</v>
      </c>
      <c r="AG18" s="122">
        <v>45</v>
      </c>
      <c r="AH18" s="123">
        <v>0</v>
      </c>
    </row>
    <row r="19" spans="1:34" ht="19.5" customHeight="1">
      <c r="A19" s="142">
        <f t="shared" si="1"/>
        <v>330119</v>
      </c>
      <c r="B19" s="142">
        <f t="shared" si="7"/>
        <v>5644160</v>
      </c>
      <c r="C19" s="143">
        <v>46097</v>
      </c>
      <c r="D19" s="144" t="s">
        <v>116</v>
      </c>
      <c r="E19" s="145"/>
      <c r="F19" s="157">
        <v>348</v>
      </c>
      <c r="G19" s="157">
        <v>108284</v>
      </c>
      <c r="H19" s="157">
        <v>166680</v>
      </c>
      <c r="I19" s="157">
        <v>47953</v>
      </c>
      <c r="J19" s="157"/>
      <c r="K19" s="157">
        <v>7202</v>
      </c>
      <c r="L19" s="175"/>
      <c r="U19" s="148">
        <f t="shared" si="2"/>
        <v>46097</v>
      </c>
      <c r="V19" s="34" t="str">
        <f t="shared" si="3"/>
        <v>12401</v>
      </c>
      <c r="W19" s="70">
        <f t="shared" si="4"/>
        <v>108284</v>
      </c>
      <c r="X19" s="148">
        <f t="shared" si="5"/>
        <v>46097</v>
      </c>
      <c r="Y19" s="70">
        <f t="shared" si="6"/>
        <v>348</v>
      </c>
      <c r="AA19" s="121">
        <v>50</v>
      </c>
      <c r="AB19" s="122">
        <v>48712</v>
      </c>
      <c r="AC19" s="122">
        <v>163</v>
      </c>
      <c r="AD19" s="122">
        <v>163008</v>
      </c>
      <c r="AE19" s="122">
        <v>237</v>
      </c>
      <c r="AF19" s="122">
        <v>242272</v>
      </c>
      <c r="AG19" s="122">
        <v>35</v>
      </c>
      <c r="AH19" s="123">
        <v>0</v>
      </c>
    </row>
    <row r="20" spans="1:34" ht="19.5" customHeight="1">
      <c r="A20" s="142">
        <f t="shared" si="1"/>
        <v>326630</v>
      </c>
      <c r="B20" s="142">
        <f t="shared" si="7"/>
        <v>5970790</v>
      </c>
      <c r="C20" s="143">
        <v>46098</v>
      </c>
      <c r="D20" s="144" t="s">
        <v>117</v>
      </c>
      <c r="E20" s="145"/>
      <c r="F20" s="157">
        <v>350</v>
      </c>
      <c r="G20" s="157">
        <v>112486</v>
      </c>
      <c r="H20" s="157">
        <v>150020</v>
      </c>
      <c r="I20" s="157">
        <v>57668</v>
      </c>
      <c r="J20" s="157"/>
      <c r="K20" s="157">
        <v>6456</v>
      </c>
      <c r="L20" s="175"/>
      <c r="U20" s="148">
        <f t="shared" si="2"/>
        <v>46098</v>
      </c>
      <c r="V20" s="34" t="str">
        <f t="shared" si="3"/>
        <v>12401</v>
      </c>
      <c r="W20" s="70">
        <f t="shared" si="4"/>
        <v>112486</v>
      </c>
      <c r="X20" s="148">
        <f t="shared" si="5"/>
        <v>46098</v>
      </c>
      <c r="Y20" s="70">
        <f t="shared" si="6"/>
        <v>350</v>
      </c>
      <c r="AA20" s="121">
        <v>46</v>
      </c>
      <c r="AB20" s="122">
        <v>42544</v>
      </c>
      <c r="AC20" s="122">
        <v>137</v>
      </c>
      <c r="AD20" s="122">
        <v>125584</v>
      </c>
      <c r="AE20" s="122">
        <v>216</v>
      </c>
      <c r="AF20" s="122">
        <v>208180</v>
      </c>
      <c r="AG20" s="122">
        <v>40</v>
      </c>
      <c r="AH20" s="123">
        <v>1</v>
      </c>
    </row>
    <row r="21" spans="1:34" ht="19.5" customHeight="1">
      <c r="A21" s="142">
        <f t="shared" si="1"/>
        <v>330981</v>
      </c>
      <c r="B21" s="142">
        <f t="shared" si="7"/>
        <v>6301771</v>
      </c>
      <c r="C21" s="143">
        <v>46099</v>
      </c>
      <c r="D21" s="144" t="s">
        <v>118</v>
      </c>
      <c r="E21" s="145"/>
      <c r="F21" s="157">
        <v>355</v>
      </c>
      <c r="G21" s="157">
        <v>99028</v>
      </c>
      <c r="H21" s="157">
        <v>163860</v>
      </c>
      <c r="I21" s="157">
        <v>62009</v>
      </c>
      <c r="J21" s="157"/>
      <c r="K21" s="157">
        <v>6084</v>
      </c>
      <c r="L21" s="175"/>
      <c r="U21" s="148">
        <f t="shared" si="2"/>
        <v>46099</v>
      </c>
      <c r="V21" s="34" t="str">
        <f t="shared" si="3"/>
        <v>12401</v>
      </c>
      <c r="W21" s="70">
        <f t="shared" si="4"/>
        <v>99028</v>
      </c>
      <c r="X21" s="148">
        <f t="shared" si="5"/>
        <v>46099</v>
      </c>
      <c r="Y21" s="70">
        <f t="shared" si="6"/>
        <v>355</v>
      </c>
      <c r="AA21" s="121">
        <v>50</v>
      </c>
      <c r="AB21" s="122">
        <v>50990</v>
      </c>
      <c r="AC21" s="122">
        <v>152</v>
      </c>
      <c r="AD21" s="122">
        <v>153980</v>
      </c>
      <c r="AE21" s="122">
        <v>237</v>
      </c>
      <c r="AF21" s="122">
        <v>238922</v>
      </c>
      <c r="AG21" s="122">
        <v>50</v>
      </c>
      <c r="AH21" s="123">
        <v>5</v>
      </c>
    </row>
    <row r="22" spans="1:34" ht="19.5" customHeight="1">
      <c r="A22" s="142">
        <f t="shared" si="1"/>
        <v>345023</v>
      </c>
      <c r="B22" s="142">
        <f t="shared" si="7"/>
        <v>6646794</v>
      </c>
      <c r="C22" s="143">
        <v>46100</v>
      </c>
      <c r="D22" s="144" t="s">
        <v>119</v>
      </c>
      <c r="E22" s="145"/>
      <c r="F22" s="157">
        <v>362</v>
      </c>
      <c r="G22" s="157">
        <v>113234</v>
      </c>
      <c r="H22" s="157">
        <v>162280</v>
      </c>
      <c r="I22" s="157">
        <v>62201</v>
      </c>
      <c r="J22" s="157"/>
      <c r="K22" s="157">
        <v>7308</v>
      </c>
      <c r="L22" s="175"/>
      <c r="U22" s="148">
        <f t="shared" si="2"/>
        <v>46100</v>
      </c>
      <c r="V22" s="34" t="str">
        <f t="shared" si="3"/>
        <v>12401</v>
      </c>
      <c r="W22" s="70">
        <f t="shared" si="4"/>
        <v>113234</v>
      </c>
      <c r="X22" s="148">
        <f t="shared" si="5"/>
        <v>46100</v>
      </c>
      <c r="Y22" s="70">
        <f t="shared" si="6"/>
        <v>362</v>
      </c>
      <c r="AA22" s="121">
        <v>51</v>
      </c>
      <c r="AB22" s="122">
        <v>50180</v>
      </c>
      <c r="AC22" s="122">
        <v>163</v>
      </c>
      <c r="AD22" s="122">
        <v>160116</v>
      </c>
      <c r="AE22" s="122">
        <v>235</v>
      </c>
      <c r="AF22" s="122">
        <v>237978</v>
      </c>
      <c r="AG22" s="122">
        <v>40</v>
      </c>
      <c r="AH22" s="123">
        <v>2</v>
      </c>
    </row>
    <row r="23" spans="1:34" ht="19.5" customHeight="1">
      <c r="A23" s="142">
        <f t="shared" si="1"/>
        <v>425793</v>
      </c>
      <c r="B23" s="142">
        <f t="shared" si="7"/>
        <v>7072587</v>
      </c>
      <c r="C23" s="143">
        <v>46101</v>
      </c>
      <c r="D23" s="144" t="s">
        <v>120</v>
      </c>
      <c r="E23" s="145"/>
      <c r="F23" s="157">
        <v>425</v>
      </c>
      <c r="G23" s="157">
        <v>143195</v>
      </c>
      <c r="H23" s="157">
        <v>203820</v>
      </c>
      <c r="I23" s="157">
        <v>70098</v>
      </c>
      <c r="J23" s="157"/>
      <c r="K23" s="157">
        <v>8680</v>
      </c>
      <c r="L23" s="175"/>
      <c r="M23" s="34"/>
      <c r="N23" s="34"/>
      <c r="O23" s="34"/>
      <c r="P23" s="34"/>
      <c r="Q23" s="34"/>
      <c r="R23" s="34"/>
      <c r="S23" s="34"/>
      <c r="T23" s="34"/>
      <c r="U23" s="148">
        <f t="shared" si="2"/>
        <v>46101</v>
      </c>
      <c r="V23" s="34" t="str">
        <f t="shared" si="3"/>
        <v>12401</v>
      </c>
      <c r="W23" s="70">
        <f t="shared" si="4"/>
        <v>143195</v>
      </c>
      <c r="X23" s="148">
        <f t="shared" si="5"/>
        <v>46101</v>
      </c>
      <c r="Y23" s="70">
        <f t="shared" si="6"/>
        <v>425</v>
      </c>
      <c r="Z23" s="34"/>
      <c r="AA23" s="121">
        <v>67</v>
      </c>
      <c r="AB23" s="122">
        <v>72390</v>
      </c>
      <c r="AC23" s="122">
        <v>191</v>
      </c>
      <c r="AD23" s="122">
        <v>200832</v>
      </c>
      <c r="AE23" s="122">
        <v>307</v>
      </c>
      <c r="AF23" s="122">
        <v>317212</v>
      </c>
      <c r="AG23" s="122">
        <v>50</v>
      </c>
      <c r="AH23" s="123">
        <v>5</v>
      </c>
    </row>
    <row r="24" spans="1:34" ht="19.5" customHeight="1">
      <c r="A24" s="142">
        <f t="shared" si="1"/>
        <v>418839</v>
      </c>
      <c r="B24" s="142">
        <f t="shared" si="7"/>
        <v>7491426</v>
      </c>
      <c r="C24" s="143">
        <v>46102</v>
      </c>
      <c r="D24" s="144" t="s">
        <v>121</v>
      </c>
      <c r="E24" s="145"/>
      <c r="F24" s="157">
        <v>441</v>
      </c>
      <c r="G24" s="157">
        <v>139216</v>
      </c>
      <c r="H24" s="157">
        <v>203340</v>
      </c>
      <c r="I24" s="157">
        <v>67743</v>
      </c>
      <c r="J24" s="157"/>
      <c r="K24" s="157">
        <v>8540</v>
      </c>
      <c r="L24" s="175"/>
      <c r="M24" s="34"/>
      <c r="N24" s="34"/>
      <c r="O24" s="34"/>
      <c r="P24" s="34"/>
      <c r="Q24" s="34"/>
      <c r="R24" s="34"/>
      <c r="S24" s="34"/>
      <c r="T24" s="34"/>
      <c r="U24" s="148">
        <f t="shared" si="2"/>
        <v>46102</v>
      </c>
      <c r="V24" s="34" t="str">
        <f t="shared" si="3"/>
        <v>12401</v>
      </c>
      <c r="W24" s="70">
        <f t="shared" si="4"/>
        <v>139216</v>
      </c>
      <c r="X24" s="148">
        <f t="shared" si="5"/>
        <v>46102</v>
      </c>
      <c r="Y24" s="70">
        <f t="shared" si="6"/>
        <v>441</v>
      </c>
      <c r="Z24" s="34"/>
      <c r="AA24" s="121">
        <v>74</v>
      </c>
      <c r="AB24" s="122">
        <v>72748</v>
      </c>
      <c r="AC24" s="122">
        <v>196</v>
      </c>
      <c r="AD24" s="122">
        <v>197346</v>
      </c>
      <c r="AE24" s="122">
        <v>297</v>
      </c>
      <c r="AF24" s="122">
        <v>295330</v>
      </c>
      <c r="AG24" s="122">
        <v>45</v>
      </c>
      <c r="AH24" s="123">
        <v>0</v>
      </c>
    </row>
    <row r="25" spans="1:34" ht="19.5" customHeight="1">
      <c r="A25" s="142">
        <f t="shared" si="1"/>
        <v>365919</v>
      </c>
      <c r="B25" s="142">
        <f t="shared" si="7"/>
        <v>7857345</v>
      </c>
      <c r="C25" s="143">
        <v>46103</v>
      </c>
      <c r="D25" s="144" t="s">
        <v>115</v>
      </c>
      <c r="E25" s="145"/>
      <c r="F25" s="157">
        <v>382</v>
      </c>
      <c r="G25" s="157">
        <v>113224</v>
      </c>
      <c r="H25" s="157">
        <v>182550</v>
      </c>
      <c r="I25" s="157">
        <v>61845</v>
      </c>
      <c r="J25" s="157"/>
      <c r="K25" s="157">
        <v>8300</v>
      </c>
      <c r="L25" s="175"/>
      <c r="U25" s="148">
        <f t="shared" si="2"/>
        <v>46103</v>
      </c>
      <c r="V25" s="34" t="str">
        <f t="shared" si="3"/>
        <v>12401</v>
      </c>
      <c r="W25" s="70">
        <f t="shared" si="4"/>
        <v>113224</v>
      </c>
      <c r="X25" s="148">
        <f t="shared" si="5"/>
        <v>46103</v>
      </c>
      <c r="Y25" s="70">
        <f t="shared" si="6"/>
        <v>382</v>
      </c>
      <c r="AA25" s="121">
        <v>60</v>
      </c>
      <c r="AB25" s="122">
        <v>58640</v>
      </c>
      <c r="AC25" s="122">
        <v>206</v>
      </c>
      <c r="AD25" s="122">
        <v>195490</v>
      </c>
      <c r="AE25" s="122">
        <v>293</v>
      </c>
      <c r="AF25" s="122">
        <v>286444</v>
      </c>
      <c r="AG25" s="122">
        <v>45</v>
      </c>
      <c r="AH25" s="123">
        <v>1</v>
      </c>
    </row>
    <row r="26" spans="1:34" ht="19.5" customHeight="1">
      <c r="A26" s="142">
        <f t="shared" si="1"/>
        <v>289758</v>
      </c>
      <c r="B26" s="142">
        <f t="shared" si="7"/>
        <v>8147103</v>
      </c>
      <c r="C26" s="143">
        <v>46104</v>
      </c>
      <c r="D26" s="144" t="s">
        <v>116</v>
      </c>
      <c r="E26" s="145"/>
      <c r="F26" s="157">
        <v>316</v>
      </c>
      <c r="G26" s="157">
        <v>86908</v>
      </c>
      <c r="H26" s="157">
        <v>146580</v>
      </c>
      <c r="I26" s="157">
        <v>49474</v>
      </c>
      <c r="J26" s="157"/>
      <c r="K26" s="157">
        <v>6796</v>
      </c>
      <c r="L26" s="175"/>
      <c r="U26" s="148">
        <f t="shared" si="2"/>
        <v>46104</v>
      </c>
      <c r="V26" s="34" t="str">
        <f t="shared" si="3"/>
        <v>12401</v>
      </c>
      <c r="W26" s="70">
        <f t="shared" si="4"/>
        <v>86908</v>
      </c>
      <c r="X26" s="148">
        <f t="shared" si="5"/>
        <v>46104</v>
      </c>
      <c r="Y26" s="70">
        <f t="shared" si="6"/>
        <v>316</v>
      </c>
      <c r="AA26" s="121">
        <v>54</v>
      </c>
      <c r="AB26" s="122">
        <v>54480</v>
      </c>
      <c r="AC26" s="122">
        <v>149</v>
      </c>
      <c r="AD26" s="122">
        <v>148628</v>
      </c>
      <c r="AE26" s="122">
        <v>222</v>
      </c>
      <c r="AF26" s="122">
        <v>217840</v>
      </c>
      <c r="AG26" s="122">
        <v>40</v>
      </c>
      <c r="AH26" s="123">
        <v>0</v>
      </c>
    </row>
    <row r="27" spans="1:34" ht="19.5" customHeight="1">
      <c r="A27" s="142">
        <f t="shared" si="1"/>
        <v>309654</v>
      </c>
      <c r="B27" s="142">
        <f t="shared" si="7"/>
        <v>8456757</v>
      </c>
      <c r="C27" s="143">
        <v>46105</v>
      </c>
      <c r="D27" s="144" t="s">
        <v>117</v>
      </c>
      <c r="E27" s="145"/>
      <c r="F27" s="157">
        <v>319</v>
      </c>
      <c r="G27" s="157">
        <v>103712</v>
      </c>
      <c r="H27" s="157">
        <v>155850</v>
      </c>
      <c r="I27" s="157">
        <v>43844</v>
      </c>
      <c r="J27" s="157"/>
      <c r="K27" s="157">
        <v>6248</v>
      </c>
      <c r="L27" s="175"/>
      <c r="U27" s="148">
        <f t="shared" si="2"/>
        <v>46105</v>
      </c>
      <c r="V27" s="34" t="str">
        <f t="shared" si="3"/>
        <v>12401</v>
      </c>
      <c r="W27" s="70">
        <f t="shared" si="4"/>
        <v>103712</v>
      </c>
      <c r="X27" s="148">
        <f t="shared" si="5"/>
        <v>46105</v>
      </c>
      <c r="Y27" s="70">
        <f t="shared" si="6"/>
        <v>319</v>
      </c>
      <c r="AA27" s="121">
        <v>46</v>
      </c>
      <c r="AB27" s="122">
        <v>45540</v>
      </c>
      <c r="AC27" s="122">
        <v>132</v>
      </c>
      <c r="AD27" s="122">
        <v>134714</v>
      </c>
      <c r="AE27" s="122">
        <v>200</v>
      </c>
      <c r="AF27" s="122">
        <v>204222</v>
      </c>
      <c r="AG27" s="122">
        <v>45</v>
      </c>
      <c r="AH27" s="123">
        <v>0</v>
      </c>
    </row>
    <row r="28" spans="1:34" ht="19.5" customHeight="1">
      <c r="A28" s="142">
        <f t="shared" si="1"/>
        <v>321235</v>
      </c>
      <c r="B28" s="142">
        <f t="shared" si="7"/>
        <v>8777992</v>
      </c>
      <c r="C28" s="143">
        <v>46106</v>
      </c>
      <c r="D28" s="144" t="s">
        <v>118</v>
      </c>
      <c r="E28" s="145"/>
      <c r="F28" s="157">
        <v>334</v>
      </c>
      <c r="G28" s="157">
        <v>103198</v>
      </c>
      <c r="H28" s="157">
        <v>163790</v>
      </c>
      <c r="I28" s="157">
        <v>49785</v>
      </c>
      <c r="J28" s="157"/>
      <c r="K28" s="157">
        <v>4462</v>
      </c>
      <c r="L28" s="175"/>
      <c r="U28" s="148">
        <f t="shared" si="2"/>
        <v>46106</v>
      </c>
      <c r="V28" s="34" t="str">
        <f t="shared" si="3"/>
        <v>12401</v>
      </c>
      <c r="W28" s="70">
        <f t="shared" si="4"/>
        <v>103198</v>
      </c>
      <c r="X28" s="148">
        <f t="shared" si="5"/>
        <v>46106</v>
      </c>
      <c r="Y28" s="70">
        <f t="shared" si="6"/>
        <v>334</v>
      </c>
      <c r="AA28" s="121">
        <v>42</v>
      </c>
      <c r="AB28" s="122">
        <v>45600</v>
      </c>
      <c r="AC28" s="122">
        <v>146</v>
      </c>
      <c r="AD28" s="122">
        <v>156348</v>
      </c>
      <c r="AE28" s="122">
        <v>212</v>
      </c>
      <c r="AF28" s="122">
        <v>225370</v>
      </c>
      <c r="AG28" s="122">
        <v>42</v>
      </c>
      <c r="AH28" s="123">
        <v>0</v>
      </c>
    </row>
    <row r="29" spans="1:34" ht="19.5" customHeight="1">
      <c r="A29" s="142">
        <f t="shared" si="1"/>
        <v>353632</v>
      </c>
      <c r="B29" s="142">
        <f t="shared" si="7"/>
        <v>9131624</v>
      </c>
      <c r="C29" s="143">
        <v>46107</v>
      </c>
      <c r="D29" s="144" t="s">
        <v>119</v>
      </c>
      <c r="E29" s="145"/>
      <c r="F29" s="157">
        <v>369</v>
      </c>
      <c r="G29" s="157">
        <v>109748</v>
      </c>
      <c r="H29" s="157">
        <v>172970</v>
      </c>
      <c r="I29" s="157">
        <v>66526</v>
      </c>
      <c r="J29" s="157"/>
      <c r="K29" s="157">
        <v>4388</v>
      </c>
      <c r="L29" s="175"/>
      <c r="U29" s="148">
        <f t="shared" si="2"/>
        <v>46107</v>
      </c>
      <c r="V29" s="34" t="str">
        <f t="shared" si="3"/>
        <v>12401</v>
      </c>
      <c r="W29" s="70">
        <f t="shared" si="4"/>
        <v>109748</v>
      </c>
      <c r="X29" s="148">
        <f t="shared" si="5"/>
        <v>46107</v>
      </c>
      <c r="Y29" s="70">
        <f t="shared" si="6"/>
        <v>369</v>
      </c>
      <c r="AA29" s="121">
        <v>60</v>
      </c>
      <c r="AB29" s="122">
        <v>67080</v>
      </c>
      <c r="AC29" s="122">
        <v>150</v>
      </c>
      <c r="AD29" s="122">
        <v>156974</v>
      </c>
      <c r="AE29" s="122">
        <v>224</v>
      </c>
      <c r="AF29" s="122">
        <v>223854</v>
      </c>
      <c r="AG29" s="122">
        <v>50</v>
      </c>
      <c r="AH29" s="123">
        <v>4</v>
      </c>
    </row>
    <row r="30" spans="1:34" ht="19.5" customHeight="1">
      <c r="A30" s="142">
        <f t="shared" si="1"/>
        <v>360439</v>
      </c>
      <c r="B30" s="142">
        <f t="shared" si="7"/>
        <v>9492063</v>
      </c>
      <c r="C30" s="143">
        <v>46108</v>
      </c>
      <c r="D30" s="144" t="s">
        <v>120</v>
      </c>
      <c r="E30" s="145"/>
      <c r="F30" s="157">
        <v>397</v>
      </c>
      <c r="G30" s="157">
        <v>124348</v>
      </c>
      <c r="H30" s="157">
        <v>154160</v>
      </c>
      <c r="I30" s="157">
        <v>74803</v>
      </c>
      <c r="J30" s="157"/>
      <c r="K30" s="157">
        <v>7128</v>
      </c>
      <c r="L30" s="175"/>
      <c r="U30" s="148">
        <f t="shared" si="2"/>
        <v>46108</v>
      </c>
      <c r="V30" s="34" t="str">
        <f t="shared" si="3"/>
        <v>12401</v>
      </c>
      <c r="W30" s="70">
        <f t="shared" si="4"/>
        <v>124348</v>
      </c>
      <c r="X30" s="148">
        <f t="shared" si="5"/>
        <v>46108</v>
      </c>
      <c r="Y30" s="70">
        <f t="shared" si="6"/>
        <v>397</v>
      </c>
      <c r="AA30" s="121">
        <v>58</v>
      </c>
      <c r="AB30" s="122">
        <v>54022</v>
      </c>
      <c r="AC30" s="122">
        <v>161</v>
      </c>
      <c r="AD30" s="122">
        <v>148174</v>
      </c>
      <c r="AE30" s="122">
        <v>260</v>
      </c>
      <c r="AF30" s="122">
        <v>240762</v>
      </c>
      <c r="AG30" s="122">
        <v>50</v>
      </c>
      <c r="AH30" s="123">
        <v>0</v>
      </c>
    </row>
    <row r="31" spans="1:34" ht="19.5" customHeight="1">
      <c r="A31" s="142">
        <f t="shared" si="1"/>
        <v>424654</v>
      </c>
      <c r="B31" s="142">
        <f t="shared" si="7"/>
        <v>9916717</v>
      </c>
      <c r="C31" s="143">
        <v>46109</v>
      </c>
      <c r="D31" s="144" t="s">
        <v>121</v>
      </c>
      <c r="E31" s="145"/>
      <c r="F31" s="157">
        <v>441</v>
      </c>
      <c r="G31" s="157">
        <v>151238</v>
      </c>
      <c r="H31" s="157">
        <v>180630</v>
      </c>
      <c r="I31" s="157">
        <v>84620</v>
      </c>
      <c r="J31" s="157"/>
      <c r="K31" s="157">
        <v>8166</v>
      </c>
      <c r="L31" s="175"/>
      <c r="U31" s="148">
        <f t="shared" si="2"/>
        <v>46109</v>
      </c>
      <c r="V31" s="34" t="str">
        <f t="shared" si="3"/>
        <v>12401</v>
      </c>
      <c r="W31" s="70">
        <f t="shared" si="4"/>
        <v>151238</v>
      </c>
      <c r="X31" s="148">
        <f t="shared" si="5"/>
        <v>46109</v>
      </c>
      <c r="Y31" s="70">
        <f t="shared" si="6"/>
        <v>441</v>
      </c>
      <c r="AA31" s="121">
        <v>77</v>
      </c>
      <c r="AB31" s="122">
        <v>74784</v>
      </c>
      <c r="AC31" s="122">
        <v>194</v>
      </c>
      <c r="AD31" s="122">
        <v>190178</v>
      </c>
      <c r="AE31" s="122">
        <v>305</v>
      </c>
      <c r="AF31" s="122">
        <v>210234</v>
      </c>
      <c r="AG31" s="122">
        <v>60</v>
      </c>
      <c r="AH31" s="123">
        <v>3</v>
      </c>
    </row>
    <row r="32" spans="1:34" ht="19.5" customHeight="1">
      <c r="A32" s="142">
        <f t="shared" si="1"/>
        <v>429044</v>
      </c>
      <c r="B32" s="142">
        <f t="shared" si="7"/>
        <v>10345761</v>
      </c>
      <c r="C32" s="143">
        <v>46110</v>
      </c>
      <c r="D32" s="144" t="s">
        <v>115</v>
      </c>
      <c r="E32" s="145"/>
      <c r="F32" s="157">
        <v>460</v>
      </c>
      <c r="G32" s="157">
        <v>139692</v>
      </c>
      <c r="H32" s="157">
        <v>198210</v>
      </c>
      <c r="I32" s="157">
        <v>84762</v>
      </c>
      <c r="J32" s="157"/>
      <c r="K32" s="157">
        <v>6380</v>
      </c>
      <c r="L32" s="175"/>
      <c r="U32" s="148">
        <f t="shared" si="2"/>
        <v>46110</v>
      </c>
      <c r="V32" s="34" t="str">
        <f t="shared" si="3"/>
        <v>12401</v>
      </c>
      <c r="W32" s="70">
        <f t="shared" si="4"/>
        <v>139692</v>
      </c>
      <c r="X32" s="148">
        <f t="shared" si="5"/>
        <v>46110</v>
      </c>
      <c r="Y32" s="70">
        <f t="shared" si="6"/>
        <v>460</v>
      </c>
      <c r="AA32" s="121">
        <v>82</v>
      </c>
      <c r="AB32" s="122">
        <v>88284</v>
      </c>
      <c r="AC32" s="122">
        <v>215</v>
      </c>
      <c r="AD32" s="122">
        <v>221874</v>
      </c>
      <c r="AE32" s="122">
        <v>327</v>
      </c>
      <c r="AF32" s="122">
        <v>322808</v>
      </c>
      <c r="AG32" s="122">
        <v>55</v>
      </c>
      <c r="AH32" s="123">
        <v>1</v>
      </c>
    </row>
    <row r="33" spans="1:34" ht="19.5" customHeight="1">
      <c r="A33" s="142">
        <f t="shared" si="1"/>
        <v>330011</v>
      </c>
      <c r="B33" s="142">
        <f t="shared" si="7"/>
        <v>10675772</v>
      </c>
      <c r="C33" s="143">
        <v>46111</v>
      </c>
      <c r="D33" s="144" t="s">
        <v>116</v>
      </c>
      <c r="E33" s="145"/>
      <c r="F33" s="157">
        <v>379</v>
      </c>
      <c r="G33" s="157">
        <v>120502</v>
      </c>
      <c r="H33" s="157">
        <v>152580</v>
      </c>
      <c r="I33" s="157">
        <v>50633</v>
      </c>
      <c r="J33" s="157"/>
      <c r="K33" s="157">
        <v>6296</v>
      </c>
      <c r="L33" s="175"/>
      <c r="U33" s="148">
        <f t="shared" si="2"/>
        <v>46111</v>
      </c>
      <c r="V33" s="34" t="str">
        <f t="shared" si="3"/>
        <v>12401</v>
      </c>
      <c r="W33" s="70">
        <f t="shared" si="4"/>
        <v>120502</v>
      </c>
      <c r="X33" s="148">
        <f t="shared" si="5"/>
        <v>46111</v>
      </c>
      <c r="Y33" s="70">
        <f t="shared" si="6"/>
        <v>379</v>
      </c>
      <c r="AA33" s="121">
        <v>61</v>
      </c>
      <c r="AB33" s="122">
        <v>50840</v>
      </c>
      <c r="AC33" s="122">
        <v>178</v>
      </c>
      <c r="AD33" s="122">
        <v>154880</v>
      </c>
      <c r="AE33" s="122">
        <v>265</v>
      </c>
      <c r="AF33" s="122">
        <v>234162</v>
      </c>
      <c r="AG33" s="122">
        <v>41</v>
      </c>
      <c r="AH33" s="123">
        <v>10</v>
      </c>
    </row>
    <row r="34" spans="1:34" ht="18.75" customHeight="1">
      <c r="A34" s="142">
        <f t="shared" si="1"/>
        <v>298360</v>
      </c>
      <c r="B34" s="142">
        <f t="shared" si="7"/>
        <v>10974132</v>
      </c>
      <c r="C34" s="143">
        <v>46112</v>
      </c>
      <c r="D34" s="144" t="s">
        <v>117</v>
      </c>
      <c r="E34" s="145"/>
      <c r="F34" s="157">
        <v>332</v>
      </c>
      <c r="G34" s="157">
        <v>91219</v>
      </c>
      <c r="H34" s="157">
        <v>141630</v>
      </c>
      <c r="I34" s="157">
        <v>60659</v>
      </c>
      <c r="J34" s="157"/>
      <c r="K34" s="157">
        <v>4852</v>
      </c>
      <c r="L34" s="175"/>
      <c r="U34" s="148">
        <f t="shared" si="2"/>
        <v>46112</v>
      </c>
      <c r="V34" s="34" t="str">
        <f t="shared" si="3"/>
        <v>12401</v>
      </c>
      <c r="W34" s="70">
        <f t="shared" si="4"/>
        <v>91219</v>
      </c>
      <c r="X34" s="148">
        <f t="shared" si="5"/>
        <v>46112</v>
      </c>
      <c r="Y34" s="70">
        <f t="shared" si="6"/>
        <v>332</v>
      </c>
      <c r="AA34" s="121">
        <v>35</v>
      </c>
      <c r="AB34" s="122">
        <v>33892</v>
      </c>
      <c r="AC34" s="122">
        <v>121</v>
      </c>
      <c r="AD34" s="122">
        <v>119580</v>
      </c>
      <c r="AE34" s="122">
        <v>202</v>
      </c>
      <c r="AF34" s="122">
        <v>197342</v>
      </c>
      <c r="AG34" s="122">
        <v>35</v>
      </c>
      <c r="AH34" s="123">
        <v>0</v>
      </c>
    </row>
    <row r="35" spans="1:34" ht="18.75" customHeight="1">
      <c r="D35" s="154" t="s">
        <v>52</v>
      </c>
      <c r="E35" s="156">
        <f t="shared" ref="E35:F35" si="8">SUM(E4:E34)</f>
        <v>0</v>
      </c>
      <c r="F35" s="156">
        <f t="shared" si="8"/>
        <v>11502</v>
      </c>
      <c r="U35" s="148">
        <f t="shared" ref="U35:U65" si="9">C4</f>
        <v>46082</v>
      </c>
      <c r="V35" s="34" t="str">
        <f t="shared" ref="V35:V65" si="10">$H$2</f>
        <v>12402</v>
      </c>
      <c r="W35" s="70">
        <f t="shared" ref="W35:W65" si="11">H4</f>
        <v>210160</v>
      </c>
      <c r="AA35" s="72"/>
      <c r="AB35" s="72"/>
      <c r="AC35" s="72"/>
      <c r="AD35" s="72"/>
      <c r="AE35" s="72"/>
      <c r="AF35" s="72"/>
      <c r="AG35" s="72"/>
      <c r="AH35" s="72"/>
    </row>
    <row r="36" spans="1:34" ht="15.75" customHeight="1">
      <c r="U36" s="148">
        <f t="shared" si="9"/>
        <v>46083</v>
      </c>
      <c r="V36" s="34" t="str">
        <f t="shared" si="10"/>
        <v>12402</v>
      </c>
      <c r="W36" s="70">
        <f t="shared" si="11"/>
        <v>155190</v>
      </c>
      <c r="AA36" s="72"/>
      <c r="AB36" s="72"/>
      <c r="AC36" s="72"/>
      <c r="AD36" s="72"/>
      <c r="AE36" s="72"/>
      <c r="AF36" s="72"/>
      <c r="AG36" s="72"/>
      <c r="AH36" s="72"/>
    </row>
    <row r="37" spans="1:34" ht="15.75" customHeight="1">
      <c r="H37" s="34"/>
      <c r="U37" s="148">
        <f t="shared" si="9"/>
        <v>46084</v>
      </c>
      <c r="V37" s="34" t="str">
        <f t="shared" si="10"/>
        <v>12402</v>
      </c>
      <c r="W37" s="70">
        <f t="shared" si="11"/>
        <v>137610</v>
      </c>
      <c r="AA37" s="72"/>
      <c r="AB37" s="72"/>
      <c r="AC37" s="72"/>
      <c r="AD37" s="72"/>
      <c r="AE37" s="72"/>
      <c r="AF37" s="72"/>
      <c r="AG37" s="72"/>
      <c r="AH37" s="72"/>
    </row>
    <row r="38" spans="1:34" ht="15.75" customHeight="1">
      <c r="U38" s="148">
        <f t="shared" si="9"/>
        <v>46085</v>
      </c>
      <c r="V38" s="34" t="str">
        <f t="shared" si="10"/>
        <v>12402</v>
      </c>
      <c r="W38" s="70">
        <f t="shared" si="11"/>
        <v>149280</v>
      </c>
      <c r="AA38" s="72"/>
      <c r="AB38" s="72"/>
      <c r="AC38" s="72"/>
      <c r="AD38" s="72"/>
      <c r="AE38" s="72"/>
      <c r="AF38" s="72"/>
      <c r="AG38" s="72"/>
      <c r="AH38" s="72"/>
    </row>
    <row r="39" spans="1:34" ht="15.75" customHeight="1">
      <c r="U39" s="148">
        <f t="shared" si="9"/>
        <v>46086</v>
      </c>
      <c r="V39" s="34" t="str">
        <f t="shared" si="10"/>
        <v>12402</v>
      </c>
      <c r="W39" s="70">
        <f t="shared" si="11"/>
        <v>157220</v>
      </c>
      <c r="AA39" s="72"/>
      <c r="AB39" s="72"/>
      <c r="AC39" s="72"/>
      <c r="AD39" s="72"/>
      <c r="AE39" s="72"/>
      <c r="AF39" s="72"/>
      <c r="AG39" s="72"/>
      <c r="AH39" s="72"/>
    </row>
    <row r="40" spans="1:34" ht="15.75" customHeight="1">
      <c r="U40" s="148">
        <f t="shared" si="9"/>
        <v>46087</v>
      </c>
      <c r="V40" s="34" t="str">
        <f t="shared" si="10"/>
        <v>12402</v>
      </c>
      <c r="W40" s="70">
        <f t="shared" si="11"/>
        <v>159740</v>
      </c>
      <c r="AA40" s="72"/>
      <c r="AB40" s="72"/>
      <c r="AC40" s="72"/>
      <c r="AD40" s="72"/>
      <c r="AE40" s="72"/>
      <c r="AF40" s="72"/>
      <c r="AG40" s="72"/>
      <c r="AH40" s="72"/>
    </row>
    <row r="41" spans="1:34" ht="15.75" customHeight="1">
      <c r="U41" s="148">
        <f t="shared" si="9"/>
        <v>46088</v>
      </c>
      <c r="V41" s="34" t="str">
        <f t="shared" si="10"/>
        <v>12402</v>
      </c>
      <c r="W41" s="70">
        <f t="shared" si="11"/>
        <v>227870</v>
      </c>
      <c r="AA41" s="72"/>
      <c r="AB41" s="72"/>
      <c r="AC41" s="72"/>
      <c r="AD41" s="72"/>
      <c r="AE41" s="72"/>
      <c r="AF41" s="72"/>
      <c r="AG41" s="72"/>
      <c r="AH41" s="72"/>
    </row>
    <row r="42" spans="1:34" ht="15.75" customHeight="1">
      <c r="U42" s="148">
        <f t="shared" si="9"/>
        <v>46089</v>
      </c>
      <c r="V42" s="34" t="str">
        <f t="shared" si="10"/>
        <v>12402</v>
      </c>
      <c r="W42" s="70">
        <f t="shared" si="11"/>
        <v>178360</v>
      </c>
      <c r="AA42" s="72"/>
      <c r="AB42" s="72"/>
      <c r="AC42" s="72"/>
      <c r="AD42" s="72"/>
      <c r="AE42" s="72"/>
      <c r="AF42" s="72"/>
      <c r="AG42" s="72"/>
      <c r="AH42" s="72"/>
    </row>
    <row r="43" spans="1:34" ht="15.75" customHeight="1">
      <c r="U43" s="148">
        <f t="shared" si="9"/>
        <v>46090</v>
      </c>
      <c r="V43" s="34" t="str">
        <f t="shared" si="10"/>
        <v>12402</v>
      </c>
      <c r="W43" s="70">
        <f t="shared" si="11"/>
        <v>147310</v>
      </c>
      <c r="AA43" s="72"/>
      <c r="AB43" s="72"/>
      <c r="AC43" s="72"/>
      <c r="AD43" s="72"/>
      <c r="AE43" s="72"/>
      <c r="AF43" s="72"/>
      <c r="AG43" s="72"/>
      <c r="AH43" s="72"/>
    </row>
    <row r="44" spans="1:34" ht="15.75" customHeight="1">
      <c r="U44" s="148">
        <f t="shared" si="9"/>
        <v>46091</v>
      </c>
      <c r="V44" s="34" t="str">
        <f t="shared" si="10"/>
        <v>12402</v>
      </c>
      <c r="W44" s="70">
        <f t="shared" si="11"/>
        <v>157450</v>
      </c>
      <c r="AA44" s="72"/>
      <c r="AB44" s="72"/>
      <c r="AC44" s="72"/>
      <c r="AD44" s="72"/>
      <c r="AE44" s="72"/>
      <c r="AF44" s="72"/>
      <c r="AG44" s="72"/>
      <c r="AH44" s="72"/>
    </row>
    <row r="45" spans="1:34" ht="15.75" customHeight="1">
      <c r="U45" s="148">
        <f t="shared" si="9"/>
        <v>46092</v>
      </c>
      <c r="V45" s="34" t="str">
        <f t="shared" si="10"/>
        <v>12402</v>
      </c>
      <c r="W45" s="70">
        <f t="shared" si="11"/>
        <v>175650</v>
      </c>
      <c r="AA45" s="72"/>
      <c r="AB45" s="72"/>
      <c r="AC45" s="72"/>
      <c r="AD45" s="72"/>
      <c r="AE45" s="72"/>
      <c r="AF45" s="72"/>
      <c r="AG45" s="72"/>
      <c r="AH45" s="72"/>
    </row>
    <row r="46" spans="1:34" ht="15.75" customHeight="1">
      <c r="U46" s="148">
        <f t="shared" si="9"/>
        <v>46093</v>
      </c>
      <c r="V46" s="34" t="str">
        <f t="shared" si="10"/>
        <v>12402</v>
      </c>
      <c r="W46" s="70">
        <f t="shared" si="11"/>
        <v>161710</v>
      </c>
      <c r="AA46" s="72"/>
      <c r="AB46" s="72"/>
      <c r="AC46" s="72"/>
      <c r="AD46" s="72"/>
      <c r="AE46" s="72"/>
      <c r="AF46" s="72"/>
      <c r="AG46" s="72"/>
      <c r="AH46" s="72"/>
    </row>
    <row r="47" spans="1:34" ht="15.75" customHeight="1">
      <c r="U47" s="148">
        <f t="shared" si="9"/>
        <v>46094</v>
      </c>
      <c r="V47" s="34" t="str">
        <f t="shared" si="10"/>
        <v>12402</v>
      </c>
      <c r="W47" s="70">
        <f t="shared" si="11"/>
        <v>165800</v>
      </c>
      <c r="AA47" s="72"/>
      <c r="AB47" s="72"/>
      <c r="AC47" s="72"/>
      <c r="AD47" s="72"/>
      <c r="AE47" s="72"/>
      <c r="AF47" s="72"/>
      <c r="AG47" s="72"/>
      <c r="AH47" s="72"/>
    </row>
    <row r="48" spans="1:34" ht="15.75" customHeight="1">
      <c r="U48" s="148">
        <f t="shared" si="9"/>
        <v>46095</v>
      </c>
      <c r="V48" s="34" t="str">
        <f t="shared" si="10"/>
        <v>12402</v>
      </c>
      <c r="W48" s="70">
        <f t="shared" si="11"/>
        <v>185490</v>
      </c>
      <c r="AA48" s="72"/>
      <c r="AB48" s="72"/>
      <c r="AC48" s="72"/>
      <c r="AD48" s="72"/>
      <c r="AE48" s="72"/>
      <c r="AF48" s="72"/>
      <c r="AG48" s="72"/>
      <c r="AH48" s="72"/>
    </row>
    <row r="49" spans="21:34" ht="15.75" customHeight="1">
      <c r="U49" s="148">
        <f t="shared" si="9"/>
        <v>46096</v>
      </c>
      <c r="V49" s="34" t="str">
        <f t="shared" si="10"/>
        <v>12402</v>
      </c>
      <c r="W49" s="70">
        <f t="shared" si="11"/>
        <v>182750</v>
      </c>
      <c r="AA49" s="72"/>
      <c r="AB49" s="72"/>
      <c r="AC49" s="72"/>
      <c r="AD49" s="72"/>
      <c r="AE49" s="72"/>
      <c r="AF49" s="72"/>
      <c r="AG49" s="72"/>
      <c r="AH49" s="72"/>
    </row>
    <row r="50" spans="21:34" ht="15.75" customHeight="1">
      <c r="U50" s="148">
        <f t="shared" si="9"/>
        <v>46097</v>
      </c>
      <c r="V50" s="34" t="str">
        <f t="shared" si="10"/>
        <v>12402</v>
      </c>
      <c r="W50" s="70">
        <f t="shared" si="11"/>
        <v>166680</v>
      </c>
      <c r="AA50" s="72"/>
      <c r="AB50" s="72"/>
      <c r="AC50" s="72"/>
      <c r="AD50" s="72"/>
      <c r="AE50" s="72"/>
      <c r="AF50" s="72"/>
      <c r="AG50" s="72"/>
      <c r="AH50" s="72"/>
    </row>
    <row r="51" spans="21:34" ht="15.75" customHeight="1">
      <c r="U51" s="148">
        <f t="shared" si="9"/>
        <v>46098</v>
      </c>
      <c r="V51" s="34" t="str">
        <f t="shared" si="10"/>
        <v>12402</v>
      </c>
      <c r="W51" s="70">
        <f t="shared" si="11"/>
        <v>150020</v>
      </c>
      <c r="AA51" s="72"/>
      <c r="AB51" s="72"/>
      <c r="AC51" s="72"/>
      <c r="AD51" s="72"/>
      <c r="AE51" s="72"/>
      <c r="AF51" s="72"/>
      <c r="AG51" s="72"/>
      <c r="AH51" s="72"/>
    </row>
    <row r="52" spans="21:34" ht="15.75" customHeight="1">
      <c r="U52" s="148">
        <f t="shared" si="9"/>
        <v>46099</v>
      </c>
      <c r="V52" s="34" t="str">
        <f t="shared" si="10"/>
        <v>12402</v>
      </c>
      <c r="W52" s="70">
        <f t="shared" si="11"/>
        <v>163860</v>
      </c>
      <c r="AA52" s="72"/>
      <c r="AB52" s="72"/>
      <c r="AC52" s="72"/>
      <c r="AD52" s="72"/>
      <c r="AE52" s="72"/>
      <c r="AF52" s="72"/>
      <c r="AG52" s="72"/>
      <c r="AH52" s="72"/>
    </row>
    <row r="53" spans="21:34" ht="15.75" customHeight="1">
      <c r="U53" s="148">
        <f t="shared" si="9"/>
        <v>46100</v>
      </c>
      <c r="V53" s="34" t="str">
        <f t="shared" si="10"/>
        <v>12402</v>
      </c>
      <c r="W53" s="70">
        <f t="shared" si="11"/>
        <v>162280</v>
      </c>
      <c r="AA53" s="72"/>
      <c r="AB53" s="72"/>
      <c r="AC53" s="72"/>
      <c r="AD53" s="72"/>
      <c r="AE53" s="72"/>
      <c r="AF53" s="72"/>
      <c r="AG53" s="72"/>
      <c r="AH53" s="72"/>
    </row>
    <row r="54" spans="21:34" ht="15.75" customHeight="1">
      <c r="U54" s="148">
        <f t="shared" si="9"/>
        <v>46101</v>
      </c>
      <c r="V54" s="34" t="str">
        <f t="shared" si="10"/>
        <v>12402</v>
      </c>
      <c r="W54" s="70">
        <f t="shared" si="11"/>
        <v>203820</v>
      </c>
      <c r="AA54" s="72"/>
      <c r="AB54" s="72"/>
      <c r="AC54" s="72"/>
      <c r="AD54" s="72"/>
      <c r="AE54" s="72"/>
      <c r="AF54" s="72"/>
      <c r="AG54" s="72"/>
      <c r="AH54" s="72"/>
    </row>
    <row r="55" spans="21:34" ht="15.75" customHeight="1">
      <c r="U55" s="148">
        <f t="shared" si="9"/>
        <v>46102</v>
      </c>
      <c r="V55" s="34" t="str">
        <f t="shared" si="10"/>
        <v>12402</v>
      </c>
      <c r="W55" s="70">
        <f t="shared" si="11"/>
        <v>203340</v>
      </c>
      <c r="AA55" s="72"/>
      <c r="AB55" s="72"/>
      <c r="AC55" s="72"/>
      <c r="AD55" s="72"/>
      <c r="AE55" s="72"/>
      <c r="AF55" s="72"/>
      <c r="AG55" s="72"/>
      <c r="AH55" s="72"/>
    </row>
    <row r="56" spans="21:34" ht="15.75" customHeight="1">
      <c r="U56" s="148">
        <f t="shared" si="9"/>
        <v>46103</v>
      </c>
      <c r="V56" s="34" t="str">
        <f t="shared" si="10"/>
        <v>12402</v>
      </c>
      <c r="W56" s="70">
        <f t="shared" si="11"/>
        <v>182550</v>
      </c>
      <c r="AA56" s="72"/>
      <c r="AB56" s="72"/>
      <c r="AC56" s="72"/>
      <c r="AD56" s="72"/>
      <c r="AE56" s="72"/>
      <c r="AF56" s="72"/>
      <c r="AG56" s="72"/>
      <c r="AH56" s="72"/>
    </row>
    <row r="57" spans="21:34" ht="15.75" customHeight="1">
      <c r="U57" s="148">
        <f t="shared" si="9"/>
        <v>46104</v>
      </c>
      <c r="V57" s="34" t="str">
        <f t="shared" si="10"/>
        <v>12402</v>
      </c>
      <c r="W57" s="70">
        <f t="shared" si="11"/>
        <v>146580</v>
      </c>
      <c r="AA57" s="72"/>
      <c r="AB57" s="72"/>
      <c r="AC57" s="72"/>
      <c r="AD57" s="72"/>
      <c r="AE57" s="72"/>
      <c r="AF57" s="72"/>
      <c r="AG57" s="72"/>
      <c r="AH57" s="72"/>
    </row>
    <row r="58" spans="21:34" ht="15.75" customHeight="1">
      <c r="U58" s="148">
        <f t="shared" si="9"/>
        <v>46105</v>
      </c>
      <c r="V58" s="34" t="str">
        <f t="shared" si="10"/>
        <v>12402</v>
      </c>
      <c r="W58" s="70">
        <f t="shared" si="11"/>
        <v>155850</v>
      </c>
      <c r="AA58" s="72"/>
      <c r="AB58" s="72"/>
      <c r="AC58" s="72"/>
      <c r="AD58" s="72"/>
      <c r="AE58" s="72"/>
      <c r="AF58" s="72"/>
      <c r="AG58" s="72"/>
      <c r="AH58" s="72"/>
    </row>
    <row r="59" spans="21:34" ht="15.75" customHeight="1">
      <c r="U59" s="148">
        <f t="shared" si="9"/>
        <v>46106</v>
      </c>
      <c r="V59" s="34" t="str">
        <f t="shared" si="10"/>
        <v>12402</v>
      </c>
      <c r="W59" s="70">
        <f t="shared" si="11"/>
        <v>163790</v>
      </c>
      <c r="AA59" s="72"/>
      <c r="AB59" s="72"/>
      <c r="AC59" s="72"/>
      <c r="AD59" s="72"/>
      <c r="AE59" s="72"/>
      <c r="AF59" s="72"/>
      <c r="AG59" s="72"/>
      <c r="AH59" s="72"/>
    </row>
    <row r="60" spans="21:34" ht="15.75" customHeight="1">
      <c r="U60" s="148">
        <f t="shared" si="9"/>
        <v>46107</v>
      </c>
      <c r="V60" s="34" t="str">
        <f t="shared" si="10"/>
        <v>12402</v>
      </c>
      <c r="W60" s="70">
        <f t="shared" si="11"/>
        <v>172970</v>
      </c>
      <c r="AA60" s="72"/>
      <c r="AB60" s="72"/>
      <c r="AC60" s="72"/>
      <c r="AD60" s="72"/>
      <c r="AE60" s="72"/>
      <c r="AF60" s="72"/>
      <c r="AG60" s="72"/>
      <c r="AH60" s="72"/>
    </row>
    <row r="61" spans="21:34" ht="15.75" customHeight="1">
      <c r="U61" s="148">
        <f t="shared" si="9"/>
        <v>46108</v>
      </c>
      <c r="V61" s="34" t="str">
        <f t="shared" si="10"/>
        <v>12402</v>
      </c>
      <c r="W61" s="70">
        <f t="shared" si="11"/>
        <v>154160</v>
      </c>
      <c r="AA61" s="72"/>
      <c r="AB61" s="72"/>
      <c r="AC61" s="72"/>
      <c r="AD61" s="72"/>
      <c r="AE61" s="72"/>
      <c r="AF61" s="72"/>
      <c r="AG61" s="72"/>
      <c r="AH61" s="72"/>
    </row>
    <row r="62" spans="21:34" ht="15.75" customHeight="1">
      <c r="U62" s="148">
        <f t="shared" si="9"/>
        <v>46109</v>
      </c>
      <c r="V62" s="34" t="str">
        <f t="shared" si="10"/>
        <v>12402</v>
      </c>
      <c r="W62" s="70">
        <f t="shared" si="11"/>
        <v>180630</v>
      </c>
      <c r="AA62" s="72"/>
      <c r="AB62" s="72"/>
      <c r="AC62" s="72"/>
      <c r="AD62" s="72"/>
      <c r="AE62" s="72"/>
      <c r="AF62" s="72"/>
      <c r="AG62" s="72"/>
      <c r="AH62" s="72"/>
    </row>
    <row r="63" spans="21:34" ht="15.75" customHeight="1">
      <c r="U63" s="148">
        <f t="shared" si="9"/>
        <v>46110</v>
      </c>
      <c r="V63" s="34" t="str">
        <f t="shared" si="10"/>
        <v>12402</v>
      </c>
      <c r="W63" s="70">
        <f t="shared" si="11"/>
        <v>198210</v>
      </c>
      <c r="AA63" s="72"/>
      <c r="AB63" s="72"/>
      <c r="AC63" s="72"/>
      <c r="AD63" s="72"/>
      <c r="AE63" s="72"/>
      <c r="AF63" s="72"/>
      <c r="AG63" s="72"/>
      <c r="AH63" s="72"/>
    </row>
    <row r="64" spans="21:34" ht="15.75" customHeight="1">
      <c r="U64" s="148">
        <f t="shared" si="9"/>
        <v>46111</v>
      </c>
      <c r="V64" s="34" t="str">
        <f t="shared" si="10"/>
        <v>12402</v>
      </c>
      <c r="W64" s="70">
        <f t="shared" si="11"/>
        <v>152580</v>
      </c>
      <c r="AA64" s="72"/>
      <c r="AB64" s="72"/>
      <c r="AC64" s="72"/>
      <c r="AD64" s="72"/>
      <c r="AE64" s="72"/>
      <c r="AF64" s="72"/>
      <c r="AG64" s="72"/>
      <c r="AH64" s="72"/>
    </row>
    <row r="65" spans="21:34" ht="15.75" customHeight="1">
      <c r="U65" s="148">
        <f t="shared" si="9"/>
        <v>46112</v>
      </c>
      <c r="V65" s="34" t="str">
        <f t="shared" si="10"/>
        <v>12402</v>
      </c>
      <c r="W65" s="70">
        <f t="shared" si="11"/>
        <v>141630</v>
      </c>
      <c r="AA65" s="72"/>
      <c r="AB65" s="72"/>
      <c r="AC65" s="72"/>
      <c r="AD65" s="72"/>
      <c r="AE65" s="72"/>
      <c r="AF65" s="72"/>
      <c r="AG65" s="72"/>
      <c r="AH65" s="72"/>
    </row>
    <row r="66" spans="21:34" ht="15.75" customHeight="1">
      <c r="U66" s="148">
        <f t="shared" ref="U66:U96" si="12">C4</f>
        <v>46082</v>
      </c>
      <c r="V66" s="34" t="str">
        <f t="shared" ref="V66:V96" si="13">$I$2</f>
        <v>12412</v>
      </c>
      <c r="W66" s="70">
        <f t="shared" ref="W66:W127" si="14">I4</f>
        <v>73945</v>
      </c>
      <c r="AA66" s="72"/>
      <c r="AB66" s="72"/>
      <c r="AC66" s="72"/>
      <c r="AD66" s="72"/>
      <c r="AE66" s="72"/>
      <c r="AF66" s="72"/>
      <c r="AG66" s="72"/>
      <c r="AH66" s="72"/>
    </row>
    <row r="67" spans="21:34" ht="15.75" customHeight="1">
      <c r="U67" s="148">
        <f t="shared" si="12"/>
        <v>46083</v>
      </c>
      <c r="V67" s="34" t="str">
        <f t="shared" si="13"/>
        <v>12412</v>
      </c>
      <c r="W67" s="70">
        <f t="shared" si="14"/>
        <v>54880</v>
      </c>
      <c r="AA67" s="72"/>
      <c r="AB67" s="72"/>
      <c r="AC67" s="72"/>
      <c r="AD67" s="72"/>
      <c r="AE67" s="72"/>
      <c r="AF67" s="72"/>
      <c r="AG67" s="72"/>
      <c r="AH67" s="72"/>
    </row>
    <row r="68" spans="21:34" ht="15.75" customHeight="1">
      <c r="U68" s="148">
        <f t="shared" si="12"/>
        <v>46084</v>
      </c>
      <c r="V68" s="34" t="str">
        <f t="shared" si="13"/>
        <v>12412</v>
      </c>
      <c r="W68" s="70">
        <f t="shared" si="14"/>
        <v>59624</v>
      </c>
      <c r="AA68" s="72"/>
      <c r="AB68" s="72"/>
      <c r="AC68" s="72"/>
      <c r="AD68" s="72"/>
      <c r="AE68" s="72"/>
      <c r="AF68" s="72"/>
      <c r="AG68" s="72"/>
      <c r="AH68" s="72"/>
    </row>
    <row r="69" spans="21:34" ht="15.75" customHeight="1">
      <c r="U69" s="148">
        <f t="shared" si="12"/>
        <v>46085</v>
      </c>
      <c r="V69" s="34" t="str">
        <f t="shared" si="13"/>
        <v>12412</v>
      </c>
      <c r="W69" s="70">
        <f t="shared" si="14"/>
        <v>56089</v>
      </c>
      <c r="AA69" s="72"/>
      <c r="AB69" s="72"/>
      <c r="AC69" s="72"/>
      <c r="AD69" s="72"/>
      <c r="AE69" s="72"/>
      <c r="AF69" s="72"/>
      <c r="AG69" s="72"/>
      <c r="AH69" s="72"/>
    </row>
    <row r="70" spans="21:34" ht="15.75" customHeight="1">
      <c r="U70" s="148">
        <f t="shared" si="12"/>
        <v>46086</v>
      </c>
      <c r="V70" s="34" t="str">
        <f t="shared" si="13"/>
        <v>12412</v>
      </c>
      <c r="W70" s="70">
        <f t="shared" si="14"/>
        <v>69451</v>
      </c>
      <c r="AA70" s="72"/>
      <c r="AB70" s="72"/>
      <c r="AC70" s="72"/>
      <c r="AD70" s="72"/>
      <c r="AE70" s="72"/>
      <c r="AF70" s="72"/>
      <c r="AG70" s="72"/>
      <c r="AH70" s="72"/>
    </row>
    <row r="71" spans="21:34" ht="15.75" customHeight="1">
      <c r="U71" s="148">
        <f t="shared" si="12"/>
        <v>46087</v>
      </c>
      <c r="V71" s="34" t="str">
        <f t="shared" si="13"/>
        <v>12412</v>
      </c>
      <c r="W71" s="70">
        <f t="shared" si="14"/>
        <v>71117</v>
      </c>
      <c r="AA71" s="72"/>
      <c r="AB71" s="72"/>
      <c r="AC71" s="72"/>
      <c r="AD71" s="72"/>
      <c r="AE71" s="72"/>
      <c r="AF71" s="72"/>
      <c r="AG71" s="72"/>
      <c r="AH71" s="72"/>
    </row>
    <row r="72" spans="21:34" ht="15.75" customHeight="1">
      <c r="U72" s="148">
        <f t="shared" si="12"/>
        <v>46088</v>
      </c>
      <c r="V72" s="34" t="str">
        <f t="shared" si="13"/>
        <v>12412</v>
      </c>
      <c r="W72" s="70">
        <f t="shared" si="14"/>
        <v>74057</v>
      </c>
      <c r="AA72" s="72"/>
      <c r="AB72" s="72"/>
      <c r="AC72" s="72"/>
      <c r="AD72" s="72"/>
      <c r="AE72" s="72"/>
      <c r="AF72" s="72"/>
      <c r="AG72" s="72"/>
      <c r="AH72" s="72"/>
    </row>
    <row r="73" spans="21:34" ht="15.75" customHeight="1">
      <c r="U73" s="148">
        <f t="shared" si="12"/>
        <v>46089</v>
      </c>
      <c r="V73" s="34" t="str">
        <f t="shared" si="13"/>
        <v>12412</v>
      </c>
      <c r="W73" s="70">
        <f t="shared" si="14"/>
        <v>80873</v>
      </c>
      <c r="AA73" s="72"/>
      <c r="AB73" s="72"/>
      <c r="AC73" s="72"/>
      <c r="AD73" s="72"/>
      <c r="AE73" s="72"/>
      <c r="AF73" s="72"/>
      <c r="AG73" s="72"/>
      <c r="AH73" s="72"/>
    </row>
    <row r="74" spans="21:34" ht="15.75" customHeight="1">
      <c r="U74" s="148">
        <f t="shared" si="12"/>
        <v>46090</v>
      </c>
      <c r="V74" s="34" t="str">
        <f t="shared" si="13"/>
        <v>12412</v>
      </c>
      <c r="W74" s="70">
        <f t="shared" si="14"/>
        <v>61180</v>
      </c>
      <c r="AA74" s="72"/>
      <c r="AB74" s="72"/>
      <c r="AC74" s="72"/>
      <c r="AD74" s="72"/>
      <c r="AE74" s="72"/>
      <c r="AF74" s="72"/>
      <c r="AG74" s="72"/>
      <c r="AH74" s="72"/>
    </row>
    <row r="75" spans="21:34" ht="15.75" customHeight="1">
      <c r="U75" s="148">
        <f t="shared" si="12"/>
        <v>46091</v>
      </c>
      <c r="V75" s="34" t="str">
        <f t="shared" si="13"/>
        <v>12412</v>
      </c>
      <c r="W75" s="70">
        <f t="shared" si="14"/>
        <v>70732</v>
      </c>
      <c r="AA75" s="72"/>
      <c r="AB75" s="72"/>
      <c r="AC75" s="72"/>
      <c r="AD75" s="72"/>
      <c r="AE75" s="72"/>
      <c r="AF75" s="72"/>
      <c r="AG75" s="72"/>
      <c r="AH75" s="72"/>
    </row>
    <row r="76" spans="21:34" ht="15.75" customHeight="1">
      <c r="U76" s="148">
        <f t="shared" si="12"/>
        <v>46092</v>
      </c>
      <c r="V76" s="34" t="str">
        <f t="shared" si="13"/>
        <v>12412</v>
      </c>
      <c r="W76" s="70">
        <f t="shared" si="14"/>
        <v>61016</v>
      </c>
      <c r="AA76" s="72"/>
      <c r="AB76" s="72"/>
      <c r="AC76" s="72"/>
      <c r="AD76" s="72"/>
      <c r="AE76" s="72"/>
      <c r="AF76" s="72"/>
      <c r="AG76" s="72"/>
      <c r="AH76" s="72"/>
    </row>
    <row r="77" spans="21:34" ht="15.75" customHeight="1">
      <c r="U77" s="148">
        <f t="shared" si="12"/>
        <v>46093</v>
      </c>
      <c r="V77" s="34" t="str">
        <f t="shared" si="13"/>
        <v>12412</v>
      </c>
      <c r="W77" s="70">
        <f t="shared" si="14"/>
        <v>60128</v>
      </c>
      <c r="AA77" s="72"/>
      <c r="AB77" s="72"/>
      <c r="AC77" s="72"/>
      <c r="AD77" s="72"/>
      <c r="AE77" s="72"/>
      <c r="AF77" s="72"/>
      <c r="AG77" s="72"/>
      <c r="AH77" s="72"/>
    </row>
    <row r="78" spans="21:34" ht="15.75" customHeight="1">
      <c r="U78" s="148">
        <f t="shared" si="12"/>
        <v>46094</v>
      </c>
      <c r="V78" s="34" t="str">
        <f t="shared" si="13"/>
        <v>12412</v>
      </c>
      <c r="W78" s="70">
        <f t="shared" si="14"/>
        <v>58752</v>
      </c>
      <c r="AA78" s="72"/>
      <c r="AB78" s="72"/>
      <c r="AC78" s="72"/>
      <c r="AD78" s="72"/>
      <c r="AE78" s="72"/>
      <c r="AF78" s="72"/>
      <c r="AG78" s="72"/>
      <c r="AH78" s="72"/>
    </row>
    <row r="79" spans="21:34" ht="15.75" customHeight="1">
      <c r="U79" s="148">
        <f t="shared" si="12"/>
        <v>46095</v>
      </c>
      <c r="V79" s="34" t="str">
        <f t="shared" si="13"/>
        <v>12412</v>
      </c>
      <c r="W79" s="70">
        <f t="shared" si="14"/>
        <v>72790</v>
      </c>
      <c r="AA79" s="72"/>
      <c r="AB79" s="72"/>
      <c r="AC79" s="72"/>
      <c r="AD79" s="72"/>
      <c r="AE79" s="72"/>
      <c r="AF79" s="72"/>
      <c r="AG79" s="72"/>
      <c r="AH79" s="72"/>
    </row>
    <row r="80" spans="21:34" ht="15.75" customHeight="1">
      <c r="U80" s="148">
        <f t="shared" si="12"/>
        <v>46096</v>
      </c>
      <c r="V80" s="34" t="str">
        <f t="shared" si="13"/>
        <v>12412</v>
      </c>
      <c r="W80" s="70">
        <f t="shared" si="14"/>
        <v>61460</v>
      </c>
      <c r="AA80" s="72"/>
      <c r="AB80" s="72"/>
      <c r="AC80" s="72"/>
      <c r="AD80" s="72"/>
      <c r="AE80" s="72"/>
      <c r="AF80" s="72"/>
      <c r="AG80" s="72"/>
      <c r="AH80" s="72"/>
    </row>
    <row r="81" spans="21:34" ht="15.75" customHeight="1">
      <c r="U81" s="148">
        <f t="shared" si="12"/>
        <v>46097</v>
      </c>
      <c r="V81" s="34" t="str">
        <f t="shared" si="13"/>
        <v>12412</v>
      </c>
      <c r="W81" s="70">
        <f t="shared" si="14"/>
        <v>47953</v>
      </c>
      <c r="AA81" s="72"/>
      <c r="AB81" s="72"/>
      <c r="AC81" s="72"/>
      <c r="AD81" s="72"/>
      <c r="AE81" s="72"/>
      <c r="AF81" s="72"/>
      <c r="AG81" s="72"/>
      <c r="AH81" s="72"/>
    </row>
    <row r="82" spans="21:34" ht="15.75" customHeight="1">
      <c r="U82" s="148">
        <f t="shared" si="12"/>
        <v>46098</v>
      </c>
      <c r="V82" s="34" t="str">
        <f t="shared" si="13"/>
        <v>12412</v>
      </c>
      <c r="W82" s="70">
        <f t="shared" si="14"/>
        <v>57668</v>
      </c>
      <c r="AA82" s="72"/>
      <c r="AB82" s="72"/>
      <c r="AC82" s="72"/>
      <c r="AD82" s="72"/>
      <c r="AE82" s="72"/>
      <c r="AF82" s="72"/>
      <c r="AG82" s="72"/>
      <c r="AH82" s="72"/>
    </row>
    <row r="83" spans="21:34" ht="15.75" customHeight="1">
      <c r="U83" s="148">
        <f t="shared" si="12"/>
        <v>46099</v>
      </c>
      <c r="V83" s="34" t="str">
        <f t="shared" si="13"/>
        <v>12412</v>
      </c>
      <c r="W83" s="70">
        <f t="shared" si="14"/>
        <v>62009</v>
      </c>
      <c r="AA83" s="72"/>
      <c r="AB83" s="72"/>
      <c r="AC83" s="72"/>
      <c r="AD83" s="72"/>
      <c r="AE83" s="72"/>
      <c r="AF83" s="72"/>
      <c r="AG83" s="72"/>
      <c r="AH83" s="72"/>
    </row>
    <row r="84" spans="21:34" ht="15.75" customHeight="1">
      <c r="U84" s="148">
        <f t="shared" si="12"/>
        <v>46100</v>
      </c>
      <c r="V84" s="34" t="str">
        <f t="shared" si="13"/>
        <v>12412</v>
      </c>
      <c r="W84" s="70">
        <f t="shared" si="14"/>
        <v>62201</v>
      </c>
      <c r="AA84" s="72"/>
      <c r="AB84" s="72"/>
      <c r="AC84" s="72"/>
      <c r="AD84" s="72"/>
      <c r="AE84" s="72"/>
      <c r="AF84" s="72"/>
      <c r="AG84" s="72"/>
      <c r="AH84" s="72"/>
    </row>
    <row r="85" spans="21:34" ht="15.75" customHeight="1">
      <c r="U85" s="148">
        <f t="shared" si="12"/>
        <v>46101</v>
      </c>
      <c r="V85" s="34" t="str">
        <f t="shared" si="13"/>
        <v>12412</v>
      </c>
      <c r="W85" s="70">
        <f t="shared" si="14"/>
        <v>70098</v>
      </c>
      <c r="AA85" s="72"/>
      <c r="AB85" s="72"/>
      <c r="AC85" s="72"/>
      <c r="AD85" s="72"/>
      <c r="AE85" s="72"/>
      <c r="AF85" s="72"/>
      <c r="AG85" s="72"/>
      <c r="AH85" s="72"/>
    </row>
    <row r="86" spans="21:34" ht="15.75" customHeight="1">
      <c r="U86" s="148">
        <f t="shared" si="12"/>
        <v>46102</v>
      </c>
      <c r="V86" s="34" t="str">
        <f t="shared" si="13"/>
        <v>12412</v>
      </c>
      <c r="W86" s="70">
        <f t="shared" si="14"/>
        <v>67743</v>
      </c>
      <c r="AA86" s="72"/>
      <c r="AB86" s="72"/>
      <c r="AC86" s="72"/>
      <c r="AD86" s="72"/>
      <c r="AE86" s="72"/>
      <c r="AF86" s="72"/>
      <c r="AG86" s="72"/>
      <c r="AH86" s="72"/>
    </row>
    <row r="87" spans="21:34" ht="15.75" customHeight="1">
      <c r="U87" s="148">
        <f t="shared" si="12"/>
        <v>46103</v>
      </c>
      <c r="V87" s="34" t="str">
        <f t="shared" si="13"/>
        <v>12412</v>
      </c>
      <c r="W87" s="70">
        <f t="shared" si="14"/>
        <v>61845</v>
      </c>
      <c r="AA87" s="72"/>
      <c r="AB87" s="72"/>
      <c r="AC87" s="72"/>
      <c r="AD87" s="72"/>
      <c r="AE87" s="72"/>
      <c r="AF87" s="72"/>
      <c r="AG87" s="72"/>
      <c r="AH87" s="72"/>
    </row>
    <row r="88" spans="21:34" ht="15.75" customHeight="1">
      <c r="U88" s="148">
        <f t="shared" si="12"/>
        <v>46104</v>
      </c>
      <c r="V88" s="34" t="str">
        <f t="shared" si="13"/>
        <v>12412</v>
      </c>
      <c r="W88" s="70">
        <f t="shared" si="14"/>
        <v>49474</v>
      </c>
      <c r="AA88" s="72"/>
      <c r="AB88" s="72"/>
      <c r="AC88" s="72"/>
      <c r="AD88" s="72"/>
      <c r="AE88" s="72"/>
      <c r="AF88" s="72"/>
      <c r="AG88" s="72"/>
      <c r="AH88" s="72"/>
    </row>
    <row r="89" spans="21:34" ht="15.75" customHeight="1">
      <c r="U89" s="148">
        <f t="shared" si="12"/>
        <v>46105</v>
      </c>
      <c r="V89" s="34" t="str">
        <f t="shared" si="13"/>
        <v>12412</v>
      </c>
      <c r="W89" s="70">
        <f t="shared" si="14"/>
        <v>43844</v>
      </c>
      <c r="AA89" s="72"/>
      <c r="AB89" s="72"/>
      <c r="AC89" s="72"/>
      <c r="AD89" s="72"/>
      <c r="AE89" s="72"/>
      <c r="AF89" s="72"/>
      <c r="AG89" s="72"/>
      <c r="AH89" s="72"/>
    </row>
    <row r="90" spans="21:34" ht="15.75" customHeight="1">
      <c r="U90" s="148">
        <f t="shared" si="12"/>
        <v>46106</v>
      </c>
      <c r="V90" s="34" t="str">
        <f t="shared" si="13"/>
        <v>12412</v>
      </c>
      <c r="W90" s="70">
        <f t="shared" si="14"/>
        <v>49785</v>
      </c>
      <c r="AA90" s="72"/>
      <c r="AB90" s="72"/>
      <c r="AC90" s="72"/>
      <c r="AD90" s="72"/>
      <c r="AE90" s="72"/>
      <c r="AF90" s="72"/>
      <c r="AG90" s="72"/>
      <c r="AH90" s="72"/>
    </row>
    <row r="91" spans="21:34" ht="15.75" customHeight="1">
      <c r="U91" s="148">
        <f t="shared" si="12"/>
        <v>46107</v>
      </c>
      <c r="V91" s="34" t="str">
        <f t="shared" si="13"/>
        <v>12412</v>
      </c>
      <c r="W91" s="70">
        <f t="shared" si="14"/>
        <v>66526</v>
      </c>
      <c r="AA91" s="72"/>
      <c r="AB91" s="72"/>
      <c r="AC91" s="72"/>
      <c r="AD91" s="72"/>
      <c r="AE91" s="72"/>
      <c r="AF91" s="72"/>
      <c r="AG91" s="72"/>
      <c r="AH91" s="72"/>
    </row>
    <row r="92" spans="21:34" ht="15.75" customHeight="1">
      <c r="U92" s="148">
        <f t="shared" si="12"/>
        <v>46108</v>
      </c>
      <c r="V92" s="34" t="str">
        <f t="shared" si="13"/>
        <v>12412</v>
      </c>
      <c r="W92" s="70">
        <f t="shared" si="14"/>
        <v>74803</v>
      </c>
      <c r="AA92" s="72"/>
      <c r="AB92" s="72"/>
      <c r="AC92" s="72"/>
      <c r="AD92" s="72"/>
      <c r="AE92" s="72"/>
      <c r="AF92" s="72"/>
      <c r="AG92" s="72"/>
      <c r="AH92" s="72"/>
    </row>
    <row r="93" spans="21:34" ht="15.75" customHeight="1">
      <c r="U93" s="148">
        <f t="shared" si="12"/>
        <v>46109</v>
      </c>
      <c r="V93" s="34" t="str">
        <f t="shared" si="13"/>
        <v>12412</v>
      </c>
      <c r="W93" s="70">
        <f t="shared" si="14"/>
        <v>84620</v>
      </c>
      <c r="AA93" s="72"/>
      <c r="AB93" s="72"/>
      <c r="AC93" s="72"/>
      <c r="AD93" s="72"/>
      <c r="AE93" s="72"/>
      <c r="AF93" s="72"/>
      <c r="AG93" s="72"/>
      <c r="AH93" s="72"/>
    </row>
    <row r="94" spans="21:34" ht="15.75" customHeight="1">
      <c r="U94" s="148">
        <f t="shared" si="12"/>
        <v>46110</v>
      </c>
      <c r="V94" s="34" t="str">
        <f t="shared" si="13"/>
        <v>12412</v>
      </c>
      <c r="W94" s="70">
        <f t="shared" si="14"/>
        <v>84762</v>
      </c>
      <c r="AA94" s="72"/>
      <c r="AB94" s="72"/>
      <c r="AC94" s="72"/>
      <c r="AD94" s="72"/>
      <c r="AE94" s="72"/>
      <c r="AF94" s="72"/>
      <c r="AG94" s="72"/>
      <c r="AH94" s="72"/>
    </row>
    <row r="95" spans="21:34" ht="15.75" customHeight="1">
      <c r="U95" s="148">
        <f t="shared" si="12"/>
        <v>46111</v>
      </c>
      <c r="V95" s="34" t="str">
        <f t="shared" si="13"/>
        <v>12412</v>
      </c>
      <c r="W95" s="70">
        <f t="shared" si="14"/>
        <v>50633</v>
      </c>
      <c r="AA95" s="72"/>
      <c r="AB95" s="72"/>
      <c r="AC95" s="72"/>
      <c r="AD95" s="72"/>
      <c r="AE95" s="72"/>
      <c r="AF95" s="72"/>
      <c r="AG95" s="72"/>
      <c r="AH95" s="72"/>
    </row>
    <row r="96" spans="21:34" ht="15.75" customHeight="1">
      <c r="U96" s="148">
        <f t="shared" si="12"/>
        <v>46112</v>
      </c>
      <c r="V96" s="34" t="str">
        <f t="shared" si="13"/>
        <v>12412</v>
      </c>
      <c r="W96" s="70">
        <f t="shared" si="14"/>
        <v>60659</v>
      </c>
      <c r="AA96" s="72"/>
      <c r="AB96" s="72"/>
      <c r="AC96" s="72"/>
      <c r="AD96" s="72"/>
      <c r="AE96" s="72"/>
      <c r="AF96" s="72"/>
      <c r="AG96" s="72"/>
      <c r="AH96" s="72"/>
    </row>
    <row r="97" spans="21:34" ht="15.75" customHeight="1">
      <c r="U97" s="148">
        <f t="shared" ref="U97:U127" si="15">C4</f>
        <v>46082</v>
      </c>
      <c r="V97" s="34" t="str">
        <f t="shared" ref="V97:V127" si="16">$J$2</f>
        <v>12413</v>
      </c>
      <c r="W97" s="70">
        <f t="shared" si="14"/>
        <v>0</v>
      </c>
      <c r="AA97" s="72"/>
      <c r="AB97" s="72"/>
      <c r="AC97" s="72"/>
      <c r="AD97" s="72"/>
      <c r="AE97" s="72"/>
      <c r="AF97" s="72"/>
      <c r="AG97" s="72"/>
      <c r="AH97" s="72"/>
    </row>
    <row r="98" spans="21:34" ht="15.75" customHeight="1">
      <c r="U98" s="148">
        <f t="shared" si="15"/>
        <v>46083</v>
      </c>
      <c r="V98" s="34" t="str">
        <f t="shared" si="16"/>
        <v>12413</v>
      </c>
      <c r="W98" s="70">
        <f t="shared" si="14"/>
        <v>0</v>
      </c>
      <c r="AA98" s="72"/>
      <c r="AB98" s="72"/>
      <c r="AC98" s="72"/>
      <c r="AD98" s="72"/>
      <c r="AE98" s="72"/>
      <c r="AF98" s="72"/>
      <c r="AG98" s="72"/>
      <c r="AH98" s="72"/>
    </row>
    <row r="99" spans="21:34" ht="15.75" customHeight="1">
      <c r="U99" s="148">
        <f t="shared" si="15"/>
        <v>46084</v>
      </c>
      <c r="V99" s="34" t="str">
        <f t="shared" si="16"/>
        <v>12413</v>
      </c>
      <c r="W99" s="70">
        <f t="shared" si="14"/>
        <v>0</v>
      </c>
      <c r="AA99" s="72"/>
      <c r="AB99" s="72"/>
      <c r="AC99" s="72"/>
      <c r="AD99" s="72"/>
      <c r="AE99" s="72"/>
      <c r="AF99" s="72"/>
      <c r="AG99" s="72"/>
      <c r="AH99" s="72"/>
    </row>
    <row r="100" spans="21:34" ht="15.75" customHeight="1">
      <c r="U100" s="148">
        <f t="shared" si="15"/>
        <v>46085</v>
      </c>
      <c r="V100" s="34" t="str">
        <f t="shared" si="16"/>
        <v>12413</v>
      </c>
      <c r="W100" s="70">
        <f t="shared" si="14"/>
        <v>0</v>
      </c>
      <c r="AA100" s="72"/>
      <c r="AB100" s="72"/>
      <c r="AC100" s="72"/>
      <c r="AD100" s="72"/>
      <c r="AE100" s="72"/>
      <c r="AF100" s="72"/>
      <c r="AG100" s="72"/>
      <c r="AH100" s="72"/>
    </row>
    <row r="101" spans="21:34" ht="15.75" customHeight="1">
      <c r="U101" s="148">
        <f t="shared" si="15"/>
        <v>46086</v>
      </c>
      <c r="V101" s="34" t="str">
        <f t="shared" si="16"/>
        <v>12413</v>
      </c>
      <c r="W101" s="70">
        <f t="shared" si="14"/>
        <v>0</v>
      </c>
      <c r="AA101" s="72"/>
      <c r="AB101" s="72"/>
      <c r="AC101" s="72"/>
      <c r="AD101" s="72"/>
      <c r="AE101" s="72"/>
      <c r="AF101" s="72"/>
      <c r="AG101" s="72"/>
      <c r="AH101" s="72"/>
    </row>
    <row r="102" spans="21:34" ht="15.75" customHeight="1">
      <c r="U102" s="148">
        <f t="shared" si="15"/>
        <v>46087</v>
      </c>
      <c r="V102" s="34" t="str">
        <f t="shared" si="16"/>
        <v>12413</v>
      </c>
      <c r="W102" s="70">
        <f t="shared" si="14"/>
        <v>0</v>
      </c>
      <c r="AA102" s="72"/>
      <c r="AB102" s="72"/>
      <c r="AC102" s="72"/>
      <c r="AD102" s="72"/>
      <c r="AE102" s="72"/>
      <c r="AF102" s="72"/>
      <c r="AG102" s="72"/>
      <c r="AH102" s="72"/>
    </row>
    <row r="103" spans="21:34" ht="15.75" customHeight="1">
      <c r="U103" s="148">
        <f t="shared" si="15"/>
        <v>46088</v>
      </c>
      <c r="V103" s="34" t="str">
        <f t="shared" si="16"/>
        <v>12413</v>
      </c>
      <c r="W103" s="70">
        <f t="shared" si="14"/>
        <v>0</v>
      </c>
      <c r="AA103" s="72"/>
      <c r="AB103" s="72"/>
      <c r="AC103" s="72"/>
      <c r="AD103" s="72"/>
      <c r="AE103" s="72"/>
      <c r="AF103" s="72"/>
      <c r="AG103" s="72"/>
      <c r="AH103" s="72"/>
    </row>
    <row r="104" spans="21:34" ht="15.75" customHeight="1">
      <c r="U104" s="148">
        <f t="shared" si="15"/>
        <v>46089</v>
      </c>
      <c r="V104" s="34" t="str">
        <f t="shared" si="16"/>
        <v>12413</v>
      </c>
      <c r="W104" s="70">
        <f t="shared" si="14"/>
        <v>0</v>
      </c>
      <c r="AA104" s="72"/>
      <c r="AB104" s="72"/>
      <c r="AC104" s="72"/>
      <c r="AD104" s="72"/>
      <c r="AE104" s="72"/>
      <c r="AF104" s="72"/>
      <c r="AG104" s="72"/>
      <c r="AH104" s="72"/>
    </row>
    <row r="105" spans="21:34" ht="15.75" customHeight="1">
      <c r="U105" s="148">
        <f t="shared" si="15"/>
        <v>46090</v>
      </c>
      <c r="V105" s="34" t="str">
        <f t="shared" si="16"/>
        <v>12413</v>
      </c>
      <c r="W105" s="70">
        <f t="shared" si="14"/>
        <v>0</v>
      </c>
      <c r="AA105" s="72"/>
      <c r="AB105" s="72"/>
      <c r="AC105" s="72"/>
      <c r="AD105" s="72"/>
      <c r="AE105" s="72"/>
      <c r="AF105" s="72"/>
      <c r="AG105" s="72"/>
      <c r="AH105" s="72"/>
    </row>
    <row r="106" spans="21:34" ht="15.75" customHeight="1">
      <c r="U106" s="148">
        <f t="shared" si="15"/>
        <v>46091</v>
      </c>
      <c r="V106" s="34" t="str">
        <f t="shared" si="16"/>
        <v>12413</v>
      </c>
      <c r="W106" s="70">
        <f t="shared" si="14"/>
        <v>0</v>
      </c>
      <c r="AA106" s="72"/>
      <c r="AB106" s="72"/>
      <c r="AC106" s="72"/>
      <c r="AD106" s="72"/>
      <c r="AE106" s="72"/>
      <c r="AF106" s="72"/>
      <c r="AG106" s="72"/>
      <c r="AH106" s="72"/>
    </row>
    <row r="107" spans="21:34" ht="15.75" customHeight="1">
      <c r="U107" s="148">
        <f t="shared" si="15"/>
        <v>46092</v>
      </c>
      <c r="V107" s="34" t="str">
        <f t="shared" si="16"/>
        <v>12413</v>
      </c>
      <c r="W107" s="70">
        <f t="shared" si="14"/>
        <v>0</v>
      </c>
      <c r="AA107" s="72"/>
      <c r="AB107" s="72"/>
      <c r="AC107" s="72"/>
      <c r="AD107" s="72"/>
      <c r="AE107" s="72"/>
      <c r="AF107" s="72"/>
      <c r="AG107" s="72"/>
      <c r="AH107" s="72"/>
    </row>
    <row r="108" spans="21:34" ht="15.75" customHeight="1">
      <c r="U108" s="148">
        <f t="shared" si="15"/>
        <v>46093</v>
      </c>
      <c r="V108" s="34" t="str">
        <f t="shared" si="16"/>
        <v>12413</v>
      </c>
      <c r="W108" s="70">
        <f t="shared" si="14"/>
        <v>0</v>
      </c>
      <c r="AA108" s="72"/>
      <c r="AB108" s="72"/>
      <c r="AC108" s="72"/>
      <c r="AD108" s="72"/>
      <c r="AE108" s="72"/>
      <c r="AF108" s="72"/>
      <c r="AG108" s="72"/>
      <c r="AH108" s="72"/>
    </row>
    <row r="109" spans="21:34" ht="15.75" customHeight="1">
      <c r="U109" s="148">
        <f t="shared" si="15"/>
        <v>46094</v>
      </c>
      <c r="V109" s="34" t="str">
        <f t="shared" si="16"/>
        <v>12413</v>
      </c>
      <c r="W109" s="70">
        <f t="shared" si="14"/>
        <v>0</v>
      </c>
      <c r="AA109" s="72"/>
      <c r="AB109" s="72"/>
      <c r="AC109" s="72"/>
      <c r="AD109" s="72"/>
      <c r="AE109" s="72"/>
      <c r="AF109" s="72"/>
      <c r="AG109" s="72"/>
      <c r="AH109" s="72"/>
    </row>
    <row r="110" spans="21:34" ht="15.75" customHeight="1">
      <c r="U110" s="148">
        <f t="shared" si="15"/>
        <v>46095</v>
      </c>
      <c r="V110" s="34" t="str">
        <f t="shared" si="16"/>
        <v>12413</v>
      </c>
      <c r="W110" s="70">
        <f t="shared" si="14"/>
        <v>0</v>
      </c>
      <c r="AA110" s="72"/>
      <c r="AB110" s="72"/>
      <c r="AC110" s="72"/>
      <c r="AD110" s="72"/>
      <c r="AE110" s="72"/>
      <c r="AF110" s="72"/>
      <c r="AG110" s="72"/>
      <c r="AH110" s="72"/>
    </row>
    <row r="111" spans="21:34" ht="15.75" customHeight="1">
      <c r="U111" s="148">
        <f t="shared" si="15"/>
        <v>46096</v>
      </c>
      <c r="V111" s="34" t="str">
        <f t="shared" si="16"/>
        <v>12413</v>
      </c>
      <c r="W111" s="70">
        <f t="shared" si="14"/>
        <v>0</v>
      </c>
      <c r="AA111" s="72"/>
      <c r="AB111" s="72"/>
      <c r="AC111" s="72"/>
      <c r="AD111" s="72"/>
      <c r="AE111" s="72"/>
      <c r="AF111" s="72"/>
      <c r="AG111" s="72"/>
      <c r="AH111" s="72"/>
    </row>
    <row r="112" spans="21:34" ht="15.75" customHeight="1">
      <c r="U112" s="148">
        <f t="shared" si="15"/>
        <v>46097</v>
      </c>
      <c r="V112" s="34" t="str">
        <f t="shared" si="16"/>
        <v>12413</v>
      </c>
      <c r="W112" s="70">
        <f t="shared" si="14"/>
        <v>0</v>
      </c>
      <c r="AA112" s="72"/>
      <c r="AB112" s="72"/>
      <c r="AC112" s="72"/>
      <c r="AD112" s="72"/>
      <c r="AE112" s="72"/>
      <c r="AF112" s="72"/>
      <c r="AG112" s="72"/>
      <c r="AH112" s="72"/>
    </row>
    <row r="113" spans="21:34" ht="15.75" customHeight="1">
      <c r="U113" s="148">
        <f t="shared" si="15"/>
        <v>46098</v>
      </c>
      <c r="V113" s="34" t="str">
        <f t="shared" si="16"/>
        <v>12413</v>
      </c>
      <c r="W113" s="70">
        <f t="shared" si="14"/>
        <v>0</v>
      </c>
      <c r="AA113" s="72"/>
      <c r="AB113" s="72"/>
      <c r="AC113" s="72"/>
      <c r="AD113" s="72"/>
      <c r="AE113" s="72"/>
      <c r="AF113" s="72"/>
      <c r="AG113" s="72"/>
      <c r="AH113" s="72"/>
    </row>
    <row r="114" spans="21:34" ht="15.75" customHeight="1">
      <c r="U114" s="148">
        <f t="shared" si="15"/>
        <v>46099</v>
      </c>
      <c r="V114" s="34" t="str">
        <f t="shared" si="16"/>
        <v>12413</v>
      </c>
      <c r="W114" s="70">
        <f t="shared" si="14"/>
        <v>0</v>
      </c>
      <c r="AA114" s="72"/>
      <c r="AB114" s="72"/>
      <c r="AC114" s="72"/>
      <c r="AD114" s="72"/>
      <c r="AE114" s="72"/>
      <c r="AF114" s="72"/>
      <c r="AG114" s="72"/>
      <c r="AH114" s="72"/>
    </row>
    <row r="115" spans="21:34" ht="15.75" customHeight="1">
      <c r="U115" s="148">
        <f t="shared" si="15"/>
        <v>46100</v>
      </c>
      <c r="V115" s="34" t="str">
        <f t="shared" si="16"/>
        <v>12413</v>
      </c>
      <c r="W115" s="70">
        <f t="shared" si="14"/>
        <v>0</v>
      </c>
      <c r="AA115" s="72"/>
      <c r="AB115" s="72"/>
      <c r="AC115" s="72"/>
      <c r="AD115" s="72"/>
      <c r="AE115" s="72"/>
      <c r="AF115" s="72"/>
      <c r="AG115" s="72"/>
      <c r="AH115" s="72"/>
    </row>
    <row r="116" spans="21:34" ht="15.75" customHeight="1">
      <c r="U116" s="148">
        <f t="shared" si="15"/>
        <v>46101</v>
      </c>
      <c r="V116" s="34" t="str">
        <f t="shared" si="16"/>
        <v>12413</v>
      </c>
      <c r="W116" s="70">
        <f t="shared" si="14"/>
        <v>0</v>
      </c>
      <c r="AA116" s="72"/>
      <c r="AB116" s="72"/>
      <c r="AC116" s="72"/>
      <c r="AD116" s="72"/>
      <c r="AE116" s="72"/>
      <c r="AF116" s="72"/>
      <c r="AG116" s="72"/>
      <c r="AH116" s="72"/>
    </row>
    <row r="117" spans="21:34" ht="15.75" customHeight="1">
      <c r="U117" s="148">
        <f t="shared" si="15"/>
        <v>46102</v>
      </c>
      <c r="V117" s="34" t="str">
        <f t="shared" si="16"/>
        <v>12413</v>
      </c>
      <c r="W117" s="70">
        <f t="shared" si="14"/>
        <v>0</v>
      </c>
      <c r="AA117" s="72"/>
      <c r="AB117" s="72"/>
      <c r="AC117" s="72"/>
      <c r="AD117" s="72"/>
      <c r="AE117" s="72"/>
      <c r="AF117" s="72"/>
      <c r="AG117" s="72"/>
      <c r="AH117" s="72"/>
    </row>
    <row r="118" spans="21:34" ht="15.75" customHeight="1">
      <c r="U118" s="148">
        <f t="shared" si="15"/>
        <v>46103</v>
      </c>
      <c r="V118" s="34" t="str">
        <f t="shared" si="16"/>
        <v>12413</v>
      </c>
      <c r="W118" s="70">
        <f t="shared" si="14"/>
        <v>0</v>
      </c>
      <c r="AA118" s="72"/>
      <c r="AB118" s="72"/>
      <c r="AC118" s="72"/>
      <c r="AD118" s="72"/>
      <c r="AE118" s="72"/>
      <c r="AF118" s="72"/>
      <c r="AG118" s="72"/>
      <c r="AH118" s="72"/>
    </row>
    <row r="119" spans="21:34" ht="15.75" customHeight="1">
      <c r="U119" s="148">
        <f t="shared" si="15"/>
        <v>46104</v>
      </c>
      <c r="V119" s="34" t="str">
        <f t="shared" si="16"/>
        <v>12413</v>
      </c>
      <c r="W119" s="70">
        <f t="shared" si="14"/>
        <v>0</v>
      </c>
      <c r="AA119" s="72"/>
      <c r="AB119" s="72"/>
      <c r="AC119" s="72"/>
      <c r="AD119" s="72"/>
      <c r="AE119" s="72"/>
      <c r="AF119" s="72"/>
      <c r="AG119" s="72"/>
      <c r="AH119" s="72"/>
    </row>
    <row r="120" spans="21:34" ht="15.75" customHeight="1">
      <c r="U120" s="148">
        <f t="shared" si="15"/>
        <v>46105</v>
      </c>
      <c r="V120" s="34" t="str">
        <f t="shared" si="16"/>
        <v>12413</v>
      </c>
      <c r="W120" s="70">
        <f t="shared" si="14"/>
        <v>0</v>
      </c>
      <c r="AA120" s="72"/>
      <c r="AB120" s="72"/>
      <c r="AC120" s="72"/>
      <c r="AD120" s="72"/>
      <c r="AE120" s="72"/>
      <c r="AF120" s="72"/>
      <c r="AG120" s="72"/>
      <c r="AH120" s="72"/>
    </row>
    <row r="121" spans="21:34" ht="15.75" customHeight="1">
      <c r="U121" s="148">
        <f t="shared" si="15"/>
        <v>46106</v>
      </c>
      <c r="V121" s="34" t="str">
        <f t="shared" si="16"/>
        <v>12413</v>
      </c>
      <c r="W121" s="70">
        <f t="shared" si="14"/>
        <v>0</v>
      </c>
      <c r="AA121" s="72"/>
      <c r="AB121" s="72"/>
      <c r="AC121" s="72"/>
      <c r="AD121" s="72"/>
      <c r="AE121" s="72"/>
      <c r="AF121" s="72"/>
      <c r="AG121" s="72"/>
      <c r="AH121" s="72"/>
    </row>
    <row r="122" spans="21:34" ht="15.75" customHeight="1">
      <c r="U122" s="148">
        <f t="shared" si="15"/>
        <v>46107</v>
      </c>
      <c r="V122" s="34" t="str">
        <f t="shared" si="16"/>
        <v>12413</v>
      </c>
      <c r="W122" s="70">
        <f t="shared" si="14"/>
        <v>0</v>
      </c>
      <c r="AA122" s="72"/>
      <c r="AB122" s="72"/>
      <c r="AC122" s="72"/>
      <c r="AD122" s="72"/>
      <c r="AE122" s="72"/>
      <c r="AF122" s="72"/>
      <c r="AG122" s="72"/>
      <c r="AH122" s="72"/>
    </row>
    <row r="123" spans="21:34" ht="15.75" customHeight="1">
      <c r="U123" s="148">
        <f t="shared" si="15"/>
        <v>46108</v>
      </c>
      <c r="V123" s="34" t="str">
        <f t="shared" si="16"/>
        <v>12413</v>
      </c>
      <c r="W123" s="70">
        <f t="shared" si="14"/>
        <v>0</v>
      </c>
      <c r="AA123" s="72"/>
      <c r="AB123" s="72"/>
      <c r="AC123" s="72"/>
      <c r="AD123" s="72"/>
      <c r="AE123" s="72"/>
      <c r="AF123" s="72"/>
      <c r="AG123" s="72"/>
      <c r="AH123" s="72"/>
    </row>
    <row r="124" spans="21:34" ht="15.75" customHeight="1">
      <c r="U124" s="148">
        <f t="shared" si="15"/>
        <v>46109</v>
      </c>
      <c r="V124" s="34" t="str">
        <f t="shared" si="16"/>
        <v>12413</v>
      </c>
      <c r="W124" s="70">
        <f t="shared" si="14"/>
        <v>0</v>
      </c>
      <c r="AA124" s="72"/>
      <c r="AB124" s="72"/>
      <c r="AC124" s="72"/>
      <c r="AD124" s="72"/>
      <c r="AE124" s="72"/>
      <c r="AF124" s="72"/>
      <c r="AG124" s="72"/>
      <c r="AH124" s="72"/>
    </row>
    <row r="125" spans="21:34" ht="15.75" customHeight="1">
      <c r="U125" s="148">
        <f t="shared" si="15"/>
        <v>46110</v>
      </c>
      <c r="V125" s="34" t="str">
        <f t="shared" si="16"/>
        <v>12413</v>
      </c>
      <c r="W125" s="70">
        <f t="shared" si="14"/>
        <v>0</v>
      </c>
      <c r="AA125" s="72"/>
      <c r="AB125" s="72"/>
      <c r="AC125" s="72"/>
      <c r="AD125" s="72"/>
      <c r="AE125" s="72"/>
      <c r="AF125" s="72"/>
      <c r="AG125" s="72"/>
      <c r="AH125" s="72"/>
    </row>
    <row r="126" spans="21:34" ht="15.75" customHeight="1">
      <c r="U126" s="148">
        <f t="shared" si="15"/>
        <v>46111</v>
      </c>
      <c r="V126" s="34" t="str">
        <f t="shared" si="16"/>
        <v>12413</v>
      </c>
      <c r="W126" s="70">
        <f t="shared" si="14"/>
        <v>0</v>
      </c>
      <c r="AA126" s="72"/>
      <c r="AB126" s="72"/>
      <c r="AC126" s="72"/>
      <c r="AD126" s="72"/>
      <c r="AE126" s="72"/>
      <c r="AF126" s="72"/>
      <c r="AG126" s="72"/>
      <c r="AH126" s="72"/>
    </row>
    <row r="127" spans="21:34" ht="15.75" customHeight="1">
      <c r="U127" s="148">
        <f t="shared" si="15"/>
        <v>46112</v>
      </c>
      <c r="V127" s="34" t="str">
        <f t="shared" si="16"/>
        <v>12413</v>
      </c>
      <c r="W127" s="70">
        <f t="shared" si="14"/>
        <v>0</v>
      </c>
      <c r="AA127" s="72"/>
      <c r="AB127" s="72"/>
      <c r="AC127" s="72"/>
      <c r="AD127" s="72"/>
      <c r="AE127" s="72"/>
      <c r="AF127" s="72"/>
      <c r="AG127" s="72"/>
      <c r="AH127" s="72"/>
    </row>
    <row r="128" spans="21:34" ht="15.75" customHeight="1">
      <c r="U128" s="148">
        <f t="shared" ref="U128:U158" si="17">C4</f>
        <v>46082</v>
      </c>
      <c r="V128" s="34" t="str">
        <f t="shared" ref="V128:V158" si="18">$K$2</f>
        <v>12424</v>
      </c>
      <c r="W128" s="70">
        <f t="shared" ref="W128:W158" si="19">K4</f>
        <v>7802</v>
      </c>
      <c r="AA128" s="72"/>
      <c r="AB128" s="72"/>
      <c r="AC128" s="72"/>
      <c r="AD128" s="72"/>
      <c r="AE128" s="72"/>
      <c r="AF128" s="72"/>
      <c r="AG128" s="72"/>
      <c r="AH128" s="72"/>
    </row>
    <row r="129" spans="21:34" ht="15.75" customHeight="1">
      <c r="U129" s="148">
        <f t="shared" si="17"/>
        <v>46083</v>
      </c>
      <c r="V129" s="34" t="str">
        <f t="shared" si="18"/>
        <v>12424</v>
      </c>
      <c r="W129" s="70">
        <f t="shared" si="19"/>
        <v>4030</v>
      </c>
      <c r="AA129" s="72"/>
      <c r="AB129" s="72"/>
      <c r="AC129" s="72"/>
      <c r="AD129" s="72"/>
      <c r="AE129" s="72"/>
      <c r="AF129" s="72"/>
      <c r="AG129" s="72"/>
      <c r="AH129" s="72"/>
    </row>
    <row r="130" spans="21:34" ht="15.75" customHeight="1">
      <c r="U130" s="148">
        <f t="shared" si="17"/>
        <v>46084</v>
      </c>
      <c r="V130" s="34" t="str">
        <f t="shared" si="18"/>
        <v>12424</v>
      </c>
      <c r="W130" s="70">
        <f t="shared" si="19"/>
        <v>4400</v>
      </c>
      <c r="AA130" s="72"/>
      <c r="AB130" s="72"/>
      <c r="AC130" s="72"/>
      <c r="AD130" s="72"/>
      <c r="AE130" s="72"/>
      <c r="AF130" s="72"/>
      <c r="AG130" s="72"/>
      <c r="AH130" s="72"/>
    </row>
    <row r="131" spans="21:34" ht="15.75" customHeight="1">
      <c r="U131" s="148">
        <f t="shared" si="17"/>
        <v>46085</v>
      </c>
      <c r="V131" s="34" t="str">
        <f t="shared" si="18"/>
        <v>12424</v>
      </c>
      <c r="W131" s="70">
        <f t="shared" si="19"/>
        <v>6432</v>
      </c>
      <c r="AA131" s="72"/>
      <c r="AB131" s="72"/>
      <c r="AC131" s="72"/>
      <c r="AD131" s="72"/>
      <c r="AE131" s="72"/>
      <c r="AF131" s="72"/>
      <c r="AG131" s="72"/>
      <c r="AH131" s="72"/>
    </row>
    <row r="132" spans="21:34" ht="15.75" customHeight="1">
      <c r="U132" s="148">
        <f t="shared" si="17"/>
        <v>46086</v>
      </c>
      <c r="V132" s="34" t="str">
        <f t="shared" si="18"/>
        <v>12424</v>
      </c>
      <c r="W132" s="70">
        <f t="shared" si="19"/>
        <v>6718</v>
      </c>
      <c r="AA132" s="72"/>
      <c r="AB132" s="72"/>
      <c r="AC132" s="72"/>
      <c r="AD132" s="72"/>
      <c r="AE132" s="72"/>
      <c r="AF132" s="72"/>
      <c r="AG132" s="72"/>
      <c r="AH132" s="72"/>
    </row>
    <row r="133" spans="21:34" ht="15.75" customHeight="1">
      <c r="U133" s="148">
        <f t="shared" si="17"/>
        <v>46087</v>
      </c>
      <c r="V133" s="34" t="str">
        <f t="shared" si="18"/>
        <v>12424</v>
      </c>
      <c r="W133" s="70">
        <f t="shared" si="19"/>
        <v>6610</v>
      </c>
      <c r="AA133" s="72"/>
      <c r="AB133" s="72"/>
      <c r="AC133" s="72"/>
      <c r="AD133" s="72"/>
      <c r="AE133" s="72"/>
      <c r="AF133" s="72"/>
      <c r="AG133" s="72"/>
      <c r="AH133" s="72"/>
    </row>
    <row r="134" spans="21:34" ht="15.75" customHeight="1">
      <c r="U134" s="148">
        <f t="shared" si="17"/>
        <v>46088</v>
      </c>
      <c r="V134" s="34" t="str">
        <f t="shared" si="18"/>
        <v>12424</v>
      </c>
      <c r="W134" s="70">
        <f t="shared" si="19"/>
        <v>5380</v>
      </c>
      <c r="AA134" s="72"/>
      <c r="AB134" s="72"/>
      <c r="AC134" s="72"/>
      <c r="AD134" s="72"/>
      <c r="AE134" s="72"/>
      <c r="AF134" s="72"/>
      <c r="AG134" s="72"/>
      <c r="AH134" s="72"/>
    </row>
    <row r="135" spans="21:34" ht="15.75" customHeight="1">
      <c r="U135" s="148">
        <f t="shared" si="17"/>
        <v>46089</v>
      </c>
      <c r="V135" s="34" t="str">
        <f t="shared" si="18"/>
        <v>12424</v>
      </c>
      <c r="W135" s="70">
        <f t="shared" si="19"/>
        <v>8434</v>
      </c>
      <c r="AA135" s="72"/>
      <c r="AB135" s="72"/>
      <c r="AC135" s="72"/>
      <c r="AD135" s="72"/>
      <c r="AE135" s="72"/>
      <c r="AF135" s="72"/>
      <c r="AG135" s="72"/>
      <c r="AH135" s="72"/>
    </row>
    <row r="136" spans="21:34" ht="15.75" customHeight="1">
      <c r="U136" s="148">
        <f t="shared" si="17"/>
        <v>46090</v>
      </c>
      <c r="V136" s="34" t="str">
        <f t="shared" si="18"/>
        <v>12424</v>
      </c>
      <c r="W136" s="70">
        <f t="shared" si="19"/>
        <v>5492</v>
      </c>
      <c r="AA136" s="72"/>
      <c r="AB136" s="72"/>
      <c r="AC136" s="72"/>
      <c r="AD136" s="72"/>
      <c r="AE136" s="72"/>
      <c r="AF136" s="72"/>
      <c r="AG136" s="72"/>
      <c r="AH136" s="72"/>
    </row>
    <row r="137" spans="21:34" ht="15.75" customHeight="1">
      <c r="U137" s="148">
        <f t="shared" si="17"/>
        <v>46091</v>
      </c>
      <c r="V137" s="34" t="str">
        <f t="shared" si="18"/>
        <v>12424</v>
      </c>
      <c r="W137" s="70">
        <f t="shared" si="19"/>
        <v>6568</v>
      </c>
      <c r="AA137" s="72"/>
      <c r="AB137" s="72"/>
      <c r="AC137" s="72"/>
      <c r="AD137" s="72"/>
      <c r="AE137" s="72"/>
      <c r="AF137" s="72"/>
      <c r="AG137" s="72"/>
      <c r="AH137" s="72"/>
    </row>
    <row r="138" spans="21:34" ht="15.75" customHeight="1">
      <c r="U138" s="148">
        <f t="shared" si="17"/>
        <v>46092</v>
      </c>
      <c r="V138" s="34" t="str">
        <f t="shared" si="18"/>
        <v>12424</v>
      </c>
      <c r="W138" s="70">
        <f t="shared" si="19"/>
        <v>4472</v>
      </c>
      <c r="AA138" s="72"/>
      <c r="AB138" s="72"/>
      <c r="AC138" s="72"/>
      <c r="AD138" s="72"/>
      <c r="AE138" s="72"/>
      <c r="AF138" s="72"/>
      <c r="AG138" s="72"/>
      <c r="AH138" s="72"/>
    </row>
    <row r="139" spans="21:34" ht="15.75" customHeight="1">
      <c r="U139" s="148">
        <f t="shared" si="17"/>
        <v>46093</v>
      </c>
      <c r="V139" s="34" t="str">
        <f t="shared" si="18"/>
        <v>12424</v>
      </c>
      <c r="W139" s="70">
        <f t="shared" si="19"/>
        <v>5546</v>
      </c>
      <c r="AA139" s="72"/>
      <c r="AB139" s="72"/>
      <c r="AC139" s="72"/>
      <c r="AD139" s="72"/>
      <c r="AE139" s="72"/>
      <c r="AF139" s="72"/>
      <c r="AG139" s="72"/>
      <c r="AH139" s="72"/>
    </row>
    <row r="140" spans="21:34" ht="15.75" customHeight="1">
      <c r="U140" s="148">
        <f t="shared" si="17"/>
        <v>46094</v>
      </c>
      <c r="V140" s="34" t="str">
        <f t="shared" si="18"/>
        <v>12424</v>
      </c>
      <c r="W140" s="70">
        <f t="shared" si="19"/>
        <v>7160</v>
      </c>
      <c r="AA140" s="72"/>
      <c r="AB140" s="72"/>
      <c r="AC140" s="72"/>
      <c r="AD140" s="72"/>
      <c r="AE140" s="72"/>
      <c r="AF140" s="72"/>
      <c r="AG140" s="72"/>
      <c r="AH140" s="72"/>
    </row>
    <row r="141" spans="21:34" ht="15.75" customHeight="1">
      <c r="U141" s="148">
        <f t="shared" si="17"/>
        <v>46095</v>
      </c>
      <c r="V141" s="34" t="str">
        <f t="shared" si="18"/>
        <v>12424</v>
      </c>
      <c r="W141" s="70">
        <f t="shared" si="19"/>
        <v>8692</v>
      </c>
      <c r="AA141" s="72"/>
      <c r="AB141" s="72"/>
      <c r="AC141" s="72"/>
      <c r="AD141" s="72"/>
      <c r="AE141" s="72"/>
      <c r="AF141" s="72"/>
      <c r="AG141" s="72"/>
      <c r="AH141" s="72"/>
    </row>
    <row r="142" spans="21:34" ht="15.75" customHeight="1">
      <c r="U142" s="148">
        <f t="shared" si="17"/>
        <v>46096</v>
      </c>
      <c r="V142" s="34" t="str">
        <f t="shared" si="18"/>
        <v>12424</v>
      </c>
      <c r="W142" s="70">
        <f t="shared" si="19"/>
        <v>8800</v>
      </c>
      <c r="AA142" s="72"/>
      <c r="AB142" s="72"/>
      <c r="AC142" s="72"/>
      <c r="AD142" s="72"/>
      <c r="AE142" s="72"/>
      <c r="AF142" s="72"/>
      <c r="AG142" s="72"/>
      <c r="AH142" s="72"/>
    </row>
    <row r="143" spans="21:34" ht="15.75" customHeight="1">
      <c r="U143" s="148">
        <f t="shared" si="17"/>
        <v>46097</v>
      </c>
      <c r="V143" s="34" t="str">
        <f t="shared" si="18"/>
        <v>12424</v>
      </c>
      <c r="W143" s="70">
        <f t="shared" si="19"/>
        <v>7202</v>
      </c>
      <c r="AA143" s="72"/>
      <c r="AB143" s="72"/>
      <c r="AC143" s="72"/>
      <c r="AD143" s="72"/>
      <c r="AE143" s="72"/>
      <c r="AF143" s="72"/>
      <c r="AG143" s="72"/>
      <c r="AH143" s="72"/>
    </row>
    <row r="144" spans="21:34" ht="15.75" customHeight="1">
      <c r="U144" s="148">
        <f t="shared" si="17"/>
        <v>46098</v>
      </c>
      <c r="V144" s="34" t="str">
        <f t="shared" si="18"/>
        <v>12424</v>
      </c>
      <c r="W144" s="70">
        <f t="shared" si="19"/>
        <v>6456</v>
      </c>
      <c r="AA144" s="72"/>
      <c r="AB144" s="72"/>
      <c r="AC144" s="72"/>
      <c r="AD144" s="72"/>
      <c r="AE144" s="72"/>
      <c r="AF144" s="72"/>
      <c r="AG144" s="72"/>
      <c r="AH144" s="72"/>
    </row>
    <row r="145" spans="21:34" ht="15.75" customHeight="1">
      <c r="U145" s="148">
        <f t="shared" si="17"/>
        <v>46099</v>
      </c>
      <c r="V145" s="34" t="str">
        <f t="shared" si="18"/>
        <v>12424</v>
      </c>
      <c r="W145" s="70">
        <f t="shared" si="19"/>
        <v>6084</v>
      </c>
      <c r="AA145" s="72"/>
      <c r="AB145" s="72"/>
      <c r="AC145" s="72"/>
      <c r="AD145" s="72"/>
      <c r="AE145" s="72"/>
      <c r="AF145" s="72"/>
      <c r="AG145" s="72"/>
      <c r="AH145" s="72"/>
    </row>
    <row r="146" spans="21:34" ht="15.75" customHeight="1">
      <c r="U146" s="148">
        <f t="shared" si="17"/>
        <v>46100</v>
      </c>
      <c r="V146" s="34" t="str">
        <f t="shared" si="18"/>
        <v>12424</v>
      </c>
      <c r="W146" s="70">
        <f t="shared" si="19"/>
        <v>7308</v>
      </c>
      <c r="AA146" s="72"/>
      <c r="AB146" s="72"/>
      <c r="AC146" s="72"/>
      <c r="AD146" s="72"/>
      <c r="AE146" s="72"/>
      <c r="AF146" s="72"/>
      <c r="AG146" s="72"/>
      <c r="AH146" s="72"/>
    </row>
    <row r="147" spans="21:34" ht="15.75" customHeight="1">
      <c r="U147" s="148">
        <f t="shared" si="17"/>
        <v>46101</v>
      </c>
      <c r="V147" s="34" t="str">
        <f t="shared" si="18"/>
        <v>12424</v>
      </c>
      <c r="W147" s="70">
        <f t="shared" si="19"/>
        <v>8680</v>
      </c>
      <c r="AA147" s="72"/>
      <c r="AB147" s="72"/>
      <c r="AC147" s="72"/>
      <c r="AD147" s="72"/>
      <c r="AE147" s="72"/>
      <c r="AF147" s="72"/>
      <c r="AG147" s="72"/>
      <c r="AH147" s="72"/>
    </row>
    <row r="148" spans="21:34" ht="15.75" customHeight="1">
      <c r="U148" s="148">
        <f t="shared" si="17"/>
        <v>46102</v>
      </c>
      <c r="V148" s="34" t="str">
        <f t="shared" si="18"/>
        <v>12424</v>
      </c>
      <c r="W148" s="70">
        <f t="shared" si="19"/>
        <v>8540</v>
      </c>
      <c r="AA148" s="72"/>
      <c r="AB148" s="72"/>
      <c r="AC148" s="72"/>
      <c r="AD148" s="72"/>
      <c r="AE148" s="72"/>
      <c r="AF148" s="72"/>
      <c r="AG148" s="72"/>
      <c r="AH148" s="72"/>
    </row>
    <row r="149" spans="21:34" ht="15.75" customHeight="1">
      <c r="U149" s="148">
        <f t="shared" si="17"/>
        <v>46103</v>
      </c>
      <c r="V149" s="34" t="str">
        <f t="shared" si="18"/>
        <v>12424</v>
      </c>
      <c r="W149" s="70">
        <f t="shared" si="19"/>
        <v>8300</v>
      </c>
      <c r="AA149" s="72"/>
      <c r="AB149" s="72"/>
      <c r="AC149" s="72"/>
      <c r="AD149" s="72"/>
      <c r="AE149" s="72"/>
      <c r="AF149" s="72"/>
      <c r="AG149" s="72"/>
      <c r="AH149" s="72"/>
    </row>
    <row r="150" spans="21:34" ht="15.75" customHeight="1">
      <c r="U150" s="148">
        <f t="shared" si="17"/>
        <v>46104</v>
      </c>
      <c r="V150" s="34" t="str">
        <f t="shared" si="18"/>
        <v>12424</v>
      </c>
      <c r="W150" s="70">
        <f t="shared" si="19"/>
        <v>6796</v>
      </c>
      <c r="AA150" s="72"/>
      <c r="AB150" s="72"/>
      <c r="AC150" s="72"/>
      <c r="AD150" s="72"/>
      <c r="AE150" s="72"/>
      <c r="AF150" s="72"/>
      <c r="AG150" s="72"/>
      <c r="AH150" s="72"/>
    </row>
    <row r="151" spans="21:34" ht="15.75" customHeight="1">
      <c r="U151" s="148">
        <f t="shared" si="17"/>
        <v>46105</v>
      </c>
      <c r="V151" s="34" t="str">
        <f t="shared" si="18"/>
        <v>12424</v>
      </c>
      <c r="W151" s="70">
        <f t="shared" si="19"/>
        <v>6248</v>
      </c>
      <c r="AA151" s="72"/>
      <c r="AB151" s="72"/>
      <c r="AC151" s="72"/>
      <c r="AD151" s="72"/>
      <c r="AE151" s="72"/>
      <c r="AF151" s="72"/>
      <c r="AG151" s="72"/>
      <c r="AH151" s="72"/>
    </row>
    <row r="152" spans="21:34" ht="15.75" customHeight="1">
      <c r="U152" s="148">
        <f t="shared" si="17"/>
        <v>46106</v>
      </c>
      <c r="V152" s="34" t="str">
        <f t="shared" si="18"/>
        <v>12424</v>
      </c>
      <c r="W152" s="70">
        <f t="shared" si="19"/>
        <v>4462</v>
      </c>
      <c r="AA152" s="72"/>
      <c r="AB152" s="72"/>
      <c r="AC152" s="72"/>
      <c r="AD152" s="72"/>
      <c r="AE152" s="72"/>
      <c r="AF152" s="72"/>
      <c r="AG152" s="72"/>
      <c r="AH152" s="72"/>
    </row>
    <row r="153" spans="21:34" ht="15.75" customHeight="1">
      <c r="U153" s="148">
        <f t="shared" si="17"/>
        <v>46107</v>
      </c>
      <c r="V153" s="34" t="str">
        <f t="shared" si="18"/>
        <v>12424</v>
      </c>
      <c r="W153" s="70">
        <f t="shared" si="19"/>
        <v>4388</v>
      </c>
      <c r="AA153" s="72"/>
      <c r="AB153" s="72"/>
      <c r="AC153" s="72"/>
      <c r="AD153" s="72"/>
      <c r="AE153" s="72"/>
      <c r="AF153" s="72"/>
      <c r="AG153" s="72"/>
      <c r="AH153" s="72"/>
    </row>
    <row r="154" spans="21:34" ht="15.75" customHeight="1">
      <c r="U154" s="148">
        <f t="shared" si="17"/>
        <v>46108</v>
      </c>
      <c r="V154" s="34" t="str">
        <f t="shared" si="18"/>
        <v>12424</v>
      </c>
      <c r="W154" s="70">
        <f t="shared" si="19"/>
        <v>7128</v>
      </c>
      <c r="AA154" s="72"/>
      <c r="AB154" s="72"/>
      <c r="AC154" s="72"/>
      <c r="AD154" s="72"/>
      <c r="AE154" s="72"/>
      <c r="AF154" s="72"/>
      <c r="AG154" s="72"/>
      <c r="AH154" s="72"/>
    </row>
    <row r="155" spans="21:34" ht="15.75" customHeight="1">
      <c r="U155" s="148">
        <f t="shared" si="17"/>
        <v>46109</v>
      </c>
      <c r="V155" s="34" t="str">
        <f t="shared" si="18"/>
        <v>12424</v>
      </c>
      <c r="W155" s="70">
        <f t="shared" si="19"/>
        <v>8166</v>
      </c>
      <c r="AA155" s="72"/>
      <c r="AB155" s="72"/>
      <c r="AC155" s="72"/>
      <c r="AD155" s="72"/>
      <c r="AE155" s="72"/>
      <c r="AF155" s="72"/>
      <c r="AG155" s="72"/>
      <c r="AH155" s="72"/>
    </row>
    <row r="156" spans="21:34" ht="15.75" customHeight="1">
      <c r="U156" s="148">
        <f t="shared" si="17"/>
        <v>46110</v>
      </c>
      <c r="V156" s="34" t="str">
        <f t="shared" si="18"/>
        <v>12424</v>
      </c>
      <c r="W156" s="70">
        <f t="shared" si="19"/>
        <v>6380</v>
      </c>
      <c r="AA156" s="72"/>
      <c r="AB156" s="72"/>
      <c r="AC156" s="72"/>
      <c r="AD156" s="72"/>
      <c r="AE156" s="72"/>
      <c r="AF156" s="72"/>
      <c r="AG156" s="72"/>
      <c r="AH156" s="72"/>
    </row>
    <row r="157" spans="21:34" ht="15.75" customHeight="1">
      <c r="U157" s="148">
        <f t="shared" si="17"/>
        <v>46111</v>
      </c>
      <c r="V157" s="34" t="str">
        <f t="shared" si="18"/>
        <v>12424</v>
      </c>
      <c r="W157" s="70">
        <f t="shared" si="19"/>
        <v>6296</v>
      </c>
      <c r="AA157" s="72"/>
      <c r="AB157" s="72"/>
      <c r="AC157" s="72"/>
      <c r="AD157" s="72"/>
      <c r="AE157" s="72"/>
      <c r="AF157" s="72"/>
      <c r="AG157" s="72"/>
      <c r="AH157" s="72"/>
    </row>
    <row r="158" spans="21:34" ht="15.75" customHeight="1">
      <c r="U158" s="148">
        <f t="shared" si="17"/>
        <v>46112</v>
      </c>
      <c r="V158" s="34" t="str">
        <f t="shared" si="18"/>
        <v>12424</v>
      </c>
      <c r="W158" s="70">
        <f t="shared" si="19"/>
        <v>4852</v>
      </c>
      <c r="AA158" s="72"/>
      <c r="AB158" s="72"/>
      <c r="AC158" s="72"/>
      <c r="AD158" s="72"/>
      <c r="AE158" s="72"/>
      <c r="AF158" s="72"/>
      <c r="AG158" s="72"/>
      <c r="AH158" s="72"/>
    </row>
    <row r="159" spans="21:34" ht="15.75" customHeight="1">
      <c r="AA159" s="72"/>
      <c r="AB159" s="72"/>
      <c r="AC159" s="72"/>
      <c r="AD159" s="72"/>
      <c r="AE159" s="72"/>
      <c r="AF159" s="72"/>
      <c r="AG159" s="72"/>
      <c r="AH159" s="72"/>
    </row>
    <row r="160" spans="21: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8" width="20.6640625" customWidth="1"/>
    <col min="19"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70">
        <v>126</v>
      </c>
      <c r="B1" s="255"/>
      <c r="C1" s="187" t="s">
        <v>64</v>
      </c>
      <c r="D1" s="188"/>
      <c r="E1" s="130"/>
      <c r="F1" s="189"/>
      <c r="G1" s="190" t="s">
        <v>123</v>
      </c>
      <c r="H1" s="190" t="s">
        <v>124</v>
      </c>
      <c r="I1" s="189" t="s">
        <v>151</v>
      </c>
      <c r="J1" s="189">
        <v>10</v>
      </c>
      <c r="K1" s="189">
        <v>12</v>
      </c>
      <c r="L1" s="189">
        <v>13</v>
      </c>
      <c r="M1" s="190" t="s">
        <v>135</v>
      </c>
      <c r="N1" s="190" t="s">
        <v>152</v>
      </c>
      <c r="O1" s="190" t="s">
        <v>153</v>
      </c>
      <c r="P1" s="189">
        <v>14</v>
      </c>
      <c r="Q1" s="189">
        <v>16</v>
      </c>
      <c r="R1" s="189">
        <v>15</v>
      </c>
      <c r="S1" s="191"/>
      <c r="T1" s="191"/>
      <c r="U1" s="191"/>
      <c r="V1" s="191"/>
      <c r="W1" s="191"/>
      <c r="X1" s="191"/>
      <c r="Y1" s="191"/>
      <c r="Z1" s="191"/>
      <c r="AA1" s="271" t="s">
        <v>107</v>
      </c>
      <c r="AB1" s="257"/>
      <c r="AC1" s="272" t="s">
        <v>108</v>
      </c>
      <c r="AD1" s="257"/>
      <c r="AE1" s="273" t="s">
        <v>109</v>
      </c>
      <c r="AF1" s="257"/>
      <c r="AG1" s="263" t="s">
        <v>110</v>
      </c>
      <c r="AH1" s="264"/>
    </row>
    <row r="2" spans="1:34" ht="18.75" customHeight="1">
      <c r="A2" s="270" t="s">
        <v>125</v>
      </c>
      <c r="B2" s="254"/>
      <c r="C2" s="254"/>
      <c r="D2" s="255"/>
      <c r="E2" s="130"/>
      <c r="F2" s="189"/>
      <c r="G2" s="189" t="str">
        <f t="shared" ref="G2:R2" si="0">CONCATENATE($A$1,G1)</f>
        <v>12602</v>
      </c>
      <c r="H2" s="189" t="str">
        <f t="shared" si="0"/>
        <v>12603</v>
      </c>
      <c r="I2" s="189" t="str">
        <f t="shared" si="0"/>
        <v>12605</v>
      </c>
      <c r="J2" s="189" t="str">
        <f t="shared" si="0"/>
        <v>12610</v>
      </c>
      <c r="K2" s="189" t="str">
        <f t="shared" si="0"/>
        <v>12612</v>
      </c>
      <c r="L2" s="189" t="str">
        <f t="shared" si="0"/>
        <v>12613</v>
      </c>
      <c r="M2" s="189" t="str">
        <f t="shared" si="0"/>
        <v>12604</v>
      </c>
      <c r="N2" s="189" t="str">
        <f t="shared" si="0"/>
        <v>12608</v>
      </c>
      <c r="O2" s="189" t="str">
        <f t="shared" si="0"/>
        <v>12609</v>
      </c>
      <c r="P2" s="189" t="str">
        <f t="shared" si="0"/>
        <v>12614</v>
      </c>
      <c r="Q2" s="189" t="str">
        <f t="shared" si="0"/>
        <v>12616</v>
      </c>
      <c r="R2" s="189" t="str">
        <f t="shared" si="0"/>
        <v>12615</v>
      </c>
      <c r="S2" s="191"/>
      <c r="T2" s="191"/>
      <c r="U2" s="191"/>
      <c r="V2" s="191"/>
      <c r="W2" s="191"/>
      <c r="X2" s="191"/>
      <c r="Y2" s="191"/>
      <c r="Z2" s="191"/>
      <c r="AA2" s="258"/>
      <c r="AB2" s="259"/>
      <c r="AC2" s="261"/>
      <c r="AD2" s="259"/>
      <c r="AE2" s="261"/>
      <c r="AF2" s="259"/>
      <c r="AG2" s="261"/>
      <c r="AH2" s="265"/>
    </row>
    <row r="3" spans="1:34" ht="18.75" customHeight="1">
      <c r="A3" s="192" t="s">
        <v>126</v>
      </c>
      <c r="B3" s="192" t="s">
        <v>104</v>
      </c>
      <c r="C3" s="268" t="s">
        <v>111</v>
      </c>
      <c r="D3" s="255"/>
      <c r="E3" s="134" t="s">
        <v>127</v>
      </c>
      <c r="F3" s="135" t="s">
        <v>112</v>
      </c>
      <c r="G3" s="135" t="s">
        <v>129</v>
      </c>
      <c r="H3" s="135" t="s">
        <v>130</v>
      </c>
      <c r="I3" s="135" t="s">
        <v>154</v>
      </c>
      <c r="J3" s="135" t="s">
        <v>155</v>
      </c>
      <c r="K3" s="135" t="s">
        <v>131</v>
      </c>
      <c r="L3" s="135" t="s">
        <v>132</v>
      </c>
      <c r="M3" s="135" t="s">
        <v>138</v>
      </c>
      <c r="N3" s="135" t="s">
        <v>156</v>
      </c>
      <c r="O3" s="135" t="s">
        <v>157</v>
      </c>
      <c r="P3" s="135" t="s">
        <v>128</v>
      </c>
      <c r="Q3" s="135" t="s">
        <v>158</v>
      </c>
      <c r="R3" s="135" t="s">
        <v>159</v>
      </c>
      <c r="S3" s="191"/>
      <c r="T3" s="191"/>
      <c r="U3" s="191"/>
      <c r="V3" s="191"/>
      <c r="W3" s="191"/>
      <c r="X3" s="191"/>
      <c r="Y3" s="191"/>
      <c r="Z3" s="191"/>
      <c r="AA3" s="137" t="s">
        <v>112</v>
      </c>
      <c r="AB3" s="193" t="s">
        <v>51</v>
      </c>
      <c r="AC3" s="194" t="s">
        <v>112</v>
      </c>
      <c r="AD3" s="194" t="s">
        <v>51</v>
      </c>
      <c r="AE3" s="195" t="s">
        <v>112</v>
      </c>
      <c r="AF3" s="196" t="s">
        <v>51</v>
      </c>
      <c r="AG3" s="140" t="s">
        <v>113</v>
      </c>
      <c r="AH3" s="197" t="s">
        <v>114</v>
      </c>
    </row>
    <row r="4" spans="1:34" ht="19.5" customHeight="1">
      <c r="A4" s="198">
        <f t="shared" ref="A4:A34" si="1">SUM(G4:R4)</f>
        <v>407639</v>
      </c>
      <c r="B4" s="142">
        <f>A4</f>
        <v>407639</v>
      </c>
      <c r="C4" s="143">
        <v>46082</v>
      </c>
      <c r="D4" s="144" t="s">
        <v>115</v>
      </c>
      <c r="E4" s="145">
        <v>421850</v>
      </c>
      <c r="F4" s="174">
        <v>639</v>
      </c>
      <c r="G4" s="174">
        <v>105190</v>
      </c>
      <c r="H4" s="174">
        <v>37765</v>
      </c>
      <c r="I4" s="174">
        <v>27370</v>
      </c>
      <c r="J4" s="174">
        <v>69602</v>
      </c>
      <c r="K4" s="174">
        <v>0</v>
      </c>
      <c r="L4" s="174">
        <v>0</v>
      </c>
      <c r="M4" s="199">
        <v>107098</v>
      </c>
      <c r="N4" s="199">
        <v>3220</v>
      </c>
      <c r="O4" s="199">
        <v>18394</v>
      </c>
      <c r="P4" s="199">
        <v>29334</v>
      </c>
      <c r="Q4" s="199">
        <v>5580</v>
      </c>
      <c r="R4" s="199">
        <v>4086</v>
      </c>
      <c r="S4" s="34"/>
      <c r="T4" s="34"/>
      <c r="U4" s="148">
        <f t="shared" ref="U4:U34" si="2">C4</f>
        <v>46082</v>
      </c>
      <c r="V4" s="34" t="str">
        <f t="shared" ref="V4:V34" si="3">$G$2</f>
        <v>12602</v>
      </c>
      <c r="W4" s="70">
        <f t="shared" ref="W4:W34" si="4">G4</f>
        <v>105190</v>
      </c>
      <c r="X4" s="148">
        <f t="shared" ref="X4:X34" si="5">C4</f>
        <v>46082</v>
      </c>
      <c r="Y4" s="70">
        <f t="shared" ref="Y4:Y34" si="6">F4</f>
        <v>639</v>
      </c>
      <c r="Z4" s="34"/>
      <c r="AA4" s="200">
        <v>153</v>
      </c>
      <c r="AB4" s="201">
        <v>106204</v>
      </c>
      <c r="AC4" s="201">
        <v>324</v>
      </c>
      <c r="AD4" s="201">
        <v>229492</v>
      </c>
      <c r="AE4" s="201">
        <v>407</v>
      </c>
      <c r="AF4" s="201">
        <v>283501</v>
      </c>
      <c r="AG4" s="201">
        <v>25</v>
      </c>
      <c r="AH4" s="202">
        <v>0</v>
      </c>
    </row>
    <row r="5" spans="1:34" ht="19.5" customHeight="1">
      <c r="A5" s="198">
        <f t="shared" si="1"/>
        <v>333663</v>
      </c>
      <c r="B5" s="198">
        <f t="shared" ref="B5:B34" si="7">B4+A5</f>
        <v>741302</v>
      </c>
      <c r="C5" s="203">
        <v>46083</v>
      </c>
      <c r="D5" s="144" t="s">
        <v>116</v>
      </c>
      <c r="E5" s="145">
        <v>432120</v>
      </c>
      <c r="F5" s="174">
        <v>592</v>
      </c>
      <c r="G5" s="174">
        <v>92930</v>
      </c>
      <c r="H5" s="174">
        <v>35265</v>
      </c>
      <c r="I5" s="174">
        <v>19010</v>
      </c>
      <c r="J5" s="174">
        <v>81425</v>
      </c>
      <c r="K5" s="174">
        <v>0</v>
      </c>
      <c r="L5" s="174">
        <v>0</v>
      </c>
      <c r="M5" s="199">
        <v>58382</v>
      </c>
      <c r="N5" s="199">
        <v>3041</v>
      </c>
      <c r="O5" s="199">
        <v>16024</v>
      </c>
      <c r="P5" s="199">
        <v>21030</v>
      </c>
      <c r="Q5" s="199">
        <v>2860</v>
      </c>
      <c r="R5" s="199">
        <v>3696</v>
      </c>
      <c r="S5" s="191"/>
      <c r="T5" s="191"/>
      <c r="U5" s="204">
        <f t="shared" si="2"/>
        <v>46083</v>
      </c>
      <c r="V5" s="191" t="str">
        <f t="shared" si="3"/>
        <v>12602</v>
      </c>
      <c r="W5" s="70">
        <f t="shared" si="4"/>
        <v>92930</v>
      </c>
      <c r="X5" s="204">
        <f t="shared" si="5"/>
        <v>46083</v>
      </c>
      <c r="Y5" s="70">
        <f t="shared" si="6"/>
        <v>592</v>
      </c>
      <c r="Z5" s="191"/>
      <c r="AA5" s="205">
        <v>105</v>
      </c>
      <c r="AB5" s="206">
        <v>66169</v>
      </c>
      <c r="AC5" s="206">
        <v>266</v>
      </c>
      <c r="AD5" s="206">
        <v>170787</v>
      </c>
      <c r="AE5" s="206">
        <v>387</v>
      </c>
      <c r="AF5" s="206">
        <v>251832</v>
      </c>
      <c r="AG5" s="206">
        <v>20</v>
      </c>
      <c r="AH5" s="207">
        <v>0</v>
      </c>
    </row>
    <row r="6" spans="1:34" ht="19.5" customHeight="1">
      <c r="A6" s="198">
        <f t="shared" si="1"/>
        <v>330200</v>
      </c>
      <c r="B6" s="198">
        <f t="shared" si="7"/>
        <v>1071502</v>
      </c>
      <c r="C6" s="143">
        <v>46084</v>
      </c>
      <c r="D6" s="144" t="s">
        <v>117</v>
      </c>
      <c r="E6" s="145">
        <v>445120</v>
      </c>
      <c r="F6" s="174">
        <v>608</v>
      </c>
      <c r="G6" s="174">
        <v>98252</v>
      </c>
      <c r="H6" s="174">
        <v>33930</v>
      </c>
      <c r="I6" s="174">
        <v>14550</v>
      </c>
      <c r="J6" s="174">
        <v>72349</v>
      </c>
      <c r="K6" s="174">
        <v>0</v>
      </c>
      <c r="L6" s="174">
        <v>0</v>
      </c>
      <c r="M6" s="199">
        <v>66030</v>
      </c>
      <c r="N6" s="199">
        <v>2765</v>
      </c>
      <c r="O6" s="199">
        <v>14620</v>
      </c>
      <c r="P6" s="199">
        <v>21678</v>
      </c>
      <c r="Q6" s="199">
        <v>2700</v>
      </c>
      <c r="R6" s="199">
        <v>3326</v>
      </c>
      <c r="S6" s="191"/>
      <c r="T6" s="191"/>
      <c r="U6" s="148">
        <f t="shared" si="2"/>
        <v>46084</v>
      </c>
      <c r="V6" s="191" t="str">
        <f t="shared" si="3"/>
        <v>12602</v>
      </c>
      <c r="W6" s="70">
        <f t="shared" si="4"/>
        <v>98252</v>
      </c>
      <c r="X6" s="204">
        <f t="shared" si="5"/>
        <v>46084</v>
      </c>
      <c r="Y6" s="70">
        <f t="shared" si="6"/>
        <v>608</v>
      </c>
      <c r="Z6" s="191"/>
      <c r="AA6" s="205">
        <v>80</v>
      </c>
      <c r="AB6" s="206">
        <v>53530</v>
      </c>
      <c r="AC6" s="206">
        <v>229</v>
      </c>
      <c r="AD6" s="206">
        <v>150618</v>
      </c>
      <c r="AE6" s="206">
        <v>318</v>
      </c>
      <c r="AF6" s="206">
        <v>210931</v>
      </c>
      <c r="AG6" s="206">
        <v>20</v>
      </c>
      <c r="AH6" s="207">
        <v>0</v>
      </c>
    </row>
    <row r="7" spans="1:34" ht="19.5" customHeight="1">
      <c r="A7" s="198">
        <f t="shared" si="1"/>
        <v>340463</v>
      </c>
      <c r="B7" s="198">
        <f t="shared" si="7"/>
        <v>1411965</v>
      </c>
      <c r="C7" s="203">
        <v>46085</v>
      </c>
      <c r="D7" s="144" t="s">
        <v>118</v>
      </c>
      <c r="E7" s="145">
        <v>419700</v>
      </c>
      <c r="F7" s="174">
        <v>623</v>
      </c>
      <c r="G7" s="174">
        <v>101359</v>
      </c>
      <c r="H7" s="174">
        <v>35550</v>
      </c>
      <c r="I7" s="174">
        <v>18220</v>
      </c>
      <c r="J7" s="174">
        <v>81491</v>
      </c>
      <c r="K7" s="174">
        <v>0</v>
      </c>
      <c r="L7" s="174">
        <v>0</v>
      </c>
      <c r="M7" s="199">
        <v>58076</v>
      </c>
      <c r="N7" s="199">
        <v>2668</v>
      </c>
      <c r="O7" s="199">
        <v>14028</v>
      </c>
      <c r="P7" s="199">
        <v>23204</v>
      </c>
      <c r="Q7" s="199">
        <v>1310</v>
      </c>
      <c r="R7" s="199">
        <v>4557</v>
      </c>
      <c r="S7" s="191"/>
      <c r="T7" s="191"/>
      <c r="U7" s="204">
        <f t="shared" si="2"/>
        <v>46085</v>
      </c>
      <c r="V7" s="191" t="str">
        <f t="shared" si="3"/>
        <v>12602</v>
      </c>
      <c r="W7" s="70">
        <f t="shared" si="4"/>
        <v>101359</v>
      </c>
      <c r="X7" s="204">
        <f t="shared" si="5"/>
        <v>46085</v>
      </c>
      <c r="Y7" s="70">
        <f t="shared" si="6"/>
        <v>623</v>
      </c>
      <c r="Z7" s="191"/>
      <c r="AA7" s="205">
        <v>95</v>
      </c>
      <c r="AB7" s="206">
        <v>64079</v>
      </c>
      <c r="AC7" s="206">
        <v>238</v>
      </c>
      <c r="AD7" s="206">
        <v>157967</v>
      </c>
      <c r="AE7" s="206">
        <v>348</v>
      </c>
      <c r="AF7" s="206">
        <v>232697</v>
      </c>
      <c r="AG7" s="206">
        <v>20</v>
      </c>
      <c r="AH7" s="207">
        <v>0</v>
      </c>
    </row>
    <row r="8" spans="1:34" ht="19.5" customHeight="1">
      <c r="A8" s="198">
        <f t="shared" si="1"/>
        <v>355880</v>
      </c>
      <c r="B8" s="198">
        <f t="shared" si="7"/>
        <v>1767845</v>
      </c>
      <c r="C8" s="143">
        <v>46086</v>
      </c>
      <c r="D8" s="144" t="s">
        <v>119</v>
      </c>
      <c r="E8" s="145">
        <v>372500</v>
      </c>
      <c r="F8" s="174">
        <v>631</v>
      </c>
      <c r="G8" s="174">
        <v>95880</v>
      </c>
      <c r="H8" s="174">
        <v>43540</v>
      </c>
      <c r="I8" s="208">
        <v>16960</v>
      </c>
      <c r="J8" s="174">
        <v>79521</v>
      </c>
      <c r="K8" s="174">
        <v>0</v>
      </c>
      <c r="L8" s="174">
        <v>0</v>
      </c>
      <c r="M8" s="199">
        <v>71006</v>
      </c>
      <c r="N8" s="199">
        <v>3304</v>
      </c>
      <c r="O8" s="199">
        <v>15210</v>
      </c>
      <c r="P8" s="199">
        <v>23134</v>
      </c>
      <c r="Q8" s="199">
        <v>3720</v>
      </c>
      <c r="R8" s="199">
        <v>3605</v>
      </c>
      <c r="S8" s="191"/>
      <c r="T8" s="191"/>
      <c r="U8" s="148">
        <f t="shared" si="2"/>
        <v>46086</v>
      </c>
      <c r="V8" s="191" t="str">
        <f t="shared" si="3"/>
        <v>12602</v>
      </c>
      <c r="W8" s="70">
        <f t="shared" si="4"/>
        <v>95880</v>
      </c>
      <c r="X8" s="204">
        <f t="shared" si="5"/>
        <v>46086</v>
      </c>
      <c r="Y8" s="70">
        <f t="shared" si="6"/>
        <v>631</v>
      </c>
      <c r="Z8" s="191"/>
      <c r="AA8" s="205">
        <v>126</v>
      </c>
      <c r="AB8" s="206">
        <v>89185</v>
      </c>
      <c r="AC8" s="206">
        <v>308</v>
      </c>
      <c r="AD8" s="206">
        <v>203325</v>
      </c>
      <c r="AE8" s="206">
        <v>387</v>
      </c>
      <c r="AF8" s="206">
        <v>248295</v>
      </c>
      <c r="AG8" s="206">
        <v>20</v>
      </c>
      <c r="AH8" s="207">
        <v>0</v>
      </c>
    </row>
    <row r="9" spans="1:34" ht="19.5" customHeight="1">
      <c r="A9" s="198">
        <f t="shared" si="1"/>
        <v>335987</v>
      </c>
      <c r="B9" s="198">
        <f t="shared" si="7"/>
        <v>2103832</v>
      </c>
      <c r="C9" s="203">
        <v>46087</v>
      </c>
      <c r="D9" s="144" t="s">
        <v>120</v>
      </c>
      <c r="E9" s="145">
        <v>410700</v>
      </c>
      <c r="F9" s="174">
        <v>620</v>
      </c>
      <c r="G9" s="174">
        <v>94480</v>
      </c>
      <c r="H9" s="174">
        <v>35845</v>
      </c>
      <c r="I9" s="174">
        <v>15000</v>
      </c>
      <c r="J9" s="174">
        <v>74836</v>
      </c>
      <c r="K9" s="174">
        <v>0</v>
      </c>
      <c r="L9" s="174">
        <v>0</v>
      </c>
      <c r="M9" s="199">
        <v>66005</v>
      </c>
      <c r="N9" s="199">
        <v>1960</v>
      </c>
      <c r="O9" s="199">
        <v>15088</v>
      </c>
      <c r="P9" s="199">
        <v>23135</v>
      </c>
      <c r="Q9" s="199">
        <v>5390</v>
      </c>
      <c r="R9" s="199">
        <v>4248</v>
      </c>
      <c r="S9" s="191"/>
      <c r="T9" s="191"/>
      <c r="U9" s="204">
        <f t="shared" si="2"/>
        <v>46087</v>
      </c>
      <c r="V9" s="191" t="str">
        <f t="shared" si="3"/>
        <v>12602</v>
      </c>
      <c r="W9" s="70">
        <f t="shared" si="4"/>
        <v>94480</v>
      </c>
      <c r="X9" s="204">
        <f t="shared" si="5"/>
        <v>46087</v>
      </c>
      <c r="Y9" s="70">
        <f t="shared" si="6"/>
        <v>620</v>
      </c>
      <c r="Z9" s="191"/>
      <c r="AA9" s="205">
        <v>104</v>
      </c>
      <c r="AB9" s="206">
        <v>69588</v>
      </c>
      <c r="AC9" s="206">
        <v>231</v>
      </c>
      <c r="AD9" s="206">
        <v>154472</v>
      </c>
      <c r="AE9" s="206">
        <v>312</v>
      </c>
      <c r="AF9" s="206">
        <v>208064</v>
      </c>
      <c r="AG9" s="206">
        <v>20</v>
      </c>
      <c r="AH9" s="207">
        <v>0</v>
      </c>
    </row>
    <row r="10" spans="1:34" ht="19.5" customHeight="1">
      <c r="A10" s="198">
        <f t="shared" si="1"/>
        <v>372151</v>
      </c>
      <c r="B10" s="198">
        <f t="shared" si="7"/>
        <v>2475983</v>
      </c>
      <c r="C10" s="143">
        <v>46088</v>
      </c>
      <c r="D10" s="144" t="s">
        <v>121</v>
      </c>
      <c r="E10" s="145">
        <v>481850</v>
      </c>
      <c r="F10" s="174">
        <v>627</v>
      </c>
      <c r="G10" s="174">
        <v>99948</v>
      </c>
      <c r="H10" s="174">
        <v>34862</v>
      </c>
      <c r="I10" s="174">
        <v>25690</v>
      </c>
      <c r="J10" s="174">
        <v>67239</v>
      </c>
      <c r="K10" s="174">
        <v>0</v>
      </c>
      <c r="L10" s="174">
        <v>0</v>
      </c>
      <c r="M10" s="199">
        <v>90764</v>
      </c>
      <c r="N10" s="199">
        <v>3430</v>
      </c>
      <c r="O10" s="199">
        <v>17316</v>
      </c>
      <c r="P10" s="199">
        <v>26107</v>
      </c>
      <c r="Q10" s="199">
        <v>2400</v>
      </c>
      <c r="R10" s="199">
        <v>4395</v>
      </c>
      <c r="S10" s="191"/>
      <c r="T10" s="191"/>
      <c r="U10" s="148">
        <f t="shared" si="2"/>
        <v>46088</v>
      </c>
      <c r="V10" s="191" t="str">
        <f t="shared" si="3"/>
        <v>12602</v>
      </c>
      <c r="W10" s="70">
        <f t="shared" si="4"/>
        <v>99948</v>
      </c>
      <c r="X10" s="204">
        <f t="shared" si="5"/>
        <v>46088</v>
      </c>
      <c r="Y10" s="70">
        <f t="shared" si="6"/>
        <v>627</v>
      </c>
      <c r="Z10" s="191"/>
      <c r="AA10" s="205">
        <v>94</v>
      </c>
      <c r="AB10" s="206">
        <v>62395</v>
      </c>
      <c r="AC10" s="206">
        <v>259</v>
      </c>
      <c r="AD10" s="206">
        <v>176569</v>
      </c>
      <c r="AE10" s="206">
        <v>364</v>
      </c>
      <c r="AF10" s="206">
        <v>248039</v>
      </c>
      <c r="AG10" s="206">
        <v>25</v>
      </c>
      <c r="AH10" s="207">
        <v>0</v>
      </c>
    </row>
    <row r="11" spans="1:34" ht="19.5" customHeight="1">
      <c r="A11" s="198">
        <f t="shared" si="1"/>
        <v>390125</v>
      </c>
      <c r="B11" s="198">
        <f t="shared" si="7"/>
        <v>2866108</v>
      </c>
      <c r="C11" s="203">
        <v>46089</v>
      </c>
      <c r="D11" s="144" t="s">
        <v>115</v>
      </c>
      <c r="E11" s="145">
        <v>486390</v>
      </c>
      <c r="F11" s="174">
        <v>641</v>
      </c>
      <c r="G11" s="174">
        <v>106840</v>
      </c>
      <c r="H11" s="174">
        <v>40430</v>
      </c>
      <c r="I11" s="174">
        <v>26530</v>
      </c>
      <c r="J11" s="174">
        <v>56040</v>
      </c>
      <c r="K11" s="174">
        <v>0</v>
      </c>
      <c r="L11" s="174">
        <v>0</v>
      </c>
      <c r="M11" s="199">
        <v>99300</v>
      </c>
      <c r="N11" s="199">
        <v>2009</v>
      </c>
      <c r="O11" s="199">
        <v>17864</v>
      </c>
      <c r="P11" s="199">
        <v>27871</v>
      </c>
      <c r="Q11" s="199">
        <v>8530</v>
      </c>
      <c r="R11" s="199">
        <v>4711</v>
      </c>
      <c r="S11" s="191"/>
      <c r="T11" s="191"/>
      <c r="U11" s="204">
        <f t="shared" si="2"/>
        <v>46089</v>
      </c>
      <c r="V11" s="191" t="str">
        <f t="shared" si="3"/>
        <v>12602</v>
      </c>
      <c r="W11" s="70">
        <f t="shared" si="4"/>
        <v>106840</v>
      </c>
      <c r="X11" s="204">
        <f t="shared" si="5"/>
        <v>46089</v>
      </c>
      <c r="Y11" s="70">
        <f t="shared" si="6"/>
        <v>641</v>
      </c>
      <c r="Z11" s="191"/>
      <c r="AA11" s="205">
        <v>137</v>
      </c>
      <c r="AB11" s="206">
        <v>92431</v>
      </c>
      <c r="AC11" s="206">
        <v>298</v>
      </c>
      <c r="AD11" s="206">
        <v>201355</v>
      </c>
      <c r="AE11" s="206">
        <v>420</v>
      </c>
      <c r="AF11" s="206">
        <v>280187</v>
      </c>
      <c r="AG11" s="206">
        <v>25</v>
      </c>
      <c r="AH11" s="207">
        <v>0</v>
      </c>
    </row>
    <row r="12" spans="1:34" ht="19.5" customHeight="1">
      <c r="A12" s="198">
        <f t="shared" si="1"/>
        <v>344494</v>
      </c>
      <c r="B12" s="198">
        <f t="shared" si="7"/>
        <v>3210602</v>
      </c>
      <c r="C12" s="143">
        <v>46090</v>
      </c>
      <c r="D12" s="144" t="s">
        <v>116</v>
      </c>
      <c r="E12" s="145">
        <v>466765</v>
      </c>
      <c r="F12" s="174">
        <v>617</v>
      </c>
      <c r="G12" s="174">
        <v>102030</v>
      </c>
      <c r="H12" s="174">
        <v>31395</v>
      </c>
      <c r="I12" s="174">
        <v>18690</v>
      </c>
      <c r="J12" s="174">
        <v>82078</v>
      </c>
      <c r="K12" s="174">
        <v>0</v>
      </c>
      <c r="L12" s="174">
        <v>0</v>
      </c>
      <c r="M12" s="199">
        <v>68621</v>
      </c>
      <c r="N12" s="199">
        <v>2625</v>
      </c>
      <c r="O12" s="209">
        <v>13180</v>
      </c>
      <c r="P12" s="199">
        <v>21430</v>
      </c>
      <c r="Q12" s="199">
        <v>1350</v>
      </c>
      <c r="R12" s="199">
        <v>3095</v>
      </c>
      <c r="S12" s="191"/>
      <c r="T12" s="191"/>
      <c r="U12" s="148">
        <f t="shared" si="2"/>
        <v>46090</v>
      </c>
      <c r="V12" s="191" t="str">
        <f t="shared" si="3"/>
        <v>12602</v>
      </c>
      <c r="W12" s="70">
        <f t="shared" si="4"/>
        <v>102030</v>
      </c>
      <c r="X12" s="204">
        <f t="shared" si="5"/>
        <v>46090</v>
      </c>
      <c r="Y12" s="70">
        <f t="shared" si="6"/>
        <v>617</v>
      </c>
      <c r="Z12" s="191"/>
      <c r="AA12" s="205">
        <v>90</v>
      </c>
      <c r="AB12" s="206">
        <v>64092</v>
      </c>
      <c r="AC12" s="206">
        <v>274</v>
      </c>
      <c r="AD12" s="206">
        <v>193848</v>
      </c>
      <c r="AE12" s="206">
        <v>332</v>
      </c>
      <c r="AF12" s="206">
        <v>233398</v>
      </c>
      <c r="AG12" s="206">
        <v>25</v>
      </c>
      <c r="AH12" s="207">
        <v>0</v>
      </c>
    </row>
    <row r="13" spans="1:34" ht="19.5" customHeight="1">
      <c r="A13" s="198">
        <f t="shared" si="1"/>
        <v>331886</v>
      </c>
      <c r="B13" s="198">
        <f t="shared" si="7"/>
        <v>3542488</v>
      </c>
      <c r="C13" s="203">
        <v>46091</v>
      </c>
      <c r="D13" s="144" t="s">
        <v>117</v>
      </c>
      <c r="E13" s="145">
        <v>438430</v>
      </c>
      <c r="F13" s="174">
        <v>589</v>
      </c>
      <c r="G13" s="174">
        <v>95740</v>
      </c>
      <c r="H13" s="174">
        <v>40868</v>
      </c>
      <c r="I13" s="174">
        <v>20680</v>
      </c>
      <c r="J13" s="174">
        <v>71623</v>
      </c>
      <c r="K13" s="174">
        <v>0</v>
      </c>
      <c r="L13" s="174">
        <v>0</v>
      </c>
      <c r="M13" s="199">
        <v>51930</v>
      </c>
      <c r="N13" s="199">
        <v>3185</v>
      </c>
      <c r="O13" s="199">
        <v>15240</v>
      </c>
      <c r="P13" s="199">
        <v>18809</v>
      </c>
      <c r="Q13" s="199">
        <v>9340</v>
      </c>
      <c r="R13" s="199">
        <v>4471</v>
      </c>
      <c r="S13" s="191"/>
      <c r="T13" s="191"/>
      <c r="U13" s="204">
        <f t="shared" si="2"/>
        <v>46091</v>
      </c>
      <c r="V13" s="191" t="str">
        <f t="shared" si="3"/>
        <v>12602</v>
      </c>
      <c r="W13" s="70">
        <f t="shared" si="4"/>
        <v>95740</v>
      </c>
      <c r="X13" s="204">
        <f t="shared" si="5"/>
        <v>46091</v>
      </c>
      <c r="Y13" s="70">
        <f t="shared" si="6"/>
        <v>589</v>
      </c>
      <c r="Z13" s="191"/>
      <c r="AA13" s="205">
        <v>91</v>
      </c>
      <c r="AB13" s="206">
        <v>66728</v>
      </c>
      <c r="AC13" s="206">
        <v>253</v>
      </c>
      <c r="AD13" s="206">
        <v>169982</v>
      </c>
      <c r="AE13" s="206">
        <v>357</v>
      </c>
      <c r="AF13" s="206">
        <v>231245</v>
      </c>
      <c r="AG13" s="206">
        <v>25</v>
      </c>
      <c r="AH13" s="207">
        <v>0</v>
      </c>
    </row>
    <row r="14" spans="1:34" ht="19.5" customHeight="1">
      <c r="A14" s="198">
        <f t="shared" si="1"/>
        <v>357670</v>
      </c>
      <c r="B14" s="198">
        <f t="shared" si="7"/>
        <v>3900158</v>
      </c>
      <c r="C14" s="143">
        <v>46092</v>
      </c>
      <c r="D14" s="144" t="s">
        <v>118</v>
      </c>
      <c r="E14" s="145">
        <v>359500</v>
      </c>
      <c r="F14" s="174">
        <v>627</v>
      </c>
      <c r="G14" s="174">
        <v>105998</v>
      </c>
      <c r="H14" s="174">
        <v>38999</v>
      </c>
      <c r="I14" s="174">
        <v>18200</v>
      </c>
      <c r="J14" s="174">
        <v>73094</v>
      </c>
      <c r="K14" s="174">
        <v>0</v>
      </c>
      <c r="L14" s="174">
        <v>0</v>
      </c>
      <c r="M14" s="199">
        <v>67079</v>
      </c>
      <c r="N14" s="199">
        <v>2961</v>
      </c>
      <c r="O14" s="199">
        <v>15512</v>
      </c>
      <c r="P14" s="199">
        <v>25988</v>
      </c>
      <c r="Q14" s="199">
        <v>5370</v>
      </c>
      <c r="R14" s="199">
        <v>4469</v>
      </c>
      <c r="S14" s="191"/>
      <c r="T14" s="191"/>
      <c r="U14" s="148">
        <f t="shared" si="2"/>
        <v>46092</v>
      </c>
      <c r="V14" s="191" t="str">
        <f t="shared" si="3"/>
        <v>12602</v>
      </c>
      <c r="W14" s="70">
        <f t="shared" si="4"/>
        <v>105998</v>
      </c>
      <c r="X14" s="204">
        <f t="shared" si="5"/>
        <v>46092</v>
      </c>
      <c r="Y14" s="70">
        <f t="shared" si="6"/>
        <v>627</v>
      </c>
      <c r="Z14" s="191"/>
      <c r="AA14" s="205">
        <v>136</v>
      </c>
      <c r="AB14" s="206">
        <v>92127</v>
      </c>
      <c r="AC14" s="206">
        <v>288</v>
      </c>
      <c r="AD14" s="206">
        <v>188847</v>
      </c>
      <c r="AE14" s="206">
        <v>383</v>
      </c>
      <c r="AF14" s="206">
        <v>250372</v>
      </c>
      <c r="AG14" s="206">
        <v>25</v>
      </c>
      <c r="AH14" s="207">
        <v>0</v>
      </c>
    </row>
    <row r="15" spans="1:34" ht="19.5" customHeight="1">
      <c r="A15" s="198">
        <f t="shared" si="1"/>
        <v>369429</v>
      </c>
      <c r="B15" s="198">
        <f t="shared" si="7"/>
        <v>4269587</v>
      </c>
      <c r="C15" s="203">
        <v>46093</v>
      </c>
      <c r="D15" s="144" t="s">
        <v>119</v>
      </c>
      <c r="E15" s="145">
        <v>405170</v>
      </c>
      <c r="F15" s="174">
        <v>628</v>
      </c>
      <c r="G15" s="174">
        <v>105964</v>
      </c>
      <c r="H15" s="174">
        <v>38409</v>
      </c>
      <c r="I15" s="174">
        <v>20670</v>
      </c>
      <c r="J15" s="174">
        <v>74986</v>
      </c>
      <c r="K15" s="174">
        <v>0</v>
      </c>
      <c r="L15" s="174">
        <v>0</v>
      </c>
      <c r="M15" s="199">
        <v>74665</v>
      </c>
      <c r="N15" s="199">
        <v>3818</v>
      </c>
      <c r="O15" s="199">
        <v>17280</v>
      </c>
      <c r="P15" s="199">
        <v>25154</v>
      </c>
      <c r="Q15" s="199">
        <v>4010</v>
      </c>
      <c r="R15" s="199">
        <v>4473</v>
      </c>
      <c r="S15" s="191"/>
      <c r="T15" s="191"/>
      <c r="U15" s="204">
        <f t="shared" si="2"/>
        <v>46093</v>
      </c>
      <c r="V15" s="191" t="str">
        <f t="shared" si="3"/>
        <v>12602</v>
      </c>
      <c r="W15" s="70">
        <f t="shared" si="4"/>
        <v>105964</v>
      </c>
      <c r="X15" s="204">
        <f t="shared" si="5"/>
        <v>46093</v>
      </c>
      <c r="Y15" s="70">
        <f t="shared" si="6"/>
        <v>628</v>
      </c>
      <c r="Z15" s="191"/>
      <c r="AA15" s="205">
        <v>106</v>
      </c>
      <c r="AB15" s="206">
        <v>66480</v>
      </c>
      <c r="AC15" s="206">
        <v>296</v>
      </c>
      <c r="AD15" s="206">
        <v>191003</v>
      </c>
      <c r="AE15" s="206">
        <v>402</v>
      </c>
      <c r="AF15" s="206">
        <v>265539</v>
      </c>
      <c r="AG15" s="206">
        <v>25</v>
      </c>
      <c r="AH15" s="207">
        <v>0</v>
      </c>
    </row>
    <row r="16" spans="1:34" ht="19.5" customHeight="1">
      <c r="A16" s="198">
        <f t="shared" si="1"/>
        <v>346341</v>
      </c>
      <c r="B16" s="198">
        <f t="shared" si="7"/>
        <v>4615928</v>
      </c>
      <c r="C16" s="143">
        <v>46094</v>
      </c>
      <c r="D16" s="144" t="s">
        <v>120</v>
      </c>
      <c r="E16" s="145">
        <v>403550</v>
      </c>
      <c r="F16" s="174">
        <v>635</v>
      </c>
      <c r="G16" s="174">
        <v>100722</v>
      </c>
      <c r="H16" s="174">
        <v>30981</v>
      </c>
      <c r="I16" s="174">
        <v>18366</v>
      </c>
      <c r="J16" s="174">
        <v>74852</v>
      </c>
      <c r="K16" s="174">
        <v>0</v>
      </c>
      <c r="L16" s="174">
        <v>0</v>
      </c>
      <c r="M16" s="199">
        <v>72534</v>
      </c>
      <c r="N16" s="199">
        <v>2800</v>
      </c>
      <c r="O16" s="199">
        <v>15678</v>
      </c>
      <c r="P16" s="199">
        <v>26440</v>
      </c>
      <c r="Q16" s="199">
        <v>0</v>
      </c>
      <c r="R16" s="199">
        <v>3968</v>
      </c>
      <c r="S16" s="191"/>
      <c r="T16" s="191"/>
      <c r="U16" s="148">
        <f t="shared" si="2"/>
        <v>46094</v>
      </c>
      <c r="V16" s="191" t="str">
        <f t="shared" si="3"/>
        <v>12602</v>
      </c>
      <c r="W16" s="70">
        <f t="shared" si="4"/>
        <v>100722</v>
      </c>
      <c r="X16" s="204">
        <f t="shared" si="5"/>
        <v>46094</v>
      </c>
      <c r="Y16" s="70">
        <f t="shared" si="6"/>
        <v>635</v>
      </c>
      <c r="Z16" s="191"/>
      <c r="AA16" s="205">
        <v>96</v>
      </c>
      <c r="AB16" s="206">
        <v>57611</v>
      </c>
      <c r="AC16" s="206">
        <v>232</v>
      </c>
      <c r="AD16" s="206">
        <v>147068</v>
      </c>
      <c r="AE16" s="206">
        <v>341</v>
      </c>
      <c r="AF16" s="206">
        <v>217529</v>
      </c>
      <c r="AG16" s="206">
        <v>25</v>
      </c>
      <c r="AH16" s="207">
        <v>0</v>
      </c>
    </row>
    <row r="17" spans="1:34" ht="19.5" customHeight="1">
      <c r="A17" s="198">
        <f t="shared" si="1"/>
        <v>413801</v>
      </c>
      <c r="B17" s="198">
        <f t="shared" si="7"/>
        <v>5029729</v>
      </c>
      <c r="C17" s="203">
        <v>46095</v>
      </c>
      <c r="D17" s="144" t="s">
        <v>121</v>
      </c>
      <c r="E17" s="145">
        <v>485080</v>
      </c>
      <c r="F17" s="174">
        <v>663</v>
      </c>
      <c r="G17" s="174">
        <v>107284</v>
      </c>
      <c r="H17" s="174">
        <v>40006</v>
      </c>
      <c r="I17" s="174">
        <v>28665</v>
      </c>
      <c r="J17" s="174">
        <v>73284</v>
      </c>
      <c r="K17" s="174">
        <v>0</v>
      </c>
      <c r="L17" s="174">
        <v>0</v>
      </c>
      <c r="M17" s="199">
        <v>96520</v>
      </c>
      <c r="N17" s="199">
        <v>2975</v>
      </c>
      <c r="O17" s="199">
        <v>17828</v>
      </c>
      <c r="P17" s="199">
        <v>27493</v>
      </c>
      <c r="Q17" s="199">
        <v>15180</v>
      </c>
      <c r="R17" s="199">
        <v>4566</v>
      </c>
      <c r="S17" s="191"/>
      <c r="T17" s="191"/>
      <c r="U17" s="204">
        <f t="shared" si="2"/>
        <v>46095</v>
      </c>
      <c r="V17" s="191" t="str">
        <f t="shared" si="3"/>
        <v>12602</v>
      </c>
      <c r="W17" s="70">
        <f t="shared" si="4"/>
        <v>107284</v>
      </c>
      <c r="X17" s="204">
        <f t="shared" si="5"/>
        <v>46095</v>
      </c>
      <c r="Y17" s="70">
        <f t="shared" si="6"/>
        <v>663</v>
      </c>
      <c r="Z17" s="191"/>
      <c r="AA17" s="205">
        <v>145</v>
      </c>
      <c r="AB17" s="206">
        <v>109302</v>
      </c>
      <c r="AC17" s="206">
        <v>343</v>
      </c>
      <c r="AD17" s="206">
        <v>253036</v>
      </c>
      <c r="AE17" s="206">
        <v>440</v>
      </c>
      <c r="AF17" s="206">
        <v>317974</v>
      </c>
      <c r="AG17" s="206">
        <v>25</v>
      </c>
      <c r="AH17" s="207">
        <v>0</v>
      </c>
    </row>
    <row r="18" spans="1:34" ht="19.5" customHeight="1">
      <c r="A18" s="198">
        <f t="shared" si="1"/>
        <v>379065</v>
      </c>
      <c r="B18" s="198">
        <f t="shared" si="7"/>
        <v>5408794</v>
      </c>
      <c r="C18" s="143">
        <v>46096</v>
      </c>
      <c r="D18" s="144" t="s">
        <v>115</v>
      </c>
      <c r="E18" s="145">
        <v>483825</v>
      </c>
      <c r="F18" s="174">
        <v>676</v>
      </c>
      <c r="G18" s="174">
        <v>97063</v>
      </c>
      <c r="H18" s="174">
        <v>56087</v>
      </c>
      <c r="I18" s="174">
        <v>26232</v>
      </c>
      <c r="J18" s="174">
        <v>67263</v>
      </c>
      <c r="K18" s="174">
        <v>0</v>
      </c>
      <c r="L18" s="174">
        <v>0</v>
      </c>
      <c r="M18" s="199">
        <v>79230</v>
      </c>
      <c r="N18" s="199">
        <v>3290</v>
      </c>
      <c r="O18" s="199">
        <v>14010</v>
      </c>
      <c r="P18" s="199">
        <v>22364</v>
      </c>
      <c r="Q18" s="199">
        <v>9600</v>
      </c>
      <c r="R18" s="199">
        <v>3926</v>
      </c>
      <c r="S18" s="191"/>
      <c r="T18" s="191"/>
      <c r="U18" s="148">
        <f t="shared" si="2"/>
        <v>46096</v>
      </c>
      <c r="V18" s="191" t="str">
        <f t="shared" si="3"/>
        <v>12602</v>
      </c>
      <c r="W18" s="70">
        <f t="shared" si="4"/>
        <v>97063</v>
      </c>
      <c r="X18" s="204">
        <f t="shared" si="5"/>
        <v>46096</v>
      </c>
      <c r="Y18" s="70">
        <f t="shared" si="6"/>
        <v>676</v>
      </c>
      <c r="Z18" s="191"/>
      <c r="AA18" s="205">
        <v>104</v>
      </c>
      <c r="AB18" s="206">
        <v>68977</v>
      </c>
      <c r="AC18" s="206">
        <v>239</v>
      </c>
      <c r="AD18" s="206">
        <v>160705</v>
      </c>
      <c r="AE18" s="206">
        <v>367</v>
      </c>
      <c r="AF18" s="206">
        <v>246208</v>
      </c>
      <c r="AG18" s="206">
        <v>25</v>
      </c>
      <c r="AH18" s="207">
        <v>0</v>
      </c>
    </row>
    <row r="19" spans="1:34" ht="19.5" customHeight="1">
      <c r="A19" s="198">
        <f t="shared" si="1"/>
        <v>333923</v>
      </c>
      <c r="B19" s="198">
        <f t="shared" si="7"/>
        <v>5742717</v>
      </c>
      <c r="C19" s="203">
        <v>46097</v>
      </c>
      <c r="D19" s="144" t="s">
        <v>116</v>
      </c>
      <c r="E19" s="145">
        <v>432465</v>
      </c>
      <c r="F19" s="174">
        <v>619</v>
      </c>
      <c r="G19" s="174">
        <v>95001</v>
      </c>
      <c r="H19" s="174">
        <v>35145</v>
      </c>
      <c r="I19" s="174">
        <v>19405</v>
      </c>
      <c r="J19" s="174">
        <v>80010</v>
      </c>
      <c r="K19" s="174">
        <v>0</v>
      </c>
      <c r="L19" s="174">
        <v>0</v>
      </c>
      <c r="M19" s="199">
        <v>54387</v>
      </c>
      <c r="N19" s="199">
        <v>2905</v>
      </c>
      <c r="O19" s="199">
        <v>17876</v>
      </c>
      <c r="P19" s="199">
        <v>21899</v>
      </c>
      <c r="Q19" s="199">
        <v>3210</v>
      </c>
      <c r="R19" s="199">
        <v>4085</v>
      </c>
      <c r="S19" s="191"/>
      <c r="T19" s="191"/>
      <c r="U19" s="204">
        <f t="shared" si="2"/>
        <v>46097</v>
      </c>
      <c r="V19" s="191" t="str">
        <f t="shared" si="3"/>
        <v>12602</v>
      </c>
      <c r="W19" s="70">
        <f t="shared" si="4"/>
        <v>95001</v>
      </c>
      <c r="X19" s="204">
        <f t="shared" si="5"/>
        <v>46097</v>
      </c>
      <c r="Y19" s="70">
        <f t="shared" si="6"/>
        <v>619</v>
      </c>
      <c r="Z19" s="191"/>
      <c r="AA19" s="205">
        <v>114</v>
      </c>
      <c r="AB19" s="206">
        <v>74338</v>
      </c>
      <c r="AC19" s="206">
        <v>264</v>
      </c>
      <c r="AD19" s="206">
        <v>172204</v>
      </c>
      <c r="AE19" s="206">
        <v>367</v>
      </c>
      <c r="AF19" s="206">
        <v>237489</v>
      </c>
      <c r="AG19" s="206">
        <v>25</v>
      </c>
      <c r="AH19" s="207">
        <v>0</v>
      </c>
    </row>
    <row r="20" spans="1:34" ht="19.5" customHeight="1">
      <c r="A20" s="198">
        <f t="shared" si="1"/>
        <v>371647</v>
      </c>
      <c r="B20" s="198">
        <f t="shared" si="7"/>
        <v>6114364</v>
      </c>
      <c r="C20" s="143">
        <v>46098</v>
      </c>
      <c r="D20" s="144" t="s">
        <v>117</v>
      </c>
      <c r="E20" s="145">
        <v>467310</v>
      </c>
      <c r="F20" s="174">
        <v>617</v>
      </c>
      <c r="G20" s="174">
        <v>98099</v>
      </c>
      <c r="H20" s="174">
        <v>37622</v>
      </c>
      <c r="I20" s="174">
        <v>19533</v>
      </c>
      <c r="J20" s="174">
        <v>78651</v>
      </c>
      <c r="K20" s="174">
        <v>0</v>
      </c>
      <c r="L20" s="174">
        <v>0</v>
      </c>
      <c r="M20" s="199">
        <v>87412</v>
      </c>
      <c r="N20" s="199">
        <v>3573</v>
      </c>
      <c r="O20" s="199">
        <v>15450</v>
      </c>
      <c r="P20" s="199">
        <v>23748</v>
      </c>
      <c r="Q20" s="199">
        <v>4020</v>
      </c>
      <c r="R20" s="199">
        <v>3539</v>
      </c>
      <c r="S20" s="191"/>
      <c r="T20" s="191"/>
      <c r="U20" s="148">
        <f t="shared" si="2"/>
        <v>46098</v>
      </c>
      <c r="V20" s="191" t="str">
        <f t="shared" si="3"/>
        <v>12602</v>
      </c>
      <c r="W20" s="70">
        <f t="shared" si="4"/>
        <v>98099</v>
      </c>
      <c r="X20" s="204">
        <f t="shared" si="5"/>
        <v>46098</v>
      </c>
      <c r="Y20" s="70">
        <f t="shared" si="6"/>
        <v>617</v>
      </c>
      <c r="Z20" s="191"/>
      <c r="AA20" s="205">
        <v>102</v>
      </c>
      <c r="AB20" s="206">
        <v>72206</v>
      </c>
      <c r="AC20" s="206">
        <v>241</v>
      </c>
      <c r="AD20" s="206">
        <v>175899</v>
      </c>
      <c r="AE20" s="206">
        <v>335</v>
      </c>
      <c r="AF20" s="206">
        <v>240527</v>
      </c>
      <c r="AG20" s="206">
        <v>25</v>
      </c>
      <c r="AH20" s="207">
        <v>0</v>
      </c>
    </row>
    <row r="21" spans="1:34" ht="19.5" customHeight="1">
      <c r="A21" s="198">
        <f t="shared" si="1"/>
        <v>372560</v>
      </c>
      <c r="B21" s="198">
        <f t="shared" si="7"/>
        <v>6486924</v>
      </c>
      <c r="C21" s="203">
        <v>46099</v>
      </c>
      <c r="D21" s="144" t="s">
        <v>118</v>
      </c>
      <c r="E21" s="145">
        <v>369790</v>
      </c>
      <c r="F21" s="174">
        <v>638</v>
      </c>
      <c r="G21" s="174">
        <v>108434</v>
      </c>
      <c r="H21" s="174">
        <v>37103</v>
      </c>
      <c r="I21" s="174">
        <v>24949</v>
      </c>
      <c r="J21" s="174">
        <v>83361</v>
      </c>
      <c r="K21" s="174">
        <v>0</v>
      </c>
      <c r="L21" s="174">
        <v>0</v>
      </c>
      <c r="M21" s="199">
        <v>63946</v>
      </c>
      <c r="N21" s="199">
        <v>2520</v>
      </c>
      <c r="O21" s="199">
        <v>15180</v>
      </c>
      <c r="P21" s="199">
        <v>21831</v>
      </c>
      <c r="Q21" s="199">
        <v>11450</v>
      </c>
      <c r="R21" s="199">
        <v>3786</v>
      </c>
      <c r="S21" s="191"/>
      <c r="T21" s="191"/>
      <c r="U21" s="204">
        <f t="shared" si="2"/>
        <v>46099</v>
      </c>
      <c r="V21" s="191" t="str">
        <f t="shared" si="3"/>
        <v>12602</v>
      </c>
      <c r="W21" s="70">
        <f t="shared" si="4"/>
        <v>108434</v>
      </c>
      <c r="X21" s="204">
        <f t="shared" si="5"/>
        <v>46099</v>
      </c>
      <c r="Y21" s="70">
        <f t="shared" si="6"/>
        <v>638</v>
      </c>
      <c r="Z21" s="191"/>
      <c r="AA21" s="205">
        <v>149</v>
      </c>
      <c r="AB21" s="206">
        <v>100254</v>
      </c>
      <c r="AC21" s="206">
        <v>292</v>
      </c>
      <c r="AD21" s="206">
        <v>201535</v>
      </c>
      <c r="AE21" s="206">
        <v>391</v>
      </c>
      <c r="AF21" s="206">
        <v>266291</v>
      </c>
      <c r="AG21" s="206">
        <v>25</v>
      </c>
      <c r="AH21" s="207">
        <v>0</v>
      </c>
    </row>
    <row r="22" spans="1:34" ht="19.5" customHeight="1">
      <c r="A22" s="198">
        <f t="shared" si="1"/>
        <v>386780</v>
      </c>
      <c r="B22" s="198">
        <f t="shared" si="7"/>
        <v>6873704</v>
      </c>
      <c r="C22" s="143">
        <v>46100</v>
      </c>
      <c r="D22" s="144" t="s">
        <v>119</v>
      </c>
      <c r="E22" s="145">
        <v>451950</v>
      </c>
      <c r="F22" s="174">
        <v>635</v>
      </c>
      <c r="G22" s="174">
        <v>100544</v>
      </c>
      <c r="H22" s="174">
        <v>38727</v>
      </c>
      <c r="I22" s="174">
        <v>31418</v>
      </c>
      <c r="J22" s="174">
        <v>82917</v>
      </c>
      <c r="K22" s="174">
        <v>0</v>
      </c>
      <c r="L22" s="174">
        <v>0</v>
      </c>
      <c r="M22" s="199">
        <v>86518</v>
      </c>
      <c r="N22" s="199">
        <v>2870</v>
      </c>
      <c r="O22" s="199">
        <v>13938</v>
      </c>
      <c r="P22" s="199">
        <v>23403</v>
      </c>
      <c r="Q22" s="199">
        <v>2030</v>
      </c>
      <c r="R22" s="199">
        <v>4415</v>
      </c>
      <c r="S22" s="191"/>
      <c r="T22" s="191"/>
      <c r="U22" s="148">
        <f t="shared" si="2"/>
        <v>46100</v>
      </c>
      <c r="V22" s="191" t="str">
        <f t="shared" si="3"/>
        <v>12602</v>
      </c>
      <c r="W22" s="70">
        <f t="shared" si="4"/>
        <v>100544</v>
      </c>
      <c r="X22" s="204">
        <f t="shared" si="5"/>
        <v>46100</v>
      </c>
      <c r="Y22" s="70">
        <f t="shared" si="6"/>
        <v>635</v>
      </c>
      <c r="Z22" s="191"/>
      <c r="AA22" s="205">
        <v>118</v>
      </c>
      <c r="AB22" s="206">
        <v>92122</v>
      </c>
      <c r="AC22" s="206">
        <v>268</v>
      </c>
      <c r="AD22" s="206">
        <v>189998</v>
      </c>
      <c r="AE22" s="206">
        <v>390</v>
      </c>
      <c r="AF22" s="206">
        <v>273134</v>
      </c>
      <c r="AG22" s="206">
        <v>25</v>
      </c>
      <c r="AH22" s="207">
        <v>0</v>
      </c>
    </row>
    <row r="23" spans="1:34" ht="19.5" customHeight="1">
      <c r="A23" s="198">
        <f t="shared" si="1"/>
        <v>428098</v>
      </c>
      <c r="B23" s="198">
        <f t="shared" si="7"/>
        <v>7301802</v>
      </c>
      <c r="C23" s="203">
        <v>46101</v>
      </c>
      <c r="D23" s="144" t="s">
        <v>120</v>
      </c>
      <c r="E23" s="145">
        <v>480950</v>
      </c>
      <c r="F23" s="174">
        <v>713</v>
      </c>
      <c r="G23" s="174">
        <v>114050</v>
      </c>
      <c r="H23" s="174">
        <v>56636</v>
      </c>
      <c r="I23" s="174">
        <v>38526</v>
      </c>
      <c r="J23" s="174">
        <v>64350</v>
      </c>
      <c r="K23" s="174">
        <v>0</v>
      </c>
      <c r="L23" s="174">
        <v>0</v>
      </c>
      <c r="M23" s="199">
        <v>93416</v>
      </c>
      <c r="N23" s="199">
        <v>2310</v>
      </c>
      <c r="O23" s="199">
        <v>18590</v>
      </c>
      <c r="P23" s="199">
        <v>25289</v>
      </c>
      <c r="Q23" s="199">
        <v>10360</v>
      </c>
      <c r="R23" s="199">
        <v>4571</v>
      </c>
      <c r="S23" s="191"/>
      <c r="T23" s="191"/>
      <c r="U23" s="204">
        <f t="shared" si="2"/>
        <v>46101</v>
      </c>
      <c r="V23" s="191" t="str">
        <f t="shared" si="3"/>
        <v>12602</v>
      </c>
      <c r="W23" s="70">
        <f t="shared" si="4"/>
        <v>114050</v>
      </c>
      <c r="X23" s="204">
        <f t="shared" si="5"/>
        <v>46101</v>
      </c>
      <c r="Y23" s="70">
        <f t="shared" si="6"/>
        <v>713</v>
      </c>
      <c r="Z23" s="191"/>
      <c r="AA23" s="205">
        <v>102</v>
      </c>
      <c r="AB23" s="206">
        <v>64689</v>
      </c>
      <c r="AC23" s="206">
        <v>299</v>
      </c>
      <c r="AD23" s="206">
        <v>206550</v>
      </c>
      <c r="AE23" s="206">
        <v>420</v>
      </c>
      <c r="AF23" s="206">
        <v>292706</v>
      </c>
      <c r="AG23" s="206">
        <v>30</v>
      </c>
      <c r="AH23" s="207">
        <v>0</v>
      </c>
    </row>
    <row r="24" spans="1:34" ht="19.5" customHeight="1">
      <c r="A24" s="198">
        <f t="shared" si="1"/>
        <v>422684</v>
      </c>
      <c r="B24" s="198">
        <f t="shared" si="7"/>
        <v>7724486</v>
      </c>
      <c r="C24" s="143">
        <v>46102</v>
      </c>
      <c r="D24" s="144" t="s">
        <v>121</v>
      </c>
      <c r="E24" s="145">
        <v>511460</v>
      </c>
      <c r="F24" s="174">
        <v>678</v>
      </c>
      <c r="G24" s="174">
        <v>100416</v>
      </c>
      <c r="H24" s="174">
        <v>40371</v>
      </c>
      <c r="I24" s="174">
        <v>41452</v>
      </c>
      <c r="J24" s="174">
        <v>70398</v>
      </c>
      <c r="K24" s="174">
        <v>0</v>
      </c>
      <c r="L24" s="174">
        <v>0</v>
      </c>
      <c r="M24" s="199">
        <v>106236</v>
      </c>
      <c r="N24" s="199">
        <v>2649</v>
      </c>
      <c r="O24" s="199">
        <v>14158</v>
      </c>
      <c r="P24" s="199">
        <v>25063</v>
      </c>
      <c r="Q24" s="199">
        <v>17620</v>
      </c>
      <c r="R24" s="199">
        <v>4321</v>
      </c>
      <c r="S24" s="191"/>
      <c r="T24" s="191"/>
      <c r="U24" s="148">
        <f t="shared" si="2"/>
        <v>46102</v>
      </c>
      <c r="V24" s="191" t="str">
        <f t="shared" si="3"/>
        <v>12602</v>
      </c>
      <c r="W24" s="70">
        <f t="shared" si="4"/>
        <v>100416</v>
      </c>
      <c r="X24" s="204">
        <f t="shared" si="5"/>
        <v>46102</v>
      </c>
      <c r="Y24" s="70">
        <f t="shared" si="6"/>
        <v>678</v>
      </c>
      <c r="Z24" s="191"/>
      <c r="AA24" s="205">
        <v>104</v>
      </c>
      <c r="AB24" s="206">
        <v>74010</v>
      </c>
      <c r="AC24" s="206">
        <v>281</v>
      </c>
      <c r="AD24" s="206">
        <v>223315</v>
      </c>
      <c r="AE24" s="206">
        <v>405</v>
      </c>
      <c r="AF24" s="206">
        <v>303340</v>
      </c>
      <c r="AG24" s="206">
        <v>30</v>
      </c>
      <c r="AH24" s="207">
        <v>0</v>
      </c>
    </row>
    <row r="25" spans="1:34" ht="19.5" customHeight="1">
      <c r="A25" s="198">
        <f t="shared" si="1"/>
        <v>386860</v>
      </c>
      <c r="B25" s="198">
        <f t="shared" si="7"/>
        <v>8111346</v>
      </c>
      <c r="C25" s="203">
        <v>46103</v>
      </c>
      <c r="D25" s="144" t="s">
        <v>115</v>
      </c>
      <c r="E25" s="145">
        <v>481840</v>
      </c>
      <c r="F25" s="174">
        <v>650</v>
      </c>
      <c r="G25" s="174">
        <v>110322</v>
      </c>
      <c r="H25" s="174">
        <v>42478</v>
      </c>
      <c r="I25" s="174">
        <v>38582</v>
      </c>
      <c r="J25" s="174">
        <v>57915</v>
      </c>
      <c r="K25" s="174">
        <v>0</v>
      </c>
      <c r="L25" s="174">
        <v>0</v>
      </c>
      <c r="M25" s="199">
        <v>80382</v>
      </c>
      <c r="N25" s="199">
        <v>2747</v>
      </c>
      <c r="O25" s="199">
        <v>17440</v>
      </c>
      <c r="P25" s="199">
        <v>24066</v>
      </c>
      <c r="Q25" s="199">
        <v>8540</v>
      </c>
      <c r="R25" s="199">
        <v>4388</v>
      </c>
      <c r="S25" s="191"/>
      <c r="T25" s="191"/>
      <c r="U25" s="204">
        <f t="shared" si="2"/>
        <v>46103</v>
      </c>
      <c r="V25" s="191" t="str">
        <f t="shared" si="3"/>
        <v>12602</v>
      </c>
      <c r="W25" s="70">
        <f t="shared" si="4"/>
        <v>110322</v>
      </c>
      <c r="X25" s="204">
        <f t="shared" si="5"/>
        <v>46103</v>
      </c>
      <c r="Y25" s="70">
        <f t="shared" si="6"/>
        <v>650</v>
      </c>
      <c r="Z25" s="191"/>
      <c r="AA25" s="205">
        <v>103</v>
      </c>
      <c r="AB25" s="206">
        <v>72609</v>
      </c>
      <c r="AC25" s="206">
        <v>253</v>
      </c>
      <c r="AD25" s="206">
        <v>187367</v>
      </c>
      <c r="AE25" s="206">
        <v>364</v>
      </c>
      <c r="AF25" s="206">
        <v>259488</v>
      </c>
      <c r="AG25" s="206">
        <v>30</v>
      </c>
      <c r="AH25" s="207">
        <v>0</v>
      </c>
    </row>
    <row r="26" spans="1:34" ht="19.5" customHeight="1">
      <c r="A26" s="198">
        <f t="shared" si="1"/>
        <v>350600</v>
      </c>
      <c r="B26" s="198">
        <f t="shared" si="7"/>
        <v>8461946</v>
      </c>
      <c r="C26" s="143">
        <v>46104</v>
      </c>
      <c r="D26" s="144" t="s">
        <v>116</v>
      </c>
      <c r="E26" s="145">
        <v>455450</v>
      </c>
      <c r="F26" s="174">
        <v>674</v>
      </c>
      <c r="G26" s="174">
        <v>110440</v>
      </c>
      <c r="H26" s="174">
        <v>40067</v>
      </c>
      <c r="I26" s="174">
        <v>27055</v>
      </c>
      <c r="J26" s="174">
        <v>74145</v>
      </c>
      <c r="K26" s="174">
        <v>0</v>
      </c>
      <c r="L26" s="174">
        <v>0</v>
      </c>
      <c r="M26" s="199">
        <v>58085</v>
      </c>
      <c r="N26" s="199">
        <v>2450</v>
      </c>
      <c r="O26" s="199">
        <v>13530</v>
      </c>
      <c r="P26" s="199">
        <v>17986</v>
      </c>
      <c r="Q26" s="199">
        <v>3200</v>
      </c>
      <c r="R26" s="199">
        <v>3642</v>
      </c>
      <c r="S26" s="191"/>
      <c r="T26" s="191"/>
      <c r="U26" s="148">
        <f t="shared" si="2"/>
        <v>46104</v>
      </c>
      <c r="V26" s="191" t="str">
        <f t="shared" si="3"/>
        <v>12602</v>
      </c>
      <c r="W26" s="70">
        <f t="shared" si="4"/>
        <v>110440</v>
      </c>
      <c r="X26" s="204">
        <f t="shared" si="5"/>
        <v>46104</v>
      </c>
      <c r="Y26" s="70">
        <f t="shared" si="6"/>
        <v>674</v>
      </c>
      <c r="Z26" s="191"/>
      <c r="AA26" s="205">
        <v>90</v>
      </c>
      <c r="AB26" s="206">
        <v>71476</v>
      </c>
      <c r="AC26" s="206">
        <v>225</v>
      </c>
      <c r="AD26" s="206">
        <v>155853</v>
      </c>
      <c r="AE26" s="206">
        <v>301</v>
      </c>
      <c r="AF26" s="206">
        <v>206179</v>
      </c>
      <c r="AG26" s="206">
        <v>30</v>
      </c>
      <c r="AH26" s="207">
        <v>0</v>
      </c>
    </row>
    <row r="27" spans="1:34" ht="19.5" customHeight="1">
      <c r="A27" s="198">
        <f t="shared" si="1"/>
        <v>373533</v>
      </c>
      <c r="B27" s="198">
        <f t="shared" si="7"/>
        <v>8835479</v>
      </c>
      <c r="C27" s="203">
        <v>46105</v>
      </c>
      <c r="D27" s="144" t="s">
        <v>117</v>
      </c>
      <c r="E27" s="145">
        <v>449710</v>
      </c>
      <c r="F27" s="174">
        <v>662</v>
      </c>
      <c r="G27" s="174">
        <v>103336</v>
      </c>
      <c r="H27" s="174">
        <v>36490</v>
      </c>
      <c r="I27" s="174">
        <v>27198</v>
      </c>
      <c r="J27" s="174">
        <v>76291</v>
      </c>
      <c r="K27" s="174">
        <v>0</v>
      </c>
      <c r="L27" s="174">
        <v>0</v>
      </c>
      <c r="M27" s="199">
        <v>84163</v>
      </c>
      <c r="N27" s="199">
        <v>2779</v>
      </c>
      <c r="O27" s="199">
        <v>14610</v>
      </c>
      <c r="P27" s="199">
        <v>21017</v>
      </c>
      <c r="Q27" s="199">
        <v>3360</v>
      </c>
      <c r="R27" s="199">
        <v>4289</v>
      </c>
      <c r="S27" s="191"/>
      <c r="T27" s="191"/>
      <c r="U27" s="204">
        <f t="shared" si="2"/>
        <v>46105</v>
      </c>
      <c r="V27" s="191" t="str">
        <f t="shared" si="3"/>
        <v>12602</v>
      </c>
      <c r="W27" s="70">
        <f t="shared" si="4"/>
        <v>103336</v>
      </c>
      <c r="X27" s="204">
        <f t="shared" si="5"/>
        <v>46105</v>
      </c>
      <c r="Y27" s="70">
        <f t="shared" si="6"/>
        <v>662</v>
      </c>
      <c r="Z27" s="191"/>
      <c r="AA27" s="205">
        <v>121</v>
      </c>
      <c r="AB27" s="206">
        <v>81268</v>
      </c>
      <c r="AC27" s="206">
        <v>271</v>
      </c>
      <c r="AD27" s="206">
        <v>183554</v>
      </c>
      <c r="AE27" s="206">
        <v>372</v>
      </c>
      <c r="AF27" s="206">
        <v>249825</v>
      </c>
      <c r="AG27" s="206">
        <v>25</v>
      </c>
      <c r="AH27" s="207">
        <v>0</v>
      </c>
    </row>
    <row r="28" spans="1:34" ht="19.5" customHeight="1">
      <c r="A28" s="198">
        <f t="shared" si="1"/>
        <v>386470</v>
      </c>
      <c r="B28" s="198">
        <f t="shared" si="7"/>
        <v>9221949</v>
      </c>
      <c r="C28" s="143">
        <v>46106</v>
      </c>
      <c r="D28" s="144" t="s">
        <v>118</v>
      </c>
      <c r="E28" s="145">
        <v>446620</v>
      </c>
      <c r="F28" s="174">
        <v>690</v>
      </c>
      <c r="G28" s="174">
        <v>110987</v>
      </c>
      <c r="H28" s="174">
        <v>49983</v>
      </c>
      <c r="I28" s="174">
        <v>34605</v>
      </c>
      <c r="J28" s="174">
        <v>77878</v>
      </c>
      <c r="K28" s="174">
        <v>0</v>
      </c>
      <c r="L28" s="174">
        <v>0</v>
      </c>
      <c r="M28" s="199">
        <v>70908</v>
      </c>
      <c r="N28" s="199">
        <v>1944</v>
      </c>
      <c r="O28" s="199">
        <v>14410</v>
      </c>
      <c r="P28" s="199">
        <v>20296</v>
      </c>
      <c r="Q28" s="199">
        <v>1480</v>
      </c>
      <c r="R28" s="199">
        <v>3979</v>
      </c>
      <c r="S28" s="191"/>
      <c r="T28" s="191"/>
      <c r="U28" s="148">
        <f t="shared" si="2"/>
        <v>46106</v>
      </c>
      <c r="V28" s="191" t="str">
        <f t="shared" si="3"/>
        <v>12602</v>
      </c>
      <c r="W28" s="70">
        <f t="shared" si="4"/>
        <v>110987</v>
      </c>
      <c r="X28" s="204">
        <f t="shared" si="5"/>
        <v>46106</v>
      </c>
      <c r="Y28" s="70">
        <f t="shared" si="6"/>
        <v>690</v>
      </c>
      <c r="Z28" s="191"/>
      <c r="AA28" s="205">
        <v>122</v>
      </c>
      <c r="AB28" s="206">
        <v>82642</v>
      </c>
      <c r="AC28" s="206">
        <v>255</v>
      </c>
      <c r="AD28" s="206">
        <v>170963</v>
      </c>
      <c r="AE28" s="206">
        <v>366</v>
      </c>
      <c r="AF28" s="206">
        <v>241971</v>
      </c>
      <c r="AG28" s="206">
        <v>30</v>
      </c>
      <c r="AH28" s="207">
        <v>0</v>
      </c>
    </row>
    <row r="29" spans="1:34" ht="19.5" customHeight="1">
      <c r="A29" s="198">
        <f t="shared" si="1"/>
        <v>377039</v>
      </c>
      <c r="B29" s="198">
        <f t="shared" si="7"/>
        <v>9598988</v>
      </c>
      <c r="C29" s="203">
        <v>46107</v>
      </c>
      <c r="D29" s="144" t="s">
        <v>119</v>
      </c>
      <c r="E29" s="145">
        <v>473900</v>
      </c>
      <c r="F29" s="174">
        <v>668</v>
      </c>
      <c r="G29" s="174">
        <v>111293</v>
      </c>
      <c r="H29" s="174">
        <v>41313</v>
      </c>
      <c r="I29" s="174">
        <v>36739</v>
      </c>
      <c r="J29" s="174">
        <v>78790</v>
      </c>
      <c r="K29" s="174">
        <v>0</v>
      </c>
      <c r="L29" s="174">
        <v>0</v>
      </c>
      <c r="M29" s="199">
        <v>63077</v>
      </c>
      <c r="N29" s="199">
        <v>3080</v>
      </c>
      <c r="O29" s="199">
        <v>17330</v>
      </c>
      <c r="P29" s="199">
        <v>21359</v>
      </c>
      <c r="Q29" s="199">
        <v>0</v>
      </c>
      <c r="R29" s="199">
        <v>4058</v>
      </c>
      <c r="S29" s="191"/>
      <c r="T29" s="191"/>
      <c r="U29" s="204">
        <f t="shared" si="2"/>
        <v>46107</v>
      </c>
      <c r="V29" s="191" t="str">
        <f t="shared" si="3"/>
        <v>12602</v>
      </c>
      <c r="W29" s="70">
        <f t="shared" si="4"/>
        <v>111293</v>
      </c>
      <c r="X29" s="204">
        <f t="shared" si="5"/>
        <v>46107</v>
      </c>
      <c r="Y29" s="70">
        <f t="shared" si="6"/>
        <v>668</v>
      </c>
      <c r="Z29" s="191"/>
      <c r="AA29" s="205">
        <v>120</v>
      </c>
      <c r="AB29" s="206">
        <v>84796</v>
      </c>
      <c r="AC29" s="206">
        <v>278</v>
      </c>
      <c r="AD29" s="206">
        <v>193761</v>
      </c>
      <c r="AE29" s="206">
        <v>369</v>
      </c>
      <c r="AF29" s="206">
        <v>250450</v>
      </c>
      <c r="AG29" s="206">
        <v>30</v>
      </c>
      <c r="AH29" s="207">
        <v>0</v>
      </c>
    </row>
    <row r="30" spans="1:34" ht="19.5" customHeight="1">
      <c r="A30" s="198">
        <f t="shared" si="1"/>
        <v>400543</v>
      </c>
      <c r="B30" s="198">
        <f t="shared" si="7"/>
        <v>9999531</v>
      </c>
      <c r="C30" s="143">
        <v>46108</v>
      </c>
      <c r="D30" s="144" t="s">
        <v>120</v>
      </c>
      <c r="E30" s="145">
        <v>479750</v>
      </c>
      <c r="F30" s="174">
        <v>698</v>
      </c>
      <c r="G30" s="174">
        <v>102011</v>
      </c>
      <c r="H30" s="174">
        <v>42861</v>
      </c>
      <c r="I30" s="174">
        <v>36539</v>
      </c>
      <c r="J30" s="174">
        <v>85807</v>
      </c>
      <c r="K30" s="174">
        <v>0</v>
      </c>
      <c r="L30" s="174">
        <v>0</v>
      </c>
      <c r="M30" s="199">
        <v>76997</v>
      </c>
      <c r="N30" s="199">
        <v>3367</v>
      </c>
      <c r="O30" s="199">
        <v>17206</v>
      </c>
      <c r="P30" s="199">
        <v>24831</v>
      </c>
      <c r="Q30" s="199">
        <v>6970</v>
      </c>
      <c r="R30" s="199">
        <v>3954</v>
      </c>
      <c r="S30" s="191"/>
      <c r="T30" s="191"/>
      <c r="U30" s="148">
        <f t="shared" si="2"/>
        <v>46108</v>
      </c>
      <c r="V30" s="191" t="str">
        <f t="shared" si="3"/>
        <v>12602</v>
      </c>
      <c r="W30" s="70">
        <f t="shared" si="4"/>
        <v>102011</v>
      </c>
      <c r="X30" s="204">
        <f t="shared" si="5"/>
        <v>46108</v>
      </c>
      <c r="Y30" s="70">
        <f t="shared" si="6"/>
        <v>698</v>
      </c>
      <c r="Z30" s="191"/>
      <c r="AA30" s="205">
        <v>92</v>
      </c>
      <c r="AB30" s="206">
        <v>75984</v>
      </c>
      <c r="AC30" s="206">
        <v>226</v>
      </c>
      <c r="AD30" s="206">
        <v>174458</v>
      </c>
      <c r="AE30" s="206">
        <v>375</v>
      </c>
      <c r="AF30" s="206">
        <v>258483</v>
      </c>
      <c r="AG30" s="206">
        <v>30</v>
      </c>
      <c r="AH30" s="207">
        <v>0</v>
      </c>
    </row>
    <row r="31" spans="1:34" ht="19.5" customHeight="1">
      <c r="A31" s="198">
        <f t="shared" si="1"/>
        <v>433078</v>
      </c>
      <c r="B31" s="198">
        <f t="shared" si="7"/>
        <v>10432609</v>
      </c>
      <c r="C31" s="203">
        <v>46109</v>
      </c>
      <c r="D31" s="144" t="s">
        <v>121</v>
      </c>
      <c r="E31" s="145">
        <v>565260</v>
      </c>
      <c r="F31" s="174">
        <v>706</v>
      </c>
      <c r="G31" s="174">
        <v>115996</v>
      </c>
      <c r="H31" s="174">
        <v>40620</v>
      </c>
      <c r="I31" s="174">
        <v>43395</v>
      </c>
      <c r="J31" s="174">
        <v>79834</v>
      </c>
      <c r="K31" s="174">
        <v>0</v>
      </c>
      <c r="L31" s="174">
        <v>0</v>
      </c>
      <c r="M31" s="199">
        <v>96012</v>
      </c>
      <c r="N31" s="199">
        <v>3517</v>
      </c>
      <c r="O31" s="199">
        <v>17840</v>
      </c>
      <c r="P31" s="199">
        <v>23942</v>
      </c>
      <c r="Q31" s="199">
        <v>8400</v>
      </c>
      <c r="R31" s="199">
        <v>3522</v>
      </c>
      <c r="S31" s="191"/>
      <c r="T31" s="191"/>
      <c r="U31" s="204">
        <f t="shared" si="2"/>
        <v>46109</v>
      </c>
      <c r="V31" s="191" t="str">
        <f t="shared" si="3"/>
        <v>12602</v>
      </c>
      <c r="W31" s="70">
        <f t="shared" si="4"/>
        <v>115996</v>
      </c>
      <c r="X31" s="204">
        <f t="shared" si="5"/>
        <v>46109</v>
      </c>
      <c r="Y31" s="70">
        <f t="shared" si="6"/>
        <v>706</v>
      </c>
      <c r="Z31" s="191"/>
      <c r="AA31" s="205">
        <v>119</v>
      </c>
      <c r="AB31" s="206">
        <v>88216</v>
      </c>
      <c r="AC31" s="206">
        <v>274</v>
      </c>
      <c r="AD31" s="206">
        <v>209545</v>
      </c>
      <c r="AE31" s="206">
        <v>397</v>
      </c>
      <c r="AF31" s="206">
        <v>292302</v>
      </c>
      <c r="AG31" s="206">
        <v>30</v>
      </c>
      <c r="AH31" s="207">
        <v>0</v>
      </c>
    </row>
    <row r="32" spans="1:34" ht="19.5" customHeight="1">
      <c r="A32" s="198">
        <f t="shared" si="1"/>
        <v>483335</v>
      </c>
      <c r="B32" s="198">
        <f t="shared" si="7"/>
        <v>10915944</v>
      </c>
      <c r="C32" s="143">
        <v>46110</v>
      </c>
      <c r="D32" s="144" t="s">
        <v>115</v>
      </c>
      <c r="E32" s="145">
        <v>559750</v>
      </c>
      <c r="F32" s="174">
        <v>800</v>
      </c>
      <c r="G32" s="174">
        <v>129443</v>
      </c>
      <c r="H32" s="174">
        <v>39600</v>
      </c>
      <c r="I32" s="174">
        <v>48975</v>
      </c>
      <c r="J32" s="174">
        <v>78908</v>
      </c>
      <c r="K32" s="174">
        <v>0</v>
      </c>
      <c r="L32" s="174">
        <v>0</v>
      </c>
      <c r="M32" s="199">
        <v>117561</v>
      </c>
      <c r="N32" s="199">
        <v>2821</v>
      </c>
      <c r="O32" s="199">
        <v>14670</v>
      </c>
      <c r="P32" s="199">
        <v>31864</v>
      </c>
      <c r="Q32" s="199">
        <v>15290</v>
      </c>
      <c r="R32" s="199">
        <v>4203</v>
      </c>
      <c r="S32" s="191"/>
      <c r="T32" s="191"/>
      <c r="U32" s="148">
        <f t="shared" si="2"/>
        <v>46110</v>
      </c>
      <c r="V32" s="191" t="str">
        <f t="shared" si="3"/>
        <v>12602</v>
      </c>
      <c r="W32" s="70">
        <f t="shared" si="4"/>
        <v>129443</v>
      </c>
      <c r="X32" s="204">
        <f t="shared" si="5"/>
        <v>46110</v>
      </c>
      <c r="Y32" s="70">
        <f t="shared" si="6"/>
        <v>800</v>
      </c>
      <c r="Z32" s="191"/>
      <c r="AA32" s="205">
        <v>154</v>
      </c>
      <c r="AB32" s="206">
        <v>121462</v>
      </c>
      <c r="AC32" s="206">
        <v>331</v>
      </c>
      <c r="AD32" s="206">
        <v>241874</v>
      </c>
      <c r="AE32" s="206">
        <v>440</v>
      </c>
      <c r="AF32" s="206">
        <v>315461</v>
      </c>
      <c r="AG32" s="206">
        <v>30</v>
      </c>
      <c r="AH32" s="207">
        <v>0</v>
      </c>
    </row>
    <row r="33" spans="1:34" ht="19.5" customHeight="1">
      <c r="A33" s="198">
        <f t="shared" si="1"/>
        <v>375161</v>
      </c>
      <c r="B33" s="198">
        <f t="shared" si="7"/>
        <v>11291105</v>
      </c>
      <c r="C33" s="203">
        <v>46111</v>
      </c>
      <c r="D33" s="144" t="s">
        <v>116</v>
      </c>
      <c r="E33" s="145">
        <v>531230</v>
      </c>
      <c r="F33" s="174">
        <v>683</v>
      </c>
      <c r="G33" s="174">
        <v>91755</v>
      </c>
      <c r="H33" s="174">
        <v>53622</v>
      </c>
      <c r="I33" s="174">
        <v>42084</v>
      </c>
      <c r="J33" s="174">
        <v>90512</v>
      </c>
      <c r="K33" s="174">
        <v>0</v>
      </c>
      <c r="L33" s="174">
        <v>0</v>
      </c>
      <c r="M33" s="199">
        <v>48492</v>
      </c>
      <c r="N33" s="199">
        <v>2975</v>
      </c>
      <c r="O33" s="199">
        <v>16620</v>
      </c>
      <c r="P33" s="199">
        <v>20460</v>
      </c>
      <c r="Q33" s="199">
        <v>4150</v>
      </c>
      <c r="R33" s="199">
        <v>4491</v>
      </c>
      <c r="S33" s="191"/>
      <c r="T33" s="191"/>
      <c r="U33" s="204">
        <f t="shared" si="2"/>
        <v>46111</v>
      </c>
      <c r="V33" s="191" t="str">
        <f t="shared" si="3"/>
        <v>12602</v>
      </c>
      <c r="W33" s="70">
        <f t="shared" si="4"/>
        <v>91755</v>
      </c>
      <c r="X33" s="204">
        <f t="shared" si="5"/>
        <v>46111</v>
      </c>
      <c r="Y33" s="70">
        <f t="shared" si="6"/>
        <v>683</v>
      </c>
      <c r="Z33" s="191"/>
      <c r="AA33" s="205">
        <v>109</v>
      </c>
      <c r="AB33" s="206">
        <v>74134</v>
      </c>
      <c r="AC33" s="206">
        <v>273</v>
      </c>
      <c r="AD33" s="206">
        <v>180128</v>
      </c>
      <c r="AE33" s="206">
        <v>389</v>
      </c>
      <c r="AF33" s="206">
        <v>256144</v>
      </c>
      <c r="AG33" s="206">
        <v>30</v>
      </c>
      <c r="AH33" s="207">
        <v>0</v>
      </c>
    </row>
    <row r="34" spans="1:34" ht="19.5" customHeight="1">
      <c r="A34" s="198">
        <f t="shared" si="1"/>
        <v>356141</v>
      </c>
      <c r="B34" s="198">
        <f t="shared" si="7"/>
        <v>11647246</v>
      </c>
      <c r="C34" s="143">
        <v>46112</v>
      </c>
      <c r="D34" s="144" t="s">
        <v>117</v>
      </c>
      <c r="E34" s="145">
        <v>511130</v>
      </c>
      <c r="F34" s="174"/>
      <c r="G34" s="174">
        <v>92587</v>
      </c>
      <c r="H34" s="174">
        <v>49235</v>
      </c>
      <c r="I34" s="174">
        <v>27978</v>
      </c>
      <c r="J34" s="174">
        <v>80145</v>
      </c>
      <c r="K34" s="174">
        <v>0</v>
      </c>
      <c r="L34" s="174">
        <v>0</v>
      </c>
      <c r="M34" s="199">
        <v>56204</v>
      </c>
      <c r="N34" s="199">
        <v>2842</v>
      </c>
      <c r="O34" s="199">
        <v>15230</v>
      </c>
      <c r="P34" s="199">
        <v>20346</v>
      </c>
      <c r="Q34" s="199">
        <v>7980</v>
      </c>
      <c r="R34" s="199">
        <v>3594</v>
      </c>
      <c r="S34" s="191"/>
      <c r="T34" s="191"/>
      <c r="U34" s="148">
        <f t="shared" si="2"/>
        <v>46112</v>
      </c>
      <c r="V34" s="191" t="str">
        <f t="shared" si="3"/>
        <v>12602</v>
      </c>
      <c r="W34" s="70">
        <f t="shared" si="4"/>
        <v>92587</v>
      </c>
      <c r="X34" s="204">
        <f t="shared" si="5"/>
        <v>46112</v>
      </c>
      <c r="Y34" s="70">
        <f t="shared" si="6"/>
        <v>0</v>
      </c>
      <c r="Z34" s="191"/>
      <c r="AA34" s="205">
        <v>78</v>
      </c>
      <c r="AB34" s="206">
        <v>47255</v>
      </c>
      <c r="AC34" s="206">
        <v>217</v>
      </c>
      <c r="AD34" s="206">
        <v>141422</v>
      </c>
      <c r="AE34" s="206">
        <v>336</v>
      </c>
      <c r="AF34" s="206">
        <v>219689</v>
      </c>
      <c r="AG34" s="206">
        <v>30</v>
      </c>
      <c r="AH34" s="207">
        <v>0</v>
      </c>
    </row>
    <row r="35" spans="1:34" ht="18.75" customHeight="1">
      <c r="A35" s="210"/>
      <c r="B35" s="191"/>
      <c r="C35" s="211"/>
      <c r="D35" s="154" t="s">
        <v>52</v>
      </c>
      <c r="E35" s="155">
        <f t="shared" ref="E35:F35" si="8">SUM(E4:E34)</f>
        <v>14181115</v>
      </c>
      <c r="F35" s="212">
        <f t="shared" si="8"/>
        <v>19547</v>
      </c>
      <c r="G35" s="191"/>
      <c r="H35" s="191"/>
      <c r="I35" s="213"/>
      <c r="J35" s="191"/>
      <c r="K35" s="191"/>
      <c r="L35" s="191"/>
      <c r="M35" s="191"/>
      <c r="N35" s="213"/>
      <c r="O35" s="213"/>
      <c r="P35" s="213"/>
      <c r="Q35" s="213"/>
      <c r="R35" s="213"/>
      <c r="S35" s="191"/>
      <c r="T35" s="191"/>
      <c r="U35" s="204">
        <f t="shared" ref="U35:U65" si="9">C4</f>
        <v>46082</v>
      </c>
      <c r="V35" s="191" t="str">
        <f t="shared" ref="V35:V65" si="10">$H$2</f>
        <v>12603</v>
      </c>
      <c r="W35" s="214">
        <f t="shared" ref="W35:W65" si="11">H4</f>
        <v>37765</v>
      </c>
      <c r="X35" s="191"/>
      <c r="Y35" s="191"/>
      <c r="Z35" s="191"/>
      <c r="AA35" s="215"/>
      <c r="AB35" s="215"/>
      <c r="AC35" s="215"/>
      <c r="AD35" s="215"/>
      <c r="AE35" s="215"/>
      <c r="AF35" s="215"/>
      <c r="AG35" s="215"/>
      <c r="AH35" s="215"/>
    </row>
    <row r="36" spans="1:34" ht="15.75" customHeight="1">
      <c r="A36" s="214"/>
      <c r="B36" s="191"/>
      <c r="C36" s="191"/>
      <c r="D36" s="191"/>
      <c r="F36" s="191"/>
      <c r="G36" s="191"/>
      <c r="H36" s="191"/>
      <c r="I36" s="213"/>
      <c r="J36" s="191"/>
      <c r="K36" s="191"/>
      <c r="L36" s="191"/>
      <c r="M36" s="191"/>
      <c r="N36" s="213"/>
      <c r="O36" s="213"/>
      <c r="P36" s="213"/>
      <c r="Q36" s="213"/>
      <c r="R36" s="213"/>
      <c r="S36" s="191"/>
      <c r="T36" s="191"/>
      <c r="U36" s="204">
        <f t="shared" si="9"/>
        <v>46083</v>
      </c>
      <c r="V36" s="191" t="str">
        <f t="shared" si="10"/>
        <v>12603</v>
      </c>
      <c r="W36" s="214">
        <f t="shared" si="11"/>
        <v>35265</v>
      </c>
      <c r="X36" s="191"/>
      <c r="Y36" s="191"/>
      <c r="Z36" s="191"/>
      <c r="AA36" s="215"/>
      <c r="AB36" s="215"/>
      <c r="AC36" s="215"/>
      <c r="AD36" s="215"/>
      <c r="AE36" s="215"/>
      <c r="AF36" s="215"/>
      <c r="AG36" s="215"/>
      <c r="AH36" s="215"/>
    </row>
    <row r="37" spans="1:34" ht="15.75" customHeight="1">
      <c r="A37" s="214"/>
      <c r="B37" s="214"/>
      <c r="C37" s="214"/>
      <c r="D37" s="214"/>
      <c r="F37" s="191"/>
      <c r="G37" s="191"/>
      <c r="H37" s="191"/>
      <c r="I37" s="213"/>
      <c r="J37" s="191"/>
      <c r="K37" s="191"/>
      <c r="L37" s="191"/>
      <c r="M37" s="191"/>
      <c r="N37" s="213"/>
      <c r="O37" s="213"/>
      <c r="P37" s="213"/>
      <c r="Q37" s="213"/>
      <c r="R37" s="213"/>
      <c r="S37" s="191"/>
      <c r="T37" s="191"/>
      <c r="U37" s="204">
        <f t="shared" si="9"/>
        <v>46084</v>
      </c>
      <c r="V37" s="191" t="str">
        <f t="shared" si="10"/>
        <v>12603</v>
      </c>
      <c r="W37" s="214">
        <f t="shared" si="11"/>
        <v>33930</v>
      </c>
      <c r="X37" s="191"/>
      <c r="Y37" s="191"/>
      <c r="Z37" s="191"/>
      <c r="AA37" s="215"/>
      <c r="AB37" s="215"/>
      <c r="AC37" s="215"/>
      <c r="AD37" s="215"/>
      <c r="AE37" s="215"/>
      <c r="AF37" s="215"/>
      <c r="AG37" s="215"/>
      <c r="AH37" s="215"/>
    </row>
    <row r="38" spans="1:34" ht="15.75" customHeight="1">
      <c r="A38" s="214"/>
      <c r="B38" s="191"/>
      <c r="C38" s="191"/>
      <c r="D38" s="191"/>
      <c r="F38" s="191"/>
      <c r="G38" s="191"/>
      <c r="H38" s="191"/>
      <c r="I38" s="213"/>
      <c r="J38" s="191"/>
      <c r="K38" s="191"/>
      <c r="L38" s="191"/>
      <c r="M38" s="191"/>
      <c r="N38" s="213"/>
      <c r="O38" s="213"/>
      <c r="P38" s="213"/>
      <c r="Q38" s="213"/>
      <c r="R38" s="213"/>
      <c r="S38" s="191"/>
      <c r="T38" s="191"/>
      <c r="U38" s="204">
        <f t="shared" si="9"/>
        <v>46085</v>
      </c>
      <c r="V38" s="191" t="str">
        <f t="shared" si="10"/>
        <v>12603</v>
      </c>
      <c r="W38" s="214">
        <f t="shared" si="11"/>
        <v>35550</v>
      </c>
      <c r="X38" s="191"/>
      <c r="Y38" s="191"/>
      <c r="Z38" s="191"/>
      <c r="AA38" s="215"/>
      <c r="AB38" s="215"/>
      <c r="AC38" s="215"/>
      <c r="AD38" s="215"/>
      <c r="AE38" s="215"/>
      <c r="AF38" s="215"/>
      <c r="AG38" s="215"/>
      <c r="AH38" s="215"/>
    </row>
    <row r="39" spans="1:34" ht="15.75" customHeight="1">
      <c r="A39" s="214"/>
      <c r="B39" s="191"/>
      <c r="C39" s="191"/>
      <c r="D39" s="191"/>
      <c r="F39" s="191"/>
      <c r="G39" s="191"/>
      <c r="H39" s="191"/>
      <c r="I39" s="213"/>
      <c r="J39" s="191"/>
      <c r="K39" s="191"/>
      <c r="L39" s="191"/>
      <c r="M39" s="191"/>
      <c r="N39" s="213"/>
      <c r="O39" s="213"/>
      <c r="P39" s="213"/>
      <c r="Q39" s="213"/>
      <c r="R39" s="213"/>
      <c r="S39" s="191"/>
      <c r="T39" s="191"/>
      <c r="U39" s="204">
        <f t="shared" si="9"/>
        <v>46086</v>
      </c>
      <c r="V39" s="191" t="str">
        <f t="shared" si="10"/>
        <v>12603</v>
      </c>
      <c r="W39" s="214">
        <f t="shared" si="11"/>
        <v>43540</v>
      </c>
      <c r="X39" s="191"/>
      <c r="Y39" s="191"/>
      <c r="Z39" s="191"/>
      <c r="AA39" s="215"/>
      <c r="AB39" s="215"/>
      <c r="AC39" s="215"/>
      <c r="AD39" s="215"/>
      <c r="AE39" s="215"/>
      <c r="AF39" s="215"/>
      <c r="AG39" s="215"/>
      <c r="AH39" s="215"/>
    </row>
    <row r="40" spans="1:34" ht="15.75" customHeight="1">
      <c r="A40" s="214"/>
      <c r="B40" s="191"/>
      <c r="C40" s="191"/>
      <c r="D40" s="191"/>
      <c r="F40" s="191"/>
      <c r="G40" s="191"/>
      <c r="H40" s="191"/>
      <c r="I40" s="213"/>
      <c r="J40" s="191"/>
      <c r="K40" s="191"/>
      <c r="L40" s="191"/>
      <c r="M40" s="191"/>
      <c r="N40" s="213"/>
      <c r="O40" s="213"/>
      <c r="P40" s="213"/>
      <c r="Q40" s="213"/>
      <c r="R40" s="213"/>
      <c r="S40" s="191"/>
      <c r="T40" s="191"/>
      <c r="U40" s="204">
        <f t="shared" si="9"/>
        <v>46087</v>
      </c>
      <c r="V40" s="191" t="str">
        <f t="shared" si="10"/>
        <v>12603</v>
      </c>
      <c r="W40" s="214">
        <f t="shared" si="11"/>
        <v>35845</v>
      </c>
      <c r="X40" s="191"/>
      <c r="Y40" s="191"/>
      <c r="Z40" s="191"/>
      <c r="AA40" s="215"/>
      <c r="AB40" s="215"/>
      <c r="AC40" s="215"/>
      <c r="AD40" s="215"/>
      <c r="AE40" s="215"/>
      <c r="AF40" s="215"/>
      <c r="AG40" s="215"/>
      <c r="AH40" s="215"/>
    </row>
    <row r="41" spans="1:34" ht="15.75" customHeight="1">
      <c r="A41" s="214"/>
      <c r="B41" s="191"/>
      <c r="C41" s="191"/>
      <c r="D41" s="191"/>
      <c r="F41" s="191"/>
      <c r="G41" s="191"/>
      <c r="H41" s="191"/>
      <c r="I41" s="213"/>
      <c r="J41" s="191"/>
      <c r="K41" s="191"/>
      <c r="L41" s="191"/>
      <c r="M41" s="191"/>
      <c r="N41" s="213"/>
      <c r="O41" s="213"/>
      <c r="P41" s="213"/>
      <c r="Q41" s="213"/>
      <c r="R41" s="213"/>
      <c r="S41" s="191"/>
      <c r="T41" s="191"/>
      <c r="U41" s="204">
        <f t="shared" si="9"/>
        <v>46088</v>
      </c>
      <c r="V41" s="191" t="str">
        <f t="shared" si="10"/>
        <v>12603</v>
      </c>
      <c r="W41" s="214">
        <f t="shared" si="11"/>
        <v>34862</v>
      </c>
      <c r="X41" s="191"/>
      <c r="Y41" s="191"/>
      <c r="Z41" s="191"/>
      <c r="AA41" s="215"/>
      <c r="AB41" s="215"/>
      <c r="AC41" s="215"/>
      <c r="AD41" s="215"/>
      <c r="AE41" s="215"/>
      <c r="AF41" s="215"/>
      <c r="AG41" s="215"/>
      <c r="AH41" s="215"/>
    </row>
    <row r="42" spans="1:34" ht="15.75" customHeight="1">
      <c r="A42" s="214"/>
      <c r="B42" s="191"/>
      <c r="C42" s="191"/>
      <c r="D42" s="191"/>
      <c r="F42" s="191"/>
      <c r="G42" s="191"/>
      <c r="H42" s="191"/>
      <c r="I42" s="213"/>
      <c r="J42" s="191"/>
      <c r="K42" s="191"/>
      <c r="L42" s="191"/>
      <c r="M42" s="191"/>
      <c r="N42" s="213"/>
      <c r="O42" s="213"/>
      <c r="P42" s="213"/>
      <c r="Q42" s="213"/>
      <c r="R42" s="213"/>
      <c r="S42" s="191"/>
      <c r="T42" s="191"/>
      <c r="U42" s="204">
        <f t="shared" si="9"/>
        <v>46089</v>
      </c>
      <c r="V42" s="191" t="str">
        <f t="shared" si="10"/>
        <v>12603</v>
      </c>
      <c r="W42" s="214">
        <f t="shared" si="11"/>
        <v>40430</v>
      </c>
      <c r="X42" s="191"/>
      <c r="Y42" s="191"/>
      <c r="Z42" s="191"/>
      <c r="AA42" s="215"/>
      <c r="AB42" s="215"/>
      <c r="AC42" s="215"/>
      <c r="AD42" s="215"/>
      <c r="AE42" s="215"/>
      <c r="AF42" s="215"/>
      <c r="AG42" s="215"/>
      <c r="AH42" s="215"/>
    </row>
    <row r="43" spans="1:34" ht="15.75" customHeight="1">
      <c r="A43" s="214"/>
      <c r="B43" s="191"/>
      <c r="C43" s="191"/>
      <c r="D43" s="191"/>
      <c r="F43" s="191"/>
      <c r="G43" s="191"/>
      <c r="H43" s="191"/>
      <c r="I43" s="213"/>
      <c r="J43" s="191"/>
      <c r="K43" s="191"/>
      <c r="L43" s="191"/>
      <c r="M43" s="191"/>
      <c r="N43" s="213"/>
      <c r="O43" s="213"/>
      <c r="P43" s="213"/>
      <c r="Q43" s="213"/>
      <c r="R43" s="213"/>
      <c r="S43" s="191"/>
      <c r="T43" s="191"/>
      <c r="U43" s="204">
        <f t="shared" si="9"/>
        <v>46090</v>
      </c>
      <c r="V43" s="191" t="str">
        <f t="shared" si="10"/>
        <v>12603</v>
      </c>
      <c r="W43" s="214">
        <f t="shared" si="11"/>
        <v>31395</v>
      </c>
      <c r="X43" s="191"/>
      <c r="Y43" s="191"/>
      <c r="Z43" s="191"/>
      <c r="AA43" s="215"/>
      <c r="AB43" s="215"/>
      <c r="AC43" s="215"/>
      <c r="AD43" s="215"/>
      <c r="AE43" s="215"/>
      <c r="AF43" s="215"/>
      <c r="AG43" s="215"/>
      <c r="AH43" s="215"/>
    </row>
    <row r="44" spans="1:34" ht="15.75" customHeight="1">
      <c r="A44" s="214"/>
      <c r="B44" s="191"/>
      <c r="C44" s="191"/>
      <c r="D44" s="191"/>
      <c r="F44" s="191"/>
      <c r="G44" s="191"/>
      <c r="H44" s="191"/>
      <c r="I44" s="213"/>
      <c r="J44" s="191"/>
      <c r="K44" s="191"/>
      <c r="L44" s="191"/>
      <c r="M44" s="191"/>
      <c r="N44" s="213"/>
      <c r="O44" s="213"/>
      <c r="P44" s="213"/>
      <c r="Q44" s="213"/>
      <c r="R44" s="213"/>
      <c r="S44" s="191"/>
      <c r="T44" s="191"/>
      <c r="U44" s="204">
        <f t="shared" si="9"/>
        <v>46091</v>
      </c>
      <c r="V44" s="191" t="str">
        <f t="shared" si="10"/>
        <v>12603</v>
      </c>
      <c r="W44" s="214">
        <f t="shared" si="11"/>
        <v>40868</v>
      </c>
      <c r="X44" s="191"/>
      <c r="Y44" s="191"/>
      <c r="Z44" s="191"/>
      <c r="AA44" s="215"/>
      <c r="AB44" s="215"/>
      <c r="AC44" s="215"/>
      <c r="AD44" s="215"/>
      <c r="AE44" s="215"/>
      <c r="AF44" s="215"/>
      <c r="AG44" s="215"/>
      <c r="AH44" s="215"/>
    </row>
    <row r="45" spans="1:34" ht="15.75" customHeight="1">
      <c r="A45" s="214"/>
      <c r="B45" s="191"/>
      <c r="C45" s="191"/>
      <c r="D45" s="191"/>
      <c r="F45" s="191"/>
      <c r="G45" s="191"/>
      <c r="H45" s="191"/>
      <c r="I45" s="213"/>
      <c r="J45" s="191"/>
      <c r="K45" s="191"/>
      <c r="L45" s="191"/>
      <c r="M45" s="191"/>
      <c r="N45" s="213"/>
      <c r="O45" s="213"/>
      <c r="P45" s="213"/>
      <c r="Q45" s="213"/>
      <c r="R45" s="213"/>
      <c r="S45" s="191"/>
      <c r="T45" s="191"/>
      <c r="U45" s="204">
        <f t="shared" si="9"/>
        <v>46092</v>
      </c>
      <c r="V45" s="191" t="str">
        <f t="shared" si="10"/>
        <v>12603</v>
      </c>
      <c r="W45" s="214">
        <f t="shared" si="11"/>
        <v>38999</v>
      </c>
      <c r="X45" s="191"/>
      <c r="Y45" s="191"/>
      <c r="Z45" s="191"/>
      <c r="AA45" s="215"/>
      <c r="AB45" s="215"/>
      <c r="AC45" s="215"/>
      <c r="AD45" s="215"/>
      <c r="AE45" s="215"/>
      <c r="AF45" s="215"/>
      <c r="AG45" s="215"/>
      <c r="AH45" s="215"/>
    </row>
    <row r="46" spans="1:34" ht="15.75" customHeight="1">
      <c r="A46" s="214"/>
      <c r="B46" s="191"/>
      <c r="C46" s="191"/>
      <c r="D46" s="191"/>
      <c r="F46" s="191"/>
      <c r="G46" s="191"/>
      <c r="H46" s="191"/>
      <c r="I46" s="213"/>
      <c r="J46" s="191"/>
      <c r="K46" s="191"/>
      <c r="L46" s="191"/>
      <c r="M46" s="191"/>
      <c r="N46" s="213"/>
      <c r="O46" s="213"/>
      <c r="P46" s="213"/>
      <c r="Q46" s="213"/>
      <c r="R46" s="213"/>
      <c r="S46" s="191"/>
      <c r="T46" s="191"/>
      <c r="U46" s="204">
        <f t="shared" si="9"/>
        <v>46093</v>
      </c>
      <c r="V46" s="191" t="str">
        <f t="shared" si="10"/>
        <v>12603</v>
      </c>
      <c r="W46" s="214">
        <f t="shared" si="11"/>
        <v>38409</v>
      </c>
      <c r="X46" s="191"/>
      <c r="Y46" s="191"/>
      <c r="Z46" s="191"/>
      <c r="AA46" s="215"/>
      <c r="AB46" s="215"/>
      <c r="AC46" s="215"/>
      <c r="AD46" s="215"/>
      <c r="AE46" s="215"/>
      <c r="AF46" s="215"/>
      <c r="AG46" s="215"/>
      <c r="AH46" s="215"/>
    </row>
    <row r="47" spans="1:34" ht="15.75" customHeight="1">
      <c r="A47" s="214"/>
      <c r="B47" s="191"/>
      <c r="C47" s="191"/>
      <c r="D47" s="191"/>
      <c r="F47" s="191"/>
      <c r="G47" s="191"/>
      <c r="H47" s="191"/>
      <c r="I47" s="213"/>
      <c r="J47" s="191"/>
      <c r="K47" s="191"/>
      <c r="L47" s="191"/>
      <c r="M47" s="191"/>
      <c r="N47" s="213"/>
      <c r="O47" s="213"/>
      <c r="P47" s="213"/>
      <c r="Q47" s="213"/>
      <c r="R47" s="213"/>
      <c r="S47" s="191"/>
      <c r="T47" s="191"/>
      <c r="U47" s="204">
        <f t="shared" si="9"/>
        <v>46094</v>
      </c>
      <c r="V47" s="191" t="str">
        <f t="shared" si="10"/>
        <v>12603</v>
      </c>
      <c r="W47" s="214">
        <f t="shared" si="11"/>
        <v>30981</v>
      </c>
      <c r="X47" s="191"/>
      <c r="Y47" s="191"/>
      <c r="Z47" s="191"/>
      <c r="AA47" s="215"/>
      <c r="AB47" s="215"/>
      <c r="AC47" s="215"/>
      <c r="AD47" s="215"/>
      <c r="AE47" s="215"/>
      <c r="AF47" s="215"/>
      <c r="AG47" s="215"/>
      <c r="AH47" s="215"/>
    </row>
    <row r="48" spans="1:34" ht="15.75" customHeight="1">
      <c r="A48" s="214"/>
      <c r="B48" s="191"/>
      <c r="C48" s="191"/>
      <c r="D48" s="191"/>
      <c r="F48" s="191"/>
      <c r="G48" s="191"/>
      <c r="H48" s="191"/>
      <c r="I48" s="191"/>
      <c r="J48" s="191"/>
      <c r="K48" s="191"/>
      <c r="L48" s="191"/>
      <c r="M48" s="191"/>
      <c r="N48" s="191"/>
      <c r="O48" s="191"/>
      <c r="P48" s="191"/>
      <c r="Q48" s="191"/>
      <c r="R48" s="191"/>
      <c r="S48" s="191"/>
      <c r="T48" s="191"/>
      <c r="U48" s="204">
        <f t="shared" si="9"/>
        <v>46095</v>
      </c>
      <c r="V48" s="191" t="str">
        <f t="shared" si="10"/>
        <v>12603</v>
      </c>
      <c r="W48" s="214">
        <f t="shared" si="11"/>
        <v>40006</v>
      </c>
      <c r="X48" s="191"/>
      <c r="Y48" s="191"/>
      <c r="Z48" s="191"/>
      <c r="AA48" s="215"/>
      <c r="AB48" s="215"/>
      <c r="AC48" s="215"/>
      <c r="AD48" s="215"/>
      <c r="AE48" s="215"/>
      <c r="AF48" s="215"/>
      <c r="AG48" s="215"/>
      <c r="AH48" s="215"/>
    </row>
    <row r="49" spans="1:34" ht="15.75" customHeight="1">
      <c r="A49" s="216"/>
      <c r="B49" s="191"/>
      <c r="C49" s="191"/>
      <c r="D49" s="191"/>
      <c r="F49" s="191"/>
      <c r="G49" s="191"/>
      <c r="H49" s="191"/>
      <c r="I49" s="191"/>
      <c r="J49" s="191"/>
      <c r="K49" s="191"/>
      <c r="L49" s="191"/>
      <c r="M49" s="191"/>
      <c r="N49" s="191"/>
      <c r="O49" s="191"/>
      <c r="P49" s="191"/>
      <c r="Q49" s="191"/>
      <c r="R49" s="191"/>
      <c r="S49" s="216"/>
      <c r="T49" s="216"/>
      <c r="U49" s="204">
        <f t="shared" si="9"/>
        <v>46096</v>
      </c>
      <c r="V49" s="191" t="str">
        <f t="shared" si="10"/>
        <v>12603</v>
      </c>
      <c r="W49" s="214">
        <f t="shared" si="11"/>
        <v>56087</v>
      </c>
      <c r="X49" s="216"/>
      <c r="Y49" s="216"/>
      <c r="Z49" s="216"/>
      <c r="AA49" s="217"/>
      <c r="AB49" s="218"/>
      <c r="AC49" s="218"/>
      <c r="AD49" s="218"/>
      <c r="AE49" s="218"/>
      <c r="AF49" s="218"/>
      <c r="AG49" s="218"/>
      <c r="AH49" s="218"/>
    </row>
    <row r="50" spans="1:34" ht="15.75" customHeight="1">
      <c r="A50" s="191"/>
      <c r="B50" s="191"/>
      <c r="C50" s="191"/>
      <c r="D50" s="191"/>
      <c r="E50" s="72"/>
      <c r="F50" s="191"/>
      <c r="G50" s="191"/>
      <c r="H50" s="191"/>
      <c r="I50" s="191"/>
      <c r="J50" s="191"/>
      <c r="K50" s="191"/>
      <c r="L50" s="191"/>
      <c r="M50" s="191"/>
      <c r="N50" s="191"/>
      <c r="O50" s="191"/>
      <c r="P50" s="191"/>
      <c r="Q50" s="191"/>
      <c r="R50" s="191"/>
      <c r="S50" s="191"/>
      <c r="T50" s="191"/>
      <c r="U50" s="204">
        <f t="shared" si="9"/>
        <v>46097</v>
      </c>
      <c r="V50" s="191" t="str">
        <f t="shared" si="10"/>
        <v>12603</v>
      </c>
      <c r="W50" s="214">
        <f t="shared" si="11"/>
        <v>35145</v>
      </c>
      <c r="X50" s="191"/>
      <c r="Y50" s="191"/>
      <c r="Z50" s="191"/>
      <c r="AA50" s="217"/>
      <c r="AB50" s="215"/>
      <c r="AC50" s="215"/>
      <c r="AD50" s="215"/>
      <c r="AE50" s="215"/>
      <c r="AF50" s="215"/>
      <c r="AG50" s="215"/>
      <c r="AH50" s="215"/>
    </row>
    <row r="51" spans="1:34" ht="15.75" customHeight="1">
      <c r="A51" s="214"/>
      <c r="B51" s="214"/>
      <c r="C51" s="214"/>
      <c r="D51" s="214"/>
      <c r="E51" s="72"/>
      <c r="F51" s="191"/>
      <c r="G51" s="219"/>
      <c r="H51" s="219"/>
      <c r="I51" s="214"/>
      <c r="J51" s="219"/>
      <c r="K51" s="220"/>
      <c r="L51" s="221"/>
      <c r="M51" s="219"/>
      <c r="N51" s="214"/>
      <c r="O51" s="214"/>
      <c r="P51" s="214"/>
      <c r="Q51" s="214"/>
      <c r="R51" s="214"/>
      <c r="S51" s="191"/>
      <c r="T51" s="191"/>
      <c r="U51" s="204">
        <f t="shared" si="9"/>
        <v>46098</v>
      </c>
      <c r="V51" s="191" t="str">
        <f t="shared" si="10"/>
        <v>12603</v>
      </c>
      <c r="W51" s="214">
        <f t="shared" si="11"/>
        <v>37622</v>
      </c>
      <c r="X51" s="191"/>
      <c r="Y51" s="191"/>
      <c r="Z51" s="191"/>
      <c r="AA51" s="215"/>
      <c r="AB51" s="215"/>
      <c r="AC51" s="215"/>
      <c r="AD51" s="215"/>
      <c r="AE51" s="215"/>
      <c r="AF51" s="215"/>
      <c r="AG51" s="215"/>
      <c r="AH51" s="215"/>
    </row>
    <row r="52" spans="1:34" ht="15.75" customHeight="1">
      <c r="A52" s="214"/>
      <c r="B52" s="214"/>
      <c r="C52" s="214"/>
      <c r="D52" s="214"/>
      <c r="E52" s="72"/>
      <c r="F52" s="191"/>
      <c r="G52" s="191"/>
      <c r="H52" s="191"/>
      <c r="I52" s="213"/>
      <c r="J52" s="191"/>
      <c r="K52" s="222"/>
      <c r="L52" s="222"/>
      <c r="M52" s="191"/>
      <c r="N52" s="213"/>
      <c r="O52" s="213"/>
      <c r="P52" s="213"/>
      <c r="Q52" s="213"/>
      <c r="R52" s="213"/>
      <c r="S52" s="191"/>
      <c r="T52" s="191"/>
      <c r="U52" s="204">
        <f t="shared" si="9"/>
        <v>46099</v>
      </c>
      <c r="V52" s="191" t="str">
        <f t="shared" si="10"/>
        <v>12603</v>
      </c>
      <c r="W52" s="214">
        <f t="shared" si="11"/>
        <v>37103</v>
      </c>
      <c r="X52" s="191"/>
      <c r="Y52" s="191"/>
      <c r="Z52" s="191"/>
      <c r="AA52" s="215"/>
      <c r="AB52" s="215"/>
      <c r="AC52" s="215"/>
      <c r="AD52" s="215"/>
      <c r="AE52" s="215"/>
      <c r="AF52" s="215"/>
      <c r="AG52" s="215"/>
      <c r="AH52" s="215"/>
    </row>
    <row r="53" spans="1:34" ht="15.75" customHeight="1">
      <c r="A53" s="214"/>
      <c r="B53" s="191"/>
      <c r="C53" s="191"/>
      <c r="D53" s="191"/>
      <c r="F53" s="191"/>
      <c r="G53" s="191"/>
      <c r="H53" s="191"/>
      <c r="I53" s="213"/>
      <c r="J53" s="191"/>
      <c r="K53" s="191"/>
      <c r="M53" s="191"/>
      <c r="N53" s="213"/>
      <c r="O53" s="213"/>
      <c r="P53" s="213"/>
      <c r="Q53" s="213"/>
      <c r="R53" s="213"/>
      <c r="S53" s="191"/>
      <c r="T53" s="191"/>
      <c r="U53" s="204">
        <f t="shared" si="9"/>
        <v>46100</v>
      </c>
      <c r="V53" s="191" t="str">
        <f t="shared" si="10"/>
        <v>12603</v>
      </c>
      <c r="W53" s="214">
        <f t="shared" si="11"/>
        <v>38727</v>
      </c>
      <c r="X53" s="191"/>
      <c r="Y53" s="191"/>
      <c r="Z53" s="191"/>
      <c r="AA53" s="215"/>
      <c r="AB53" s="215"/>
      <c r="AC53" s="215"/>
      <c r="AD53" s="215"/>
      <c r="AE53" s="215"/>
      <c r="AF53" s="215"/>
      <c r="AG53" s="215"/>
      <c r="AH53" s="215"/>
    </row>
    <row r="54" spans="1:34" ht="15.75" customHeight="1">
      <c r="A54" s="191"/>
      <c r="B54" s="191"/>
      <c r="C54" s="191"/>
      <c r="D54" s="191"/>
      <c r="F54" s="191"/>
      <c r="G54" s="191"/>
      <c r="H54" s="191"/>
      <c r="I54" s="191"/>
      <c r="J54" s="191"/>
      <c r="K54" s="191"/>
      <c r="L54" s="191"/>
      <c r="M54" s="191"/>
      <c r="N54" s="191"/>
      <c r="O54" s="191"/>
      <c r="P54" s="191"/>
      <c r="Q54" s="191"/>
      <c r="R54" s="191"/>
      <c r="S54" s="191"/>
      <c r="T54" s="191"/>
      <c r="U54" s="204">
        <f t="shared" si="9"/>
        <v>46101</v>
      </c>
      <c r="V54" s="191" t="str">
        <f t="shared" si="10"/>
        <v>12603</v>
      </c>
      <c r="W54" s="214">
        <f t="shared" si="11"/>
        <v>56636</v>
      </c>
      <c r="X54" s="191"/>
      <c r="Y54" s="191"/>
      <c r="Z54" s="191"/>
      <c r="AA54" s="217"/>
      <c r="AB54" s="215"/>
      <c r="AC54" s="215"/>
      <c r="AD54" s="215"/>
      <c r="AE54" s="215"/>
      <c r="AF54" s="215"/>
      <c r="AG54" s="215"/>
      <c r="AH54" s="215"/>
    </row>
    <row r="55" spans="1:34" ht="15.75" customHeight="1">
      <c r="A55" s="223"/>
      <c r="B55" s="191"/>
      <c r="C55" s="191"/>
      <c r="D55" s="191"/>
      <c r="F55" s="191"/>
      <c r="G55" s="191"/>
      <c r="H55" s="191"/>
      <c r="I55" s="191"/>
      <c r="J55" s="191"/>
      <c r="K55" s="191"/>
      <c r="L55" s="191"/>
      <c r="M55" s="191"/>
      <c r="N55" s="191"/>
      <c r="O55" s="191"/>
      <c r="P55" s="191"/>
      <c r="Q55" s="191"/>
      <c r="R55" s="191"/>
      <c r="S55" s="191"/>
      <c r="T55" s="191"/>
      <c r="U55" s="204">
        <f t="shared" si="9"/>
        <v>46102</v>
      </c>
      <c r="V55" s="191" t="str">
        <f t="shared" si="10"/>
        <v>12603</v>
      </c>
      <c r="W55" s="214">
        <f t="shared" si="11"/>
        <v>40371</v>
      </c>
      <c r="X55" s="191"/>
      <c r="Y55" s="191"/>
      <c r="Z55" s="191"/>
      <c r="AA55" s="217"/>
      <c r="AB55" s="215"/>
      <c r="AC55" s="215"/>
      <c r="AD55" s="215"/>
      <c r="AE55" s="215"/>
      <c r="AF55" s="215"/>
      <c r="AG55" s="215"/>
      <c r="AH55" s="215"/>
    </row>
    <row r="56" spans="1:34" ht="15.75" customHeight="1">
      <c r="A56" s="223"/>
      <c r="B56" s="191"/>
      <c r="C56" s="191"/>
      <c r="D56" s="191"/>
      <c r="F56" s="191"/>
      <c r="G56" s="191"/>
      <c r="H56" s="191"/>
      <c r="I56" s="191"/>
      <c r="J56" s="191"/>
      <c r="K56" s="191"/>
      <c r="L56" s="191"/>
      <c r="M56" s="191"/>
      <c r="N56" s="191"/>
      <c r="O56" s="191"/>
      <c r="P56" s="191"/>
      <c r="Q56" s="191"/>
      <c r="R56" s="191"/>
      <c r="S56" s="191"/>
      <c r="T56" s="191"/>
      <c r="U56" s="204">
        <f t="shared" si="9"/>
        <v>46103</v>
      </c>
      <c r="V56" s="191" t="str">
        <f t="shared" si="10"/>
        <v>12603</v>
      </c>
      <c r="W56" s="214">
        <f t="shared" si="11"/>
        <v>42478</v>
      </c>
      <c r="X56" s="191"/>
      <c r="Y56" s="191"/>
      <c r="Z56" s="191"/>
      <c r="AA56" s="217"/>
      <c r="AB56" s="215"/>
      <c r="AC56" s="215"/>
      <c r="AD56" s="215"/>
      <c r="AE56" s="215"/>
      <c r="AF56" s="215"/>
      <c r="AG56" s="215"/>
      <c r="AH56" s="215"/>
    </row>
    <row r="57" spans="1:34" ht="15.75" customHeight="1">
      <c r="A57" s="223"/>
      <c r="B57" s="191"/>
      <c r="C57" s="191"/>
      <c r="D57" s="191"/>
      <c r="F57" s="191"/>
      <c r="G57" s="191"/>
      <c r="H57" s="191"/>
      <c r="I57" s="191"/>
      <c r="J57" s="191"/>
      <c r="K57" s="191"/>
      <c r="L57" s="191"/>
      <c r="M57" s="191"/>
      <c r="N57" s="191"/>
      <c r="O57" s="191"/>
      <c r="P57" s="191"/>
      <c r="Q57" s="191"/>
      <c r="R57" s="191"/>
      <c r="S57" s="191"/>
      <c r="T57" s="191"/>
      <c r="U57" s="204">
        <f t="shared" si="9"/>
        <v>46104</v>
      </c>
      <c r="V57" s="191" t="str">
        <f t="shared" si="10"/>
        <v>12603</v>
      </c>
      <c r="W57" s="214">
        <f t="shared" si="11"/>
        <v>40067</v>
      </c>
      <c r="X57" s="191"/>
      <c r="Y57" s="191"/>
      <c r="Z57" s="191"/>
      <c r="AA57" s="217"/>
      <c r="AB57" s="215"/>
      <c r="AC57" s="215"/>
      <c r="AD57" s="215"/>
      <c r="AE57" s="215"/>
      <c r="AF57" s="215"/>
      <c r="AG57" s="215"/>
      <c r="AH57" s="215"/>
    </row>
    <row r="58" spans="1:34" ht="15.75" customHeight="1">
      <c r="A58" s="223"/>
      <c r="B58" s="191"/>
      <c r="C58" s="191"/>
      <c r="D58" s="191"/>
      <c r="F58" s="191"/>
      <c r="G58" s="191"/>
      <c r="H58" s="191"/>
      <c r="I58" s="191"/>
      <c r="J58" s="191"/>
      <c r="K58" s="191"/>
      <c r="L58" s="191"/>
      <c r="M58" s="191"/>
      <c r="N58" s="191"/>
      <c r="O58" s="191"/>
      <c r="P58" s="191"/>
      <c r="Q58" s="191"/>
      <c r="R58" s="191"/>
      <c r="S58" s="191"/>
      <c r="T58" s="191"/>
      <c r="U58" s="204">
        <f t="shared" si="9"/>
        <v>46105</v>
      </c>
      <c r="V58" s="191" t="str">
        <f t="shared" si="10"/>
        <v>12603</v>
      </c>
      <c r="W58" s="214">
        <f t="shared" si="11"/>
        <v>36490</v>
      </c>
      <c r="X58" s="191"/>
      <c r="Y58" s="191"/>
      <c r="Z58" s="191"/>
      <c r="AA58" s="217"/>
      <c r="AB58" s="215"/>
      <c r="AC58" s="215"/>
      <c r="AD58" s="215"/>
      <c r="AE58" s="215"/>
      <c r="AF58" s="215"/>
      <c r="AG58" s="215"/>
      <c r="AH58" s="215"/>
    </row>
    <row r="59" spans="1:34" ht="15.75" customHeight="1">
      <c r="A59" s="223"/>
      <c r="B59" s="191"/>
      <c r="C59" s="191"/>
      <c r="D59" s="191"/>
      <c r="F59" s="191"/>
      <c r="G59" s="191"/>
      <c r="H59" s="191"/>
      <c r="I59" s="191"/>
      <c r="J59" s="191"/>
      <c r="K59" s="191"/>
      <c r="L59" s="191"/>
      <c r="M59" s="191"/>
      <c r="N59" s="191"/>
      <c r="O59" s="191"/>
      <c r="P59" s="191"/>
      <c r="Q59" s="191"/>
      <c r="R59" s="191"/>
      <c r="S59" s="191"/>
      <c r="T59" s="191"/>
      <c r="U59" s="204">
        <f t="shared" si="9"/>
        <v>46106</v>
      </c>
      <c r="V59" s="191" t="str">
        <f t="shared" si="10"/>
        <v>12603</v>
      </c>
      <c r="W59" s="214">
        <f t="shared" si="11"/>
        <v>49983</v>
      </c>
      <c r="X59" s="191"/>
      <c r="Y59" s="191"/>
      <c r="Z59" s="191"/>
      <c r="AA59" s="217"/>
      <c r="AB59" s="215"/>
      <c r="AC59" s="215"/>
      <c r="AD59" s="215"/>
      <c r="AE59" s="215"/>
      <c r="AF59" s="215"/>
      <c r="AG59" s="215"/>
      <c r="AH59" s="215"/>
    </row>
    <row r="60" spans="1:34" ht="15.75" customHeight="1">
      <c r="A60" s="223"/>
      <c r="B60" s="191"/>
      <c r="C60" s="191"/>
      <c r="D60" s="191"/>
      <c r="F60" s="191"/>
      <c r="G60" s="191"/>
      <c r="H60" s="191"/>
      <c r="I60" s="191"/>
      <c r="J60" s="191"/>
      <c r="K60" s="191"/>
      <c r="L60" s="191"/>
      <c r="M60" s="191"/>
      <c r="N60" s="191"/>
      <c r="O60" s="191"/>
      <c r="P60" s="191"/>
      <c r="Q60" s="191"/>
      <c r="R60" s="191"/>
      <c r="S60" s="191"/>
      <c r="T60" s="191"/>
      <c r="U60" s="204">
        <f t="shared" si="9"/>
        <v>46107</v>
      </c>
      <c r="V60" s="191" t="str">
        <f t="shared" si="10"/>
        <v>12603</v>
      </c>
      <c r="W60" s="214">
        <f t="shared" si="11"/>
        <v>41313</v>
      </c>
      <c r="X60" s="191"/>
      <c r="Y60" s="191"/>
      <c r="Z60" s="191"/>
      <c r="AA60" s="217"/>
      <c r="AB60" s="215"/>
      <c r="AC60" s="215"/>
      <c r="AD60" s="215"/>
      <c r="AE60" s="215"/>
      <c r="AF60" s="215"/>
      <c r="AG60" s="215"/>
      <c r="AH60" s="215"/>
    </row>
    <row r="61" spans="1:34" ht="15.75" customHeight="1">
      <c r="A61" s="223"/>
      <c r="B61" s="191"/>
      <c r="C61" s="191"/>
      <c r="D61" s="191"/>
      <c r="F61" s="191"/>
      <c r="G61" s="191"/>
      <c r="H61" s="191"/>
      <c r="I61" s="191"/>
      <c r="J61" s="191"/>
      <c r="K61" s="191"/>
      <c r="L61" s="191"/>
      <c r="M61" s="191"/>
      <c r="N61" s="191"/>
      <c r="O61" s="191"/>
      <c r="P61" s="191"/>
      <c r="Q61" s="191"/>
      <c r="R61" s="191"/>
      <c r="S61" s="191"/>
      <c r="T61" s="191"/>
      <c r="U61" s="204">
        <f t="shared" si="9"/>
        <v>46108</v>
      </c>
      <c r="V61" s="191" t="str">
        <f t="shared" si="10"/>
        <v>12603</v>
      </c>
      <c r="W61" s="214">
        <f t="shared" si="11"/>
        <v>42861</v>
      </c>
      <c r="X61" s="191"/>
      <c r="Y61" s="191"/>
      <c r="Z61" s="191"/>
      <c r="AA61" s="217"/>
      <c r="AB61" s="215"/>
      <c r="AC61" s="215"/>
      <c r="AD61" s="215"/>
      <c r="AE61" s="215"/>
      <c r="AF61" s="215"/>
      <c r="AG61" s="215"/>
      <c r="AH61" s="215"/>
    </row>
    <row r="62" spans="1:34" ht="15.75" customHeight="1">
      <c r="A62" s="223"/>
      <c r="B62" s="191"/>
      <c r="C62" s="191"/>
      <c r="D62" s="191"/>
      <c r="F62" s="191"/>
      <c r="G62" s="191"/>
      <c r="H62" s="191"/>
      <c r="I62" s="191"/>
      <c r="J62" s="191"/>
      <c r="K62" s="191"/>
      <c r="L62" s="191"/>
      <c r="M62" s="191"/>
      <c r="N62" s="191"/>
      <c r="O62" s="191"/>
      <c r="P62" s="191"/>
      <c r="Q62" s="191"/>
      <c r="R62" s="191"/>
      <c r="S62" s="191"/>
      <c r="T62" s="191"/>
      <c r="U62" s="204">
        <f t="shared" si="9"/>
        <v>46109</v>
      </c>
      <c r="V62" s="191" t="str">
        <f t="shared" si="10"/>
        <v>12603</v>
      </c>
      <c r="W62" s="214">
        <f t="shared" si="11"/>
        <v>40620</v>
      </c>
      <c r="X62" s="191"/>
      <c r="Y62" s="191"/>
      <c r="Z62" s="191"/>
      <c r="AA62" s="217"/>
      <c r="AB62" s="215"/>
      <c r="AC62" s="215"/>
      <c r="AD62" s="215"/>
      <c r="AE62" s="215"/>
      <c r="AF62" s="215"/>
      <c r="AG62" s="215"/>
      <c r="AH62" s="215"/>
    </row>
    <row r="63" spans="1:34" ht="15.75" customHeight="1">
      <c r="A63" s="223"/>
      <c r="B63" s="191"/>
      <c r="C63" s="191"/>
      <c r="D63" s="191"/>
      <c r="F63" s="191"/>
      <c r="G63" s="191"/>
      <c r="H63" s="191"/>
      <c r="I63" s="191"/>
      <c r="J63" s="191"/>
      <c r="K63" s="191"/>
      <c r="L63" s="191"/>
      <c r="M63" s="191"/>
      <c r="N63" s="191"/>
      <c r="O63" s="191"/>
      <c r="P63" s="191"/>
      <c r="Q63" s="191"/>
      <c r="R63" s="191"/>
      <c r="S63" s="191"/>
      <c r="T63" s="191"/>
      <c r="U63" s="204">
        <f t="shared" si="9"/>
        <v>46110</v>
      </c>
      <c r="V63" s="191" t="str">
        <f t="shared" si="10"/>
        <v>12603</v>
      </c>
      <c r="W63" s="214">
        <f t="shared" si="11"/>
        <v>39600</v>
      </c>
      <c r="X63" s="191"/>
      <c r="Y63" s="191"/>
      <c r="Z63" s="191"/>
      <c r="AA63" s="217"/>
      <c r="AB63" s="215"/>
      <c r="AC63" s="215"/>
      <c r="AD63" s="215"/>
      <c r="AE63" s="215"/>
      <c r="AF63" s="215"/>
      <c r="AG63" s="215"/>
      <c r="AH63" s="215"/>
    </row>
    <row r="64" spans="1:34" ht="15.75" customHeight="1">
      <c r="A64" s="191"/>
      <c r="B64" s="191"/>
      <c r="C64" s="191"/>
      <c r="D64" s="191"/>
      <c r="F64" s="191"/>
      <c r="G64" s="191"/>
      <c r="H64" s="191"/>
      <c r="I64" s="191"/>
      <c r="J64" s="191"/>
      <c r="K64" s="191"/>
      <c r="L64" s="191"/>
      <c r="M64" s="191"/>
      <c r="N64" s="191"/>
      <c r="O64" s="191"/>
      <c r="P64" s="191"/>
      <c r="Q64" s="191"/>
      <c r="R64" s="191"/>
      <c r="S64" s="191"/>
      <c r="T64" s="191"/>
      <c r="U64" s="204">
        <f t="shared" si="9"/>
        <v>46111</v>
      </c>
      <c r="V64" s="191" t="str">
        <f t="shared" si="10"/>
        <v>12603</v>
      </c>
      <c r="W64" s="214">
        <f t="shared" si="11"/>
        <v>53622</v>
      </c>
      <c r="X64" s="191"/>
      <c r="Y64" s="191"/>
      <c r="Z64" s="191"/>
      <c r="AA64" s="217"/>
      <c r="AB64" s="215"/>
      <c r="AC64" s="215"/>
      <c r="AD64" s="215"/>
      <c r="AE64" s="215"/>
      <c r="AF64" s="215"/>
      <c r="AG64" s="215"/>
      <c r="AH64" s="215"/>
    </row>
    <row r="65" spans="1:34" ht="15.75" customHeight="1">
      <c r="A65" s="191"/>
      <c r="B65" s="191"/>
      <c r="C65" s="191"/>
      <c r="D65" s="191"/>
      <c r="F65" s="191"/>
      <c r="G65" s="191"/>
      <c r="H65" s="191"/>
      <c r="I65" s="191"/>
      <c r="J65" s="191"/>
      <c r="K65" s="191"/>
      <c r="L65" s="191"/>
      <c r="M65" s="191"/>
      <c r="N65" s="191"/>
      <c r="O65" s="191"/>
      <c r="P65" s="191"/>
      <c r="Q65" s="191"/>
      <c r="R65" s="191"/>
      <c r="S65" s="191"/>
      <c r="T65" s="191"/>
      <c r="U65" s="204">
        <f t="shared" si="9"/>
        <v>46112</v>
      </c>
      <c r="V65" s="191" t="str">
        <f t="shared" si="10"/>
        <v>12603</v>
      </c>
      <c r="W65" s="214">
        <f t="shared" si="11"/>
        <v>49235</v>
      </c>
      <c r="X65" s="191"/>
      <c r="Y65" s="191"/>
      <c r="Z65" s="191"/>
      <c r="AA65" s="215"/>
      <c r="AB65" s="215"/>
      <c r="AC65" s="215"/>
      <c r="AD65" s="215"/>
      <c r="AE65" s="215"/>
      <c r="AF65" s="215"/>
      <c r="AG65" s="215"/>
      <c r="AH65" s="215"/>
    </row>
    <row r="66" spans="1:34" ht="15.75" customHeight="1">
      <c r="A66" s="191"/>
      <c r="B66" s="191"/>
      <c r="C66" s="191"/>
      <c r="D66" s="191"/>
      <c r="F66" s="191"/>
      <c r="G66" s="191"/>
      <c r="H66" s="191"/>
      <c r="I66" s="191"/>
      <c r="J66" s="191"/>
      <c r="K66" s="191"/>
      <c r="L66" s="191"/>
      <c r="M66" s="191"/>
      <c r="N66" s="191"/>
      <c r="O66" s="191"/>
      <c r="P66" s="191"/>
      <c r="Q66" s="191"/>
      <c r="R66" s="191"/>
      <c r="S66" s="191"/>
      <c r="T66" s="191"/>
      <c r="U66" s="204">
        <f t="shared" ref="U66:U96" si="12">C4</f>
        <v>46082</v>
      </c>
      <c r="V66" s="191" t="str">
        <f t="shared" ref="V66:V96" si="13">$I$2</f>
        <v>12605</v>
      </c>
      <c r="W66" s="214">
        <f t="shared" ref="W66:W96" si="14">I4</f>
        <v>27370</v>
      </c>
      <c r="X66" s="191"/>
      <c r="Y66" s="191"/>
      <c r="Z66" s="191"/>
      <c r="AA66" s="215"/>
      <c r="AB66" s="215"/>
      <c r="AC66" s="215"/>
      <c r="AD66" s="215"/>
      <c r="AE66" s="215"/>
      <c r="AF66" s="215"/>
      <c r="AG66" s="215"/>
      <c r="AH66" s="215"/>
    </row>
    <row r="67" spans="1:34" ht="15.75" customHeight="1">
      <c r="A67" s="191"/>
      <c r="B67" s="191"/>
      <c r="C67" s="191"/>
      <c r="D67" s="191"/>
      <c r="F67" s="191"/>
      <c r="G67" s="191"/>
      <c r="H67" s="191"/>
      <c r="I67" s="191"/>
      <c r="J67" s="191"/>
      <c r="K67" s="191"/>
      <c r="L67" s="191"/>
      <c r="M67" s="191"/>
      <c r="N67" s="191"/>
      <c r="O67" s="191"/>
      <c r="P67" s="191"/>
      <c r="Q67" s="191"/>
      <c r="R67" s="191"/>
      <c r="S67" s="191"/>
      <c r="T67" s="191"/>
      <c r="U67" s="204">
        <f t="shared" si="12"/>
        <v>46083</v>
      </c>
      <c r="V67" s="191" t="str">
        <f t="shared" si="13"/>
        <v>12605</v>
      </c>
      <c r="W67" s="214">
        <f t="shared" si="14"/>
        <v>19010</v>
      </c>
      <c r="X67" s="191"/>
      <c r="Y67" s="191"/>
      <c r="Z67" s="191"/>
      <c r="AA67" s="215"/>
      <c r="AB67" s="215"/>
      <c r="AC67" s="215"/>
      <c r="AD67" s="215"/>
      <c r="AE67" s="215"/>
      <c r="AF67" s="215"/>
      <c r="AG67" s="215"/>
      <c r="AH67" s="215"/>
    </row>
    <row r="68" spans="1:34" ht="15.75" customHeight="1">
      <c r="A68" s="191"/>
      <c r="B68" s="191"/>
      <c r="C68" s="191"/>
      <c r="D68" s="191"/>
      <c r="F68" s="191"/>
      <c r="G68" s="191"/>
      <c r="H68" s="191"/>
      <c r="I68" s="191"/>
      <c r="J68" s="191"/>
      <c r="K68" s="191"/>
      <c r="L68" s="191"/>
      <c r="M68" s="191"/>
      <c r="N68" s="191"/>
      <c r="O68" s="191"/>
      <c r="P68" s="191"/>
      <c r="Q68" s="191"/>
      <c r="R68" s="191"/>
      <c r="S68" s="191"/>
      <c r="T68" s="191"/>
      <c r="U68" s="204">
        <f t="shared" si="12"/>
        <v>46084</v>
      </c>
      <c r="V68" s="191" t="str">
        <f t="shared" si="13"/>
        <v>12605</v>
      </c>
      <c r="W68" s="214">
        <f t="shared" si="14"/>
        <v>14550</v>
      </c>
      <c r="X68" s="191"/>
      <c r="Y68" s="191"/>
      <c r="Z68" s="191"/>
      <c r="AA68" s="215"/>
      <c r="AB68" s="215"/>
      <c r="AC68" s="215"/>
      <c r="AD68" s="215"/>
      <c r="AE68" s="215"/>
      <c r="AF68" s="215"/>
      <c r="AG68" s="215"/>
      <c r="AH68" s="215"/>
    </row>
    <row r="69" spans="1:34" ht="15.75" customHeight="1">
      <c r="A69" s="191"/>
      <c r="B69" s="191"/>
      <c r="C69" s="191"/>
      <c r="D69" s="191"/>
      <c r="F69" s="191"/>
      <c r="G69" s="191"/>
      <c r="H69" s="191"/>
      <c r="I69" s="191"/>
      <c r="J69" s="191"/>
      <c r="K69" s="191"/>
      <c r="L69" s="191"/>
      <c r="M69" s="191"/>
      <c r="N69" s="191"/>
      <c r="O69" s="191"/>
      <c r="P69" s="191"/>
      <c r="Q69" s="191"/>
      <c r="R69" s="191"/>
      <c r="S69" s="191"/>
      <c r="T69" s="191"/>
      <c r="U69" s="204">
        <f t="shared" si="12"/>
        <v>46085</v>
      </c>
      <c r="V69" s="191" t="str">
        <f t="shared" si="13"/>
        <v>12605</v>
      </c>
      <c r="W69" s="214">
        <f t="shared" si="14"/>
        <v>18220</v>
      </c>
      <c r="X69" s="191"/>
      <c r="Y69" s="191"/>
      <c r="Z69" s="191"/>
      <c r="AA69" s="215"/>
      <c r="AB69" s="215"/>
      <c r="AC69" s="215"/>
      <c r="AD69" s="215"/>
      <c r="AE69" s="215"/>
      <c r="AF69" s="215"/>
      <c r="AG69" s="215"/>
      <c r="AH69" s="215"/>
    </row>
    <row r="70" spans="1:34" ht="15.75" customHeight="1">
      <c r="A70" s="191"/>
      <c r="B70" s="191"/>
      <c r="C70" s="191"/>
      <c r="D70" s="191"/>
      <c r="F70" s="191"/>
      <c r="G70" s="191"/>
      <c r="H70" s="191"/>
      <c r="I70" s="213"/>
      <c r="J70" s="191"/>
      <c r="K70" s="191"/>
      <c r="L70" s="191"/>
      <c r="N70" s="213"/>
      <c r="O70" s="213"/>
      <c r="P70" s="213"/>
      <c r="Q70" s="213"/>
      <c r="R70" s="213"/>
      <c r="S70" s="191"/>
      <c r="T70" s="191"/>
      <c r="U70" s="204">
        <f t="shared" si="12"/>
        <v>46086</v>
      </c>
      <c r="V70" s="191" t="str">
        <f t="shared" si="13"/>
        <v>12605</v>
      </c>
      <c r="W70" s="214">
        <f t="shared" si="14"/>
        <v>16960</v>
      </c>
      <c r="X70" s="191"/>
      <c r="Y70" s="191"/>
      <c r="Z70" s="191"/>
      <c r="AA70" s="215"/>
      <c r="AB70" s="215"/>
      <c r="AC70" s="215"/>
      <c r="AD70" s="215"/>
      <c r="AE70" s="215"/>
      <c r="AF70" s="215"/>
      <c r="AG70" s="215"/>
      <c r="AH70" s="215"/>
    </row>
    <row r="71" spans="1:34" ht="15.75" customHeight="1">
      <c r="A71" s="191"/>
      <c r="B71" s="191"/>
      <c r="C71" s="191"/>
      <c r="D71" s="191"/>
      <c r="F71" s="191"/>
      <c r="G71" s="191"/>
      <c r="H71" s="191"/>
      <c r="I71" s="213"/>
      <c r="J71" s="191"/>
      <c r="K71" s="191"/>
      <c r="L71" s="191"/>
      <c r="M71" s="191"/>
      <c r="N71" s="213"/>
      <c r="O71" s="213"/>
      <c r="P71" s="213"/>
      <c r="Q71" s="213"/>
      <c r="R71" s="213"/>
      <c r="S71" s="191"/>
      <c r="T71" s="191"/>
      <c r="U71" s="204">
        <f t="shared" si="12"/>
        <v>46087</v>
      </c>
      <c r="V71" s="191" t="str">
        <f t="shared" si="13"/>
        <v>12605</v>
      </c>
      <c r="W71" s="214">
        <f t="shared" si="14"/>
        <v>15000</v>
      </c>
      <c r="X71" s="191"/>
      <c r="Y71" s="191"/>
      <c r="Z71" s="191"/>
      <c r="AA71" s="215"/>
      <c r="AB71" s="215"/>
      <c r="AC71" s="215"/>
      <c r="AD71" s="215"/>
      <c r="AE71" s="215"/>
      <c r="AF71" s="215"/>
      <c r="AG71" s="215"/>
      <c r="AH71" s="215"/>
    </row>
    <row r="72" spans="1:34" ht="15.75" customHeight="1">
      <c r="A72" s="191"/>
      <c r="B72" s="191"/>
      <c r="C72" s="191"/>
      <c r="D72" s="191"/>
      <c r="F72" s="191"/>
      <c r="G72" s="191"/>
      <c r="H72" s="191"/>
      <c r="I72" s="213"/>
      <c r="J72" s="191"/>
      <c r="K72" s="191"/>
      <c r="L72" s="191"/>
      <c r="M72" s="191"/>
      <c r="N72" s="213"/>
      <c r="O72" s="213"/>
      <c r="P72" s="213"/>
      <c r="Q72" s="213"/>
      <c r="R72" s="213"/>
      <c r="S72" s="191"/>
      <c r="T72" s="191"/>
      <c r="U72" s="204">
        <f t="shared" si="12"/>
        <v>46088</v>
      </c>
      <c r="V72" s="191" t="str">
        <f t="shared" si="13"/>
        <v>12605</v>
      </c>
      <c r="W72" s="214">
        <f t="shared" si="14"/>
        <v>25690</v>
      </c>
      <c r="X72" s="191"/>
      <c r="Y72" s="191"/>
      <c r="Z72" s="191"/>
      <c r="AA72" s="215"/>
      <c r="AB72" s="215"/>
      <c r="AC72" s="215"/>
      <c r="AD72" s="215"/>
      <c r="AE72" s="215"/>
      <c r="AF72" s="215"/>
      <c r="AG72" s="215"/>
      <c r="AH72" s="215"/>
    </row>
    <row r="73" spans="1:34" ht="15.75" customHeight="1">
      <c r="A73" s="191"/>
      <c r="B73" s="191"/>
      <c r="C73" s="191"/>
      <c r="D73" s="191"/>
      <c r="F73" s="191"/>
      <c r="G73" s="191"/>
      <c r="H73" s="191"/>
      <c r="I73" s="213"/>
      <c r="J73" s="191"/>
      <c r="K73" s="191"/>
      <c r="L73" s="191" t="s">
        <v>12</v>
      </c>
      <c r="M73" s="191"/>
      <c r="N73" s="213"/>
      <c r="O73" s="213"/>
      <c r="P73" s="213"/>
      <c r="Q73" s="213"/>
      <c r="R73" s="213"/>
      <c r="S73" s="191"/>
      <c r="T73" s="191"/>
      <c r="U73" s="204">
        <f t="shared" si="12"/>
        <v>46089</v>
      </c>
      <c r="V73" s="191" t="str">
        <f t="shared" si="13"/>
        <v>12605</v>
      </c>
      <c r="W73" s="214">
        <f t="shared" si="14"/>
        <v>26530</v>
      </c>
      <c r="X73" s="191"/>
      <c r="Y73" s="191"/>
      <c r="Z73" s="191"/>
      <c r="AA73" s="215"/>
      <c r="AB73" s="215"/>
      <c r="AC73" s="215"/>
      <c r="AD73" s="215"/>
      <c r="AE73" s="215"/>
      <c r="AF73" s="215"/>
      <c r="AG73" s="215"/>
      <c r="AH73" s="215"/>
    </row>
    <row r="74" spans="1:34" ht="15.75" customHeight="1">
      <c r="A74" s="191"/>
      <c r="B74" s="191"/>
      <c r="C74" s="191"/>
      <c r="D74" s="191"/>
      <c r="F74" s="191"/>
      <c r="G74" s="191"/>
      <c r="H74" s="191"/>
      <c r="I74" s="213"/>
      <c r="J74" s="191"/>
      <c r="K74" s="191"/>
      <c r="L74" s="191"/>
      <c r="M74" s="191"/>
      <c r="N74" s="213"/>
      <c r="O74" s="213"/>
      <c r="P74" s="213"/>
      <c r="Q74" s="213"/>
      <c r="R74" s="213"/>
      <c r="S74" s="191"/>
      <c r="T74" s="191"/>
      <c r="U74" s="204">
        <f t="shared" si="12"/>
        <v>46090</v>
      </c>
      <c r="V74" s="191" t="str">
        <f t="shared" si="13"/>
        <v>12605</v>
      </c>
      <c r="W74" s="214">
        <f t="shared" si="14"/>
        <v>18690</v>
      </c>
      <c r="X74" s="191"/>
      <c r="Y74" s="191"/>
      <c r="Z74" s="191"/>
      <c r="AA74" s="215"/>
      <c r="AB74" s="215"/>
      <c r="AC74" s="215"/>
      <c r="AD74" s="215"/>
      <c r="AE74" s="215"/>
      <c r="AF74" s="215"/>
      <c r="AG74" s="215"/>
      <c r="AH74" s="215"/>
    </row>
    <row r="75" spans="1:34" ht="15.75" customHeight="1">
      <c r="A75" s="191"/>
      <c r="B75" s="191"/>
      <c r="C75" s="191"/>
      <c r="D75" s="191"/>
      <c r="F75" s="191"/>
      <c r="G75" s="191"/>
      <c r="H75" s="191"/>
      <c r="I75" s="213"/>
      <c r="J75" s="191"/>
      <c r="K75" s="191"/>
      <c r="L75" s="191"/>
      <c r="M75" s="191"/>
      <c r="N75" s="213"/>
      <c r="O75" s="213"/>
      <c r="P75" s="213"/>
      <c r="Q75" s="213"/>
      <c r="R75" s="213"/>
      <c r="S75" s="191"/>
      <c r="T75" s="191"/>
      <c r="U75" s="204">
        <f t="shared" si="12"/>
        <v>46091</v>
      </c>
      <c r="V75" s="191" t="str">
        <f t="shared" si="13"/>
        <v>12605</v>
      </c>
      <c r="W75" s="214">
        <f t="shared" si="14"/>
        <v>20680</v>
      </c>
      <c r="X75" s="191"/>
      <c r="Y75" s="191"/>
      <c r="Z75" s="191"/>
      <c r="AA75" s="215"/>
      <c r="AB75" s="215"/>
      <c r="AC75" s="215"/>
      <c r="AD75" s="215"/>
      <c r="AE75" s="215"/>
      <c r="AF75" s="215"/>
      <c r="AG75" s="215"/>
      <c r="AH75" s="215"/>
    </row>
    <row r="76" spans="1:34" ht="15.75" customHeight="1">
      <c r="A76" s="191"/>
      <c r="B76" s="191"/>
      <c r="C76" s="191"/>
      <c r="D76" s="191"/>
      <c r="F76" s="191"/>
      <c r="G76" s="191"/>
      <c r="H76" s="191"/>
      <c r="I76" s="213"/>
      <c r="J76" s="191"/>
      <c r="K76" s="191"/>
      <c r="L76" s="191"/>
      <c r="M76" s="191"/>
      <c r="N76" s="213"/>
      <c r="O76" s="213"/>
      <c r="P76" s="213"/>
      <c r="Q76" s="213"/>
      <c r="R76" s="213"/>
      <c r="S76" s="191"/>
      <c r="T76" s="191"/>
      <c r="U76" s="204">
        <f t="shared" si="12"/>
        <v>46092</v>
      </c>
      <c r="V76" s="191" t="str">
        <f t="shared" si="13"/>
        <v>12605</v>
      </c>
      <c r="W76" s="214">
        <f t="shared" si="14"/>
        <v>18200</v>
      </c>
      <c r="X76" s="191"/>
      <c r="Y76" s="191"/>
      <c r="Z76" s="191"/>
      <c r="AA76" s="215"/>
      <c r="AB76" s="215"/>
      <c r="AC76" s="215"/>
      <c r="AD76" s="215"/>
      <c r="AE76" s="215"/>
      <c r="AF76" s="215"/>
      <c r="AG76" s="215"/>
      <c r="AH76" s="215"/>
    </row>
    <row r="77" spans="1:34" ht="15.75" customHeight="1">
      <c r="A77" s="191"/>
      <c r="B77" s="191"/>
      <c r="C77" s="191"/>
      <c r="D77" s="191"/>
      <c r="F77" s="191"/>
      <c r="G77" s="191"/>
      <c r="H77" s="191"/>
      <c r="I77" s="213"/>
      <c r="J77" s="191"/>
      <c r="K77" s="191"/>
      <c r="L77" s="191"/>
      <c r="M77" s="191"/>
      <c r="N77" s="213"/>
      <c r="O77" s="213"/>
      <c r="P77" s="213"/>
      <c r="Q77" s="213"/>
      <c r="R77" s="213"/>
      <c r="S77" s="191"/>
      <c r="T77" s="191"/>
      <c r="U77" s="204">
        <f t="shared" si="12"/>
        <v>46093</v>
      </c>
      <c r="V77" s="191" t="str">
        <f t="shared" si="13"/>
        <v>12605</v>
      </c>
      <c r="W77" s="214">
        <f t="shared" si="14"/>
        <v>20670</v>
      </c>
      <c r="X77" s="191"/>
      <c r="Y77" s="191"/>
      <c r="Z77" s="191"/>
      <c r="AA77" s="215"/>
      <c r="AB77" s="215"/>
      <c r="AC77" s="215"/>
      <c r="AD77" s="215"/>
      <c r="AE77" s="215"/>
      <c r="AF77" s="215"/>
      <c r="AG77" s="215"/>
      <c r="AH77" s="215"/>
    </row>
    <row r="78" spans="1:34" ht="15.75" customHeight="1">
      <c r="A78" s="191"/>
      <c r="B78" s="191"/>
      <c r="C78" s="191"/>
      <c r="D78" s="191"/>
      <c r="F78" s="191"/>
      <c r="G78" s="191"/>
      <c r="H78" s="191"/>
      <c r="I78" s="213"/>
      <c r="J78" s="191"/>
      <c r="K78" s="191"/>
      <c r="L78" s="191"/>
      <c r="M78" s="191"/>
      <c r="N78" s="213"/>
      <c r="O78" s="213"/>
      <c r="P78" s="213"/>
      <c r="Q78" s="213"/>
      <c r="R78" s="213"/>
      <c r="S78" s="191"/>
      <c r="T78" s="191"/>
      <c r="U78" s="204">
        <f t="shared" si="12"/>
        <v>46094</v>
      </c>
      <c r="V78" s="191" t="str">
        <f t="shared" si="13"/>
        <v>12605</v>
      </c>
      <c r="W78" s="214">
        <f t="shared" si="14"/>
        <v>18366</v>
      </c>
      <c r="X78" s="191"/>
      <c r="Y78" s="191"/>
      <c r="Z78" s="191"/>
      <c r="AA78" s="215"/>
      <c r="AB78" s="215"/>
      <c r="AC78" s="215"/>
      <c r="AD78" s="215"/>
      <c r="AE78" s="215"/>
      <c r="AF78" s="215"/>
      <c r="AG78" s="215"/>
      <c r="AH78" s="215"/>
    </row>
    <row r="79" spans="1:34" ht="15.75" customHeight="1">
      <c r="A79" s="191"/>
      <c r="B79" s="191"/>
      <c r="C79" s="191"/>
      <c r="D79" s="191"/>
      <c r="F79" s="191"/>
      <c r="G79" s="191"/>
      <c r="H79" s="191"/>
      <c r="I79" s="213"/>
      <c r="J79" s="191"/>
      <c r="K79" s="191"/>
      <c r="L79" s="191"/>
      <c r="M79" s="191"/>
      <c r="N79" s="213"/>
      <c r="O79" s="213"/>
      <c r="P79" s="213"/>
      <c r="Q79" s="213"/>
      <c r="R79" s="213"/>
      <c r="S79" s="191"/>
      <c r="T79" s="191"/>
      <c r="U79" s="204">
        <f t="shared" si="12"/>
        <v>46095</v>
      </c>
      <c r="V79" s="191" t="str">
        <f t="shared" si="13"/>
        <v>12605</v>
      </c>
      <c r="W79" s="214">
        <f t="shared" si="14"/>
        <v>28665</v>
      </c>
      <c r="X79" s="191"/>
      <c r="Y79" s="191"/>
      <c r="Z79" s="191"/>
      <c r="AA79" s="215"/>
      <c r="AB79" s="215"/>
      <c r="AC79" s="215"/>
      <c r="AD79" s="215"/>
      <c r="AE79" s="215"/>
      <c r="AF79" s="215"/>
      <c r="AG79" s="215"/>
      <c r="AH79" s="215"/>
    </row>
    <row r="80" spans="1:34" ht="15.75" customHeight="1">
      <c r="A80" s="191"/>
      <c r="B80" s="191"/>
      <c r="C80" s="191"/>
      <c r="D80" s="191"/>
      <c r="F80" s="191"/>
      <c r="G80" s="191"/>
      <c r="H80" s="191"/>
      <c r="I80" s="213"/>
      <c r="J80" s="191"/>
      <c r="K80" s="191"/>
      <c r="L80" s="191"/>
      <c r="M80" s="191"/>
      <c r="N80" s="213"/>
      <c r="O80" s="213"/>
      <c r="P80" s="213"/>
      <c r="Q80" s="213"/>
      <c r="R80" s="213"/>
      <c r="S80" s="191"/>
      <c r="T80" s="191"/>
      <c r="U80" s="204">
        <f t="shared" si="12"/>
        <v>46096</v>
      </c>
      <c r="V80" s="191" t="str">
        <f t="shared" si="13"/>
        <v>12605</v>
      </c>
      <c r="W80" s="214">
        <f t="shared" si="14"/>
        <v>26232</v>
      </c>
      <c r="X80" s="191"/>
      <c r="Y80" s="191"/>
      <c r="Z80" s="191"/>
      <c r="AA80" s="215"/>
      <c r="AB80" s="215"/>
      <c r="AC80" s="215"/>
      <c r="AD80" s="215"/>
      <c r="AE80" s="215"/>
      <c r="AF80" s="215"/>
      <c r="AG80" s="215"/>
      <c r="AH80" s="215"/>
    </row>
    <row r="81" spans="1:34" ht="15.75" customHeight="1">
      <c r="A81" s="191"/>
      <c r="B81" s="191"/>
      <c r="C81" s="191"/>
      <c r="D81" s="191"/>
      <c r="F81" s="191"/>
      <c r="G81" s="191"/>
      <c r="H81" s="191"/>
      <c r="I81" s="213"/>
      <c r="J81" s="191"/>
      <c r="K81" s="191"/>
      <c r="L81" s="191"/>
      <c r="M81" s="191"/>
      <c r="N81" s="213"/>
      <c r="O81" s="213"/>
      <c r="P81" s="213"/>
      <c r="Q81" s="213"/>
      <c r="R81" s="213"/>
      <c r="S81" s="191"/>
      <c r="T81" s="191"/>
      <c r="U81" s="204">
        <f t="shared" si="12"/>
        <v>46097</v>
      </c>
      <c r="V81" s="191" t="str">
        <f t="shared" si="13"/>
        <v>12605</v>
      </c>
      <c r="W81" s="214">
        <f t="shared" si="14"/>
        <v>19405</v>
      </c>
      <c r="X81" s="191"/>
      <c r="Y81" s="191"/>
      <c r="Z81" s="191"/>
      <c r="AA81" s="215"/>
      <c r="AB81" s="215"/>
      <c r="AC81" s="215"/>
      <c r="AD81" s="215"/>
      <c r="AE81" s="215"/>
      <c r="AF81" s="215"/>
      <c r="AG81" s="215"/>
      <c r="AH81" s="215"/>
    </row>
    <row r="82" spans="1:34" ht="15.75" customHeight="1">
      <c r="A82" s="191"/>
      <c r="B82" s="191"/>
      <c r="C82" s="191"/>
      <c r="D82" s="191"/>
      <c r="F82" s="191"/>
      <c r="G82" s="191"/>
      <c r="H82" s="191"/>
      <c r="I82" s="213"/>
      <c r="J82" s="191"/>
      <c r="K82" s="191"/>
      <c r="L82" s="191"/>
      <c r="M82" s="191"/>
      <c r="N82" s="213"/>
      <c r="O82" s="213"/>
      <c r="P82" s="213"/>
      <c r="Q82" s="213"/>
      <c r="R82" s="213"/>
      <c r="S82" s="191"/>
      <c r="T82" s="191"/>
      <c r="U82" s="204">
        <f t="shared" si="12"/>
        <v>46098</v>
      </c>
      <c r="V82" s="191" t="str">
        <f t="shared" si="13"/>
        <v>12605</v>
      </c>
      <c r="W82" s="214">
        <f t="shared" si="14"/>
        <v>19533</v>
      </c>
      <c r="X82" s="191"/>
      <c r="Y82" s="191"/>
      <c r="Z82" s="191"/>
      <c r="AA82" s="215"/>
      <c r="AB82" s="215"/>
      <c r="AC82" s="215"/>
      <c r="AD82" s="215"/>
      <c r="AE82" s="215"/>
      <c r="AF82" s="215"/>
      <c r="AG82" s="215"/>
      <c r="AH82" s="215"/>
    </row>
    <row r="83" spans="1:34" ht="15.75" customHeight="1">
      <c r="A83" s="191"/>
      <c r="B83" s="191"/>
      <c r="C83" s="191"/>
      <c r="D83" s="191"/>
      <c r="F83" s="191"/>
      <c r="G83" s="191"/>
      <c r="H83" s="191"/>
      <c r="I83" s="213"/>
      <c r="J83" s="191"/>
      <c r="K83" s="191"/>
      <c r="L83" s="191"/>
      <c r="M83" s="191"/>
      <c r="N83" s="213"/>
      <c r="O83" s="213"/>
      <c r="P83" s="213"/>
      <c r="Q83" s="213"/>
      <c r="R83" s="213"/>
      <c r="S83" s="191"/>
      <c r="T83" s="191"/>
      <c r="U83" s="204">
        <f t="shared" si="12"/>
        <v>46099</v>
      </c>
      <c r="V83" s="191" t="str">
        <f t="shared" si="13"/>
        <v>12605</v>
      </c>
      <c r="W83" s="214">
        <f t="shared" si="14"/>
        <v>24949</v>
      </c>
      <c r="X83" s="191"/>
      <c r="Y83" s="191"/>
      <c r="Z83" s="191"/>
      <c r="AA83" s="215"/>
      <c r="AB83" s="215"/>
      <c r="AC83" s="215"/>
      <c r="AD83" s="215"/>
      <c r="AE83" s="215"/>
      <c r="AF83" s="215"/>
      <c r="AG83" s="215"/>
      <c r="AH83" s="215"/>
    </row>
    <row r="84" spans="1:34" ht="15.75" customHeight="1">
      <c r="A84" s="191"/>
      <c r="B84" s="191"/>
      <c r="C84" s="191"/>
      <c r="D84" s="191"/>
      <c r="F84" s="191"/>
      <c r="G84" s="191"/>
      <c r="H84" s="191"/>
      <c r="I84" s="213"/>
      <c r="J84" s="191"/>
      <c r="K84" s="191"/>
      <c r="L84" s="191"/>
      <c r="M84" s="191"/>
      <c r="N84" s="213"/>
      <c r="O84" s="213"/>
      <c r="P84" s="213"/>
      <c r="Q84" s="213"/>
      <c r="R84" s="213"/>
      <c r="S84" s="191"/>
      <c r="T84" s="191"/>
      <c r="U84" s="204">
        <f t="shared" si="12"/>
        <v>46100</v>
      </c>
      <c r="V84" s="191" t="str">
        <f t="shared" si="13"/>
        <v>12605</v>
      </c>
      <c r="W84" s="214">
        <f t="shared" si="14"/>
        <v>31418</v>
      </c>
      <c r="X84" s="191"/>
      <c r="Y84" s="191"/>
      <c r="Z84" s="191"/>
      <c r="AA84" s="215"/>
      <c r="AB84" s="215"/>
      <c r="AC84" s="215"/>
      <c r="AD84" s="215"/>
      <c r="AE84" s="215"/>
      <c r="AF84" s="215"/>
      <c r="AG84" s="215"/>
      <c r="AH84" s="215"/>
    </row>
    <row r="85" spans="1:34" ht="15.75" customHeight="1">
      <c r="A85" s="191"/>
      <c r="B85" s="191"/>
      <c r="C85" s="191"/>
      <c r="D85" s="191"/>
      <c r="F85" s="191"/>
      <c r="G85" s="191"/>
      <c r="H85" s="191"/>
      <c r="I85" s="213"/>
      <c r="J85" s="191"/>
      <c r="K85" s="191"/>
      <c r="L85" s="191"/>
      <c r="M85" s="191"/>
      <c r="N85" s="213"/>
      <c r="O85" s="213"/>
      <c r="P85" s="213"/>
      <c r="Q85" s="213"/>
      <c r="R85" s="213"/>
      <c r="S85" s="191"/>
      <c r="T85" s="191"/>
      <c r="U85" s="204">
        <f t="shared" si="12"/>
        <v>46101</v>
      </c>
      <c r="V85" s="191" t="str">
        <f t="shared" si="13"/>
        <v>12605</v>
      </c>
      <c r="W85" s="214">
        <f t="shared" si="14"/>
        <v>38526</v>
      </c>
      <c r="X85" s="191"/>
      <c r="Y85" s="191"/>
      <c r="Z85" s="191"/>
      <c r="AA85" s="215"/>
      <c r="AB85" s="215"/>
      <c r="AC85" s="215"/>
      <c r="AD85" s="215"/>
      <c r="AE85" s="215"/>
      <c r="AF85" s="215"/>
      <c r="AG85" s="215"/>
      <c r="AH85" s="215"/>
    </row>
    <row r="86" spans="1:34" ht="15.75" customHeight="1">
      <c r="A86" s="191"/>
      <c r="B86" s="191"/>
      <c r="C86" s="191"/>
      <c r="D86" s="191"/>
      <c r="F86" s="191"/>
      <c r="G86" s="191"/>
      <c r="H86" s="191"/>
      <c r="I86" s="213"/>
      <c r="J86" s="191"/>
      <c r="K86" s="191"/>
      <c r="L86" s="191"/>
      <c r="M86" s="191"/>
      <c r="N86" s="213"/>
      <c r="O86" s="213"/>
      <c r="P86" s="213"/>
      <c r="Q86" s="213"/>
      <c r="R86" s="213"/>
      <c r="S86" s="191"/>
      <c r="T86" s="191"/>
      <c r="U86" s="204">
        <f t="shared" si="12"/>
        <v>46102</v>
      </c>
      <c r="V86" s="191" t="str">
        <f t="shared" si="13"/>
        <v>12605</v>
      </c>
      <c r="W86" s="214">
        <f t="shared" si="14"/>
        <v>41452</v>
      </c>
      <c r="X86" s="191"/>
      <c r="Y86" s="191"/>
      <c r="Z86" s="191"/>
      <c r="AA86" s="215"/>
      <c r="AB86" s="215"/>
      <c r="AC86" s="215"/>
      <c r="AD86" s="215"/>
      <c r="AE86" s="215"/>
      <c r="AF86" s="215"/>
      <c r="AG86" s="215"/>
      <c r="AH86" s="215"/>
    </row>
    <row r="87" spans="1:34" ht="15.75" customHeight="1">
      <c r="A87" s="191"/>
      <c r="B87" s="191"/>
      <c r="C87" s="191"/>
      <c r="D87" s="191"/>
      <c r="F87" s="191"/>
      <c r="G87" s="191"/>
      <c r="H87" s="191"/>
      <c r="I87" s="213"/>
      <c r="J87" s="191"/>
      <c r="K87" s="191"/>
      <c r="L87" s="191"/>
      <c r="M87" s="191"/>
      <c r="N87" s="213"/>
      <c r="O87" s="213"/>
      <c r="P87" s="213"/>
      <c r="Q87" s="213"/>
      <c r="R87" s="213"/>
      <c r="S87" s="191"/>
      <c r="T87" s="191"/>
      <c r="U87" s="204">
        <f t="shared" si="12"/>
        <v>46103</v>
      </c>
      <c r="V87" s="191" t="str">
        <f t="shared" si="13"/>
        <v>12605</v>
      </c>
      <c r="W87" s="214">
        <f t="shared" si="14"/>
        <v>38582</v>
      </c>
      <c r="X87" s="191"/>
      <c r="Y87" s="191"/>
      <c r="Z87" s="191"/>
      <c r="AA87" s="215"/>
      <c r="AB87" s="215"/>
      <c r="AC87" s="215"/>
      <c r="AD87" s="215"/>
      <c r="AE87" s="215"/>
      <c r="AF87" s="215"/>
      <c r="AG87" s="215"/>
      <c r="AH87" s="215"/>
    </row>
    <row r="88" spans="1:34" ht="15.75" customHeight="1">
      <c r="A88" s="191"/>
      <c r="B88" s="191"/>
      <c r="C88" s="191"/>
      <c r="D88" s="191"/>
      <c r="F88" s="191"/>
      <c r="G88" s="191"/>
      <c r="H88" s="191"/>
      <c r="I88" s="213"/>
      <c r="J88" s="191"/>
      <c r="K88" s="191"/>
      <c r="L88" s="191"/>
      <c r="M88" s="191"/>
      <c r="N88" s="213"/>
      <c r="O88" s="213"/>
      <c r="P88" s="213"/>
      <c r="Q88" s="213"/>
      <c r="R88" s="213"/>
      <c r="S88" s="191"/>
      <c r="T88" s="191"/>
      <c r="U88" s="204">
        <f t="shared" si="12"/>
        <v>46104</v>
      </c>
      <c r="V88" s="191" t="str">
        <f t="shared" si="13"/>
        <v>12605</v>
      </c>
      <c r="W88" s="214">
        <f t="shared" si="14"/>
        <v>27055</v>
      </c>
      <c r="X88" s="191"/>
      <c r="Y88" s="191"/>
      <c r="Z88" s="191"/>
      <c r="AA88" s="215"/>
      <c r="AB88" s="215"/>
      <c r="AC88" s="215"/>
      <c r="AD88" s="215"/>
      <c r="AE88" s="215"/>
      <c r="AF88" s="215"/>
      <c r="AG88" s="215"/>
      <c r="AH88" s="215"/>
    </row>
    <row r="89" spans="1:34" ht="15.75" customHeight="1">
      <c r="A89" s="191"/>
      <c r="B89" s="191"/>
      <c r="C89" s="191"/>
      <c r="D89" s="191"/>
      <c r="F89" s="191"/>
      <c r="G89" s="191"/>
      <c r="H89" s="191"/>
      <c r="I89" s="213"/>
      <c r="J89" s="191"/>
      <c r="K89" s="191"/>
      <c r="L89" s="191"/>
      <c r="M89" s="191"/>
      <c r="N89" s="213"/>
      <c r="O89" s="213"/>
      <c r="P89" s="213"/>
      <c r="Q89" s="213"/>
      <c r="R89" s="213"/>
      <c r="S89" s="191"/>
      <c r="T89" s="191"/>
      <c r="U89" s="204">
        <f t="shared" si="12"/>
        <v>46105</v>
      </c>
      <c r="V89" s="191" t="str">
        <f t="shared" si="13"/>
        <v>12605</v>
      </c>
      <c r="W89" s="214">
        <f t="shared" si="14"/>
        <v>27198</v>
      </c>
      <c r="X89" s="191"/>
      <c r="Y89" s="191"/>
      <c r="Z89" s="191"/>
      <c r="AA89" s="215"/>
      <c r="AB89" s="215"/>
      <c r="AC89" s="215"/>
      <c r="AD89" s="215"/>
      <c r="AE89" s="215"/>
      <c r="AF89" s="215"/>
      <c r="AG89" s="215"/>
      <c r="AH89" s="215"/>
    </row>
    <row r="90" spans="1:34" ht="15.75" customHeight="1">
      <c r="A90" s="191"/>
      <c r="B90" s="191"/>
      <c r="C90" s="191"/>
      <c r="D90" s="191"/>
      <c r="F90" s="191"/>
      <c r="G90" s="191"/>
      <c r="H90" s="191"/>
      <c r="I90" s="213"/>
      <c r="J90" s="191"/>
      <c r="K90" s="191"/>
      <c r="L90" s="191"/>
      <c r="M90" s="191"/>
      <c r="N90" s="213"/>
      <c r="O90" s="213"/>
      <c r="P90" s="213"/>
      <c r="Q90" s="213"/>
      <c r="R90" s="213"/>
      <c r="S90" s="191"/>
      <c r="T90" s="191"/>
      <c r="U90" s="204">
        <f t="shared" si="12"/>
        <v>46106</v>
      </c>
      <c r="V90" s="191" t="str">
        <f t="shared" si="13"/>
        <v>12605</v>
      </c>
      <c r="W90" s="214">
        <f t="shared" si="14"/>
        <v>34605</v>
      </c>
      <c r="X90" s="191"/>
      <c r="Y90" s="191"/>
      <c r="Z90" s="191"/>
      <c r="AA90" s="215"/>
      <c r="AB90" s="215"/>
      <c r="AC90" s="215"/>
      <c r="AD90" s="215"/>
      <c r="AE90" s="215"/>
      <c r="AF90" s="215"/>
      <c r="AG90" s="215"/>
      <c r="AH90" s="215"/>
    </row>
    <row r="91" spans="1:34" ht="15.75" customHeight="1">
      <c r="A91" s="191"/>
      <c r="B91" s="191"/>
      <c r="C91" s="191"/>
      <c r="D91" s="191"/>
      <c r="F91" s="191"/>
      <c r="G91" s="191"/>
      <c r="H91" s="191"/>
      <c r="I91" s="213"/>
      <c r="J91" s="191"/>
      <c r="K91" s="191"/>
      <c r="L91" s="191"/>
      <c r="M91" s="191"/>
      <c r="N91" s="213"/>
      <c r="O91" s="213"/>
      <c r="P91" s="213"/>
      <c r="Q91" s="213"/>
      <c r="R91" s="213"/>
      <c r="S91" s="191"/>
      <c r="T91" s="191"/>
      <c r="U91" s="204">
        <f t="shared" si="12"/>
        <v>46107</v>
      </c>
      <c r="V91" s="191" t="str">
        <f t="shared" si="13"/>
        <v>12605</v>
      </c>
      <c r="W91" s="214">
        <f t="shared" si="14"/>
        <v>36739</v>
      </c>
      <c r="X91" s="191"/>
      <c r="Y91" s="191"/>
      <c r="Z91" s="191"/>
      <c r="AA91" s="215"/>
      <c r="AB91" s="215"/>
      <c r="AC91" s="215"/>
      <c r="AD91" s="215"/>
      <c r="AE91" s="215"/>
      <c r="AF91" s="215"/>
      <c r="AG91" s="215"/>
      <c r="AH91" s="215"/>
    </row>
    <row r="92" spans="1:34" ht="15.75" customHeight="1">
      <c r="A92" s="191"/>
      <c r="B92" s="191"/>
      <c r="C92" s="191"/>
      <c r="D92" s="191"/>
      <c r="F92" s="191"/>
      <c r="G92" s="191"/>
      <c r="H92" s="191"/>
      <c r="I92" s="213"/>
      <c r="J92" s="191"/>
      <c r="K92" s="191"/>
      <c r="L92" s="191"/>
      <c r="M92" s="191"/>
      <c r="N92" s="213"/>
      <c r="O92" s="213"/>
      <c r="P92" s="213"/>
      <c r="Q92" s="213"/>
      <c r="R92" s="213"/>
      <c r="S92" s="191"/>
      <c r="T92" s="191"/>
      <c r="U92" s="204">
        <f t="shared" si="12"/>
        <v>46108</v>
      </c>
      <c r="V92" s="191" t="str">
        <f t="shared" si="13"/>
        <v>12605</v>
      </c>
      <c r="W92" s="214">
        <f t="shared" si="14"/>
        <v>36539</v>
      </c>
      <c r="X92" s="191"/>
      <c r="Y92" s="191"/>
      <c r="Z92" s="191"/>
      <c r="AA92" s="215"/>
      <c r="AB92" s="215"/>
      <c r="AC92" s="215"/>
      <c r="AD92" s="215"/>
      <c r="AE92" s="215"/>
      <c r="AF92" s="215"/>
      <c r="AG92" s="215"/>
      <c r="AH92" s="215"/>
    </row>
    <row r="93" spans="1:34" ht="15.75" customHeight="1">
      <c r="A93" s="191"/>
      <c r="B93" s="191"/>
      <c r="C93" s="191"/>
      <c r="D93" s="191"/>
      <c r="F93" s="191"/>
      <c r="G93" s="191"/>
      <c r="H93" s="191"/>
      <c r="I93" s="213"/>
      <c r="J93" s="191"/>
      <c r="K93" s="191"/>
      <c r="L93" s="191"/>
      <c r="M93" s="191"/>
      <c r="N93" s="213"/>
      <c r="O93" s="213"/>
      <c r="P93" s="213"/>
      <c r="Q93" s="213"/>
      <c r="R93" s="213"/>
      <c r="S93" s="191"/>
      <c r="T93" s="191"/>
      <c r="U93" s="204">
        <f t="shared" si="12"/>
        <v>46109</v>
      </c>
      <c r="V93" s="191" t="str">
        <f t="shared" si="13"/>
        <v>12605</v>
      </c>
      <c r="W93" s="214">
        <f t="shared" si="14"/>
        <v>43395</v>
      </c>
      <c r="X93" s="191"/>
      <c r="Y93" s="191"/>
      <c r="Z93" s="191"/>
      <c r="AA93" s="215"/>
      <c r="AB93" s="215"/>
      <c r="AC93" s="215"/>
      <c r="AD93" s="215"/>
      <c r="AE93" s="215"/>
      <c r="AF93" s="215"/>
      <c r="AG93" s="215"/>
      <c r="AH93" s="215"/>
    </row>
    <row r="94" spans="1:34" ht="15.75" customHeight="1">
      <c r="A94" s="191"/>
      <c r="B94" s="191"/>
      <c r="C94" s="191"/>
      <c r="D94" s="191"/>
      <c r="F94" s="191"/>
      <c r="G94" s="191"/>
      <c r="H94" s="191"/>
      <c r="I94" s="213"/>
      <c r="J94" s="191"/>
      <c r="K94" s="191"/>
      <c r="L94" s="191"/>
      <c r="M94" s="191"/>
      <c r="N94" s="213"/>
      <c r="O94" s="213"/>
      <c r="P94" s="213"/>
      <c r="Q94" s="213"/>
      <c r="R94" s="213"/>
      <c r="S94" s="191"/>
      <c r="T94" s="191"/>
      <c r="U94" s="204">
        <f t="shared" si="12"/>
        <v>46110</v>
      </c>
      <c r="V94" s="191" t="str">
        <f t="shared" si="13"/>
        <v>12605</v>
      </c>
      <c r="W94" s="214">
        <f t="shared" si="14"/>
        <v>48975</v>
      </c>
      <c r="X94" s="191"/>
      <c r="Y94" s="191"/>
      <c r="Z94" s="191"/>
      <c r="AA94" s="215"/>
      <c r="AB94" s="215"/>
      <c r="AC94" s="215"/>
      <c r="AD94" s="215"/>
      <c r="AE94" s="215"/>
      <c r="AF94" s="215"/>
      <c r="AG94" s="215"/>
      <c r="AH94" s="215"/>
    </row>
    <row r="95" spans="1:34" ht="15.75" customHeight="1">
      <c r="A95" s="191"/>
      <c r="B95" s="191"/>
      <c r="C95" s="191"/>
      <c r="D95" s="191"/>
      <c r="F95" s="191"/>
      <c r="G95" s="191"/>
      <c r="H95" s="191"/>
      <c r="I95" s="213"/>
      <c r="J95" s="191"/>
      <c r="K95" s="191"/>
      <c r="L95" s="191"/>
      <c r="M95" s="191"/>
      <c r="N95" s="213"/>
      <c r="O95" s="213"/>
      <c r="P95" s="213"/>
      <c r="Q95" s="213"/>
      <c r="R95" s="213"/>
      <c r="S95" s="191"/>
      <c r="T95" s="191"/>
      <c r="U95" s="204">
        <f t="shared" si="12"/>
        <v>46111</v>
      </c>
      <c r="V95" s="191" t="str">
        <f t="shared" si="13"/>
        <v>12605</v>
      </c>
      <c r="W95" s="214">
        <f t="shared" si="14"/>
        <v>42084</v>
      </c>
      <c r="X95" s="191"/>
      <c r="Y95" s="191"/>
      <c r="Z95" s="191"/>
      <c r="AA95" s="215"/>
      <c r="AB95" s="215"/>
      <c r="AC95" s="215"/>
      <c r="AD95" s="215"/>
      <c r="AE95" s="215"/>
      <c r="AF95" s="215"/>
      <c r="AG95" s="215"/>
      <c r="AH95" s="215"/>
    </row>
    <row r="96" spans="1:34" ht="15.75" customHeight="1">
      <c r="A96" s="191"/>
      <c r="B96" s="191"/>
      <c r="C96" s="191"/>
      <c r="D96" s="191"/>
      <c r="F96" s="191"/>
      <c r="G96" s="191"/>
      <c r="H96" s="191"/>
      <c r="I96" s="213"/>
      <c r="J96" s="191"/>
      <c r="K96" s="191"/>
      <c r="L96" s="191"/>
      <c r="M96" s="191"/>
      <c r="N96" s="213"/>
      <c r="O96" s="213"/>
      <c r="P96" s="213"/>
      <c r="Q96" s="213"/>
      <c r="R96" s="213"/>
      <c r="S96" s="191"/>
      <c r="T96" s="191"/>
      <c r="U96" s="204">
        <f t="shared" si="12"/>
        <v>46112</v>
      </c>
      <c r="V96" s="191" t="str">
        <f t="shared" si="13"/>
        <v>12605</v>
      </c>
      <c r="W96" s="214">
        <f t="shared" si="14"/>
        <v>27978</v>
      </c>
      <c r="X96" s="191"/>
      <c r="Y96" s="191"/>
      <c r="Z96" s="191"/>
      <c r="AA96" s="215"/>
      <c r="AB96" s="215"/>
      <c r="AC96" s="215"/>
      <c r="AD96" s="215"/>
      <c r="AE96" s="215"/>
      <c r="AF96" s="215"/>
      <c r="AG96" s="215"/>
      <c r="AH96" s="215"/>
    </row>
    <row r="97" spans="1:34" ht="15.75" customHeight="1">
      <c r="A97" s="191"/>
      <c r="B97" s="191"/>
      <c r="C97" s="191"/>
      <c r="D97" s="191"/>
      <c r="F97" s="191"/>
      <c r="G97" s="191"/>
      <c r="H97" s="191"/>
      <c r="I97" s="213"/>
      <c r="J97" s="191"/>
      <c r="K97" s="191"/>
      <c r="L97" s="191"/>
      <c r="M97" s="191"/>
      <c r="N97" s="213"/>
      <c r="O97" s="213"/>
      <c r="P97" s="213"/>
      <c r="Q97" s="213"/>
      <c r="R97" s="213"/>
      <c r="S97" s="191"/>
      <c r="T97" s="191"/>
      <c r="U97" s="204">
        <f t="shared" ref="U97:U127" si="15">C4</f>
        <v>46082</v>
      </c>
      <c r="V97" s="191" t="str">
        <f t="shared" ref="V97:V127" si="16">$J$2</f>
        <v>12610</v>
      </c>
      <c r="W97" s="214">
        <f t="shared" ref="W97:W127" si="17">J4</f>
        <v>69602</v>
      </c>
      <c r="X97" s="191"/>
      <c r="Y97" s="191"/>
      <c r="Z97" s="191"/>
      <c r="AA97" s="215"/>
      <c r="AB97" s="215"/>
      <c r="AC97" s="215"/>
      <c r="AD97" s="215"/>
      <c r="AE97" s="215"/>
      <c r="AF97" s="215"/>
      <c r="AG97" s="215"/>
      <c r="AH97" s="215"/>
    </row>
    <row r="98" spans="1:34" ht="15.75" customHeight="1">
      <c r="A98" s="191"/>
      <c r="B98" s="191"/>
      <c r="C98" s="191"/>
      <c r="D98" s="191"/>
      <c r="F98" s="191"/>
      <c r="G98" s="191"/>
      <c r="H98" s="191"/>
      <c r="I98" s="213"/>
      <c r="J98" s="191"/>
      <c r="K98" s="191"/>
      <c r="L98" s="191"/>
      <c r="M98" s="191"/>
      <c r="N98" s="213"/>
      <c r="O98" s="213"/>
      <c r="P98" s="213"/>
      <c r="Q98" s="213"/>
      <c r="R98" s="213"/>
      <c r="S98" s="191"/>
      <c r="T98" s="191"/>
      <c r="U98" s="204">
        <f t="shared" si="15"/>
        <v>46083</v>
      </c>
      <c r="V98" s="191" t="str">
        <f t="shared" si="16"/>
        <v>12610</v>
      </c>
      <c r="W98" s="214">
        <f t="shared" si="17"/>
        <v>81425</v>
      </c>
      <c r="X98" s="191"/>
      <c r="Y98" s="191"/>
      <c r="Z98" s="191"/>
      <c r="AA98" s="215"/>
      <c r="AB98" s="215"/>
      <c r="AC98" s="215"/>
      <c r="AD98" s="215"/>
      <c r="AE98" s="215"/>
      <c r="AF98" s="215"/>
      <c r="AG98" s="215"/>
      <c r="AH98" s="215"/>
    </row>
    <row r="99" spans="1:34" ht="15.75" customHeight="1">
      <c r="A99" s="191"/>
      <c r="B99" s="191"/>
      <c r="C99" s="191"/>
      <c r="D99" s="191"/>
      <c r="F99" s="191"/>
      <c r="G99" s="191"/>
      <c r="H99" s="191"/>
      <c r="I99" s="213"/>
      <c r="J99" s="191"/>
      <c r="K99" s="191"/>
      <c r="L99" s="191"/>
      <c r="M99" s="191"/>
      <c r="N99" s="213"/>
      <c r="O99" s="213"/>
      <c r="P99" s="213"/>
      <c r="Q99" s="213"/>
      <c r="R99" s="213"/>
      <c r="S99" s="191"/>
      <c r="T99" s="191"/>
      <c r="U99" s="204">
        <f t="shared" si="15"/>
        <v>46084</v>
      </c>
      <c r="V99" s="191" t="str">
        <f t="shared" si="16"/>
        <v>12610</v>
      </c>
      <c r="W99" s="214">
        <f t="shared" si="17"/>
        <v>72349</v>
      </c>
      <c r="X99" s="191"/>
      <c r="Y99" s="191"/>
      <c r="Z99" s="191"/>
      <c r="AA99" s="215"/>
      <c r="AB99" s="215"/>
      <c r="AC99" s="215"/>
      <c r="AD99" s="215"/>
      <c r="AE99" s="215"/>
      <c r="AF99" s="215"/>
      <c r="AG99" s="215"/>
      <c r="AH99" s="215"/>
    </row>
    <row r="100" spans="1:34" ht="15.75" customHeight="1">
      <c r="A100" s="191"/>
      <c r="B100" s="191"/>
      <c r="C100" s="191"/>
      <c r="D100" s="191"/>
      <c r="F100" s="191"/>
      <c r="G100" s="191"/>
      <c r="H100" s="191"/>
      <c r="I100" s="213"/>
      <c r="J100" s="191"/>
      <c r="K100" s="191"/>
      <c r="L100" s="191"/>
      <c r="M100" s="191"/>
      <c r="N100" s="213"/>
      <c r="O100" s="213"/>
      <c r="P100" s="213"/>
      <c r="Q100" s="213"/>
      <c r="R100" s="213"/>
      <c r="S100" s="191"/>
      <c r="T100" s="191"/>
      <c r="U100" s="204">
        <f t="shared" si="15"/>
        <v>46085</v>
      </c>
      <c r="V100" s="191" t="str">
        <f t="shared" si="16"/>
        <v>12610</v>
      </c>
      <c r="W100" s="214">
        <f t="shared" si="17"/>
        <v>81491</v>
      </c>
      <c r="X100" s="191"/>
      <c r="Y100" s="191"/>
      <c r="Z100" s="191"/>
      <c r="AA100" s="215"/>
      <c r="AB100" s="215"/>
      <c r="AC100" s="215"/>
      <c r="AD100" s="215"/>
      <c r="AE100" s="215"/>
      <c r="AF100" s="215"/>
      <c r="AG100" s="215"/>
      <c r="AH100" s="215"/>
    </row>
    <row r="101" spans="1:34" ht="15.75" customHeight="1">
      <c r="A101" s="191"/>
      <c r="B101" s="191"/>
      <c r="C101" s="191"/>
      <c r="D101" s="191"/>
      <c r="F101" s="191"/>
      <c r="G101" s="191"/>
      <c r="H101" s="191"/>
      <c r="I101" s="213"/>
      <c r="J101" s="191"/>
      <c r="K101" s="191"/>
      <c r="L101" s="191"/>
      <c r="M101" s="191"/>
      <c r="N101" s="213"/>
      <c r="O101" s="213"/>
      <c r="P101" s="213"/>
      <c r="Q101" s="213"/>
      <c r="R101" s="213"/>
      <c r="S101" s="191"/>
      <c r="T101" s="191"/>
      <c r="U101" s="204">
        <f t="shared" si="15"/>
        <v>46086</v>
      </c>
      <c r="V101" s="191" t="str">
        <f t="shared" si="16"/>
        <v>12610</v>
      </c>
      <c r="W101" s="214">
        <f t="shared" si="17"/>
        <v>79521</v>
      </c>
      <c r="X101" s="191"/>
      <c r="Y101" s="191"/>
      <c r="Z101" s="191"/>
      <c r="AA101" s="215"/>
      <c r="AB101" s="215"/>
      <c r="AC101" s="215"/>
      <c r="AD101" s="215"/>
      <c r="AE101" s="215"/>
      <c r="AF101" s="215"/>
      <c r="AG101" s="215"/>
      <c r="AH101" s="215"/>
    </row>
    <row r="102" spans="1:34" ht="15.75" customHeight="1">
      <c r="A102" s="191"/>
      <c r="B102" s="191"/>
      <c r="C102" s="191"/>
      <c r="D102" s="191"/>
      <c r="F102" s="191"/>
      <c r="G102" s="191"/>
      <c r="H102" s="191"/>
      <c r="I102" s="213"/>
      <c r="J102" s="191"/>
      <c r="K102" s="191"/>
      <c r="L102" s="191"/>
      <c r="M102" s="191"/>
      <c r="N102" s="213"/>
      <c r="O102" s="213"/>
      <c r="P102" s="213"/>
      <c r="Q102" s="213"/>
      <c r="R102" s="213"/>
      <c r="S102" s="191"/>
      <c r="T102" s="191"/>
      <c r="U102" s="204">
        <f t="shared" si="15"/>
        <v>46087</v>
      </c>
      <c r="V102" s="191" t="str">
        <f t="shared" si="16"/>
        <v>12610</v>
      </c>
      <c r="W102" s="214">
        <f t="shared" si="17"/>
        <v>74836</v>
      </c>
      <c r="X102" s="191"/>
      <c r="Y102" s="191"/>
      <c r="Z102" s="191"/>
      <c r="AA102" s="215"/>
      <c r="AB102" s="215"/>
      <c r="AC102" s="215"/>
      <c r="AD102" s="215"/>
      <c r="AE102" s="215"/>
      <c r="AF102" s="215"/>
      <c r="AG102" s="215"/>
      <c r="AH102" s="215"/>
    </row>
    <row r="103" spans="1:34" ht="15.75" customHeight="1">
      <c r="A103" s="191"/>
      <c r="B103" s="191"/>
      <c r="C103" s="191"/>
      <c r="D103" s="191"/>
      <c r="F103" s="191"/>
      <c r="G103" s="191"/>
      <c r="H103" s="191"/>
      <c r="I103" s="213"/>
      <c r="J103" s="191"/>
      <c r="K103" s="191"/>
      <c r="L103" s="191"/>
      <c r="M103" s="191"/>
      <c r="N103" s="213"/>
      <c r="O103" s="213"/>
      <c r="P103" s="213"/>
      <c r="Q103" s="213"/>
      <c r="R103" s="213"/>
      <c r="S103" s="191"/>
      <c r="T103" s="191"/>
      <c r="U103" s="204">
        <f t="shared" si="15"/>
        <v>46088</v>
      </c>
      <c r="V103" s="191" t="str">
        <f t="shared" si="16"/>
        <v>12610</v>
      </c>
      <c r="W103" s="214">
        <f t="shared" si="17"/>
        <v>67239</v>
      </c>
      <c r="X103" s="191"/>
      <c r="Y103" s="191"/>
      <c r="Z103" s="191"/>
      <c r="AA103" s="215"/>
      <c r="AB103" s="215"/>
      <c r="AC103" s="215"/>
      <c r="AD103" s="215"/>
      <c r="AE103" s="215"/>
      <c r="AF103" s="215"/>
      <c r="AG103" s="215"/>
      <c r="AH103" s="215"/>
    </row>
    <row r="104" spans="1:34" ht="15.75" customHeight="1">
      <c r="A104" s="191"/>
      <c r="B104" s="191"/>
      <c r="C104" s="191"/>
      <c r="D104" s="191"/>
      <c r="F104" s="191"/>
      <c r="G104" s="191"/>
      <c r="H104" s="191"/>
      <c r="I104" s="213"/>
      <c r="J104" s="191"/>
      <c r="K104" s="191"/>
      <c r="L104" s="191"/>
      <c r="M104" s="191"/>
      <c r="N104" s="213"/>
      <c r="O104" s="213"/>
      <c r="P104" s="213"/>
      <c r="Q104" s="213"/>
      <c r="R104" s="213"/>
      <c r="S104" s="191"/>
      <c r="T104" s="191"/>
      <c r="U104" s="204">
        <f t="shared" si="15"/>
        <v>46089</v>
      </c>
      <c r="V104" s="191" t="str">
        <f t="shared" si="16"/>
        <v>12610</v>
      </c>
      <c r="W104" s="214">
        <f t="shared" si="17"/>
        <v>56040</v>
      </c>
      <c r="X104" s="191"/>
      <c r="Y104" s="191"/>
      <c r="Z104" s="191"/>
      <c r="AA104" s="215"/>
      <c r="AB104" s="215"/>
      <c r="AC104" s="215"/>
      <c r="AD104" s="215"/>
      <c r="AE104" s="215"/>
      <c r="AF104" s="215"/>
      <c r="AG104" s="215"/>
      <c r="AH104" s="215"/>
    </row>
    <row r="105" spans="1:34" ht="15.75" customHeight="1">
      <c r="A105" s="191"/>
      <c r="B105" s="191"/>
      <c r="C105" s="191"/>
      <c r="D105" s="191"/>
      <c r="F105" s="191"/>
      <c r="G105" s="191"/>
      <c r="H105" s="191"/>
      <c r="I105" s="213"/>
      <c r="J105" s="191"/>
      <c r="K105" s="191"/>
      <c r="L105" s="191"/>
      <c r="M105" s="191"/>
      <c r="N105" s="213"/>
      <c r="O105" s="213"/>
      <c r="P105" s="213"/>
      <c r="Q105" s="213"/>
      <c r="R105" s="213"/>
      <c r="S105" s="191"/>
      <c r="T105" s="191"/>
      <c r="U105" s="204">
        <f t="shared" si="15"/>
        <v>46090</v>
      </c>
      <c r="V105" s="191" t="str">
        <f t="shared" si="16"/>
        <v>12610</v>
      </c>
      <c r="W105" s="214">
        <f t="shared" si="17"/>
        <v>82078</v>
      </c>
      <c r="X105" s="191"/>
      <c r="Y105" s="191"/>
      <c r="Z105" s="191"/>
      <c r="AA105" s="215"/>
      <c r="AB105" s="215"/>
      <c r="AC105" s="215"/>
      <c r="AD105" s="215"/>
      <c r="AE105" s="215"/>
      <c r="AF105" s="215"/>
      <c r="AG105" s="215"/>
      <c r="AH105" s="215"/>
    </row>
    <row r="106" spans="1:34" ht="15.75" customHeight="1">
      <c r="A106" s="191"/>
      <c r="B106" s="191"/>
      <c r="C106" s="191"/>
      <c r="D106" s="191"/>
      <c r="F106" s="191"/>
      <c r="G106" s="191"/>
      <c r="H106" s="191"/>
      <c r="I106" s="213"/>
      <c r="J106" s="191"/>
      <c r="K106" s="191"/>
      <c r="L106" s="191"/>
      <c r="M106" s="191"/>
      <c r="N106" s="213"/>
      <c r="O106" s="213"/>
      <c r="P106" s="213"/>
      <c r="Q106" s="213"/>
      <c r="R106" s="213"/>
      <c r="S106" s="191"/>
      <c r="T106" s="191"/>
      <c r="U106" s="204">
        <f t="shared" si="15"/>
        <v>46091</v>
      </c>
      <c r="V106" s="191" t="str">
        <f t="shared" si="16"/>
        <v>12610</v>
      </c>
      <c r="W106" s="214">
        <f t="shared" si="17"/>
        <v>71623</v>
      </c>
      <c r="X106" s="191"/>
      <c r="Y106" s="191"/>
      <c r="Z106" s="191"/>
      <c r="AA106" s="215"/>
      <c r="AB106" s="215"/>
      <c r="AC106" s="215"/>
      <c r="AD106" s="215"/>
      <c r="AE106" s="215"/>
      <c r="AF106" s="215"/>
      <c r="AG106" s="215"/>
      <c r="AH106" s="215"/>
    </row>
    <row r="107" spans="1:34" ht="15.75" customHeight="1">
      <c r="A107" s="191"/>
      <c r="B107" s="191"/>
      <c r="C107" s="191"/>
      <c r="D107" s="191"/>
      <c r="F107" s="191"/>
      <c r="G107" s="191"/>
      <c r="H107" s="191"/>
      <c r="I107" s="213"/>
      <c r="J107" s="191"/>
      <c r="K107" s="191"/>
      <c r="L107" s="191"/>
      <c r="M107" s="191"/>
      <c r="N107" s="213"/>
      <c r="O107" s="213"/>
      <c r="P107" s="213"/>
      <c r="Q107" s="213"/>
      <c r="R107" s="213"/>
      <c r="S107" s="191"/>
      <c r="T107" s="191"/>
      <c r="U107" s="204">
        <f t="shared" si="15"/>
        <v>46092</v>
      </c>
      <c r="V107" s="191" t="str">
        <f t="shared" si="16"/>
        <v>12610</v>
      </c>
      <c r="W107" s="214">
        <f t="shared" si="17"/>
        <v>73094</v>
      </c>
      <c r="X107" s="191"/>
      <c r="Y107" s="191"/>
      <c r="Z107" s="191"/>
      <c r="AA107" s="215"/>
      <c r="AB107" s="215"/>
      <c r="AC107" s="215"/>
      <c r="AD107" s="215"/>
      <c r="AE107" s="215"/>
      <c r="AF107" s="215"/>
      <c r="AG107" s="215"/>
      <c r="AH107" s="215"/>
    </row>
    <row r="108" spans="1:34" ht="15.75" customHeight="1">
      <c r="A108" s="191"/>
      <c r="B108" s="191"/>
      <c r="C108" s="191"/>
      <c r="D108" s="191"/>
      <c r="F108" s="191"/>
      <c r="G108" s="191"/>
      <c r="H108" s="191"/>
      <c r="I108" s="213"/>
      <c r="J108" s="191"/>
      <c r="K108" s="191"/>
      <c r="L108" s="191"/>
      <c r="M108" s="191"/>
      <c r="N108" s="213"/>
      <c r="O108" s="213"/>
      <c r="P108" s="213"/>
      <c r="Q108" s="213"/>
      <c r="R108" s="213"/>
      <c r="S108" s="191"/>
      <c r="T108" s="191"/>
      <c r="U108" s="204">
        <f t="shared" si="15"/>
        <v>46093</v>
      </c>
      <c r="V108" s="191" t="str">
        <f t="shared" si="16"/>
        <v>12610</v>
      </c>
      <c r="W108" s="214">
        <f t="shared" si="17"/>
        <v>74986</v>
      </c>
      <c r="X108" s="191"/>
      <c r="Y108" s="191"/>
      <c r="Z108" s="191"/>
      <c r="AA108" s="215"/>
      <c r="AB108" s="215"/>
      <c r="AC108" s="215"/>
      <c r="AD108" s="215"/>
      <c r="AE108" s="215"/>
      <c r="AF108" s="215"/>
      <c r="AG108" s="215"/>
      <c r="AH108" s="215"/>
    </row>
    <row r="109" spans="1:34" ht="15.75" customHeight="1">
      <c r="A109" s="191"/>
      <c r="B109" s="191"/>
      <c r="C109" s="191"/>
      <c r="D109" s="191"/>
      <c r="F109" s="191"/>
      <c r="G109" s="191"/>
      <c r="H109" s="191"/>
      <c r="I109" s="213"/>
      <c r="J109" s="191"/>
      <c r="K109" s="191"/>
      <c r="L109" s="191"/>
      <c r="M109" s="191"/>
      <c r="N109" s="213"/>
      <c r="O109" s="213"/>
      <c r="P109" s="213"/>
      <c r="Q109" s="213"/>
      <c r="R109" s="213"/>
      <c r="S109" s="191"/>
      <c r="T109" s="191"/>
      <c r="U109" s="204">
        <f t="shared" si="15"/>
        <v>46094</v>
      </c>
      <c r="V109" s="191" t="str">
        <f t="shared" si="16"/>
        <v>12610</v>
      </c>
      <c r="W109" s="214">
        <f t="shared" si="17"/>
        <v>74852</v>
      </c>
      <c r="X109" s="191"/>
      <c r="Y109" s="191"/>
      <c r="Z109" s="191"/>
      <c r="AA109" s="215"/>
      <c r="AB109" s="215"/>
      <c r="AC109" s="215"/>
      <c r="AD109" s="215"/>
      <c r="AE109" s="215"/>
      <c r="AF109" s="215"/>
      <c r="AG109" s="215"/>
      <c r="AH109" s="215"/>
    </row>
    <row r="110" spans="1:34" ht="15.75" customHeight="1">
      <c r="A110" s="191"/>
      <c r="B110" s="191"/>
      <c r="C110" s="191"/>
      <c r="D110" s="191"/>
      <c r="F110" s="191"/>
      <c r="G110" s="191"/>
      <c r="H110" s="191"/>
      <c r="I110" s="213"/>
      <c r="J110" s="191"/>
      <c r="K110" s="191"/>
      <c r="L110" s="191"/>
      <c r="M110" s="191"/>
      <c r="N110" s="213"/>
      <c r="O110" s="213"/>
      <c r="P110" s="213"/>
      <c r="Q110" s="213"/>
      <c r="R110" s="213"/>
      <c r="S110" s="191"/>
      <c r="T110" s="191"/>
      <c r="U110" s="204">
        <f t="shared" si="15"/>
        <v>46095</v>
      </c>
      <c r="V110" s="191" t="str">
        <f t="shared" si="16"/>
        <v>12610</v>
      </c>
      <c r="W110" s="214">
        <f t="shared" si="17"/>
        <v>73284</v>
      </c>
      <c r="X110" s="191"/>
      <c r="Y110" s="191"/>
      <c r="Z110" s="191"/>
      <c r="AA110" s="215"/>
      <c r="AB110" s="215"/>
      <c r="AC110" s="215"/>
      <c r="AD110" s="215"/>
      <c r="AE110" s="215"/>
      <c r="AF110" s="215"/>
      <c r="AG110" s="215"/>
      <c r="AH110" s="215"/>
    </row>
    <row r="111" spans="1:34" ht="15.75" customHeight="1">
      <c r="A111" s="191"/>
      <c r="B111" s="191"/>
      <c r="C111" s="191"/>
      <c r="D111" s="191"/>
      <c r="F111" s="191"/>
      <c r="G111" s="191"/>
      <c r="H111" s="191"/>
      <c r="I111" s="213"/>
      <c r="J111" s="191"/>
      <c r="K111" s="191"/>
      <c r="L111" s="191"/>
      <c r="M111" s="191"/>
      <c r="N111" s="213"/>
      <c r="O111" s="213"/>
      <c r="P111" s="213"/>
      <c r="Q111" s="213"/>
      <c r="R111" s="213"/>
      <c r="S111" s="191"/>
      <c r="T111" s="191"/>
      <c r="U111" s="204">
        <f t="shared" si="15"/>
        <v>46096</v>
      </c>
      <c r="V111" s="191" t="str">
        <f t="shared" si="16"/>
        <v>12610</v>
      </c>
      <c r="W111" s="214">
        <f t="shared" si="17"/>
        <v>67263</v>
      </c>
      <c r="X111" s="191"/>
      <c r="Y111" s="191"/>
      <c r="Z111" s="191"/>
      <c r="AA111" s="215"/>
      <c r="AB111" s="215"/>
      <c r="AC111" s="215"/>
      <c r="AD111" s="215"/>
      <c r="AE111" s="215"/>
      <c r="AF111" s="215"/>
      <c r="AG111" s="215"/>
      <c r="AH111" s="215"/>
    </row>
    <row r="112" spans="1:34" ht="15.75" customHeight="1">
      <c r="A112" s="191"/>
      <c r="B112" s="191"/>
      <c r="C112" s="191"/>
      <c r="D112" s="191"/>
      <c r="F112" s="191"/>
      <c r="G112" s="191"/>
      <c r="H112" s="191"/>
      <c r="I112" s="213"/>
      <c r="J112" s="191"/>
      <c r="K112" s="191"/>
      <c r="L112" s="191"/>
      <c r="M112" s="191"/>
      <c r="N112" s="213"/>
      <c r="O112" s="213"/>
      <c r="P112" s="213"/>
      <c r="Q112" s="213"/>
      <c r="R112" s="213"/>
      <c r="S112" s="191"/>
      <c r="T112" s="191"/>
      <c r="U112" s="204">
        <f t="shared" si="15"/>
        <v>46097</v>
      </c>
      <c r="V112" s="191" t="str">
        <f t="shared" si="16"/>
        <v>12610</v>
      </c>
      <c r="W112" s="214">
        <f t="shared" si="17"/>
        <v>80010</v>
      </c>
      <c r="X112" s="191"/>
      <c r="Y112" s="191"/>
      <c r="Z112" s="191"/>
      <c r="AA112" s="215"/>
      <c r="AB112" s="215"/>
      <c r="AC112" s="215"/>
      <c r="AD112" s="215"/>
      <c r="AE112" s="215"/>
      <c r="AF112" s="215"/>
      <c r="AG112" s="215"/>
      <c r="AH112" s="215"/>
    </row>
    <row r="113" spans="1:34" ht="15.75" customHeight="1">
      <c r="A113" s="191"/>
      <c r="B113" s="191"/>
      <c r="C113" s="191"/>
      <c r="D113" s="191"/>
      <c r="F113" s="191"/>
      <c r="G113" s="191"/>
      <c r="H113" s="191"/>
      <c r="I113" s="213"/>
      <c r="J113" s="191"/>
      <c r="K113" s="191"/>
      <c r="L113" s="191"/>
      <c r="M113" s="191"/>
      <c r="N113" s="213"/>
      <c r="O113" s="213"/>
      <c r="P113" s="213"/>
      <c r="Q113" s="213"/>
      <c r="R113" s="213"/>
      <c r="S113" s="191"/>
      <c r="T113" s="191"/>
      <c r="U113" s="204">
        <f t="shared" si="15"/>
        <v>46098</v>
      </c>
      <c r="V113" s="191" t="str">
        <f t="shared" si="16"/>
        <v>12610</v>
      </c>
      <c r="W113" s="214">
        <f t="shared" si="17"/>
        <v>78651</v>
      </c>
      <c r="X113" s="191"/>
      <c r="Y113" s="191"/>
      <c r="Z113" s="191"/>
      <c r="AA113" s="215"/>
      <c r="AB113" s="215"/>
      <c r="AC113" s="215"/>
      <c r="AD113" s="215"/>
      <c r="AE113" s="215"/>
      <c r="AF113" s="215"/>
      <c r="AG113" s="215"/>
      <c r="AH113" s="215"/>
    </row>
    <row r="114" spans="1:34" ht="15.75" customHeight="1">
      <c r="A114" s="191"/>
      <c r="B114" s="191"/>
      <c r="C114" s="191"/>
      <c r="D114" s="191"/>
      <c r="F114" s="191"/>
      <c r="G114" s="191"/>
      <c r="H114" s="191"/>
      <c r="I114" s="213"/>
      <c r="J114" s="191"/>
      <c r="K114" s="191"/>
      <c r="L114" s="191"/>
      <c r="M114" s="191"/>
      <c r="N114" s="213"/>
      <c r="O114" s="213"/>
      <c r="P114" s="213"/>
      <c r="Q114" s="213"/>
      <c r="R114" s="213"/>
      <c r="S114" s="191"/>
      <c r="T114" s="191"/>
      <c r="U114" s="204">
        <f t="shared" si="15"/>
        <v>46099</v>
      </c>
      <c r="V114" s="191" t="str">
        <f t="shared" si="16"/>
        <v>12610</v>
      </c>
      <c r="W114" s="214">
        <f t="shared" si="17"/>
        <v>83361</v>
      </c>
      <c r="X114" s="191"/>
      <c r="Y114" s="191"/>
      <c r="Z114" s="191"/>
      <c r="AA114" s="215"/>
      <c r="AB114" s="215"/>
      <c r="AC114" s="215"/>
      <c r="AD114" s="215"/>
      <c r="AE114" s="215"/>
      <c r="AF114" s="215"/>
      <c r="AG114" s="215"/>
      <c r="AH114" s="215"/>
    </row>
    <row r="115" spans="1:34" ht="15.75" customHeight="1">
      <c r="A115" s="191"/>
      <c r="B115" s="191"/>
      <c r="C115" s="191"/>
      <c r="D115" s="191"/>
      <c r="F115" s="191"/>
      <c r="G115" s="191"/>
      <c r="H115" s="191"/>
      <c r="I115" s="213"/>
      <c r="J115" s="191"/>
      <c r="K115" s="191"/>
      <c r="L115" s="191"/>
      <c r="M115" s="191"/>
      <c r="N115" s="213"/>
      <c r="O115" s="213"/>
      <c r="P115" s="213"/>
      <c r="Q115" s="213"/>
      <c r="R115" s="213"/>
      <c r="S115" s="191"/>
      <c r="T115" s="191"/>
      <c r="U115" s="204">
        <f t="shared" si="15"/>
        <v>46100</v>
      </c>
      <c r="V115" s="191" t="str">
        <f t="shared" si="16"/>
        <v>12610</v>
      </c>
      <c r="W115" s="214">
        <f t="shared" si="17"/>
        <v>82917</v>
      </c>
      <c r="X115" s="191"/>
      <c r="Y115" s="191"/>
      <c r="Z115" s="191"/>
      <c r="AA115" s="215"/>
      <c r="AB115" s="215"/>
      <c r="AC115" s="215"/>
      <c r="AD115" s="215"/>
      <c r="AE115" s="215"/>
      <c r="AF115" s="215"/>
      <c r="AG115" s="215"/>
      <c r="AH115" s="215"/>
    </row>
    <row r="116" spans="1:34" ht="15.75" customHeight="1">
      <c r="A116" s="191"/>
      <c r="B116" s="191"/>
      <c r="C116" s="191"/>
      <c r="D116" s="191"/>
      <c r="F116" s="191"/>
      <c r="G116" s="191"/>
      <c r="H116" s="191"/>
      <c r="I116" s="213"/>
      <c r="J116" s="191"/>
      <c r="K116" s="191"/>
      <c r="L116" s="191"/>
      <c r="M116" s="191"/>
      <c r="N116" s="213"/>
      <c r="O116" s="213"/>
      <c r="P116" s="213"/>
      <c r="Q116" s="213"/>
      <c r="R116" s="213"/>
      <c r="S116" s="191"/>
      <c r="T116" s="191"/>
      <c r="U116" s="204">
        <f t="shared" si="15"/>
        <v>46101</v>
      </c>
      <c r="V116" s="191" t="str">
        <f t="shared" si="16"/>
        <v>12610</v>
      </c>
      <c r="W116" s="214">
        <f t="shared" si="17"/>
        <v>64350</v>
      </c>
      <c r="X116" s="191"/>
      <c r="Y116" s="191"/>
      <c r="Z116" s="191"/>
      <c r="AA116" s="215"/>
      <c r="AB116" s="215"/>
      <c r="AC116" s="215"/>
      <c r="AD116" s="215"/>
      <c r="AE116" s="215"/>
      <c r="AF116" s="215"/>
      <c r="AG116" s="215"/>
      <c r="AH116" s="215"/>
    </row>
    <row r="117" spans="1:34" ht="15.75" customHeight="1">
      <c r="A117" s="191"/>
      <c r="B117" s="191"/>
      <c r="C117" s="191"/>
      <c r="D117" s="191"/>
      <c r="F117" s="191"/>
      <c r="G117" s="191"/>
      <c r="H117" s="191"/>
      <c r="I117" s="213"/>
      <c r="J117" s="191"/>
      <c r="K117" s="191"/>
      <c r="L117" s="191"/>
      <c r="M117" s="191"/>
      <c r="N117" s="213"/>
      <c r="O117" s="213"/>
      <c r="P117" s="213"/>
      <c r="Q117" s="213"/>
      <c r="R117" s="213"/>
      <c r="S117" s="191"/>
      <c r="T117" s="191"/>
      <c r="U117" s="204">
        <f t="shared" si="15"/>
        <v>46102</v>
      </c>
      <c r="V117" s="191" t="str">
        <f t="shared" si="16"/>
        <v>12610</v>
      </c>
      <c r="W117" s="214">
        <f t="shared" si="17"/>
        <v>70398</v>
      </c>
      <c r="X117" s="191"/>
      <c r="Y117" s="191"/>
      <c r="Z117" s="191"/>
      <c r="AA117" s="215"/>
      <c r="AB117" s="215"/>
      <c r="AC117" s="215"/>
      <c r="AD117" s="215"/>
      <c r="AE117" s="215"/>
      <c r="AF117" s="215"/>
      <c r="AG117" s="215"/>
      <c r="AH117" s="215"/>
    </row>
    <row r="118" spans="1:34" ht="15.75" customHeight="1">
      <c r="A118" s="191"/>
      <c r="B118" s="191"/>
      <c r="C118" s="191"/>
      <c r="D118" s="191"/>
      <c r="F118" s="191"/>
      <c r="G118" s="191"/>
      <c r="H118" s="191"/>
      <c r="I118" s="213"/>
      <c r="J118" s="191"/>
      <c r="K118" s="191"/>
      <c r="L118" s="191"/>
      <c r="M118" s="191"/>
      <c r="N118" s="213"/>
      <c r="O118" s="213"/>
      <c r="P118" s="213"/>
      <c r="Q118" s="213"/>
      <c r="R118" s="213"/>
      <c r="S118" s="191"/>
      <c r="T118" s="191"/>
      <c r="U118" s="204">
        <f t="shared" si="15"/>
        <v>46103</v>
      </c>
      <c r="V118" s="191" t="str">
        <f t="shared" si="16"/>
        <v>12610</v>
      </c>
      <c r="W118" s="214">
        <f t="shared" si="17"/>
        <v>57915</v>
      </c>
      <c r="X118" s="191"/>
      <c r="Y118" s="191"/>
      <c r="Z118" s="191"/>
      <c r="AA118" s="215"/>
      <c r="AB118" s="215"/>
      <c r="AC118" s="215"/>
      <c r="AD118" s="215"/>
      <c r="AE118" s="215"/>
      <c r="AF118" s="215"/>
      <c r="AG118" s="215"/>
      <c r="AH118" s="215"/>
    </row>
    <row r="119" spans="1:34" ht="15.75" customHeight="1">
      <c r="A119" s="191"/>
      <c r="B119" s="191"/>
      <c r="C119" s="191"/>
      <c r="D119" s="191"/>
      <c r="F119" s="191"/>
      <c r="G119" s="191"/>
      <c r="H119" s="191"/>
      <c r="I119" s="213"/>
      <c r="J119" s="191"/>
      <c r="K119" s="191"/>
      <c r="L119" s="191"/>
      <c r="M119" s="191"/>
      <c r="N119" s="213"/>
      <c r="O119" s="213"/>
      <c r="P119" s="213"/>
      <c r="Q119" s="213"/>
      <c r="R119" s="213"/>
      <c r="S119" s="191"/>
      <c r="T119" s="191"/>
      <c r="U119" s="204">
        <f t="shared" si="15"/>
        <v>46104</v>
      </c>
      <c r="V119" s="191" t="str">
        <f t="shared" si="16"/>
        <v>12610</v>
      </c>
      <c r="W119" s="214">
        <f t="shared" si="17"/>
        <v>74145</v>
      </c>
      <c r="X119" s="191"/>
      <c r="Y119" s="191"/>
      <c r="Z119" s="191"/>
      <c r="AA119" s="215"/>
      <c r="AB119" s="215"/>
      <c r="AC119" s="215"/>
      <c r="AD119" s="215"/>
      <c r="AE119" s="215"/>
      <c r="AF119" s="215"/>
      <c r="AG119" s="215"/>
      <c r="AH119" s="215"/>
    </row>
    <row r="120" spans="1:34" ht="15.75" customHeight="1">
      <c r="A120" s="191"/>
      <c r="B120" s="191"/>
      <c r="C120" s="191"/>
      <c r="D120" s="191"/>
      <c r="F120" s="191"/>
      <c r="G120" s="191"/>
      <c r="H120" s="191"/>
      <c r="I120" s="213"/>
      <c r="J120" s="191"/>
      <c r="K120" s="191"/>
      <c r="L120" s="191"/>
      <c r="M120" s="191"/>
      <c r="N120" s="213"/>
      <c r="O120" s="213"/>
      <c r="P120" s="213"/>
      <c r="Q120" s="213"/>
      <c r="R120" s="213"/>
      <c r="S120" s="191"/>
      <c r="T120" s="191"/>
      <c r="U120" s="204">
        <f t="shared" si="15"/>
        <v>46105</v>
      </c>
      <c r="V120" s="191" t="str">
        <f t="shared" si="16"/>
        <v>12610</v>
      </c>
      <c r="W120" s="214">
        <f t="shared" si="17"/>
        <v>76291</v>
      </c>
      <c r="X120" s="191"/>
      <c r="Y120" s="191"/>
      <c r="Z120" s="191"/>
      <c r="AA120" s="215"/>
      <c r="AB120" s="215"/>
      <c r="AC120" s="215"/>
      <c r="AD120" s="215"/>
      <c r="AE120" s="215"/>
      <c r="AF120" s="215"/>
      <c r="AG120" s="215"/>
      <c r="AH120" s="215"/>
    </row>
    <row r="121" spans="1:34" ht="15.75" customHeight="1">
      <c r="A121" s="191"/>
      <c r="B121" s="191"/>
      <c r="C121" s="191"/>
      <c r="D121" s="191"/>
      <c r="F121" s="191"/>
      <c r="G121" s="191"/>
      <c r="H121" s="191"/>
      <c r="I121" s="213"/>
      <c r="J121" s="191"/>
      <c r="K121" s="191"/>
      <c r="L121" s="191"/>
      <c r="M121" s="191"/>
      <c r="N121" s="213"/>
      <c r="O121" s="213"/>
      <c r="P121" s="213"/>
      <c r="Q121" s="213"/>
      <c r="R121" s="213"/>
      <c r="S121" s="191"/>
      <c r="T121" s="191"/>
      <c r="U121" s="204">
        <f t="shared" si="15"/>
        <v>46106</v>
      </c>
      <c r="V121" s="191" t="str">
        <f t="shared" si="16"/>
        <v>12610</v>
      </c>
      <c r="W121" s="214">
        <f t="shared" si="17"/>
        <v>77878</v>
      </c>
      <c r="X121" s="191"/>
      <c r="Y121" s="191"/>
      <c r="Z121" s="191"/>
      <c r="AA121" s="215"/>
      <c r="AB121" s="215"/>
      <c r="AC121" s="215"/>
      <c r="AD121" s="215"/>
      <c r="AE121" s="215"/>
      <c r="AF121" s="215"/>
      <c r="AG121" s="215"/>
      <c r="AH121" s="215"/>
    </row>
    <row r="122" spans="1:34" ht="15.75" customHeight="1">
      <c r="A122" s="191"/>
      <c r="B122" s="191"/>
      <c r="C122" s="191"/>
      <c r="D122" s="191"/>
      <c r="F122" s="191"/>
      <c r="G122" s="191"/>
      <c r="H122" s="191"/>
      <c r="I122" s="213"/>
      <c r="J122" s="191"/>
      <c r="K122" s="191"/>
      <c r="L122" s="191"/>
      <c r="M122" s="191"/>
      <c r="N122" s="213"/>
      <c r="O122" s="213"/>
      <c r="P122" s="213"/>
      <c r="Q122" s="213"/>
      <c r="R122" s="213"/>
      <c r="S122" s="191"/>
      <c r="T122" s="191"/>
      <c r="U122" s="204">
        <f t="shared" si="15"/>
        <v>46107</v>
      </c>
      <c r="V122" s="191" t="str">
        <f t="shared" si="16"/>
        <v>12610</v>
      </c>
      <c r="W122" s="214">
        <f t="shared" si="17"/>
        <v>78790</v>
      </c>
      <c r="X122" s="191"/>
      <c r="Y122" s="191"/>
      <c r="Z122" s="191"/>
      <c r="AA122" s="215"/>
      <c r="AB122" s="215"/>
      <c r="AC122" s="215"/>
      <c r="AD122" s="215"/>
      <c r="AE122" s="215"/>
      <c r="AF122" s="215"/>
      <c r="AG122" s="215"/>
      <c r="AH122" s="215"/>
    </row>
    <row r="123" spans="1:34" ht="15.75" customHeight="1">
      <c r="A123" s="191"/>
      <c r="B123" s="191"/>
      <c r="C123" s="191"/>
      <c r="D123" s="191"/>
      <c r="F123" s="191"/>
      <c r="G123" s="191"/>
      <c r="H123" s="191"/>
      <c r="I123" s="213"/>
      <c r="J123" s="191"/>
      <c r="K123" s="191"/>
      <c r="L123" s="191"/>
      <c r="M123" s="191"/>
      <c r="N123" s="213"/>
      <c r="O123" s="213"/>
      <c r="P123" s="213"/>
      <c r="Q123" s="213"/>
      <c r="R123" s="213"/>
      <c r="S123" s="191"/>
      <c r="T123" s="191"/>
      <c r="U123" s="204">
        <f t="shared" si="15"/>
        <v>46108</v>
      </c>
      <c r="V123" s="191" t="str">
        <f t="shared" si="16"/>
        <v>12610</v>
      </c>
      <c r="W123" s="214">
        <f t="shared" si="17"/>
        <v>85807</v>
      </c>
      <c r="X123" s="191"/>
      <c r="Y123" s="191"/>
      <c r="Z123" s="191"/>
      <c r="AA123" s="215"/>
      <c r="AB123" s="215"/>
      <c r="AC123" s="215"/>
      <c r="AD123" s="215"/>
      <c r="AE123" s="215"/>
      <c r="AF123" s="215"/>
      <c r="AG123" s="215"/>
      <c r="AH123" s="215"/>
    </row>
    <row r="124" spans="1:34" ht="15.75" customHeight="1">
      <c r="A124" s="191"/>
      <c r="B124" s="191"/>
      <c r="C124" s="191"/>
      <c r="D124" s="191"/>
      <c r="F124" s="191"/>
      <c r="G124" s="191"/>
      <c r="H124" s="191"/>
      <c r="I124" s="213"/>
      <c r="J124" s="191"/>
      <c r="K124" s="191"/>
      <c r="L124" s="191"/>
      <c r="M124" s="191"/>
      <c r="N124" s="213"/>
      <c r="O124" s="213"/>
      <c r="P124" s="213"/>
      <c r="Q124" s="213"/>
      <c r="R124" s="213"/>
      <c r="S124" s="191"/>
      <c r="T124" s="191"/>
      <c r="U124" s="204">
        <f t="shared" si="15"/>
        <v>46109</v>
      </c>
      <c r="V124" s="191" t="str">
        <f t="shared" si="16"/>
        <v>12610</v>
      </c>
      <c r="W124" s="214">
        <f t="shared" si="17"/>
        <v>79834</v>
      </c>
      <c r="X124" s="191"/>
      <c r="Y124" s="191"/>
      <c r="Z124" s="191"/>
      <c r="AA124" s="215"/>
      <c r="AB124" s="215"/>
      <c r="AC124" s="215"/>
      <c r="AD124" s="215"/>
      <c r="AE124" s="215"/>
      <c r="AF124" s="215"/>
      <c r="AG124" s="215"/>
      <c r="AH124" s="215"/>
    </row>
    <row r="125" spans="1:34" ht="15.75" customHeight="1">
      <c r="A125" s="191"/>
      <c r="B125" s="191"/>
      <c r="C125" s="191"/>
      <c r="D125" s="191"/>
      <c r="F125" s="191"/>
      <c r="G125" s="191"/>
      <c r="H125" s="191"/>
      <c r="I125" s="213"/>
      <c r="J125" s="191"/>
      <c r="K125" s="191"/>
      <c r="L125" s="191"/>
      <c r="M125" s="191"/>
      <c r="N125" s="213"/>
      <c r="O125" s="213"/>
      <c r="P125" s="213"/>
      <c r="Q125" s="213"/>
      <c r="R125" s="213"/>
      <c r="S125" s="191"/>
      <c r="T125" s="191"/>
      <c r="U125" s="204">
        <f t="shared" si="15"/>
        <v>46110</v>
      </c>
      <c r="V125" s="191" t="str">
        <f t="shared" si="16"/>
        <v>12610</v>
      </c>
      <c r="W125" s="214">
        <f t="shared" si="17"/>
        <v>78908</v>
      </c>
      <c r="X125" s="191"/>
      <c r="Y125" s="191"/>
      <c r="Z125" s="191"/>
      <c r="AA125" s="215"/>
      <c r="AB125" s="215"/>
      <c r="AC125" s="215"/>
      <c r="AD125" s="215"/>
      <c r="AE125" s="215"/>
      <c r="AF125" s="215"/>
      <c r="AG125" s="215"/>
      <c r="AH125" s="215"/>
    </row>
    <row r="126" spans="1:34" ht="15.75" customHeight="1">
      <c r="A126" s="191"/>
      <c r="B126" s="191"/>
      <c r="C126" s="191"/>
      <c r="D126" s="191"/>
      <c r="F126" s="191"/>
      <c r="G126" s="191"/>
      <c r="H126" s="191"/>
      <c r="I126" s="213"/>
      <c r="J126" s="191"/>
      <c r="K126" s="191"/>
      <c r="L126" s="191"/>
      <c r="M126" s="191"/>
      <c r="N126" s="213"/>
      <c r="O126" s="213"/>
      <c r="P126" s="213"/>
      <c r="Q126" s="213"/>
      <c r="R126" s="213"/>
      <c r="S126" s="191"/>
      <c r="T126" s="191"/>
      <c r="U126" s="204">
        <f t="shared" si="15"/>
        <v>46111</v>
      </c>
      <c r="V126" s="191" t="str">
        <f t="shared" si="16"/>
        <v>12610</v>
      </c>
      <c r="W126" s="214">
        <f t="shared" si="17"/>
        <v>90512</v>
      </c>
      <c r="X126" s="191"/>
      <c r="Y126" s="191"/>
      <c r="Z126" s="191"/>
      <c r="AA126" s="215"/>
      <c r="AB126" s="215"/>
      <c r="AC126" s="215"/>
      <c r="AD126" s="215"/>
      <c r="AE126" s="215"/>
      <c r="AF126" s="215"/>
      <c r="AG126" s="215"/>
      <c r="AH126" s="215"/>
    </row>
    <row r="127" spans="1:34" ht="15.75" customHeight="1">
      <c r="A127" s="191"/>
      <c r="B127" s="191"/>
      <c r="C127" s="191"/>
      <c r="D127" s="191"/>
      <c r="F127" s="191"/>
      <c r="G127" s="191"/>
      <c r="H127" s="191"/>
      <c r="I127" s="213"/>
      <c r="J127" s="191"/>
      <c r="K127" s="191"/>
      <c r="L127" s="191"/>
      <c r="M127" s="191"/>
      <c r="N127" s="213"/>
      <c r="O127" s="213"/>
      <c r="P127" s="213"/>
      <c r="Q127" s="213"/>
      <c r="R127" s="213"/>
      <c r="S127" s="191"/>
      <c r="T127" s="191"/>
      <c r="U127" s="204">
        <f t="shared" si="15"/>
        <v>46112</v>
      </c>
      <c r="V127" s="191" t="str">
        <f t="shared" si="16"/>
        <v>12610</v>
      </c>
      <c r="W127" s="214">
        <f t="shared" si="17"/>
        <v>80145</v>
      </c>
      <c r="X127" s="191"/>
      <c r="Y127" s="191"/>
      <c r="Z127" s="191"/>
      <c r="AA127" s="215"/>
      <c r="AB127" s="215"/>
      <c r="AC127" s="215"/>
      <c r="AD127" s="215"/>
      <c r="AE127" s="215"/>
      <c r="AF127" s="215"/>
      <c r="AG127" s="215"/>
      <c r="AH127" s="215"/>
    </row>
    <row r="128" spans="1:34" ht="15.75" customHeight="1">
      <c r="A128" s="191"/>
      <c r="B128" s="191"/>
      <c r="C128" s="191"/>
      <c r="D128" s="191"/>
      <c r="F128" s="191"/>
      <c r="G128" s="191"/>
      <c r="H128" s="191"/>
      <c r="I128" s="213"/>
      <c r="J128" s="191"/>
      <c r="K128" s="191"/>
      <c r="L128" s="191"/>
      <c r="M128" s="191"/>
      <c r="N128" s="213"/>
      <c r="O128" s="213"/>
      <c r="P128" s="213"/>
      <c r="Q128" s="213"/>
      <c r="R128" s="213"/>
      <c r="S128" s="191"/>
      <c r="T128" s="191"/>
      <c r="U128" s="204">
        <f t="shared" ref="U128:U158" si="18">C4</f>
        <v>46082</v>
      </c>
      <c r="V128" s="191" t="str">
        <f t="shared" ref="V128:V158" si="19">$K$2</f>
        <v>12612</v>
      </c>
      <c r="W128" s="214">
        <f t="shared" ref="W128:W158" si="20">K4</f>
        <v>0</v>
      </c>
      <c r="X128" s="191"/>
      <c r="Y128" s="191"/>
      <c r="Z128" s="191"/>
      <c r="AA128" s="215"/>
      <c r="AB128" s="215"/>
      <c r="AC128" s="215"/>
      <c r="AD128" s="215"/>
      <c r="AE128" s="215"/>
      <c r="AF128" s="215"/>
      <c r="AG128" s="215"/>
      <c r="AH128" s="215"/>
    </row>
    <row r="129" spans="1:34" ht="15.75" customHeight="1">
      <c r="A129" s="191"/>
      <c r="B129" s="191"/>
      <c r="C129" s="191"/>
      <c r="D129" s="191"/>
      <c r="F129" s="191"/>
      <c r="G129" s="191"/>
      <c r="H129" s="191"/>
      <c r="I129" s="213"/>
      <c r="J129" s="191"/>
      <c r="K129" s="191"/>
      <c r="L129" s="191"/>
      <c r="M129" s="191"/>
      <c r="N129" s="213"/>
      <c r="O129" s="213"/>
      <c r="P129" s="213"/>
      <c r="Q129" s="213"/>
      <c r="R129" s="213"/>
      <c r="S129" s="191"/>
      <c r="T129" s="191"/>
      <c r="U129" s="204">
        <f t="shared" si="18"/>
        <v>46083</v>
      </c>
      <c r="V129" s="191" t="str">
        <f t="shared" si="19"/>
        <v>12612</v>
      </c>
      <c r="W129" s="214">
        <f t="shared" si="20"/>
        <v>0</v>
      </c>
      <c r="X129" s="191"/>
      <c r="Y129" s="191"/>
      <c r="Z129" s="191"/>
      <c r="AA129" s="215"/>
      <c r="AB129" s="215"/>
      <c r="AC129" s="215"/>
      <c r="AD129" s="215"/>
      <c r="AE129" s="215"/>
      <c r="AF129" s="215"/>
      <c r="AG129" s="215"/>
      <c r="AH129" s="215"/>
    </row>
    <row r="130" spans="1:34" ht="15.75" customHeight="1">
      <c r="A130" s="191"/>
      <c r="B130" s="191"/>
      <c r="C130" s="191"/>
      <c r="D130" s="191"/>
      <c r="F130" s="191"/>
      <c r="G130" s="191"/>
      <c r="H130" s="191"/>
      <c r="I130" s="213"/>
      <c r="J130" s="191"/>
      <c r="K130" s="191"/>
      <c r="L130" s="191"/>
      <c r="M130" s="191"/>
      <c r="N130" s="213"/>
      <c r="O130" s="213"/>
      <c r="P130" s="213"/>
      <c r="Q130" s="213"/>
      <c r="R130" s="213"/>
      <c r="S130" s="191"/>
      <c r="T130" s="191"/>
      <c r="U130" s="204">
        <f t="shared" si="18"/>
        <v>46084</v>
      </c>
      <c r="V130" s="191" t="str">
        <f t="shared" si="19"/>
        <v>12612</v>
      </c>
      <c r="W130" s="214">
        <f t="shared" si="20"/>
        <v>0</v>
      </c>
      <c r="X130" s="191"/>
      <c r="Y130" s="191"/>
      <c r="Z130" s="191"/>
      <c r="AA130" s="215"/>
      <c r="AB130" s="215"/>
      <c r="AC130" s="215"/>
      <c r="AD130" s="215"/>
      <c r="AE130" s="215"/>
      <c r="AF130" s="215"/>
      <c r="AG130" s="215"/>
      <c r="AH130" s="215"/>
    </row>
    <row r="131" spans="1:34" ht="15.75" customHeight="1">
      <c r="A131" s="191"/>
      <c r="B131" s="191"/>
      <c r="C131" s="191"/>
      <c r="D131" s="191"/>
      <c r="F131" s="191"/>
      <c r="G131" s="191"/>
      <c r="H131" s="191"/>
      <c r="I131" s="213"/>
      <c r="J131" s="191"/>
      <c r="K131" s="191"/>
      <c r="L131" s="191"/>
      <c r="M131" s="191"/>
      <c r="N131" s="213"/>
      <c r="O131" s="213"/>
      <c r="P131" s="213"/>
      <c r="Q131" s="213"/>
      <c r="R131" s="213"/>
      <c r="S131" s="191"/>
      <c r="T131" s="191"/>
      <c r="U131" s="204">
        <f t="shared" si="18"/>
        <v>46085</v>
      </c>
      <c r="V131" s="191" t="str">
        <f t="shared" si="19"/>
        <v>12612</v>
      </c>
      <c r="W131" s="214">
        <f t="shared" si="20"/>
        <v>0</v>
      </c>
      <c r="X131" s="191"/>
      <c r="Y131" s="191"/>
      <c r="Z131" s="191"/>
      <c r="AA131" s="215"/>
      <c r="AB131" s="215"/>
      <c r="AC131" s="215"/>
      <c r="AD131" s="215"/>
      <c r="AE131" s="215"/>
      <c r="AF131" s="215"/>
      <c r="AG131" s="215"/>
      <c r="AH131" s="215"/>
    </row>
    <row r="132" spans="1:34" ht="15.75" customHeight="1">
      <c r="A132" s="191"/>
      <c r="B132" s="191"/>
      <c r="C132" s="191"/>
      <c r="D132" s="191"/>
      <c r="F132" s="191"/>
      <c r="G132" s="191"/>
      <c r="H132" s="191"/>
      <c r="I132" s="213"/>
      <c r="J132" s="191"/>
      <c r="K132" s="191"/>
      <c r="L132" s="191"/>
      <c r="M132" s="191"/>
      <c r="N132" s="213"/>
      <c r="O132" s="213"/>
      <c r="P132" s="213"/>
      <c r="Q132" s="213"/>
      <c r="R132" s="213"/>
      <c r="S132" s="191"/>
      <c r="T132" s="191"/>
      <c r="U132" s="204">
        <f t="shared" si="18"/>
        <v>46086</v>
      </c>
      <c r="V132" s="191" t="str">
        <f t="shared" si="19"/>
        <v>12612</v>
      </c>
      <c r="W132" s="214">
        <f t="shared" si="20"/>
        <v>0</v>
      </c>
      <c r="X132" s="191"/>
      <c r="Y132" s="191"/>
      <c r="Z132" s="191"/>
      <c r="AA132" s="215"/>
      <c r="AB132" s="215"/>
      <c r="AC132" s="215"/>
      <c r="AD132" s="215"/>
      <c r="AE132" s="215"/>
      <c r="AF132" s="215"/>
      <c r="AG132" s="215"/>
      <c r="AH132" s="215"/>
    </row>
    <row r="133" spans="1:34" ht="15.75" customHeight="1">
      <c r="A133" s="191"/>
      <c r="B133" s="191"/>
      <c r="C133" s="191"/>
      <c r="D133" s="191"/>
      <c r="F133" s="191"/>
      <c r="G133" s="191"/>
      <c r="H133" s="191"/>
      <c r="I133" s="213"/>
      <c r="J133" s="191"/>
      <c r="K133" s="191"/>
      <c r="L133" s="191"/>
      <c r="M133" s="191"/>
      <c r="N133" s="213"/>
      <c r="O133" s="213"/>
      <c r="P133" s="213"/>
      <c r="Q133" s="213"/>
      <c r="R133" s="213"/>
      <c r="S133" s="191"/>
      <c r="T133" s="191"/>
      <c r="U133" s="204">
        <f t="shared" si="18"/>
        <v>46087</v>
      </c>
      <c r="V133" s="191" t="str">
        <f t="shared" si="19"/>
        <v>12612</v>
      </c>
      <c r="W133" s="214">
        <f t="shared" si="20"/>
        <v>0</v>
      </c>
      <c r="X133" s="191"/>
      <c r="Y133" s="191"/>
      <c r="Z133" s="191"/>
      <c r="AA133" s="215"/>
      <c r="AB133" s="215"/>
      <c r="AC133" s="215"/>
      <c r="AD133" s="215"/>
      <c r="AE133" s="215"/>
      <c r="AF133" s="215"/>
      <c r="AG133" s="215"/>
      <c r="AH133" s="215"/>
    </row>
    <row r="134" spans="1:34" ht="15.75" customHeight="1">
      <c r="A134" s="191"/>
      <c r="B134" s="191"/>
      <c r="C134" s="191"/>
      <c r="D134" s="191"/>
      <c r="F134" s="191"/>
      <c r="G134" s="191"/>
      <c r="H134" s="191"/>
      <c r="I134" s="213"/>
      <c r="J134" s="191"/>
      <c r="K134" s="191"/>
      <c r="L134" s="191"/>
      <c r="M134" s="191"/>
      <c r="N134" s="213"/>
      <c r="O134" s="213"/>
      <c r="P134" s="213"/>
      <c r="Q134" s="213"/>
      <c r="R134" s="213"/>
      <c r="S134" s="191"/>
      <c r="T134" s="191"/>
      <c r="U134" s="204">
        <f t="shared" si="18"/>
        <v>46088</v>
      </c>
      <c r="V134" s="191" t="str">
        <f t="shared" si="19"/>
        <v>12612</v>
      </c>
      <c r="W134" s="214">
        <f t="shared" si="20"/>
        <v>0</v>
      </c>
      <c r="X134" s="191"/>
      <c r="Y134" s="191"/>
      <c r="Z134" s="191"/>
      <c r="AA134" s="215"/>
      <c r="AB134" s="215"/>
      <c r="AC134" s="215"/>
      <c r="AD134" s="215"/>
      <c r="AE134" s="215"/>
      <c r="AF134" s="215"/>
      <c r="AG134" s="215"/>
      <c r="AH134" s="215"/>
    </row>
    <row r="135" spans="1:34" ht="15.75" customHeight="1">
      <c r="A135" s="191"/>
      <c r="B135" s="191"/>
      <c r="C135" s="191"/>
      <c r="D135" s="191"/>
      <c r="F135" s="191"/>
      <c r="G135" s="191"/>
      <c r="H135" s="191"/>
      <c r="I135" s="213"/>
      <c r="J135" s="191"/>
      <c r="K135" s="191"/>
      <c r="L135" s="191"/>
      <c r="M135" s="191"/>
      <c r="N135" s="213"/>
      <c r="O135" s="213"/>
      <c r="P135" s="213"/>
      <c r="Q135" s="213"/>
      <c r="R135" s="213"/>
      <c r="S135" s="191"/>
      <c r="T135" s="191"/>
      <c r="U135" s="204">
        <f t="shared" si="18"/>
        <v>46089</v>
      </c>
      <c r="V135" s="191" t="str">
        <f t="shared" si="19"/>
        <v>12612</v>
      </c>
      <c r="W135" s="214">
        <f t="shared" si="20"/>
        <v>0</v>
      </c>
      <c r="X135" s="191"/>
      <c r="Y135" s="191"/>
      <c r="Z135" s="191"/>
      <c r="AA135" s="215"/>
      <c r="AB135" s="215"/>
      <c r="AC135" s="215"/>
      <c r="AD135" s="215"/>
      <c r="AE135" s="215"/>
      <c r="AF135" s="215"/>
      <c r="AG135" s="215"/>
      <c r="AH135" s="215"/>
    </row>
    <row r="136" spans="1:34" ht="15.75" customHeight="1">
      <c r="A136" s="191"/>
      <c r="B136" s="191"/>
      <c r="C136" s="191"/>
      <c r="D136" s="191"/>
      <c r="F136" s="191"/>
      <c r="G136" s="191"/>
      <c r="H136" s="191"/>
      <c r="I136" s="213"/>
      <c r="J136" s="191"/>
      <c r="K136" s="191"/>
      <c r="L136" s="191"/>
      <c r="M136" s="191"/>
      <c r="N136" s="213"/>
      <c r="O136" s="213"/>
      <c r="P136" s="213"/>
      <c r="Q136" s="213"/>
      <c r="R136" s="213"/>
      <c r="S136" s="191"/>
      <c r="T136" s="191"/>
      <c r="U136" s="204">
        <f t="shared" si="18"/>
        <v>46090</v>
      </c>
      <c r="V136" s="191" t="str">
        <f t="shared" si="19"/>
        <v>12612</v>
      </c>
      <c r="W136" s="214">
        <f t="shared" si="20"/>
        <v>0</v>
      </c>
      <c r="X136" s="191"/>
      <c r="Y136" s="191"/>
      <c r="Z136" s="191"/>
      <c r="AA136" s="215"/>
      <c r="AB136" s="215"/>
      <c r="AC136" s="215"/>
      <c r="AD136" s="215"/>
      <c r="AE136" s="215"/>
      <c r="AF136" s="215"/>
      <c r="AG136" s="215"/>
      <c r="AH136" s="215"/>
    </row>
    <row r="137" spans="1:34" ht="15.75" customHeight="1">
      <c r="A137" s="191"/>
      <c r="B137" s="191"/>
      <c r="C137" s="191"/>
      <c r="D137" s="191"/>
      <c r="F137" s="191"/>
      <c r="G137" s="191"/>
      <c r="H137" s="191"/>
      <c r="I137" s="213"/>
      <c r="J137" s="191"/>
      <c r="K137" s="191"/>
      <c r="L137" s="191"/>
      <c r="M137" s="191"/>
      <c r="N137" s="213"/>
      <c r="O137" s="213"/>
      <c r="P137" s="213"/>
      <c r="Q137" s="213"/>
      <c r="R137" s="213"/>
      <c r="S137" s="191"/>
      <c r="T137" s="191"/>
      <c r="U137" s="204">
        <f t="shared" si="18"/>
        <v>46091</v>
      </c>
      <c r="V137" s="191" t="str">
        <f t="shared" si="19"/>
        <v>12612</v>
      </c>
      <c r="W137" s="214">
        <f t="shared" si="20"/>
        <v>0</v>
      </c>
      <c r="X137" s="191"/>
      <c r="Y137" s="191"/>
      <c r="Z137" s="191"/>
      <c r="AA137" s="215"/>
      <c r="AB137" s="215"/>
      <c r="AC137" s="215"/>
      <c r="AD137" s="215"/>
      <c r="AE137" s="215"/>
      <c r="AF137" s="215"/>
      <c r="AG137" s="215"/>
      <c r="AH137" s="215"/>
    </row>
    <row r="138" spans="1:34" ht="15.75" customHeight="1">
      <c r="A138" s="191"/>
      <c r="B138" s="191"/>
      <c r="C138" s="191"/>
      <c r="D138" s="191"/>
      <c r="F138" s="191"/>
      <c r="G138" s="191"/>
      <c r="H138" s="191"/>
      <c r="I138" s="213"/>
      <c r="J138" s="191"/>
      <c r="K138" s="191"/>
      <c r="L138" s="191"/>
      <c r="M138" s="191"/>
      <c r="N138" s="213"/>
      <c r="O138" s="213"/>
      <c r="P138" s="213"/>
      <c r="Q138" s="213"/>
      <c r="R138" s="213"/>
      <c r="S138" s="191"/>
      <c r="T138" s="191"/>
      <c r="U138" s="204">
        <f t="shared" si="18"/>
        <v>46092</v>
      </c>
      <c r="V138" s="191" t="str">
        <f t="shared" si="19"/>
        <v>12612</v>
      </c>
      <c r="W138" s="214">
        <f t="shared" si="20"/>
        <v>0</v>
      </c>
      <c r="X138" s="191"/>
      <c r="Y138" s="191"/>
      <c r="Z138" s="191"/>
      <c r="AA138" s="215"/>
      <c r="AB138" s="215"/>
      <c r="AC138" s="215"/>
      <c r="AD138" s="215"/>
      <c r="AE138" s="215"/>
      <c r="AF138" s="215"/>
      <c r="AG138" s="215"/>
      <c r="AH138" s="215"/>
    </row>
    <row r="139" spans="1:34" ht="15.75" customHeight="1">
      <c r="A139" s="191"/>
      <c r="B139" s="191"/>
      <c r="C139" s="191"/>
      <c r="D139" s="191"/>
      <c r="F139" s="191"/>
      <c r="G139" s="191"/>
      <c r="H139" s="191"/>
      <c r="I139" s="213"/>
      <c r="J139" s="191"/>
      <c r="K139" s="191"/>
      <c r="L139" s="191"/>
      <c r="M139" s="191"/>
      <c r="N139" s="213"/>
      <c r="O139" s="213"/>
      <c r="P139" s="213"/>
      <c r="Q139" s="213"/>
      <c r="R139" s="213"/>
      <c r="S139" s="191"/>
      <c r="T139" s="191"/>
      <c r="U139" s="204">
        <f t="shared" si="18"/>
        <v>46093</v>
      </c>
      <c r="V139" s="191" t="str">
        <f t="shared" si="19"/>
        <v>12612</v>
      </c>
      <c r="W139" s="214">
        <f t="shared" si="20"/>
        <v>0</v>
      </c>
      <c r="X139" s="191"/>
      <c r="Y139" s="191"/>
      <c r="Z139" s="191"/>
      <c r="AA139" s="215"/>
      <c r="AB139" s="215"/>
      <c r="AC139" s="215"/>
      <c r="AD139" s="215"/>
      <c r="AE139" s="215"/>
      <c r="AF139" s="215"/>
      <c r="AG139" s="215"/>
      <c r="AH139" s="215"/>
    </row>
    <row r="140" spans="1:34" ht="15.75" customHeight="1">
      <c r="A140" s="191"/>
      <c r="B140" s="191"/>
      <c r="C140" s="191"/>
      <c r="D140" s="191"/>
      <c r="F140" s="191"/>
      <c r="G140" s="191"/>
      <c r="H140" s="191"/>
      <c r="I140" s="213"/>
      <c r="J140" s="191"/>
      <c r="K140" s="191"/>
      <c r="L140" s="191"/>
      <c r="M140" s="191"/>
      <c r="N140" s="213"/>
      <c r="O140" s="213"/>
      <c r="P140" s="213"/>
      <c r="Q140" s="213"/>
      <c r="R140" s="213"/>
      <c r="S140" s="191"/>
      <c r="T140" s="191"/>
      <c r="U140" s="204">
        <f t="shared" si="18"/>
        <v>46094</v>
      </c>
      <c r="V140" s="191" t="str">
        <f t="shared" si="19"/>
        <v>12612</v>
      </c>
      <c r="W140" s="214">
        <f t="shared" si="20"/>
        <v>0</v>
      </c>
      <c r="X140" s="191"/>
      <c r="Y140" s="191"/>
      <c r="Z140" s="191"/>
      <c r="AA140" s="215"/>
      <c r="AB140" s="215"/>
      <c r="AC140" s="215"/>
      <c r="AD140" s="215"/>
      <c r="AE140" s="215"/>
      <c r="AF140" s="215"/>
      <c r="AG140" s="215"/>
      <c r="AH140" s="215"/>
    </row>
    <row r="141" spans="1:34" ht="15.75" customHeight="1">
      <c r="A141" s="191"/>
      <c r="B141" s="191"/>
      <c r="C141" s="191"/>
      <c r="D141" s="191"/>
      <c r="F141" s="191"/>
      <c r="G141" s="191"/>
      <c r="H141" s="191"/>
      <c r="I141" s="213"/>
      <c r="J141" s="191"/>
      <c r="K141" s="191"/>
      <c r="L141" s="191"/>
      <c r="M141" s="191"/>
      <c r="N141" s="213"/>
      <c r="O141" s="213"/>
      <c r="P141" s="213"/>
      <c r="Q141" s="213"/>
      <c r="R141" s="213"/>
      <c r="S141" s="191"/>
      <c r="T141" s="191"/>
      <c r="U141" s="204">
        <f t="shared" si="18"/>
        <v>46095</v>
      </c>
      <c r="V141" s="191" t="str">
        <f t="shared" si="19"/>
        <v>12612</v>
      </c>
      <c r="W141" s="214">
        <f t="shared" si="20"/>
        <v>0</v>
      </c>
      <c r="X141" s="191"/>
      <c r="Y141" s="191"/>
      <c r="Z141" s="191"/>
      <c r="AA141" s="215"/>
      <c r="AB141" s="215"/>
      <c r="AC141" s="215"/>
      <c r="AD141" s="215"/>
      <c r="AE141" s="215"/>
      <c r="AF141" s="215"/>
      <c r="AG141" s="215"/>
      <c r="AH141" s="215"/>
    </row>
    <row r="142" spans="1:34" ht="15.75" customHeight="1">
      <c r="A142" s="191"/>
      <c r="B142" s="191"/>
      <c r="C142" s="191"/>
      <c r="D142" s="191"/>
      <c r="F142" s="191"/>
      <c r="G142" s="191"/>
      <c r="H142" s="191"/>
      <c r="I142" s="213"/>
      <c r="J142" s="191"/>
      <c r="K142" s="191"/>
      <c r="L142" s="191"/>
      <c r="M142" s="191"/>
      <c r="N142" s="213"/>
      <c r="O142" s="213"/>
      <c r="P142" s="213"/>
      <c r="Q142" s="213"/>
      <c r="R142" s="213"/>
      <c r="S142" s="191"/>
      <c r="T142" s="191"/>
      <c r="U142" s="204">
        <f t="shared" si="18"/>
        <v>46096</v>
      </c>
      <c r="V142" s="191" t="str">
        <f t="shared" si="19"/>
        <v>12612</v>
      </c>
      <c r="W142" s="214">
        <f t="shared" si="20"/>
        <v>0</v>
      </c>
      <c r="X142" s="191"/>
      <c r="Y142" s="191"/>
      <c r="Z142" s="191"/>
      <c r="AA142" s="215"/>
      <c r="AB142" s="215"/>
      <c r="AC142" s="215"/>
      <c r="AD142" s="215"/>
      <c r="AE142" s="215"/>
      <c r="AF142" s="215"/>
      <c r="AG142" s="215"/>
      <c r="AH142" s="215"/>
    </row>
    <row r="143" spans="1:34" ht="15.75" customHeight="1">
      <c r="A143" s="191"/>
      <c r="B143" s="191"/>
      <c r="C143" s="191"/>
      <c r="D143" s="191"/>
      <c r="F143" s="191"/>
      <c r="G143" s="191"/>
      <c r="H143" s="191"/>
      <c r="I143" s="213"/>
      <c r="J143" s="191"/>
      <c r="K143" s="191"/>
      <c r="L143" s="191"/>
      <c r="M143" s="191"/>
      <c r="N143" s="213"/>
      <c r="O143" s="213"/>
      <c r="P143" s="213"/>
      <c r="Q143" s="213"/>
      <c r="R143" s="213"/>
      <c r="S143" s="191"/>
      <c r="T143" s="191"/>
      <c r="U143" s="204">
        <f t="shared" si="18"/>
        <v>46097</v>
      </c>
      <c r="V143" s="191" t="str">
        <f t="shared" si="19"/>
        <v>12612</v>
      </c>
      <c r="W143" s="214">
        <f t="shared" si="20"/>
        <v>0</v>
      </c>
      <c r="X143" s="191"/>
      <c r="Y143" s="191"/>
      <c r="Z143" s="191"/>
      <c r="AA143" s="215"/>
      <c r="AB143" s="215"/>
      <c r="AC143" s="215"/>
      <c r="AD143" s="215"/>
      <c r="AE143" s="215"/>
      <c r="AF143" s="215"/>
      <c r="AG143" s="215"/>
      <c r="AH143" s="215"/>
    </row>
    <row r="144" spans="1:34" ht="15.75" customHeight="1">
      <c r="A144" s="191"/>
      <c r="B144" s="191"/>
      <c r="C144" s="191"/>
      <c r="D144" s="191"/>
      <c r="F144" s="191"/>
      <c r="G144" s="191"/>
      <c r="H144" s="191"/>
      <c r="I144" s="213"/>
      <c r="J144" s="191"/>
      <c r="K144" s="191"/>
      <c r="L144" s="191"/>
      <c r="M144" s="191"/>
      <c r="N144" s="213"/>
      <c r="O144" s="213"/>
      <c r="P144" s="213"/>
      <c r="Q144" s="213"/>
      <c r="R144" s="213"/>
      <c r="S144" s="191"/>
      <c r="T144" s="191"/>
      <c r="U144" s="204">
        <f t="shared" si="18"/>
        <v>46098</v>
      </c>
      <c r="V144" s="191" t="str">
        <f t="shared" si="19"/>
        <v>12612</v>
      </c>
      <c r="W144" s="214">
        <f t="shared" si="20"/>
        <v>0</v>
      </c>
      <c r="X144" s="191"/>
      <c r="Y144" s="191"/>
      <c r="Z144" s="191"/>
      <c r="AA144" s="215"/>
      <c r="AB144" s="215"/>
      <c r="AC144" s="215"/>
      <c r="AD144" s="215"/>
      <c r="AE144" s="215"/>
      <c r="AF144" s="215"/>
      <c r="AG144" s="215"/>
      <c r="AH144" s="215"/>
    </row>
    <row r="145" spans="1:34" ht="15.75" customHeight="1">
      <c r="A145" s="191"/>
      <c r="B145" s="191"/>
      <c r="C145" s="191"/>
      <c r="D145" s="191"/>
      <c r="F145" s="191"/>
      <c r="G145" s="191"/>
      <c r="H145" s="191"/>
      <c r="I145" s="213"/>
      <c r="J145" s="191"/>
      <c r="K145" s="191"/>
      <c r="L145" s="191"/>
      <c r="M145" s="191"/>
      <c r="N145" s="213"/>
      <c r="O145" s="213"/>
      <c r="P145" s="213"/>
      <c r="Q145" s="213"/>
      <c r="R145" s="213"/>
      <c r="S145" s="191"/>
      <c r="T145" s="191"/>
      <c r="U145" s="204">
        <f t="shared" si="18"/>
        <v>46099</v>
      </c>
      <c r="V145" s="191" t="str">
        <f t="shared" si="19"/>
        <v>12612</v>
      </c>
      <c r="W145" s="214">
        <f t="shared" si="20"/>
        <v>0</v>
      </c>
      <c r="X145" s="191"/>
      <c r="Y145" s="191"/>
      <c r="Z145" s="191"/>
      <c r="AA145" s="215"/>
      <c r="AB145" s="215"/>
      <c r="AC145" s="215"/>
      <c r="AD145" s="215"/>
      <c r="AE145" s="215"/>
      <c r="AF145" s="215"/>
      <c r="AG145" s="215"/>
      <c r="AH145" s="215"/>
    </row>
    <row r="146" spans="1:34" ht="15.75" customHeight="1">
      <c r="A146" s="191"/>
      <c r="B146" s="191"/>
      <c r="C146" s="191"/>
      <c r="D146" s="191"/>
      <c r="F146" s="191"/>
      <c r="G146" s="191"/>
      <c r="H146" s="191"/>
      <c r="I146" s="213"/>
      <c r="J146" s="191"/>
      <c r="K146" s="191"/>
      <c r="L146" s="191"/>
      <c r="M146" s="191"/>
      <c r="N146" s="213"/>
      <c r="O146" s="213"/>
      <c r="P146" s="213"/>
      <c r="Q146" s="213"/>
      <c r="R146" s="213"/>
      <c r="S146" s="191"/>
      <c r="T146" s="191"/>
      <c r="U146" s="204">
        <f t="shared" si="18"/>
        <v>46100</v>
      </c>
      <c r="V146" s="191" t="str">
        <f t="shared" si="19"/>
        <v>12612</v>
      </c>
      <c r="W146" s="214">
        <f t="shared" si="20"/>
        <v>0</v>
      </c>
      <c r="X146" s="191"/>
      <c r="Y146" s="191"/>
      <c r="Z146" s="191"/>
      <c r="AA146" s="215"/>
      <c r="AB146" s="215"/>
      <c r="AC146" s="215"/>
      <c r="AD146" s="215"/>
      <c r="AE146" s="215"/>
      <c r="AF146" s="215"/>
      <c r="AG146" s="215"/>
      <c r="AH146" s="215"/>
    </row>
    <row r="147" spans="1:34" ht="15.75" customHeight="1">
      <c r="A147" s="191"/>
      <c r="B147" s="191"/>
      <c r="C147" s="191"/>
      <c r="D147" s="191"/>
      <c r="F147" s="191"/>
      <c r="G147" s="191"/>
      <c r="H147" s="191"/>
      <c r="I147" s="213"/>
      <c r="J147" s="191"/>
      <c r="K147" s="191"/>
      <c r="L147" s="191"/>
      <c r="M147" s="191"/>
      <c r="N147" s="213"/>
      <c r="O147" s="213"/>
      <c r="P147" s="213"/>
      <c r="Q147" s="213"/>
      <c r="R147" s="213"/>
      <c r="S147" s="191"/>
      <c r="T147" s="191"/>
      <c r="U147" s="204">
        <f t="shared" si="18"/>
        <v>46101</v>
      </c>
      <c r="V147" s="191" t="str">
        <f t="shared" si="19"/>
        <v>12612</v>
      </c>
      <c r="W147" s="214">
        <f t="shared" si="20"/>
        <v>0</v>
      </c>
      <c r="X147" s="191"/>
      <c r="Y147" s="191"/>
      <c r="Z147" s="191"/>
      <c r="AA147" s="215"/>
      <c r="AB147" s="215"/>
      <c r="AC147" s="215"/>
      <c r="AD147" s="215"/>
      <c r="AE147" s="215"/>
      <c r="AF147" s="215"/>
      <c r="AG147" s="215"/>
      <c r="AH147" s="215"/>
    </row>
    <row r="148" spans="1:34" ht="15.75" customHeight="1">
      <c r="A148" s="191"/>
      <c r="B148" s="191"/>
      <c r="C148" s="191"/>
      <c r="D148" s="191"/>
      <c r="F148" s="191"/>
      <c r="G148" s="191"/>
      <c r="H148" s="191"/>
      <c r="I148" s="213"/>
      <c r="J148" s="191"/>
      <c r="K148" s="191"/>
      <c r="L148" s="191"/>
      <c r="M148" s="191"/>
      <c r="N148" s="213"/>
      <c r="O148" s="213"/>
      <c r="P148" s="213"/>
      <c r="Q148" s="213"/>
      <c r="R148" s="213"/>
      <c r="S148" s="191"/>
      <c r="T148" s="191"/>
      <c r="U148" s="204">
        <f t="shared" si="18"/>
        <v>46102</v>
      </c>
      <c r="V148" s="191" t="str">
        <f t="shared" si="19"/>
        <v>12612</v>
      </c>
      <c r="W148" s="214">
        <f t="shared" si="20"/>
        <v>0</v>
      </c>
      <c r="X148" s="191"/>
      <c r="Y148" s="191"/>
      <c r="Z148" s="191"/>
      <c r="AA148" s="215"/>
      <c r="AB148" s="215"/>
      <c r="AC148" s="215"/>
      <c r="AD148" s="215"/>
      <c r="AE148" s="215"/>
      <c r="AF148" s="215"/>
      <c r="AG148" s="215"/>
      <c r="AH148" s="215"/>
    </row>
    <row r="149" spans="1:34" ht="15.75" customHeight="1">
      <c r="A149" s="191"/>
      <c r="B149" s="191"/>
      <c r="C149" s="191"/>
      <c r="D149" s="191"/>
      <c r="F149" s="191"/>
      <c r="G149" s="191"/>
      <c r="H149" s="191"/>
      <c r="I149" s="213"/>
      <c r="J149" s="191"/>
      <c r="K149" s="191"/>
      <c r="L149" s="191"/>
      <c r="M149" s="191"/>
      <c r="N149" s="213"/>
      <c r="O149" s="213"/>
      <c r="P149" s="213"/>
      <c r="Q149" s="213"/>
      <c r="R149" s="213"/>
      <c r="S149" s="191"/>
      <c r="T149" s="191"/>
      <c r="U149" s="204">
        <f t="shared" si="18"/>
        <v>46103</v>
      </c>
      <c r="V149" s="191" t="str">
        <f t="shared" si="19"/>
        <v>12612</v>
      </c>
      <c r="W149" s="214">
        <f t="shared" si="20"/>
        <v>0</v>
      </c>
      <c r="X149" s="191"/>
      <c r="Y149" s="191"/>
      <c r="Z149" s="191"/>
      <c r="AA149" s="215"/>
      <c r="AB149" s="215"/>
      <c r="AC149" s="215"/>
      <c r="AD149" s="215"/>
      <c r="AE149" s="215"/>
      <c r="AF149" s="215"/>
      <c r="AG149" s="215"/>
      <c r="AH149" s="215"/>
    </row>
    <row r="150" spans="1:34" ht="15.75" customHeight="1">
      <c r="A150" s="191"/>
      <c r="B150" s="191"/>
      <c r="C150" s="191"/>
      <c r="D150" s="191"/>
      <c r="F150" s="191"/>
      <c r="G150" s="191"/>
      <c r="H150" s="191"/>
      <c r="I150" s="213"/>
      <c r="J150" s="191"/>
      <c r="K150" s="191"/>
      <c r="L150" s="191"/>
      <c r="M150" s="191"/>
      <c r="N150" s="213"/>
      <c r="O150" s="213"/>
      <c r="P150" s="213"/>
      <c r="Q150" s="213"/>
      <c r="R150" s="213"/>
      <c r="S150" s="191"/>
      <c r="T150" s="191"/>
      <c r="U150" s="204">
        <f t="shared" si="18"/>
        <v>46104</v>
      </c>
      <c r="V150" s="191" t="str">
        <f t="shared" si="19"/>
        <v>12612</v>
      </c>
      <c r="W150" s="214">
        <f t="shared" si="20"/>
        <v>0</v>
      </c>
      <c r="X150" s="191"/>
      <c r="Y150" s="191"/>
      <c r="Z150" s="191"/>
      <c r="AA150" s="215"/>
      <c r="AB150" s="215"/>
      <c r="AC150" s="215"/>
      <c r="AD150" s="215"/>
      <c r="AE150" s="215"/>
      <c r="AF150" s="215"/>
      <c r="AG150" s="215"/>
      <c r="AH150" s="215"/>
    </row>
    <row r="151" spans="1:34" ht="15.75" customHeight="1">
      <c r="A151" s="191"/>
      <c r="B151" s="191"/>
      <c r="C151" s="191"/>
      <c r="D151" s="191"/>
      <c r="F151" s="191"/>
      <c r="G151" s="191"/>
      <c r="H151" s="191"/>
      <c r="I151" s="213"/>
      <c r="J151" s="191"/>
      <c r="K151" s="191"/>
      <c r="L151" s="191"/>
      <c r="M151" s="191"/>
      <c r="N151" s="213"/>
      <c r="O151" s="213"/>
      <c r="P151" s="213"/>
      <c r="Q151" s="213"/>
      <c r="R151" s="213"/>
      <c r="S151" s="191"/>
      <c r="T151" s="191"/>
      <c r="U151" s="204">
        <f t="shared" si="18"/>
        <v>46105</v>
      </c>
      <c r="V151" s="191" t="str">
        <f t="shared" si="19"/>
        <v>12612</v>
      </c>
      <c r="W151" s="214">
        <f t="shared" si="20"/>
        <v>0</v>
      </c>
      <c r="X151" s="191"/>
      <c r="Y151" s="191"/>
      <c r="Z151" s="191"/>
      <c r="AA151" s="215"/>
      <c r="AB151" s="215"/>
      <c r="AC151" s="215"/>
      <c r="AD151" s="215"/>
      <c r="AE151" s="215"/>
      <c r="AF151" s="215"/>
      <c r="AG151" s="215"/>
      <c r="AH151" s="215"/>
    </row>
    <row r="152" spans="1:34" ht="15.75" customHeight="1">
      <c r="A152" s="191"/>
      <c r="B152" s="191"/>
      <c r="C152" s="191"/>
      <c r="D152" s="191"/>
      <c r="F152" s="191"/>
      <c r="G152" s="191"/>
      <c r="H152" s="191"/>
      <c r="I152" s="213"/>
      <c r="J152" s="191"/>
      <c r="K152" s="191"/>
      <c r="L152" s="191"/>
      <c r="M152" s="191"/>
      <c r="N152" s="213"/>
      <c r="O152" s="213"/>
      <c r="P152" s="213"/>
      <c r="Q152" s="213"/>
      <c r="R152" s="213"/>
      <c r="S152" s="191"/>
      <c r="T152" s="191"/>
      <c r="U152" s="204">
        <f t="shared" si="18"/>
        <v>46106</v>
      </c>
      <c r="V152" s="191" t="str">
        <f t="shared" si="19"/>
        <v>12612</v>
      </c>
      <c r="W152" s="214">
        <f t="shared" si="20"/>
        <v>0</v>
      </c>
      <c r="X152" s="191"/>
      <c r="Y152" s="191"/>
      <c r="Z152" s="191"/>
      <c r="AA152" s="215"/>
      <c r="AB152" s="215"/>
      <c r="AC152" s="215"/>
      <c r="AD152" s="215"/>
      <c r="AE152" s="215"/>
      <c r="AF152" s="215"/>
      <c r="AG152" s="215"/>
      <c r="AH152" s="215"/>
    </row>
    <row r="153" spans="1:34" ht="15.75" customHeight="1">
      <c r="A153" s="191"/>
      <c r="B153" s="191"/>
      <c r="C153" s="191"/>
      <c r="D153" s="191"/>
      <c r="F153" s="191"/>
      <c r="G153" s="191"/>
      <c r="H153" s="191"/>
      <c r="I153" s="213"/>
      <c r="J153" s="191"/>
      <c r="K153" s="191"/>
      <c r="L153" s="191"/>
      <c r="M153" s="191"/>
      <c r="N153" s="213"/>
      <c r="O153" s="213"/>
      <c r="P153" s="213"/>
      <c r="Q153" s="213"/>
      <c r="R153" s="213"/>
      <c r="S153" s="191"/>
      <c r="T153" s="191"/>
      <c r="U153" s="204">
        <f t="shared" si="18"/>
        <v>46107</v>
      </c>
      <c r="V153" s="191" t="str">
        <f t="shared" si="19"/>
        <v>12612</v>
      </c>
      <c r="W153" s="214">
        <f t="shared" si="20"/>
        <v>0</v>
      </c>
      <c r="X153" s="191"/>
      <c r="Y153" s="191"/>
      <c r="Z153" s="191"/>
      <c r="AA153" s="215"/>
      <c r="AB153" s="215"/>
      <c r="AC153" s="215"/>
      <c r="AD153" s="215"/>
      <c r="AE153" s="215"/>
      <c r="AF153" s="215"/>
      <c r="AG153" s="215"/>
      <c r="AH153" s="215"/>
    </row>
    <row r="154" spans="1:34" ht="15.75" customHeight="1">
      <c r="A154" s="191"/>
      <c r="B154" s="191"/>
      <c r="C154" s="191"/>
      <c r="D154" s="191"/>
      <c r="F154" s="191"/>
      <c r="G154" s="191"/>
      <c r="H154" s="191"/>
      <c r="I154" s="213"/>
      <c r="J154" s="191"/>
      <c r="K154" s="191"/>
      <c r="L154" s="191"/>
      <c r="M154" s="191"/>
      <c r="N154" s="213"/>
      <c r="O154" s="213"/>
      <c r="P154" s="213"/>
      <c r="Q154" s="213"/>
      <c r="R154" s="213"/>
      <c r="S154" s="191"/>
      <c r="T154" s="191"/>
      <c r="U154" s="204">
        <f t="shared" si="18"/>
        <v>46108</v>
      </c>
      <c r="V154" s="191" t="str">
        <f t="shared" si="19"/>
        <v>12612</v>
      </c>
      <c r="W154" s="214">
        <f t="shared" si="20"/>
        <v>0</v>
      </c>
      <c r="X154" s="191"/>
      <c r="Y154" s="191"/>
      <c r="Z154" s="191"/>
      <c r="AA154" s="215"/>
      <c r="AB154" s="215"/>
      <c r="AC154" s="215"/>
      <c r="AD154" s="215"/>
      <c r="AE154" s="215"/>
      <c r="AF154" s="215"/>
      <c r="AG154" s="215"/>
      <c r="AH154" s="215"/>
    </row>
    <row r="155" spans="1:34" ht="15.75" customHeight="1">
      <c r="A155" s="191"/>
      <c r="B155" s="191"/>
      <c r="C155" s="191"/>
      <c r="D155" s="191"/>
      <c r="F155" s="191"/>
      <c r="G155" s="191"/>
      <c r="H155" s="191"/>
      <c r="I155" s="213"/>
      <c r="J155" s="191"/>
      <c r="K155" s="191"/>
      <c r="L155" s="191"/>
      <c r="M155" s="191"/>
      <c r="N155" s="213"/>
      <c r="O155" s="213"/>
      <c r="P155" s="213"/>
      <c r="Q155" s="213"/>
      <c r="R155" s="213"/>
      <c r="S155" s="191"/>
      <c r="T155" s="191"/>
      <c r="U155" s="204">
        <f t="shared" si="18"/>
        <v>46109</v>
      </c>
      <c r="V155" s="191" t="str">
        <f t="shared" si="19"/>
        <v>12612</v>
      </c>
      <c r="W155" s="214">
        <f t="shared" si="20"/>
        <v>0</v>
      </c>
      <c r="X155" s="191"/>
      <c r="Y155" s="191"/>
      <c r="Z155" s="191"/>
      <c r="AA155" s="215"/>
      <c r="AB155" s="215"/>
      <c r="AC155" s="215"/>
      <c r="AD155" s="215"/>
      <c r="AE155" s="215"/>
      <c r="AF155" s="215"/>
      <c r="AG155" s="215"/>
      <c r="AH155" s="215"/>
    </row>
    <row r="156" spans="1:34" ht="15.75" customHeight="1">
      <c r="A156" s="191"/>
      <c r="B156" s="191"/>
      <c r="C156" s="191"/>
      <c r="D156" s="191"/>
      <c r="F156" s="191"/>
      <c r="G156" s="191"/>
      <c r="H156" s="191"/>
      <c r="I156" s="213"/>
      <c r="J156" s="191"/>
      <c r="K156" s="191"/>
      <c r="L156" s="191"/>
      <c r="M156" s="191"/>
      <c r="N156" s="213"/>
      <c r="O156" s="213"/>
      <c r="P156" s="213"/>
      <c r="Q156" s="213"/>
      <c r="R156" s="213"/>
      <c r="S156" s="191"/>
      <c r="T156" s="191"/>
      <c r="U156" s="204">
        <f t="shared" si="18"/>
        <v>46110</v>
      </c>
      <c r="V156" s="191" t="str">
        <f t="shared" si="19"/>
        <v>12612</v>
      </c>
      <c r="W156" s="214">
        <f t="shared" si="20"/>
        <v>0</v>
      </c>
      <c r="X156" s="191"/>
      <c r="Y156" s="191"/>
      <c r="Z156" s="191"/>
      <c r="AA156" s="215"/>
      <c r="AB156" s="215"/>
      <c r="AC156" s="215"/>
      <c r="AD156" s="215"/>
      <c r="AE156" s="215"/>
      <c r="AF156" s="215"/>
      <c r="AG156" s="215"/>
      <c r="AH156" s="215"/>
    </row>
    <row r="157" spans="1:34" ht="15.75" customHeight="1">
      <c r="A157" s="191"/>
      <c r="B157" s="191"/>
      <c r="C157" s="191"/>
      <c r="D157" s="191"/>
      <c r="F157" s="191"/>
      <c r="G157" s="191"/>
      <c r="H157" s="191"/>
      <c r="I157" s="213"/>
      <c r="J157" s="191"/>
      <c r="K157" s="191"/>
      <c r="L157" s="191"/>
      <c r="M157" s="191"/>
      <c r="N157" s="213"/>
      <c r="O157" s="213"/>
      <c r="P157" s="213"/>
      <c r="Q157" s="213"/>
      <c r="R157" s="213"/>
      <c r="S157" s="191"/>
      <c r="T157" s="191"/>
      <c r="U157" s="204">
        <f t="shared" si="18"/>
        <v>46111</v>
      </c>
      <c r="V157" s="191" t="str">
        <f t="shared" si="19"/>
        <v>12612</v>
      </c>
      <c r="W157" s="214">
        <f t="shared" si="20"/>
        <v>0</v>
      </c>
      <c r="X157" s="191"/>
      <c r="Y157" s="191"/>
      <c r="Z157" s="191"/>
      <c r="AA157" s="215"/>
      <c r="AB157" s="215"/>
      <c r="AC157" s="215"/>
      <c r="AD157" s="215"/>
      <c r="AE157" s="215"/>
      <c r="AF157" s="215"/>
      <c r="AG157" s="215"/>
      <c r="AH157" s="215"/>
    </row>
    <row r="158" spans="1:34" ht="15.75" customHeight="1">
      <c r="A158" s="191"/>
      <c r="B158" s="191"/>
      <c r="C158" s="191"/>
      <c r="D158" s="191"/>
      <c r="F158" s="191"/>
      <c r="G158" s="191"/>
      <c r="H158" s="191"/>
      <c r="I158" s="213"/>
      <c r="J158" s="191"/>
      <c r="K158" s="191"/>
      <c r="L158" s="191"/>
      <c r="M158" s="191"/>
      <c r="N158" s="213"/>
      <c r="O158" s="213"/>
      <c r="P158" s="213"/>
      <c r="Q158" s="213"/>
      <c r="R158" s="213"/>
      <c r="S158" s="191"/>
      <c r="T158" s="191"/>
      <c r="U158" s="204">
        <f t="shared" si="18"/>
        <v>46112</v>
      </c>
      <c r="V158" s="191" t="str">
        <f t="shared" si="19"/>
        <v>12612</v>
      </c>
      <c r="W158" s="214">
        <f t="shared" si="20"/>
        <v>0</v>
      </c>
      <c r="X158" s="191"/>
      <c r="Y158" s="191"/>
      <c r="Z158" s="191"/>
      <c r="AA158" s="215"/>
      <c r="AB158" s="215"/>
      <c r="AC158" s="215"/>
      <c r="AD158" s="215"/>
      <c r="AE158" s="215"/>
      <c r="AF158" s="215"/>
      <c r="AG158" s="215"/>
      <c r="AH158" s="215"/>
    </row>
    <row r="159" spans="1:34" ht="15.75" customHeight="1">
      <c r="A159" s="191"/>
      <c r="B159" s="191"/>
      <c r="C159" s="191"/>
      <c r="D159" s="191"/>
      <c r="F159" s="191"/>
      <c r="G159" s="191"/>
      <c r="H159" s="191"/>
      <c r="I159" s="213"/>
      <c r="J159" s="191"/>
      <c r="K159" s="191"/>
      <c r="L159" s="191"/>
      <c r="M159" s="191"/>
      <c r="N159" s="213"/>
      <c r="O159" s="213"/>
      <c r="P159" s="213"/>
      <c r="Q159" s="213"/>
      <c r="R159" s="213"/>
      <c r="S159" s="191"/>
      <c r="T159" s="191"/>
      <c r="U159" s="204">
        <f t="shared" ref="U159:U189" si="21">C4</f>
        <v>46082</v>
      </c>
      <c r="V159" s="191" t="str">
        <f t="shared" ref="V159:V189" si="22">$L$2</f>
        <v>12613</v>
      </c>
      <c r="W159" s="214">
        <f t="shared" ref="W159:W189" si="23">L4</f>
        <v>0</v>
      </c>
      <c r="X159" s="191"/>
      <c r="Y159" s="191"/>
      <c r="Z159" s="191"/>
      <c r="AA159" s="215"/>
      <c r="AB159" s="215"/>
      <c r="AC159" s="215"/>
      <c r="AD159" s="215"/>
      <c r="AE159" s="215"/>
      <c r="AF159" s="215"/>
      <c r="AG159" s="215"/>
      <c r="AH159" s="215"/>
    </row>
    <row r="160" spans="1:34" ht="15.75" customHeight="1">
      <c r="A160" s="191"/>
      <c r="B160" s="191"/>
      <c r="C160" s="191"/>
      <c r="D160" s="191"/>
      <c r="F160" s="191"/>
      <c r="G160" s="191"/>
      <c r="H160" s="191"/>
      <c r="I160" s="213"/>
      <c r="J160" s="191"/>
      <c r="K160" s="191"/>
      <c r="L160" s="191"/>
      <c r="M160" s="191"/>
      <c r="N160" s="213"/>
      <c r="O160" s="213"/>
      <c r="P160" s="213"/>
      <c r="Q160" s="213"/>
      <c r="R160" s="213"/>
      <c r="S160" s="191"/>
      <c r="T160" s="191"/>
      <c r="U160" s="204">
        <f t="shared" si="21"/>
        <v>46083</v>
      </c>
      <c r="V160" s="191" t="str">
        <f t="shared" si="22"/>
        <v>12613</v>
      </c>
      <c r="W160" s="214">
        <f t="shared" si="23"/>
        <v>0</v>
      </c>
      <c r="X160" s="191"/>
      <c r="Y160" s="191"/>
      <c r="Z160" s="191"/>
      <c r="AA160" s="215"/>
      <c r="AB160" s="215"/>
      <c r="AC160" s="215"/>
      <c r="AD160" s="215"/>
      <c r="AE160" s="215"/>
      <c r="AF160" s="215"/>
      <c r="AG160" s="215"/>
      <c r="AH160" s="215"/>
    </row>
    <row r="161" spans="1:34" ht="15.75" customHeight="1">
      <c r="A161" s="191"/>
      <c r="B161" s="191"/>
      <c r="C161" s="191"/>
      <c r="D161" s="191"/>
      <c r="F161" s="191"/>
      <c r="G161" s="191"/>
      <c r="H161" s="191"/>
      <c r="I161" s="213"/>
      <c r="J161" s="191"/>
      <c r="K161" s="191"/>
      <c r="L161" s="191"/>
      <c r="M161" s="191"/>
      <c r="N161" s="213"/>
      <c r="O161" s="213"/>
      <c r="P161" s="213"/>
      <c r="Q161" s="213"/>
      <c r="R161" s="213"/>
      <c r="S161" s="191"/>
      <c r="T161" s="191"/>
      <c r="U161" s="204">
        <f t="shared" si="21"/>
        <v>46084</v>
      </c>
      <c r="V161" s="191" t="str">
        <f t="shared" si="22"/>
        <v>12613</v>
      </c>
      <c r="W161" s="214">
        <f t="shared" si="23"/>
        <v>0</v>
      </c>
      <c r="X161" s="191"/>
      <c r="Y161" s="191"/>
      <c r="Z161" s="191"/>
      <c r="AA161" s="215"/>
      <c r="AB161" s="215"/>
      <c r="AC161" s="215"/>
      <c r="AD161" s="215"/>
      <c r="AE161" s="215"/>
      <c r="AF161" s="215"/>
      <c r="AG161" s="215"/>
      <c r="AH161" s="215"/>
    </row>
    <row r="162" spans="1:34" ht="15.75" customHeight="1">
      <c r="A162" s="191"/>
      <c r="B162" s="191"/>
      <c r="C162" s="191"/>
      <c r="D162" s="191"/>
      <c r="F162" s="191"/>
      <c r="G162" s="191"/>
      <c r="H162" s="191"/>
      <c r="I162" s="213"/>
      <c r="J162" s="191"/>
      <c r="K162" s="191"/>
      <c r="L162" s="191"/>
      <c r="M162" s="191"/>
      <c r="N162" s="213"/>
      <c r="O162" s="213"/>
      <c r="P162" s="213"/>
      <c r="Q162" s="213"/>
      <c r="R162" s="213"/>
      <c r="S162" s="191"/>
      <c r="T162" s="191"/>
      <c r="U162" s="204">
        <f t="shared" si="21"/>
        <v>46085</v>
      </c>
      <c r="V162" s="191" t="str">
        <f t="shared" si="22"/>
        <v>12613</v>
      </c>
      <c r="W162" s="214">
        <f t="shared" si="23"/>
        <v>0</v>
      </c>
      <c r="X162" s="191"/>
      <c r="Y162" s="191"/>
      <c r="Z162" s="191"/>
      <c r="AA162" s="215"/>
      <c r="AB162" s="215"/>
      <c r="AC162" s="215"/>
      <c r="AD162" s="215"/>
      <c r="AE162" s="215"/>
      <c r="AF162" s="215"/>
      <c r="AG162" s="215"/>
      <c r="AH162" s="215"/>
    </row>
    <row r="163" spans="1:34" ht="15.75" customHeight="1">
      <c r="A163" s="191"/>
      <c r="B163" s="191"/>
      <c r="C163" s="191"/>
      <c r="D163" s="191"/>
      <c r="F163" s="191"/>
      <c r="G163" s="191"/>
      <c r="H163" s="191"/>
      <c r="I163" s="213"/>
      <c r="J163" s="191"/>
      <c r="K163" s="191"/>
      <c r="L163" s="191"/>
      <c r="M163" s="191"/>
      <c r="N163" s="213"/>
      <c r="O163" s="213"/>
      <c r="P163" s="213"/>
      <c r="Q163" s="213"/>
      <c r="R163" s="213"/>
      <c r="S163" s="191"/>
      <c r="T163" s="191"/>
      <c r="U163" s="204">
        <f t="shared" si="21"/>
        <v>46086</v>
      </c>
      <c r="V163" s="191" t="str">
        <f t="shared" si="22"/>
        <v>12613</v>
      </c>
      <c r="W163" s="214">
        <f t="shared" si="23"/>
        <v>0</v>
      </c>
      <c r="X163" s="191"/>
      <c r="Y163" s="191"/>
      <c r="Z163" s="191"/>
      <c r="AA163" s="215"/>
      <c r="AB163" s="215"/>
      <c r="AC163" s="215"/>
      <c r="AD163" s="215"/>
      <c r="AE163" s="215"/>
      <c r="AF163" s="215"/>
      <c r="AG163" s="215"/>
      <c r="AH163" s="215"/>
    </row>
    <row r="164" spans="1:34" ht="15.75" customHeight="1">
      <c r="A164" s="191"/>
      <c r="B164" s="191"/>
      <c r="C164" s="191"/>
      <c r="D164" s="191"/>
      <c r="F164" s="191"/>
      <c r="G164" s="191"/>
      <c r="H164" s="191"/>
      <c r="I164" s="213"/>
      <c r="J164" s="191"/>
      <c r="K164" s="191"/>
      <c r="L164" s="191"/>
      <c r="M164" s="191"/>
      <c r="N164" s="213"/>
      <c r="O164" s="213"/>
      <c r="P164" s="213"/>
      <c r="Q164" s="213"/>
      <c r="R164" s="213"/>
      <c r="S164" s="191"/>
      <c r="T164" s="191"/>
      <c r="U164" s="204">
        <f t="shared" si="21"/>
        <v>46087</v>
      </c>
      <c r="V164" s="191" t="str">
        <f t="shared" si="22"/>
        <v>12613</v>
      </c>
      <c r="W164" s="214">
        <f t="shared" si="23"/>
        <v>0</v>
      </c>
      <c r="X164" s="191"/>
      <c r="Y164" s="191"/>
      <c r="Z164" s="191"/>
      <c r="AA164" s="215"/>
      <c r="AB164" s="215"/>
      <c r="AC164" s="215"/>
      <c r="AD164" s="215"/>
      <c r="AE164" s="215"/>
      <c r="AF164" s="215"/>
      <c r="AG164" s="215"/>
      <c r="AH164" s="215"/>
    </row>
    <row r="165" spans="1:34" ht="15.75" customHeight="1">
      <c r="A165" s="191"/>
      <c r="B165" s="191"/>
      <c r="C165" s="191"/>
      <c r="D165" s="191"/>
      <c r="F165" s="191"/>
      <c r="G165" s="191"/>
      <c r="H165" s="191"/>
      <c r="I165" s="213"/>
      <c r="J165" s="191"/>
      <c r="K165" s="191"/>
      <c r="L165" s="191"/>
      <c r="M165" s="191"/>
      <c r="N165" s="213"/>
      <c r="O165" s="213"/>
      <c r="P165" s="213"/>
      <c r="Q165" s="213"/>
      <c r="R165" s="213"/>
      <c r="S165" s="191"/>
      <c r="T165" s="191"/>
      <c r="U165" s="204">
        <f t="shared" si="21"/>
        <v>46088</v>
      </c>
      <c r="V165" s="191" t="str">
        <f t="shared" si="22"/>
        <v>12613</v>
      </c>
      <c r="W165" s="214">
        <f t="shared" si="23"/>
        <v>0</v>
      </c>
      <c r="X165" s="191"/>
      <c r="Y165" s="191"/>
      <c r="Z165" s="191"/>
      <c r="AA165" s="215"/>
      <c r="AB165" s="215"/>
      <c r="AC165" s="215"/>
      <c r="AD165" s="215"/>
      <c r="AE165" s="215"/>
      <c r="AF165" s="215"/>
      <c r="AG165" s="215"/>
      <c r="AH165" s="215"/>
    </row>
    <row r="166" spans="1:34" ht="15.75" customHeight="1">
      <c r="A166" s="191"/>
      <c r="B166" s="191"/>
      <c r="C166" s="191"/>
      <c r="D166" s="191"/>
      <c r="F166" s="191"/>
      <c r="G166" s="191"/>
      <c r="H166" s="191"/>
      <c r="I166" s="213"/>
      <c r="J166" s="191"/>
      <c r="K166" s="191"/>
      <c r="L166" s="191"/>
      <c r="M166" s="191"/>
      <c r="N166" s="213"/>
      <c r="O166" s="213"/>
      <c r="P166" s="213"/>
      <c r="Q166" s="213"/>
      <c r="R166" s="213"/>
      <c r="S166" s="191"/>
      <c r="T166" s="191"/>
      <c r="U166" s="204">
        <f t="shared" si="21"/>
        <v>46089</v>
      </c>
      <c r="V166" s="191" t="str">
        <f t="shared" si="22"/>
        <v>12613</v>
      </c>
      <c r="W166" s="214">
        <f t="shared" si="23"/>
        <v>0</v>
      </c>
      <c r="X166" s="191"/>
      <c r="Y166" s="191"/>
      <c r="Z166" s="191"/>
      <c r="AA166" s="215"/>
      <c r="AB166" s="215"/>
      <c r="AC166" s="215"/>
      <c r="AD166" s="215"/>
      <c r="AE166" s="215"/>
      <c r="AF166" s="215"/>
      <c r="AG166" s="215"/>
      <c r="AH166" s="215"/>
    </row>
    <row r="167" spans="1:34" ht="15.75" customHeight="1">
      <c r="A167" s="191"/>
      <c r="B167" s="191"/>
      <c r="C167" s="191"/>
      <c r="D167" s="191"/>
      <c r="F167" s="191"/>
      <c r="G167" s="191"/>
      <c r="H167" s="191"/>
      <c r="I167" s="213"/>
      <c r="J167" s="191"/>
      <c r="K167" s="191"/>
      <c r="L167" s="191"/>
      <c r="M167" s="191"/>
      <c r="N167" s="213"/>
      <c r="O167" s="213"/>
      <c r="P167" s="213"/>
      <c r="Q167" s="213"/>
      <c r="R167" s="213"/>
      <c r="S167" s="191"/>
      <c r="T167" s="191"/>
      <c r="U167" s="204">
        <f t="shared" si="21"/>
        <v>46090</v>
      </c>
      <c r="V167" s="191" t="str">
        <f t="shared" si="22"/>
        <v>12613</v>
      </c>
      <c r="W167" s="214">
        <f t="shared" si="23"/>
        <v>0</v>
      </c>
      <c r="X167" s="191"/>
      <c r="Y167" s="191"/>
      <c r="Z167" s="191"/>
      <c r="AA167" s="215"/>
      <c r="AB167" s="215"/>
      <c r="AC167" s="215"/>
      <c r="AD167" s="215"/>
      <c r="AE167" s="215"/>
      <c r="AF167" s="215"/>
      <c r="AG167" s="215"/>
      <c r="AH167" s="215"/>
    </row>
    <row r="168" spans="1:34" ht="15.75" customHeight="1">
      <c r="A168" s="191"/>
      <c r="B168" s="191"/>
      <c r="C168" s="191"/>
      <c r="D168" s="191"/>
      <c r="F168" s="191"/>
      <c r="G168" s="191"/>
      <c r="H168" s="191"/>
      <c r="I168" s="213"/>
      <c r="J168" s="191"/>
      <c r="K168" s="191"/>
      <c r="L168" s="191"/>
      <c r="M168" s="191"/>
      <c r="N168" s="213"/>
      <c r="O168" s="213"/>
      <c r="P168" s="213"/>
      <c r="Q168" s="213"/>
      <c r="R168" s="213"/>
      <c r="S168" s="191"/>
      <c r="T168" s="191"/>
      <c r="U168" s="204">
        <f t="shared" si="21"/>
        <v>46091</v>
      </c>
      <c r="V168" s="191" t="str">
        <f t="shared" si="22"/>
        <v>12613</v>
      </c>
      <c r="W168" s="214">
        <f t="shared" si="23"/>
        <v>0</v>
      </c>
      <c r="X168" s="191"/>
      <c r="Y168" s="191"/>
      <c r="Z168" s="191"/>
      <c r="AA168" s="215"/>
      <c r="AB168" s="215"/>
      <c r="AC168" s="215"/>
      <c r="AD168" s="215"/>
      <c r="AE168" s="215"/>
      <c r="AF168" s="215"/>
      <c r="AG168" s="215"/>
      <c r="AH168" s="215"/>
    </row>
    <row r="169" spans="1:34" ht="15.75" customHeight="1">
      <c r="A169" s="191"/>
      <c r="B169" s="191"/>
      <c r="C169" s="191"/>
      <c r="D169" s="191"/>
      <c r="F169" s="191"/>
      <c r="G169" s="191"/>
      <c r="H169" s="191"/>
      <c r="I169" s="213"/>
      <c r="J169" s="191"/>
      <c r="K169" s="191"/>
      <c r="L169" s="191"/>
      <c r="M169" s="191"/>
      <c r="N169" s="213"/>
      <c r="O169" s="213"/>
      <c r="P169" s="213"/>
      <c r="Q169" s="213"/>
      <c r="R169" s="213"/>
      <c r="S169" s="191"/>
      <c r="T169" s="191"/>
      <c r="U169" s="204">
        <f t="shared" si="21"/>
        <v>46092</v>
      </c>
      <c r="V169" s="191" t="str">
        <f t="shared" si="22"/>
        <v>12613</v>
      </c>
      <c r="W169" s="214">
        <f t="shared" si="23"/>
        <v>0</v>
      </c>
      <c r="X169" s="191"/>
      <c r="Y169" s="191"/>
      <c r="Z169" s="191"/>
      <c r="AA169" s="215"/>
      <c r="AB169" s="215"/>
      <c r="AC169" s="215"/>
      <c r="AD169" s="215"/>
      <c r="AE169" s="215"/>
      <c r="AF169" s="215"/>
      <c r="AG169" s="215"/>
      <c r="AH169" s="215"/>
    </row>
    <row r="170" spans="1:34" ht="15.75" customHeight="1">
      <c r="A170" s="191"/>
      <c r="B170" s="191"/>
      <c r="C170" s="191"/>
      <c r="D170" s="191"/>
      <c r="F170" s="191"/>
      <c r="G170" s="191"/>
      <c r="H170" s="191"/>
      <c r="I170" s="213"/>
      <c r="J170" s="191"/>
      <c r="K170" s="191"/>
      <c r="L170" s="191"/>
      <c r="M170" s="191"/>
      <c r="N170" s="213"/>
      <c r="O170" s="213"/>
      <c r="P170" s="213"/>
      <c r="Q170" s="213"/>
      <c r="R170" s="213"/>
      <c r="S170" s="191"/>
      <c r="T170" s="191"/>
      <c r="U170" s="204">
        <f t="shared" si="21"/>
        <v>46093</v>
      </c>
      <c r="V170" s="191" t="str">
        <f t="shared" si="22"/>
        <v>12613</v>
      </c>
      <c r="W170" s="214">
        <f t="shared" si="23"/>
        <v>0</v>
      </c>
      <c r="X170" s="191"/>
      <c r="Y170" s="191"/>
      <c r="Z170" s="191"/>
      <c r="AA170" s="215"/>
      <c r="AB170" s="215"/>
      <c r="AC170" s="215"/>
      <c r="AD170" s="215"/>
      <c r="AE170" s="215"/>
      <c r="AF170" s="215"/>
      <c r="AG170" s="215"/>
      <c r="AH170" s="215"/>
    </row>
    <row r="171" spans="1:34" ht="15.75" customHeight="1">
      <c r="A171" s="191"/>
      <c r="B171" s="191"/>
      <c r="C171" s="191"/>
      <c r="D171" s="191"/>
      <c r="F171" s="191"/>
      <c r="G171" s="191"/>
      <c r="H171" s="191"/>
      <c r="I171" s="213"/>
      <c r="J171" s="191"/>
      <c r="K171" s="191"/>
      <c r="L171" s="191"/>
      <c r="M171" s="191"/>
      <c r="N171" s="213"/>
      <c r="O171" s="213"/>
      <c r="P171" s="213"/>
      <c r="Q171" s="213"/>
      <c r="R171" s="213"/>
      <c r="S171" s="191"/>
      <c r="T171" s="191"/>
      <c r="U171" s="204">
        <f t="shared" si="21"/>
        <v>46094</v>
      </c>
      <c r="V171" s="191" t="str">
        <f t="shared" si="22"/>
        <v>12613</v>
      </c>
      <c r="W171" s="214">
        <f t="shared" si="23"/>
        <v>0</v>
      </c>
      <c r="X171" s="191"/>
      <c r="Y171" s="191"/>
      <c r="Z171" s="191"/>
      <c r="AA171" s="215"/>
      <c r="AB171" s="215"/>
      <c r="AC171" s="215"/>
      <c r="AD171" s="215"/>
      <c r="AE171" s="215"/>
      <c r="AF171" s="215"/>
      <c r="AG171" s="215"/>
      <c r="AH171" s="215"/>
    </row>
    <row r="172" spans="1:34" ht="15.75" customHeight="1">
      <c r="A172" s="191"/>
      <c r="B172" s="191"/>
      <c r="C172" s="191"/>
      <c r="D172" s="191"/>
      <c r="F172" s="191"/>
      <c r="G172" s="191"/>
      <c r="H172" s="191"/>
      <c r="I172" s="213"/>
      <c r="J172" s="191"/>
      <c r="K172" s="191"/>
      <c r="L172" s="191"/>
      <c r="M172" s="191"/>
      <c r="N172" s="213"/>
      <c r="O172" s="213"/>
      <c r="P172" s="213"/>
      <c r="Q172" s="213"/>
      <c r="R172" s="213"/>
      <c r="S172" s="191"/>
      <c r="T172" s="191"/>
      <c r="U172" s="204">
        <f t="shared" si="21"/>
        <v>46095</v>
      </c>
      <c r="V172" s="191" t="str">
        <f t="shared" si="22"/>
        <v>12613</v>
      </c>
      <c r="W172" s="214">
        <f t="shared" si="23"/>
        <v>0</v>
      </c>
      <c r="X172" s="191"/>
      <c r="Y172" s="191"/>
      <c r="Z172" s="191"/>
      <c r="AA172" s="215"/>
      <c r="AB172" s="215"/>
      <c r="AC172" s="215"/>
      <c r="AD172" s="215"/>
      <c r="AE172" s="215"/>
      <c r="AF172" s="215"/>
      <c r="AG172" s="215"/>
      <c r="AH172" s="215"/>
    </row>
    <row r="173" spans="1:34" ht="15.75" customHeight="1">
      <c r="A173" s="191"/>
      <c r="B173" s="191"/>
      <c r="C173" s="191"/>
      <c r="D173" s="191"/>
      <c r="F173" s="191"/>
      <c r="G173" s="191"/>
      <c r="H173" s="191"/>
      <c r="I173" s="213"/>
      <c r="J173" s="191"/>
      <c r="K173" s="191"/>
      <c r="L173" s="191"/>
      <c r="M173" s="191"/>
      <c r="N173" s="213"/>
      <c r="O173" s="213"/>
      <c r="P173" s="213"/>
      <c r="Q173" s="213"/>
      <c r="R173" s="213"/>
      <c r="S173" s="191"/>
      <c r="T173" s="191"/>
      <c r="U173" s="204">
        <f t="shared" si="21"/>
        <v>46096</v>
      </c>
      <c r="V173" s="191" t="str">
        <f t="shared" si="22"/>
        <v>12613</v>
      </c>
      <c r="W173" s="214">
        <f t="shared" si="23"/>
        <v>0</v>
      </c>
      <c r="X173" s="191"/>
      <c r="Y173" s="191"/>
      <c r="Z173" s="191"/>
      <c r="AA173" s="215"/>
      <c r="AB173" s="215"/>
      <c r="AC173" s="215"/>
      <c r="AD173" s="215"/>
      <c r="AE173" s="215"/>
      <c r="AF173" s="215"/>
      <c r="AG173" s="215"/>
      <c r="AH173" s="215"/>
    </row>
    <row r="174" spans="1:34" ht="15.75" customHeight="1">
      <c r="A174" s="191"/>
      <c r="B174" s="191"/>
      <c r="C174" s="191"/>
      <c r="D174" s="191"/>
      <c r="F174" s="191"/>
      <c r="G174" s="191"/>
      <c r="H174" s="191"/>
      <c r="I174" s="213"/>
      <c r="J174" s="191"/>
      <c r="K174" s="191"/>
      <c r="L174" s="191"/>
      <c r="M174" s="191"/>
      <c r="N174" s="213"/>
      <c r="O174" s="213"/>
      <c r="P174" s="213"/>
      <c r="Q174" s="213"/>
      <c r="R174" s="213"/>
      <c r="S174" s="191"/>
      <c r="T174" s="191"/>
      <c r="U174" s="204">
        <f t="shared" si="21"/>
        <v>46097</v>
      </c>
      <c r="V174" s="191" t="str">
        <f t="shared" si="22"/>
        <v>12613</v>
      </c>
      <c r="W174" s="214">
        <f t="shared" si="23"/>
        <v>0</v>
      </c>
      <c r="X174" s="191"/>
      <c r="Y174" s="191"/>
      <c r="Z174" s="191"/>
      <c r="AA174" s="215"/>
      <c r="AB174" s="215"/>
      <c r="AC174" s="215"/>
      <c r="AD174" s="215"/>
      <c r="AE174" s="215"/>
      <c r="AF174" s="215"/>
      <c r="AG174" s="215"/>
      <c r="AH174" s="215"/>
    </row>
    <row r="175" spans="1:34" ht="15.75" customHeight="1">
      <c r="A175" s="191"/>
      <c r="B175" s="191"/>
      <c r="C175" s="191"/>
      <c r="D175" s="191"/>
      <c r="F175" s="191"/>
      <c r="G175" s="191"/>
      <c r="H175" s="191"/>
      <c r="I175" s="213"/>
      <c r="J175" s="191"/>
      <c r="K175" s="191"/>
      <c r="L175" s="191"/>
      <c r="M175" s="191"/>
      <c r="N175" s="213"/>
      <c r="O175" s="213"/>
      <c r="P175" s="213"/>
      <c r="Q175" s="213"/>
      <c r="R175" s="213"/>
      <c r="S175" s="191"/>
      <c r="T175" s="191"/>
      <c r="U175" s="204">
        <f t="shared" si="21"/>
        <v>46098</v>
      </c>
      <c r="V175" s="191" t="str">
        <f t="shared" si="22"/>
        <v>12613</v>
      </c>
      <c r="W175" s="214">
        <f t="shared" si="23"/>
        <v>0</v>
      </c>
      <c r="X175" s="191"/>
      <c r="Y175" s="191"/>
      <c r="Z175" s="191"/>
      <c r="AA175" s="215"/>
      <c r="AB175" s="215"/>
      <c r="AC175" s="215"/>
      <c r="AD175" s="215"/>
      <c r="AE175" s="215"/>
      <c r="AF175" s="215"/>
      <c r="AG175" s="215"/>
      <c r="AH175" s="215"/>
    </row>
    <row r="176" spans="1:34" ht="15.75" customHeight="1">
      <c r="A176" s="191"/>
      <c r="B176" s="191"/>
      <c r="C176" s="191"/>
      <c r="D176" s="191"/>
      <c r="F176" s="191"/>
      <c r="G176" s="191"/>
      <c r="H176" s="191"/>
      <c r="I176" s="213"/>
      <c r="J176" s="191"/>
      <c r="K176" s="191"/>
      <c r="L176" s="191"/>
      <c r="M176" s="191"/>
      <c r="N176" s="213"/>
      <c r="O176" s="213"/>
      <c r="P176" s="213"/>
      <c r="Q176" s="213"/>
      <c r="R176" s="213"/>
      <c r="S176" s="191"/>
      <c r="T176" s="191"/>
      <c r="U176" s="204">
        <f t="shared" si="21"/>
        <v>46099</v>
      </c>
      <c r="V176" s="191" t="str">
        <f t="shared" si="22"/>
        <v>12613</v>
      </c>
      <c r="W176" s="214">
        <f t="shared" si="23"/>
        <v>0</v>
      </c>
      <c r="X176" s="191"/>
      <c r="Y176" s="191"/>
      <c r="Z176" s="191"/>
      <c r="AA176" s="215"/>
      <c r="AB176" s="215"/>
      <c r="AC176" s="215"/>
      <c r="AD176" s="215"/>
      <c r="AE176" s="215"/>
      <c r="AF176" s="215"/>
      <c r="AG176" s="215"/>
      <c r="AH176" s="215"/>
    </row>
    <row r="177" spans="1:34" ht="15.75" customHeight="1">
      <c r="A177" s="191"/>
      <c r="B177" s="191"/>
      <c r="C177" s="191"/>
      <c r="D177" s="191"/>
      <c r="F177" s="191"/>
      <c r="G177" s="191"/>
      <c r="H177" s="191"/>
      <c r="I177" s="213"/>
      <c r="J177" s="191"/>
      <c r="K177" s="191"/>
      <c r="L177" s="191"/>
      <c r="M177" s="191"/>
      <c r="N177" s="213"/>
      <c r="O177" s="213"/>
      <c r="P177" s="213"/>
      <c r="Q177" s="213"/>
      <c r="R177" s="213"/>
      <c r="S177" s="191"/>
      <c r="T177" s="191"/>
      <c r="U177" s="204">
        <f t="shared" si="21"/>
        <v>46100</v>
      </c>
      <c r="V177" s="191" t="str">
        <f t="shared" si="22"/>
        <v>12613</v>
      </c>
      <c r="W177" s="214">
        <f t="shared" si="23"/>
        <v>0</v>
      </c>
      <c r="X177" s="191"/>
      <c r="Y177" s="191"/>
      <c r="Z177" s="191"/>
      <c r="AA177" s="215"/>
      <c r="AB177" s="215"/>
      <c r="AC177" s="215"/>
      <c r="AD177" s="215"/>
      <c r="AE177" s="215"/>
      <c r="AF177" s="215"/>
      <c r="AG177" s="215"/>
      <c r="AH177" s="215"/>
    </row>
    <row r="178" spans="1:34" ht="15.75" customHeight="1">
      <c r="A178" s="191"/>
      <c r="B178" s="191"/>
      <c r="C178" s="191"/>
      <c r="D178" s="191"/>
      <c r="F178" s="191"/>
      <c r="G178" s="191"/>
      <c r="H178" s="191"/>
      <c r="I178" s="213"/>
      <c r="J178" s="191"/>
      <c r="K178" s="191"/>
      <c r="L178" s="191"/>
      <c r="M178" s="191"/>
      <c r="N178" s="213"/>
      <c r="O178" s="213"/>
      <c r="P178" s="213"/>
      <c r="Q178" s="213"/>
      <c r="R178" s="213"/>
      <c r="S178" s="191"/>
      <c r="T178" s="191"/>
      <c r="U178" s="204">
        <f t="shared" si="21"/>
        <v>46101</v>
      </c>
      <c r="V178" s="191" t="str">
        <f t="shared" si="22"/>
        <v>12613</v>
      </c>
      <c r="W178" s="214">
        <f t="shared" si="23"/>
        <v>0</v>
      </c>
      <c r="X178" s="191"/>
      <c r="Y178" s="191"/>
      <c r="Z178" s="191"/>
      <c r="AA178" s="215"/>
      <c r="AB178" s="215"/>
      <c r="AC178" s="215"/>
      <c r="AD178" s="215"/>
      <c r="AE178" s="215"/>
      <c r="AF178" s="215"/>
      <c r="AG178" s="215"/>
      <c r="AH178" s="215"/>
    </row>
    <row r="179" spans="1:34" ht="15.75" customHeight="1">
      <c r="A179" s="191"/>
      <c r="B179" s="191"/>
      <c r="C179" s="191"/>
      <c r="D179" s="191"/>
      <c r="F179" s="191"/>
      <c r="G179" s="191"/>
      <c r="H179" s="191"/>
      <c r="I179" s="213"/>
      <c r="J179" s="191"/>
      <c r="K179" s="191"/>
      <c r="L179" s="191"/>
      <c r="M179" s="191"/>
      <c r="N179" s="213"/>
      <c r="O179" s="213"/>
      <c r="P179" s="213"/>
      <c r="Q179" s="213"/>
      <c r="R179" s="213"/>
      <c r="S179" s="191"/>
      <c r="T179" s="191"/>
      <c r="U179" s="204">
        <f t="shared" si="21"/>
        <v>46102</v>
      </c>
      <c r="V179" s="191" t="str">
        <f t="shared" si="22"/>
        <v>12613</v>
      </c>
      <c r="W179" s="214">
        <f t="shared" si="23"/>
        <v>0</v>
      </c>
      <c r="X179" s="191"/>
      <c r="Y179" s="191"/>
      <c r="Z179" s="191"/>
      <c r="AA179" s="215"/>
      <c r="AB179" s="215"/>
      <c r="AC179" s="215"/>
      <c r="AD179" s="215"/>
      <c r="AE179" s="215"/>
      <c r="AF179" s="215"/>
      <c r="AG179" s="215"/>
      <c r="AH179" s="215"/>
    </row>
    <row r="180" spans="1:34" ht="15.75" customHeight="1">
      <c r="A180" s="191"/>
      <c r="B180" s="191"/>
      <c r="C180" s="191"/>
      <c r="D180" s="191"/>
      <c r="F180" s="191"/>
      <c r="G180" s="191"/>
      <c r="H180" s="191"/>
      <c r="I180" s="213"/>
      <c r="J180" s="191"/>
      <c r="K180" s="191"/>
      <c r="L180" s="191"/>
      <c r="M180" s="191"/>
      <c r="N180" s="213"/>
      <c r="O180" s="213"/>
      <c r="P180" s="213"/>
      <c r="Q180" s="213"/>
      <c r="R180" s="213"/>
      <c r="S180" s="191"/>
      <c r="T180" s="191"/>
      <c r="U180" s="204">
        <f t="shared" si="21"/>
        <v>46103</v>
      </c>
      <c r="V180" s="191" t="str">
        <f t="shared" si="22"/>
        <v>12613</v>
      </c>
      <c r="W180" s="214">
        <f t="shared" si="23"/>
        <v>0</v>
      </c>
      <c r="X180" s="191"/>
      <c r="Y180" s="191"/>
      <c r="Z180" s="191"/>
      <c r="AA180" s="215"/>
      <c r="AB180" s="215"/>
      <c r="AC180" s="215"/>
      <c r="AD180" s="215"/>
      <c r="AE180" s="215"/>
      <c r="AF180" s="215"/>
      <c r="AG180" s="215"/>
      <c r="AH180" s="215"/>
    </row>
    <row r="181" spans="1:34" ht="15.75" customHeight="1">
      <c r="A181" s="191"/>
      <c r="B181" s="191"/>
      <c r="C181" s="191"/>
      <c r="D181" s="191"/>
      <c r="F181" s="191"/>
      <c r="G181" s="191"/>
      <c r="H181" s="191"/>
      <c r="I181" s="213"/>
      <c r="J181" s="191"/>
      <c r="K181" s="191"/>
      <c r="L181" s="191"/>
      <c r="M181" s="191"/>
      <c r="N181" s="213"/>
      <c r="O181" s="213"/>
      <c r="P181" s="213"/>
      <c r="Q181" s="213"/>
      <c r="R181" s="213"/>
      <c r="S181" s="191"/>
      <c r="T181" s="191"/>
      <c r="U181" s="204">
        <f t="shared" si="21"/>
        <v>46104</v>
      </c>
      <c r="V181" s="191" t="str">
        <f t="shared" si="22"/>
        <v>12613</v>
      </c>
      <c r="W181" s="214">
        <f t="shared" si="23"/>
        <v>0</v>
      </c>
      <c r="X181" s="191"/>
      <c r="Y181" s="191"/>
      <c r="Z181" s="191"/>
      <c r="AA181" s="215"/>
      <c r="AB181" s="215"/>
      <c r="AC181" s="215"/>
      <c r="AD181" s="215"/>
      <c r="AE181" s="215"/>
      <c r="AF181" s="215"/>
      <c r="AG181" s="215"/>
      <c r="AH181" s="215"/>
    </row>
    <row r="182" spans="1:34" ht="15.75" customHeight="1">
      <c r="A182" s="191"/>
      <c r="B182" s="191"/>
      <c r="C182" s="191"/>
      <c r="D182" s="191"/>
      <c r="F182" s="191"/>
      <c r="G182" s="191"/>
      <c r="H182" s="191"/>
      <c r="I182" s="213"/>
      <c r="J182" s="191"/>
      <c r="K182" s="191"/>
      <c r="L182" s="191"/>
      <c r="M182" s="191"/>
      <c r="N182" s="213"/>
      <c r="O182" s="213"/>
      <c r="P182" s="213"/>
      <c r="Q182" s="213"/>
      <c r="R182" s="213"/>
      <c r="S182" s="191"/>
      <c r="T182" s="191"/>
      <c r="U182" s="204">
        <f t="shared" si="21"/>
        <v>46105</v>
      </c>
      <c r="V182" s="191" t="str">
        <f t="shared" si="22"/>
        <v>12613</v>
      </c>
      <c r="W182" s="214">
        <f t="shared" si="23"/>
        <v>0</v>
      </c>
      <c r="X182" s="191"/>
      <c r="Y182" s="191"/>
      <c r="Z182" s="191"/>
      <c r="AA182" s="215"/>
      <c r="AB182" s="215"/>
      <c r="AC182" s="215"/>
      <c r="AD182" s="215"/>
      <c r="AE182" s="215"/>
      <c r="AF182" s="215"/>
      <c r="AG182" s="215"/>
      <c r="AH182" s="215"/>
    </row>
    <row r="183" spans="1:34" ht="15.75" customHeight="1">
      <c r="A183" s="191"/>
      <c r="B183" s="191"/>
      <c r="C183" s="191"/>
      <c r="D183" s="191"/>
      <c r="F183" s="191"/>
      <c r="G183" s="191"/>
      <c r="H183" s="191"/>
      <c r="I183" s="213"/>
      <c r="J183" s="191"/>
      <c r="K183" s="191"/>
      <c r="L183" s="191"/>
      <c r="M183" s="191"/>
      <c r="N183" s="213"/>
      <c r="O183" s="213"/>
      <c r="P183" s="213"/>
      <c r="Q183" s="213"/>
      <c r="R183" s="213"/>
      <c r="S183" s="191"/>
      <c r="T183" s="191"/>
      <c r="U183" s="204">
        <f t="shared" si="21"/>
        <v>46106</v>
      </c>
      <c r="V183" s="191" t="str">
        <f t="shared" si="22"/>
        <v>12613</v>
      </c>
      <c r="W183" s="214">
        <f t="shared" si="23"/>
        <v>0</v>
      </c>
      <c r="X183" s="191"/>
      <c r="Y183" s="191"/>
      <c r="Z183" s="191"/>
      <c r="AA183" s="215"/>
      <c r="AB183" s="215"/>
      <c r="AC183" s="215"/>
      <c r="AD183" s="215"/>
      <c r="AE183" s="215"/>
      <c r="AF183" s="215"/>
      <c r="AG183" s="215"/>
      <c r="AH183" s="215"/>
    </row>
    <row r="184" spans="1:34" ht="15.75" customHeight="1">
      <c r="A184" s="191"/>
      <c r="B184" s="191"/>
      <c r="C184" s="191"/>
      <c r="D184" s="191"/>
      <c r="F184" s="191"/>
      <c r="G184" s="191"/>
      <c r="H184" s="191"/>
      <c r="I184" s="213"/>
      <c r="J184" s="191"/>
      <c r="K184" s="191"/>
      <c r="L184" s="191"/>
      <c r="M184" s="191"/>
      <c r="N184" s="213"/>
      <c r="O184" s="213"/>
      <c r="P184" s="213"/>
      <c r="Q184" s="213"/>
      <c r="R184" s="213"/>
      <c r="S184" s="191"/>
      <c r="T184" s="191"/>
      <c r="U184" s="204">
        <f t="shared" si="21"/>
        <v>46107</v>
      </c>
      <c r="V184" s="191" t="str">
        <f t="shared" si="22"/>
        <v>12613</v>
      </c>
      <c r="W184" s="214">
        <f t="shared" si="23"/>
        <v>0</v>
      </c>
      <c r="X184" s="191"/>
      <c r="Y184" s="191"/>
      <c r="Z184" s="191"/>
      <c r="AA184" s="215"/>
      <c r="AB184" s="215"/>
      <c r="AC184" s="215"/>
      <c r="AD184" s="215"/>
      <c r="AE184" s="215"/>
      <c r="AF184" s="215"/>
      <c r="AG184" s="215"/>
      <c r="AH184" s="215"/>
    </row>
    <row r="185" spans="1:34" ht="15.75" customHeight="1">
      <c r="A185" s="191"/>
      <c r="B185" s="191"/>
      <c r="C185" s="191"/>
      <c r="D185" s="191"/>
      <c r="F185" s="191"/>
      <c r="G185" s="191"/>
      <c r="H185" s="191"/>
      <c r="I185" s="213"/>
      <c r="J185" s="191"/>
      <c r="K185" s="191"/>
      <c r="L185" s="191"/>
      <c r="M185" s="191"/>
      <c r="N185" s="213"/>
      <c r="O185" s="213"/>
      <c r="P185" s="213"/>
      <c r="Q185" s="213"/>
      <c r="R185" s="213"/>
      <c r="S185" s="191"/>
      <c r="T185" s="191"/>
      <c r="U185" s="204">
        <f t="shared" si="21"/>
        <v>46108</v>
      </c>
      <c r="V185" s="191" t="str">
        <f t="shared" si="22"/>
        <v>12613</v>
      </c>
      <c r="W185" s="214">
        <f t="shared" si="23"/>
        <v>0</v>
      </c>
      <c r="X185" s="191"/>
      <c r="Y185" s="191"/>
      <c r="Z185" s="191"/>
      <c r="AA185" s="215"/>
      <c r="AB185" s="215"/>
      <c r="AC185" s="215"/>
      <c r="AD185" s="215"/>
      <c r="AE185" s="215"/>
      <c r="AF185" s="215"/>
      <c r="AG185" s="215"/>
      <c r="AH185" s="215"/>
    </row>
    <row r="186" spans="1:34" ht="15.75" customHeight="1">
      <c r="A186" s="191"/>
      <c r="B186" s="191"/>
      <c r="C186" s="191"/>
      <c r="D186" s="191"/>
      <c r="F186" s="191"/>
      <c r="G186" s="191"/>
      <c r="H186" s="191"/>
      <c r="I186" s="213"/>
      <c r="J186" s="191"/>
      <c r="K186" s="191"/>
      <c r="L186" s="191"/>
      <c r="M186" s="191"/>
      <c r="N186" s="213"/>
      <c r="O186" s="213"/>
      <c r="P186" s="213"/>
      <c r="Q186" s="213"/>
      <c r="R186" s="213"/>
      <c r="S186" s="191"/>
      <c r="T186" s="191"/>
      <c r="U186" s="204">
        <f t="shared" si="21"/>
        <v>46109</v>
      </c>
      <c r="V186" s="191" t="str">
        <f t="shared" si="22"/>
        <v>12613</v>
      </c>
      <c r="W186" s="214">
        <f t="shared" si="23"/>
        <v>0</v>
      </c>
      <c r="X186" s="191"/>
      <c r="Y186" s="191"/>
      <c r="Z186" s="191"/>
      <c r="AA186" s="215"/>
      <c r="AB186" s="215"/>
      <c r="AC186" s="215"/>
      <c r="AD186" s="215"/>
      <c r="AE186" s="215"/>
      <c r="AF186" s="215"/>
      <c r="AG186" s="215"/>
      <c r="AH186" s="215"/>
    </row>
    <row r="187" spans="1:34" ht="15.75" customHeight="1">
      <c r="A187" s="191"/>
      <c r="B187" s="191"/>
      <c r="C187" s="191"/>
      <c r="D187" s="191"/>
      <c r="F187" s="191"/>
      <c r="G187" s="191"/>
      <c r="H187" s="191"/>
      <c r="I187" s="213"/>
      <c r="J187" s="191"/>
      <c r="K187" s="191"/>
      <c r="L187" s="191"/>
      <c r="M187" s="191"/>
      <c r="N187" s="213"/>
      <c r="O187" s="213"/>
      <c r="P187" s="213"/>
      <c r="Q187" s="213"/>
      <c r="R187" s="213"/>
      <c r="S187" s="191"/>
      <c r="T187" s="191"/>
      <c r="U187" s="204">
        <f t="shared" si="21"/>
        <v>46110</v>
      </c>
      <c r="V187" s="191" t="str">
        <f t="shared" si="22"/>
        <v>12613</v>
      </c>
      <c r="W187" s="214">
        <f t="shared" si="23"/>
        <v>0</v>
      </c>
      <c r="X187" s="191"/>
      <c r="Y187" s="191"/>
      <c r="Z187" s="191"/>
      <c r="AA187" s="215"/>
      <c r="AB187" s="215"/>
      <c r="AC187" s="215"/>
      <c r="AD187" s="215"/>
      <c r="AE187" s="215"/>
      <c r="AF187" s="215"/>
      <c r="AG187" s="215"/>
      <c r="AH187" s="215"/>
    </row>
    <row r="188" spans="1:34" ht="15.75" customHeight="1">
      <c r="A188" s="191"/>
      <c r="B188" s="191"/>
      <c r="C188" s="191"/>
      <c r="D188" s="191"/>
      <c r="F188" s="191"/>
      <c r="G188" s="191"/>
      <c r="H188" s="191"/>
      <c r="I188" s="213"/>
      <c r="J188" s="191"/>
      <c r="K188" s="191"/>
      <c r="L188" s="191"/>
      <c r="M188" s="191"/>
      <c r="N188" s="213"/>
      <c r="O188" s="213"/>
      <c r="P188" s="213"/>
      <c r="Q188" s="213"/>
      <c r="R188" s="213"/>
      <c r="S188" s="191"/>
      <c r="T188" s="191"/>
      <c r="U188" s="204">
        <f t="shared" si="21"/>
        <v>46111</v>
      </c>
      <c r="V188" s="191" t="str">
        <f t="shared" si="22"/>
        <v>12613</v>
      </c>
      <c r="W188" s="214">
        <f t="shared" si="23"/>
        <v>0</v>
      </c>
      <c r="X188" s="191"/>
      <c r="Y188" s="191"/>
      <c r="Z188" s="191"/>
      <c r="AA188" s="215"/>
      <c r="AB188" s="215"/>
      <c r="AC188" s="215"/>
      <c r="AD188" s="215"/>
      <c r="AE188" s="215"/>
      <c r="AF188" s="215"/>
      <c r="AG188" s="215"/>
      <c r="AH188" s="215"/>
    </row>
    <row r="189" spans="1:34" ht="15.75" customHeight="1">
      <c r="A189" s="191"/>
      <c r="B189" s="191"/>
      <c r="C189" s="191"/>
      <c r="D189" s="191"/>
      <c r="F189" s="191"/>
      <c r="G189" s="191"/>
      <c r="H189" s="191"/>
      <c r="I189" s="213"/>
      <c r="J189" s="191"/>
      <c r="K189" s="191"/>
      <c r="L189" s="191"/>
      <c r="M189" s="191"/>
      <c r="N189" s="213"/>
      <c r="O189" s="213"/>
      <c r="P189" s="213"/>
      <c r="Q189" s="213"/>
      <c r="R189" s="213"/>
      <c r="S189" s="191"/>
      <c r="T189" s="191"/>
      <c r="U189" s="204">
        <f t="shared" si="21"/>
        <v>46112</v>
      </c>
      <c r="V189" s="191" t="str">
        <f t="shared" si="22"/>
        <v>12613</v>
      </c>
      <c r="W189" s="214">
        <f t="shared" si="23"/>
        <v>0</v>
      </c>
      <c r="X189" s="191"/>
      <c r="Y189" s="191"/>
      <c r="Z189" s="191"/>
      <c r="AA189" s="215"/>
      <c r="AB189" s="215"/>
      <c r="AC189" s="215"/>
      <c r="AD189" s="215"/>
      <c r="AE189" s="215"/>
      <c r="AF189" s="215"/>
      <c r="AG189" s="215"/>
      <c r="AH189" s="215"/>
    </row>
    <row r="190" spans="1:34" ht="15.75" customHeight="1">
      <c r="A190" s="191"/>
      <c r="B190" s="191"/>
      <c r="C190" s="191"/>
      <c r="D190" s="191"/>
      <c r="F190" s="191"/>
      <c r="G190" s="191"/>
      <c r="H190" s="191"/>
      <c r="I190" s="213"/>
      <c r="J190" s="191"/>
      <c r="K190" s="191"/>
      <c r="L190" s="191"/>
      <c r="M190" s="191"/>
      <c r="N190" s="213"/>
      <c r="O190" s="213"/>
      <c r="P190" s="213"/>
      <c r="Q190" s="213"/>
      <c r="R190" s="213"/>
      <c r="S190" s="191"/>
      <c r="T190" s="191"/>
      <c r="U190" s="204">
        <f t="shared" ref="U190:U220" si="24">C4</f>
        <v>46082</v>
      </c>
      <c r="V190" s="191" t="str">
        <f t="shared" ref="V190:V220" si="25">$M$2</f>
        <v>12604</v>
      </c>
      <c r="W190" s="214">
        <f t="shared" ref="W190:W220" si="26">M4</f>
        <v>107098</v>
      </c>
      <c r="X190" s="191"/>
      <c r="Y190" s="191"/>
      <c r="Z190" s="191"/>
      <c r="AA190" s="215"/>
      <c r="AB190" s="215"/>
      <c r="AC190" s="215"/>
      <c r="AD190" s="215"/>
      <c r="AE190" s="215"/>
      <c r="AF190" s="215"/>
      <c r="AG190" s="215"/>
      <c r="AH190" s="215"/>
    </row>
    <row r="191" spans="1:34" ht="15.75" customHeight="1">
      <c r="A191" s="191"/>
      <c r="B191" s="191"/>
      <c r="C191" s="191"/>
      <c r="D191" s="191"/>
      <c r="F191" s="191"/>
      <c r="G191" s="191"/>
      <c r="H191" s="191"/>
      <c r="I191" s="213"/>
      <c r="J191" s="191"/>
      <c r="K191" s="191"/>
      <c r="L191" s="191"/>
      <c r="M191" s="191"/>
      <c r="N191" s="213"/>
      <c r="O191" s="213"/>
      <c r="P191" s="213"/>
      <c r="Q191" s="213"/>
      <c r="R191" s="213"/>
      <c r="S191" s="191"/>
      <c r="T191" s="191"/>
      <c r="U191" s="204">
        <f t="shared" si="24"/>
        <v>46083</v>
      </c>
      <c r="V191" s="191" t="str">
        <f t="shared" si="25"/>
        <v>12604</v>
      </c>
      <c r="W191" s="214">
        <f t="shared" si="26"/>
        <v>58382</v>
      </c>
      <c r="X191" s="191"/>
      <c r="Y191" s="191"/>
      <c r="Z191" s="191"/>
      <c r="AA191" s="215"/>
      <c r="AB191" s="215"/>
      <c r="AC191" s="215"/>
      <c r="AD191" s="215"/>
      <c r="AE191" s="215"/>
      <c r="AF191" s="215"/>
      <c r="AG191" s="215"/>
      <c r="AH191" s="215"/>
    </row>
    <row r="192" spans="1:34" ht="15.75" customHeight="1">
      <c r="A192" s="191"/>
      <c r="B192" s="191"/>
      <c r="C192" s="191"/>
      <c r="D192" s="191"/>
      <c r="F192" s="191"/>
      <c r="G192" s="191"/>
      <c r="H192" s="191"/>
      <c r="I192" s="213"/>
      <c r="J192" s="191"/>
      <c r="K192" s="191"/>
      <c r="L192" s="191"/>
      <c r="M192" s="191"/>
      <c r="N192" s="213"/>
      <c r="O192" s="213"/>
      <c r="P192" s="213"/>
      <c r="Q192" s="213"/>
      <c r="R192" s="213"/>
      <c r="S192" s="191"/>
      <c r="T192" s="191"/>
      <c r="U192" s="204">
        <f t="shared" si="24"/>
        <v>46084</v>
      </c>
      <c r="V192" s="191" t="str">
        <f t="shared" si="25"/>
        <v>12604</v>
      </c>
      <c r="W192" s="214">
        <f t="shared" si="26"/>
        <v>66030</v>
      </c>
      <c r="X192" s="191"/>
      <c r="Y192" s="191"/>
      <c r="Z192" s="191"/>
      <c r="AA192" s="215"/>
      <c r="AB192" s="215"/>
      <c r="AC192" s="215"/>
      <c r="AD192" s="215"/>
      <c r="AE192" s="215"/>
      <c r="AF192" s="215"/>
      <c r="AG192" s="215"/>
      <c r="AH192" s="215"/>
    </row>
    <row r="193" spans="1:34" ht="15.75" customHeight="1">
      <c r="A193" s="191"/>
      <c r="B193" s="191"/>
      <c r="C193" s="191"/>
      <c r="D193" s="191"/>
      <c r="F193" s="191"/>
      <c r="G193" s="191"/>
      <c r="H193" s="191"/>
      <c r="I193" s="213"/>
      <c r="J193" s="191"/>
      <c r="K193" s="191"/>
      <c r="L193" s="191"/>
      <c r="M193" s="191"/>
      <c r="N193" s="213"/>
      <c r="O193" s="213"/>
      <c r="P193" s="213"/>
      <c r="Q193" s="213"/>
      <c r="R193" s="213"/>
      <c r="S193" s="191"/>
      <c r="T193" s="191"/>
      <c r="U193" s="204">
        <f t="shared" si="24"/>
        <v>46085</v>
      </c>
      <c r="V193" s="191" t="str">
        <f t="shared" si="25"/>
        <v>12604</v>
      </c>
      <c r="W193" s="214">
        <f t="shared" si="26"/>
        <v>58076</v>
      </c>
      <c r="X193" s="191"/>
      <c r="Y193" s="191"/>
      <c r="Z193" s="191"/>
      <c r="AA193" s="215"/>
      <c r="AB193" s="215"/>
      <c r="AC193" s="215"/>
      <c r="AD193" s="215"/>
      <c r="AE193" s="215"/>
      <c r="AF193" s="215"/>
      <c r="AG193" s="215"/>
      <c r="AH193" s="215"/>
    </row>
    <row r="194" spans="1:34" ht="15.75" customHeight="1">
      <c r="A194" s="191"/>
      <c r="B194" s="191"/>
      <c r="C194" s="191"/>
      <c r="D194" s="191"/>
      <c r="F194" s="191"/>
      <c r="G194" s="191"/>
      <c r="H194" s="191"/>
      <c r="I194" s="213"/>
      <c r="J194" s="191"/>
      <c r="K194" s="191"/>
      <c r="L194" s="191"/>
      <c r="M194" s="191"/>
      <c r="N194" s="213"/>
      <c r="O194" s="213"/>
      <c r="P194" s="213"/>
      <c r="Q194" s="213"/>
      <c r="R194" s="213"/>
      <c r="S194" s="191"/>
      <c r="T194" s="191"/>
      <c r="U194" s="204">
        <f t="shared" si="24"/>
        <v>46086</v>
      </c>
      <c r="V194" s="191" t="str">
        <f t="shared" si="25"/>
        <v>12604</v>
      </c>
      <c r="W194" s="214">
        <f t="shared" si="26"/>
        <v>71006</v>
      </c>
      <c r="X194" s="191"/>
      <c r="Y194" s="191"/>
      <c r="Z194" s="191"/>
      <c r="AA194" s="215"/>
      <c r="AB194" s="215"/>
      <c r="AC194" s="215"/>
      <c r="AD194" s="215"/>
      <c r="AE194" s="215"/>
      <c r="AF194" s="215"/>
      <c r="AG194" s="215"/>
      <c r="AH194" s="215"/>
    </row>
    <row r="195" spans="1:34" ht="15.75" customHeight="1">
      <c r="A195" s="191"/>
      <c r="B195" s="191"/>
      <c r="C195" s="191"/>
      <c r="D195" s="191"/>
      <c r="F195" s="191"/>
      <c r="G195" s="191"/>
      <c r="H195" s="191"/>
      <c r="I195" s="213"/>
      <c r="J195" s="191"/>
      <c r="K195" s="191"/>
      <c r="L195" s="191"/>
      <c r="M195" s="191"/>
      <c r="N195" s="213"/>
      <c r="O195" s="213"/>
      <c r="P195" s="213"/>
      <c r="Q195" s="213"/>
      <c r="R195" s="213"/>
      <c r="S195" s="191"/>
      <c r="T195" s="191"/>
      <c r="U195" s="204">
        <f t="shared" si="24"/>
        <v>46087</v>
      </c>
      <c r="V195" s="191" t="str">
        <f t="shared" si="25"/>
        <v>12604</v>
      </c>
      <c r="W195" s="214">
        <f t="shared" si="26"/>
        <v>66005</v>
      </c>
      <c r="X195" s="191"/>
      <c r="Y195" s="191"/>
      <c r="Z195" s="191"/>
      <c r="AA195" s="215"/>
      <c r="AB195" s="215"/>
      <c r="AC195" s="215"/>
      <c r="AD195" s="215"/>
      <c r="AE195" s="215"/>
      <c r="AF195" s="215"/>
      <c r="AG195" s="215"/>
      <c r="AH195" s="215"/>
    </row>
    <row r="196" spans="1:34" ht="15.75" customHeight="1">
      <c r="A196" s="191"/>
      <c r="B196" s="191"/>
      <c r="C196" s="191"/>
      <c r="D196" s="191"/>
      <c r="F196" s="191"/>
      <c r="G196" s="191"/>
      <c r="H196" s="191"/>
      <c r="I196" s="213"/>
      <c r="J196" s="191"/>
      <c r="K196" s="191"/>
      <c r="L196" s="191"/>
      <c r="M196" s="191"/>
      <c r="N196" s="213"/>
      <c r="O196" s="213"/>
      <c r="P196" s="213"/>
      <c r="Q196" s="213"/>
      <c r="R196" s="213"/>
      <c r="S196" s="191"/>
      <c r="T196" s="191"/>
      <c r="U196" s="204">
        <f t="shared" si="24"/>
        <v>46088</v>
      </c>
      <c r="V196" s="191" t="str">
        <f t="shared" si="25"/>
        <v>12604</v>
      </c>
      <c r="W196" s="214">
        <f t="shared" si="26"/>
        <v>90764</v>
      </c>
      <c r="X196" s="191"/>
      <c r="Y196" s="191"/>
      <c r="Z196" s="191"/>
      <c r="AA196" s="215"/>
      <c r="AB196" s="215"/>
      <c r="AC196" s="215"/>
      <c r="AD196" s="215"/>
      <c r="AE196" s="215"/>
      <c r="AF196" s="215"/>
      <c r="AG196" s="215"/>
      <c r="AH196" s="215"/>
    </row>
    <row r="197" spans="1:34" ht="15.75" customHeight="1">
      <c r="A197" s="191"/>
      <c r="B197" s="191"/>
      <c r="C197" s="191"/>
      <c r="D197" s="191"/>
      <c r="F197" s="191"/>
      <c r="G197" s="191"/>
      <c r="H197" s="191"/>
      <c r="I197" s="213"/>
      <c r="J197" s="191"/>
      <c r="K197" s="191"/>
      <c r="L197" s="191"/>
      <c r="M197" s="191"/>
      <c r="N197" s="213"/>
      <c r="O197" s="213"/>
      <c r="P197" s="213"/>
      <c r="Q197" s="213"/>
      <c r="R197" s="213"/>
      <c r="S197" s="191"/>
      <c r="T197" s="191"/>
      <c r="U197" s="204">
        <f t="shared" si="24"/>
        <v>46089</v>
      </c>
      <c r="V197" s="191" t="str">
        <f t="shared" si="25"/>
        <v>12604</v>
      </c>
      <c r="W197" s="214">
        <f t="shared" si="26"/>
        <v>99300</v>
      </c>
      <c r="X197" s="191"/>
      <c r="Y197" s="191"/>
      <c r="Z197" s="191"/>
      <c r="AA197" s="215"/>
      <c r="AB197" s="215"/>
      <c r="AC197" s="215"/>
      <c r="AD197" s="215"/>
      <c r="AE197" s="215"/>
      <c r="AF197" s="215"/>
      <c r="AG197" s="215"/>
      <c r="AH197" s="215"/>
    </row>
    <row r="198" spans="1:34" ht="15.75" customHeight="1">
      <c r="A198" s="191"/>
      <c r="B198" s="191"/>
      <c r="C198" s="191"/>
      <c r="D198" s="191"/>
      <c r="F198" s="191"/>
      <c r="G198" s="191"/>
      <c r="H198" s="191"/>
      <c r="I198" s="213"/>
      <c r="J198" s="191"/>
      <c r="K198" s="191"/>
      <c r="L198" s="191"/>
      <c r="M198" s="191"/>
      <c r="N198" s="213"/>
      <c r="O198" s="213"/>
      <c r="P198" s="213"/>
      <c r="Q198" s="213"/>
      <c r="R198" s="213"/>
      <c r="S198" s="191"/>
      <c r="T198" s="191"/>
      <c r="U198" s="204">
        <f t="shared" si="24"/>
        <v>46090</v>
      </c>
      <c r="V198" s="191" t="str">
        <f t="shared" si="25"/>
        <v>12604</v>
      </c>
      <c r="W198" s="214">
        <f t="shared" si="26"/>
        <v>68621</v>
      </c>
      <c r="X198" s="191"/>
      <c r="Y198" s="191"/>
      <c r="Z198" s="191"/>
      <c r="AA198" s="215"/>
      <c r="AB198" s="215"/>
      <c r="AC198" s="215"/>
      <c r="AD198" s="215"/>
      <c r="AE198" s="215"/>
      <c r="AF198" s="215"/>
      <c r="AG198" s="215"/>
      <c r="AH198" s="215"/>
    </row>
    <row r="199" spans="1:34" ht="15.75" customHeight="1">
      <c r="A199" s="191"/>
      <c r="B199" s="191"/>
      <c r="C199" s="191"/>
      <c r="D199" s="191"/>
      <c r="F199" s="191"/>
      <c r="G199" s="191"/>
      <c r="H199" s="191"/>
      <c r="I199" s="213"/>
      <c r="J199" s="191"/>
      <c r="K199" s="191"/>
      <c r="L199" s="191"/>
      <c r="M199" s="191"/>
      <c r="N199" s="213"/>
      <c r="O199" s="213"/>
      <c r="P199" s="213"/>
      <c r="Q199" s="213"/>
      <c r="R199" s="213"/>
      <c r="S199" s="191"/>
      <c r="T199" s="191"/>
      <c r="U199" s="204">
        <f t="shared" si="24"/>
        <v>46091</v>
      </c>
      <c r="V199" s="191" t="str">
        <f t="shared" si="25"/>
        <v>12604</v>
      </c>
      <c r="W199" s="214">
        <f t="shared" si="26"/>
        <v>51930</v>
      </c>
      <c r="X199" s="191"/>
      <c r="Y199" s="191"/>
      <c r="Z199" s="191"/>
      <c r="AA199" s="215"/>
      <c r="AB199" s="215"/>
      <c r="AC199" s="215"/>
      <c r="AD199" s="215"/>
      <c r="AE199" s="215"/>
      <c r="AF199" s="215"/>
      <c r="AG199" s="215"/>
      <c r="AH199" s="215"/>
    </row>
    <row r="200" spans="1:34" ht="15.75" customHeight="1">
      <c r="A200" s="191"/>
      <c r="B200" s="191"/>
      <c r="C200" s="191"/>
      <c r="D200" s="191"/>
      <c r="F200" s="191"/>
      <c r="G200" s="191"/>
      <c r="H200" s="191"/>
      <c r="I200" s="213"/>
      <c r="J200" s="191"/>
      <c r="K200" s="191"/>
      <c r="L200" s="191"/>
      <c r="M200" s="191"/>
      <c r="N200" s="213"/>
      <c r="O200" s="213"/>
      <c r="P200" s="213"/>
      <c r="Q200" s="213"/>
      <c r="R200" s="213"/>
      <c r="S200" s="191"/>
      <c r="T200" s="191"/>
      <c r="U200" s="204">
        <f t="shared" si="24"/>
        <v>46092</v>
      </c>
      <c r="V200" s="191" t="str">
        <f t="shared" si="25"/>
        <v>12604</v>
      </c>
      <c r="W200" s="214">
        <f t="shared" si="26"/>
        <v>67079</v>
      </c>
      <c r="X200" s="191"/>
      <c r="Y200" s="191"/>
      <c r="Z200" s="191"/>
      <c r="AA200" s="215"/>
      <c r="AB200" s="215"/>
      <c r="AC200" s="215"/>
      <c r="AD200" s="215"/>
      <c r="AE200" s="215"/>
      <c r="AF200" s="215"/>
      <c r="AG200" s="215"/>
      <c r="AH200" s="215"/>
    </row>
    <row r="201" spans="1:34" ht="15.75" customHeight="1">
      <c r="A201" s="191"/>
      <c r="B201" s="191"/>
      <c r="C201" s="191"/>
      <c r="D201" s="191"/>
      <c r="F201" s="191"/>
      <c r="G201" s="191"/>
      <c r="H201" s="191"/>
      <c r="I201" s="213"/>
      <c r="J201" s="191"/>
      <c r="K201" s="191"/>
      <c r="L201" s="191"/>
      <c r="M201" s="191"/>
      <c r="N201" s="213"/>
      <c r="O201" s="213"/>
      <c r="P201" s="213"/>
      <c r="Q201" s="213"/>
      <c r="R201" s="213"/>
      <c r="S201" s="191"/>
      <c r="T201" s="191"/>
      <c r="U201" s="204">
        <f t="shared" si="24"/>
        <v>46093</v>
      </c>
      <c r="V201" s="191" t="str">
        <f t="shared" si="25"/>
        <v>12604</v>
      </c>
      <c r="W201" s="214">
        <f t="shared" si="26"/>
        <v>74665</v>
      </c>
      <c r="X201" s="191"/>
      <c r="Y201" s="191"/>
      <c r="Z201" s="191"/>
      <c r="AA201" s="215"/>
      <c r="AB201" s="215"/>
      <c r="AC201" s="215"/>
      <c r="AD201" s="215"/>
      <c r="AE201" s="215"/>
      <c r="AF201" s="215"/>
      <c r="AG201" s="215"/>
      <c r="AH201" s="215"/>
    </row>
    <row r="202" spans="1:34" ht="15.75" customHeight="1">
      <c r="A202" s="191"/>
      <c r="B202" s="191"/>
      <c r="C202" s="191"/>
      <c r="D202" s="191"/>
      <c r="F202" s="191"/>
      <c r="G202" s="191"/>
      <c r="H202" s="191"/>
      <c r="I202" s="213"/>
      <c r="J202" s="191"/>
      <c r="K202" s="191"/>
      <c r="L202" s="191"/>
      <c r="M202" s="191"/>
      <c r="N202" s="213"/>
      <c r="O202" s="213"/>
      <c r="P202" s="213"/>
      <c r="Q202" s="213"/>
      <c r="R202" s="213"/>
      <c r="S202" s="191"/>
      <c r="T202" s="191"/>
      <c r="U202" s="204">
        <f t="shared" si="24"/>
        <v>46094</v>
      </c>
      <c r="V202" s="191" t="str">
        <f t="shared" si="25"/>
        <v>12604</v>
      </c>
      <c r="W202" s="214">
        <f t="shared" si="26"/>
        <v>72534</v>
      </c>
      <c r="X202" s="191"/>
      <c r="Y202" s="191"/>
      <c r="Z202" s="191"/>
      <c r="AA202" s="215"/>
      <c r="AB202" s="215"/>
      <c r="AC202" s="215"/>
      <c r="AD202" s="215"/>
      <c r="AE202" s="215"/>
      <c r="AF202" s="215"/>
      <c r="AG202" s="215"/>
      <c r="AH202" s="215"/>
    </row>
    <row r="203" spans="1:34" ht="15.75" customHeight="1">
      <c r="A203" s="191"/>
      <c r="B203" s="191"/>
      <c r="C203" s="191"/>
      <c r="D203" s="191"/>
      <c r="F203" s="191"/>
      <c r="G203" s="191"/>
      <c r="H203" s="191"/>
      <c r="I203" s="213"/>
      <c r="J203" s="191"/>
      <c r="K203" s="191"/>
      <c r="L203" s="191"/>
      <c r="M203" s="191"/>
      <c r="N203" s="213"/>
      <c r="O203" s="213"/>
      <c r="P203" s="213"/>
      <c r="Q203" s="213"/>
      <c r="R203" s="213"/>
      <c r="S203" s="191"/>
      <c r="T203" s="191"/>
      <c r="U203" s="204">
        <f t="shared" si="24"/>
        <v>46095</v>
      </c>
      <c r="V203" s="191" t="str">
        <f t="shared" si="25"/>
        <v>12604</v>
      </c>
      <c r="W203" s="214">
        <f t="shared" si="26"/>
        <v>96520</v>
      </c>
      <c r="X203" s="191"/>
      <c r="Y203" s="191"/>
      <c r="Z203" s="191"/>
      <c r="AA203" s="215"/>
      <c r="AB203" s="215"/>
      <c r="AC203" s="215"/>
      <c r="AD203" s="215"/>
      <c r="AE203" s="215"/>
      <c r="AF203" s="215"/>
      <c r="AG203" s="215"/>
      <c r="AH203" s="215"/>
    </row>
    <row r="204" spans="1:34" ht="15.75" customHeight="1">
      <c r="A204" s="191"/>
      <c r="B204" s="191"/>
      <c r="C204" s="191"/>
      <c r="D204" s="191"/>
      <c r="F204" s="191"/>
      <c r="G204" s="191"/>
      <c r="H204" s="191"/>
      <c r="I204" s="213"/>
      <c r="J204" s="191"/>
      <c r="K204" s="191"/>
      <c r="L204" s="191"/>
      <c r="M204" s="191"/>
      <c r="N204" s="213"/>
      <c r="O204" s="213"/>
      <c r="P204" s="213"/>
      <c r="Q204" s="213"/>
      <c r="R204" s="213"/>
      <c r="S204" s="191"/>
      <c r="T204" s="191"/>
      <c r="U204" s="204">
        <f t="shared" si="24"/>
        <v>46096</v>
      </c>
      <c r="V204" s="191" t="str">
        <f t="shared" si="25"/>
        <v>12604</v>
      </c>
      <c r="W204" s="214">
        <f t="shared" si="26"/>
        <v>79230</v>
      </c>
      <c r="X204" s="191"/>
      <c r="Y204" s="191"/>
      <c r="Z204" s="191"/>
      <c r="AA204" s="215"/>
      <c r="AB204" s="215"/>
      <c r="AC204" s="215"/>
      <c r="AD204" s="215"/>
      <c r="AE204" s="215"/>
      <c r="AF204" s="215"/>
      <c r="AG204" s="215"/>
      <c r="AH204" s="215"/>
    </row>
    <row r="205" spans="1:34" ht="15.75" customHeight="1">
      <c r="A205" s="191"/>
      <c r="B205" s="191"/>
      <c r="C205" s="191"/>
      <c r="D205" s="191"/>
      <c r="F205" s="191"/>
      <c r="G205" s="191"/>
      <c r="H205" s="191"/>
      <c r="I205" s="213"/>
      <c r="J205" s="191"/>
      <c r="K205" s="191"/>
      <c r="L205" s="191"/>
      <c r="M205" s="191"/>
      <c r="N205" s="213"/>
      <c r="O205" s="213"/>
      <c r="P205" s="213"/>
      <c r="Q205" s="213"/>
      <c r="R205" s="213"/>
      <c r="S205" s="191"/>
      <c r="T205" s="191"/>
      <c r="U205" s="204">
        <f t="shared" si="24"/>
        <v>46097</v>
      </c>
      <c r="V205" s="191" t="str">
        <f t="shared" si="25"/>
        <v>12604</v>
      </c>
      <c r="W205" s="214">
        <f t="shared" si="26"/>
        <v>54387</v>
      </c>
      <c r="X205" s="191"/>
      <c r="Y205" s="191"/>
      <c r="Z205" s="191"/>
      <c r="AA205" s="215"/>
      <c r="AB205" s="215"/>
      <c r="AC205" s="215"/>
      <c r="AD205" s="215"/>
      <c r="AE205" s="215"/>
      <c r="AF205" s="215"/>
      <c r="AG205" s="215"/>
      <c r="AH205" s="215"/>
    </row>
    <row r="206" spans="1:34" ht="15.75" customHeight="1">
      <c r="A206" s="191"/>
      <c r="B206" s="191"/>
      <c r="C206" s="191"/>
      <c r="D206" s="191"/>
      <c r="F206" s="191"/>
      <c r="G206" s="191"/>
      <c r="H206" s="191"/>
      <c r="I206" s="213"/>
      <c r="J206" s="191"/>
      <c r="K206" s="191"/>
      <c r="L206" s="191"/>
      <c r="M206" s="191"/>
      <c r="N206" s="213"/>
      <c r="O206" s="213"/>
      <c r="P206" s="213"/>
      <c r="Q206" s="213"/>
      <c r="R206" s="213"/>
      <c r="S206" s="191"/>
      <c r="T206" s="191"/>
      <c r="U206" s="204">
        <f t="shared" si="24"/>
        <v>46098</v>
      </c>
      <c r="V206" s="191" t="str">
        <f t="shared" si="25"/>
        <v>12604</v>
      </c>
      <c r="W206" s="214">
        <f t="shared" si="26"/>
        <v>87412</v>
      </c>
      <c r="X206" s="191"/>
      <c r="Y206" s="191"/>
      <c r="Z206" s="191"/>
      <c r="AA206" s="215"/>
      <c r="AB206" s="215"/>
      <c r="AC206" s="215"/>
      <c r="AD206" s="215"/>
      <c r="AE206" s="215"/>
      <c r="AF206" s="215"/>
      <c r="AG206" s="215"/>
      <c r="AH206" s="215"/>
    </row>
    <row r="207" spans="1:34" ht="15.75" customHeight="1">
      <c r="A207" s="191"/>
      <c r="B207" s="191"/>
      <c r="C207" s="191"/>
      <c r="D207" s="191"/>
      <c r="F207" s="191"/>
      <c r="G207" s="191"/>
      <c r="H207" s="191"/>
      <c r="I207" s="213"/>
      <c r="J207" s="191"/>
      <c r="K207" s="191"/>
      <c r="L207" s="191"/>
      <c r="M207" s="191"/>
      <c r="N207" s="213"/>
      <c r="O207" s="213"/>
      <c r="P207" s="213"/>
      <c r="Q207" s="213"/>
      <c r="R207" s="213"/>
      <c r="S207" s="191"/>
      <c r="T207" s="191"/>
      <c r="U207" s="204">
        <f t="shared" si="24"/>
        <v>46099</v>
      </c>
      <c r="V207" s="191" t="str">
        <f t="shared" si="25"/>
        <v>12604</v>
      </c>
      <c r="W207" s="214">
        <f t="shared" si="26"/>
        <v>63946</v>
      </c>
      <c r="X207" s="191"/>
      <c r="Y207" s="191"/>
      <c r="Z207" s="191"/>
      <c r="AA207" s="215"/>
      <c r="AB207" s="215"/>
      <c r="AC207" s="215"/>
      <c r="AD207" s="215"/>
      <c r="AE207" s="215"/>
      <c r="AF207" s="215"/>
      <c r="AG207" s="215"/>
      <c r="AH207" s="215"/>
    </row>
    <row r="208" spans="1:34" ht="15.75" customHeight="1">
      <c r="A208" s="191"/>
      <c r="B208" s="191"/>
      <c r="C208" s="191"/>
      <c r="D208" s="191"/>
      <c r="F208" s="191"/>
      <c r="G208" s="191"/>
      <c r="H208" s="191"/>
      <c r="I208" s="213"/>
      <c r="J208" s="191"/>
      <c r="K208" s="191"/>
      <c r="L208" s="191"/>
      <c r="M208" s="191"/>
      <c r="N208" s="213"/>
      <c r="O208" s="213"/>
      <c r="P208" s="213"/>
      <c r="Q208" s="213"/>
      <c r="R208" s="213"/>
      <c r="S208" s="191"/>
      <c r="T208" s="191"/>
      <c r="U208" s="204">
        <f t="shared" si="24"/>
        <v>46100</v>
      </c>
      <c r="V208" s="191" t="str">
        <f t="shared" si="25"/>
        <v>12604</v>
      </c>
      <c r="W208" s="214">
        <f t="shared" si="26"/>
        <v>86518</v>
      </c>
      <c r="X208" s="191"/>
      <c r="Y208" s="191"/>
      <c r="Z208" s="191"/>
      <c r="AA208" s="215"/>
      <c r="AB208" s="215"/>
      <c r="AC208" s="215"/>
      <c r="AD208" s="215"/>
      <c r="AE208" s="215"/>
      <c r="AF208" s="215"/>
      <c r="AG208" s="215"/>
      <c r="AH208" s="215"/>
    </row>
    <row r="209" spans="1:34" ht="15.75" customHeight="1">
      <c r="A209" s="191"/>
      <c r="B209" s="191"/>
      <c r="C209" s="191"/>
      <c r="D209" s="191"/>
      <c r="F209" s="191"/>
      <c r="G209" s="191"/>
      <c r="H209" s="191"/>
      <c r="I209" s="213"/>
      <c r="J209" s="191"/>
      <c r="K209" s="191"/>
      <c r="L209" s="191"/>
      <c r="M209" s="191"/>
      <c r="N209" s="213"/>
      <c r="O209" s="213"/>
      <c r="P209" s="213"/>
      <c r="Q209" s="213"/>
      <c r="R209" s="213"/>
      <c r="S209" s="191"/>
      <c r="T209" s="191"/>
      <c r="U209" s="204">
        <f t="shared" si="24"/>
        <v>46101</v>
      </c>
      <c r="V209" s="191" t="str">
        <f t="shared" si="25"/>
        <v>12604</v>
      </c>
      <c r="W209" s="214">
        <f t="shared" si="26"/>
        <v>93416</v>
      </c>
      <c r="X209" s="191"/>
      <c r="Y209" s="191"/>
      <c r="Z209" s="191"/>
      <c r="AA209" s="215"/>
      <c r="AB209" s="215"/>
      <c r="AC209" s="215"/>
      <c r="AD209" s="215"/>
      <c r="AE209" s="215"/>
      <c r="AF209" s="215"/>
      <c r="AG209" s="215"/>
      <c r="AH209" s="215"/>
    </row>
    <row r="210" spans="1:34" ht="15.75" customHeight="1">
      <c r="A210" s="191"/>
      <c r="B210" s="191"/>
      <c r="C210" s="191"/>
      <c r="D210" s="191"/>
      <c r="F210" s="191"/>
      <c r="G210" s="191"/>
      <c r="H210" s="191"/>
      <c r="I210" s="213"/>
      <c r="J210" s="191"/>
      <c r="K210" s="191"/>
      <c r="L210" s="191"/>
      <c r="M210" s="191"/>
      <c r="N210" s="213"/>
      <c r="O210" s="213"/>
      <c r="P210" s="213"/>
      <c r="Q210" s="213"/>
      <c r="R210" s="213"/>
      <c r="S210" s="191"/>
      <c r="T210" s="191"/>
      <c r="U210" s="204">
        <f t="shared" si="24"/>
        <v>46102</v>
      </c>
      <c r="V210" s="191" t="str">
        <f t="shared" si="25"/>
        <v>12604</v>
      </c>
      <c r="W210" s="214">
        <f t="shared" si="26"/>
        <v>106236</v>
      </c>
      <c r="X210" s="191"/>
      <c r="Y210" s="191"/>
      <c r="Z210" s="191"/>
      <c r="AA210" s="215"/>
      <c r="AB210" s="215"/>
      <c r="AC210" s="215"/>
      <c r="AD210" s="215"/>
      <c r="AE210" s="215"/>
      <c r="AF210" s="215"/>
      <c r="AG210" s="215"/>
      <c r="AH210" s="215"/>
    </row>
    <row r="211" spans="1:34" ht="15.75" customHeight="1">
      <c r="A211" s="191"/>
      <c r="B211" s="191"/>
      <c r="C211" s="191"/>
      <c r="D211" s="191"/>
      <c r="F211" s="191"/>
      <c r="G211" s="191"/>
      <c r="H211" s="191"/>
      <c r="I211" s="213"/>
      <c r="J211" s="191"/>
      <c r="K211" s="191"/>
      <c r="L211" s="191"/>
      <c r="M211" s="191"/>
      <c r="N211" s="213"/>
      <c r="O211" s="213"/>
      <c r="P211" s="213"/>
      <c r="Q211" s="213"/>
      <c r="R211" s="213"/>
      <c r="S211" s="191"/>
      <c r="T211" s="191"/>
      <c r="U211" s="204">
        <f t="shared" si="24"/>
        <v>46103</v>
      </c>
      <c r="V211" s="191" t="str">
        <f t="shared" si="25"/>
        <v>12604</v>
      </c>
      <c r="W211" s="214">
        <f t="shared" si="26"/>
        <v>80382</v>
      </c>
      <c r="X211" s="191"/>
      <c r="Y211" s="191"/>
      <c r="Z211" s="191"/>
      <c r="AA211" s="215"/>
      <c r="AB211" s="215"/>
      <c r="AC211" s="215"/>
      <c r="AD211" s="215"/>
      <c r="AE211" s="215"/>
      <c r="AF211" s="215"/>
      <c r="AG211" s="215"/>
      <c r="AH211" s="215"/>
    </row>
    <row r="212" spans="1:34" ht="15.75" customHeight="1">
      <c r="A212" s="191"/>
      <c r="B212" s="191"/>
      <c r="C212" s="191"/>
      <c r="D212" s="191"/>
      <c r="F212" s="191"/>
      <c r="G212" s="191"/>
      <c r="H212" s="191"/>
      <c r="I212" s="213"/>
      <c r="J212" s="191"/>
      <c r="K212" s="191"/>
      <c r="L212" s="191"/>
      <c r="M212" s="191"/>
      <c r="N212" s="213"/>
      <c r="O212" s="213"/>
      <c r="P212" s="213"/>
      <c r="Q212" s="213"/>
      <c r="R212" s="213"/>
      <c r="S212" s="191"/>
      <c r="T212" s="191"/>
      <c r="U212" s="204">
        <f t="shared" si="24"/>
        <v>46104</v>
      </c>
      <c r="V212" s="191" t="str">
        <f t="shared" si="25"/>
        <v>12604</v>
      </c>
      <c r="W212" s="214">
        <f t="shared" si="26"/>
        <v>58085</v>
      </c>
      <c r="X212" s="191"/>
      <c r="Y212" s="191"/>
      <c r="Z212" s="191"/>
      <c r="AA212" s="215"/>
      <c r="AB212" s="215"/>
      <c r="AC212" s="215"/>
      <c r="AD212" s="215"/>
      <c r="AE212" s="215"/>
      <c r="AF212" s="215"/>
      <c r="AG212" s="215"/>
      <c r="AH212" s="215"/>
    </row>
    <row r="213" spans="1:34" ht="15.75" customHeight="1">
      <c r="A213" s="191"/>
      <c r="B213" s="191"/>
      <c r="C213" s="191"/>
      <c r="D213" s="191"/>
      <c r="F213" s="191"/>
      <c r="G213" s="191"/>
      <c r="H213" s="191"/>
      <c r="I213" s="213"/>
      <c r="J213" s="191"/>
      <c r="K213" s="191"/>
      <c r="L213" s="191"/>
      <c r="M213" s="191"/>
      <c r="N213" s="213"/>
      <c r="O213" s="213"/>
      <c r="P213" s="213"/>
      <c r="Q213" s="213"/>
      <c r="R213" s="213"/>
      <c r="S213" s="191"/>
      <c r="T213" s="191"/>
      <c r="U213" s="204">
        <f t="shared" si="24"/>
        <v>46105</v>
      </c>
      <c r="V213" s="191" t="str">
        <f t="shared" si="25"/>
        <v>12604</v>
      </c>
      <c r="W213" s="214">
        <f t="shared" si="26"/>
        <v>84163</v>
      </c>
      <c r="X213" s="191"/>
      <c r="Y213" s="191"/>
      <c r="Z213" s="191"/>
      <c r="AA213" s="215"/>
      <c r="AB213" s="215"/>
      <c r="AC213" s="215"/>
      <c r="AD213" s="215"/>
      <c r="AE213" s="215"/>
      <c r="AF213" s="215"/>
      <c r="AG213" s="215"/>
      <c r="AH213" s="215"/>
    </row>
    <row r="214" spans="1:34" ht="15.75" customHeight="1">
      <c r="A214" s="191"/>
      <c r="B214" s="191"/>
      <c r="C214" s="191"/>
      <c r="D214" s="191"/>
      <c r="F214" s="191"/>
      <c r="G214" s="191"/>
      <c r="H214" s="191"/>
      <c r="I214" s="213"/>
      <c r="J214" s="191"/>
      <c r="K214" s="191"/>
      <c r="L214" s="191"/>
      <c r="M214" s="191"/>
      <c r="N214" s="213"/>
      <c r="O214" s="213"/>
      <c r="P214" s="213"/>
      <c r="Q214" s="213"/>
      <c r="R214" s="213"/>
      <c r="S214" s="191"/>
      <c r="T214" s="191"/>
      <c r="U214" s="204">
        <f t="shared" si="24"/>
        <v>46106</v>
      </c>
      <c r="V214" s="191" t="str">
        <f t="shared" si="25"/>
        <v>12604</v>
      </c>
      <c r="W214" s="214">
        <f t="shared" si="26"/>
        <v>70908</v>
      </c>
      <c r="X214" s="191"/>
      <c r="Y214" s="191"/>
      <c r="Z214" s="191"/>
      <c r="AA214" s="215"/>
      <c r="AB214" s="215"/>
      <c r="AC214" s="215"/>
      <c r="AD214" s="215"/>
      <c r="AE214" s="215"/>
      <c r="AF214" s="215"/>
      <c r="AG214" s="215"/>
      <c r="AH214" s="215"/>
    </row>
    <row r="215" spans="1:34" ht="15.75" customHeight="1">
      <c r="A215" s="191"/>
      <c r="B215" s="191"/>
      <c r="C215" s="191"/>
      <c r="D215" s="191"/>
      <c r="F215" s="191"/>
      <c r="G215" s="191"/>
      <c r="H215" s="191"/>
      <c r="I215" s="213"/>
      <c r="J215" s="191"/>
      <c r="K215" s="191"/>
      <c r="L215" s="191"/>
      <c r="M215" s="191"/>
      <c r="N215" s="213"/>
      <c r="O215" s="213"/>
      <c r="P215" s="213"/>
      <c r="Q215" s="213"/>
      <c r="R215" s="213"/>
      <c r="S215" s="191"/>
      <c r="T215" s="191"/>
      <c r="U215" s="204">
        <f t="shared" si="24"/>
        <v>46107</v>
      </c>
      <c r="V215" s="191" t="str">
        <f t="shared" si="25"/>
        <v>12604</v>
      </c>
      <c r="W215" s="214">
        <f t="shared" si="26"/>
        <v>63077</v>
      </c>
      <c r="X215" s="191"/>
      <c r="Y215" s="191"/>
      <c r="Z215" s="191"/>
      <c r="AA215" s="215"/>
      <c r="AB215" s="215"/>
      <c r="AC215" s="215"/>
      <c r="AD215" s="215"/>
      <c r="AE215" s="215"/>
      <c r="AF215" s="215"/>
      <c r="AG215" s="215"/>
      <c r="AH215" s="215"/>
    </row>
    <row r="216" spans="1:34" ht="15.75" customHeight="1">
      <c r="A216" s="191"/>
      <c r="B216" s="191"/>
      <c r="C216" s="191"/>
      <c r="D216" s="191"/>
      <c r="F216" s="191"/>
      <c r="G216" s="191"/>
      <c r="H216" s="191"/>
      <c r="I216" s="213"/>
      <c r="J216" s="191"/>
      <c r="K216" s="191"/>
      <c r="L216" s="191"/>
      <c r="M216" s="191"/>
      <c r="N216" s="213"/>
      <c r="O216" s="213"/>
      <c r="P216" s="213"/>
      <c r="Q216" s="213"/>
      <c r="R216" s="213"/>
      <c r="S216" s="191"/>
      <c r="T216" s="191"/>
      <c r="U216" s="204">
        <f t="shared" si="24"/>
        <v>46108</v>
      </c>
      <c r="V216" s="191" t="str">
        <f t="shared" si="25"/>
        <v>12604</v>
      </c>
      <c r="W216" s="214">
        <f t="shared" si="26"/>
        <v>76997</v>
      </c>
      <c r="X216" s="191"/>
      <c r="Y216" s="191"/>
      <c r="Z216" s="191"/>
      <c r="AA216" s="215"/>
      <c r="AB216" s="215"/>
      <c r="AC216" s="215"/>
      <c r="AD216" s="215"/>
      <c r="AE216" s="215"/>
      <c r="AF216" s="215"/>
      <c r="AG216" s="215"/>
      <c r="AH216" s="215"/>
    </row>
    <row r="217" spans="1:34" ht="15.75" customHeight="1">
      <c r="A217" s="191"/>
      <c r="B217" s="191"/>
      <c r="C217" s="191"/>
      <c r="D217" s="191"/>
      <c r="F217" s="191"/>
      <c r="G217" s="191"/>
      <c r="H217" s="191"/>
      <c r="I217" s="213"/>
      <c r="J217" s="191"/>
      <c r="K217" s="191"/>
      <c r="L217" s="191"/>
      <c r="M217" s="191"/>
      <c r="N217" s="213"/>
      <c r="O217" s="213"/>
      <c r="P217" s="213"/>
      <c r="Q217" s="213"/>
      <c r="R217" s="213"/>
      <c r="S217" s="191"/>
      <c r="T217" s="191"/>
      <c r="U217" s="204">
        <f t="shared" si="24"/>
        <v>46109</v>
      </c>
      <c r="V217" s="191" t="str">
        <f t="shared" si="25"/>
        <v>12604</v>
      </c>
      <c r="W217" s="214">
        <f t="shared" si="26"/>
        <v>96012</v>
      </c>
      <c r="X217" s="191"/>
      <c r="Y217" s="191"/>
      <c r="Z217" s="191"/>
      <c r="AA217" s="215"/>
      <c r="AB217" s="215"/>
      <c r="AC217" s="215"/>
      <c r="AD217" s="215"/>
      <c r="AE217" s="215"/>
      <c r="AF217" s="215"/>
      <c r="AG217" s="215"/>
      <c r="AH217" s="215"/>
    </row>
    <row r="218" spans="1:34" ht="15.75" customHeight="1">
      <c r="A218" s="191"/>
      <c r="B218" s="191"/>
      <c r="C218" s="191"/>
      <c r="D218" s="191"/>
      <c r="F218" s="191"/>
      <c r="G218" s="191"/>
      <c r="H218" s="191"/>
      <c r="I218" s="213"/>
      <c r="J218" s="191"/>
      <c r="K218" s="191"/>
      <c r="L218" s="191"/>
      <c r="M218" s="191"/>
      <c r="N218" s="213"/>
      <c r="O218" s="213"/>
      <c r="P218" s="213"/>
      <c r="Q218" s="213"/>
      <c r="R218" s="213"/>
      <c r="S218" s="191"/>
      <c r="T218" s="191"/>
      <c r="U218" s="204">
        <f t="shared" si="24"/>
        <v>46110</v>
      </c>
      <c r="V218" s="191" t="str">
        <f t="shared" si="25"/>
        <v>12604</v>
      </c>
      <c r="W218" s="214">
        <f t="shared" si="26"/>
        <v>117561</v>
      </c>
      <c r="X218" s="191"/>
      <c r="Y218" s="191"/>
      <c r="Z218" s="191"/>
      <c r="AA218" s="215"/>
      <c r="AB218" s="215"/>
      <c r="AC218" s="215"/>
      <c r="AD218" s="215"/>
      <c r="AE218" s="215"/>
      <c r="AF218" s="215"/>
      <c r="AG218" s="215"/>
      <c r="AH218" s="215"/>
    </row>
    <row r="219" spans="1:34" ht="15.75" customHeight="1">
      <c r="A219" s="191"/>
      <c r="B219" s="191"/>
      <c r="C219" s="191"/>
      <c r="D219" s="191"/>
      <c r="F219" s="191"/>
      <c r="G219" s="191"/>
      <c r="H219" s="191"/>
      <c r="I219" s="213"/>
      <c r="J219" s="191"/>
      <c r="K219" s="191"/>
      <c r="L219" s="191"/>
      <c r="M219" s="191"/>
      <c r="N219" s="213"/>
      <c r="O219" s="213"/>
      <c r="P219" s="213"/>
      <c r="Q219" s="213"/>
      <c r="R219" s="213"/>
      <c r="S219" s="191"/>
      <c r="T219" s="191"/>
      <c r="U219" s="204">
        <f t="shared" si="24"/>
        <v>46111</v>
      </c>
      <c r="V219" s="191" t="str">
        <f t="shared" si="25"/>
        <v>12604</v>
      </c>
      <c r="W219" s="214">
        <f t="shared" si="26"/>
        <v>48492</v>
      </c>
      <c r="X219" s="191"/>
      <c r="Y219" s="191"/>
      <c r="Z219" s="191"/>
      <c r="AA219" s="215"/>
      <c r="AB219" s="215"/>
      <c r="AC219" s="215"/>
      <c r="AD219" s="215"/>
      <c r="AE219" s="215"/>
      <c r="AF219" s="215"/>
      <c r="AG219" s="215"/>
      <c r="AH219" s="215"/>
    </row>
    <row r="220" spans="1:34" ht="15.75" customHeight="1">
      <c r="A220" s="191"/>
      <c r="B220" s="191"/>
      <c r="C220" s="191"/>
      <c r="D220" s="191"/>
      <c r="F220" s="191"/>
      <c r="G220" s="191"/>
      <c r="H220" s="191"/>
      <c r="I220" s="213"/>
      <c r="J220" s="191"/>
      <c r="K220" s="191"/>
      <c r="L220" s="191"/>
      <c r="M220" s="191"/>
      <c r="N220" s="213"/>
      <c r="O220" s="213"/>
      <c r="P220" s="213"/>
      <c r="Q220" s="213"/>
      <c r="R220" s="213"/>
      <c r="S220" s="191"/>
      <c r="T220" s="191"/>
      <c r="U220" s="204">
        <f t="shared" si="24"/>
        <v>46112</v>
      </c>
      <c r="V220" s="191" t="str">
        <f t="shared" si="25"/>
        <v>12604</v>
      </c>
      <c r="W220" s="214">
        <f t="shared" si="26"/>
        <v>56204</v>
      </c>
      <c r="X220" s="191"/>
      <c r="Y220" s="191"/>
      <c r="Z220" s="191"/>
      <c r="AA220" s="215"/>
      <c r="AB220" s="215"/>
      <c r="AC220" s="215"/>
      <c r="AD220" s="215"/>
      <c r="AE220" s="215"/>
      <c r="AF220" s="215"/>
      <c r="AG220" s="215"/>
      <c r="AH220" s="215"/>
    </row>
    <row r="221" spans="1:34" ht="15.75" customHeight="1">
      <c r="A221" s="191"/>
      <c r="B221" s="191"/>
      <c r="C221" s="191"/>
      <c r="D221" s="191"/>
      <c r="F221" s="191"/>
      <c r="G221" s="191"/>
      <c r="H221" s="191"/>
      <c r="I221" s="213"/>
      <c r="J221" s="191"/>
      <c r="K221" s="191"/>
      <c r="L221" s="191"/>
      <c r="M221" s="191"/>
      <c r="N221" s="213"/>
      <c r="O221" s="213"/>
      <c r="P221" s="213"/>
      <c r="Q221" s="213"/>
      <c r="R221" s="213"/>
      <c r="S221" s="191"/>
      <c r="T221" s="191"/>
      <c r="U221" s="204">
        <f t="shared" ref="U221:U251" si="27">C4</f>
        <v>46082</v>
      </c>
      <c r="V221" s="191" t="str">
        <f t="shared" ref="V221:V251" si="28">$N$2</f>
        <v>12608</v>
      </c>
      <c r="W221" s="214">
        <f t="shared" ref="W221:W251" si="29">N4</f>
        <v>3220</v>
      </c>
      <c r="X221" s="191"/>
      <c r="Y221" s="191"/>
      <c r="Z221" s="191"/>
      <c r="AA221" s="215"/>
      <c r="AB221" s="215"/>
      <c r="AC221" s="215"/>
      <c r="AD221" s="215"/>
      <c r="AE221" s="215"/>
      <c r="AF221" s="215"/>
      <c r="AG221" s="215"/>
      <c r="AH221" s="215"/>
    </row>
    <row r="222" spans="1:34" ht="15.75" customHeight="1">
      <c r="A222" s="191"/>
      <c r="B222" s="191"/>
      <c r="C222" s="191"/>
      <c r="D222" s="191"/>
      <c r="F222" s="191"/>
      <c r="G222" s="191"/>
      <c r="H222" s="191"/>
      <c r="I222" s="213"/>
      <c r="J222" s="191"/>
      <c r="K222" s="191"/>
      <c r="L222" s="191"/>
      <c r="M222" s="191"/>
      <c r="N222" s="213"/>
      <c r="O222" s="213"/>
      <c r="P222" s="213"/>
      <c r="Q222" s="213"/>
      <c r="R222" s="213"/>
      <c r="S222" s="191"/>
      <c r="T222" s="191"/>
      <c r="U222" s="204">
        <f t="shared" si="27"/>
        <v>46083</v>
      </c>
      <c r="V222" s="191" t="str">
        <f t="shared" si="28"/>
        <v>12608</v>
      </c>
      <c r="W222" s="214">
        <f t="shared" si="29"/>
        <v>3041</v>
      </c>
      <c r="X222" s="191"/>
      <c r="Y222" s="191"/>
      <c r="Z222" s="191"/>
      <c r="AA222" s="215"/>
      <c r="AB222" s="215"/>
      <c r="AC222" s="215"/>
      <c r="AD222" s="215"/>
      <c r="AE222" s="215"/>
      <c r="AF222" s="215"/>
      <c r="AG222" s="215"/>
      <c r="AH222" s="215"/>
    </row>
    <row r="223" spans="1:34" ht="15.75" customHeight="1">
      <c r="A223" s="191"/>
      <c r="B223" s="191"/>
      <c r="C223" s="191"/>
      <c r="D223" s="191"/>
      <c r="F223" s="191"/>
      <c r="G223" s="191"/>
      <c r="H223" s="191"/>
      <c r="I223" s="213"/>
      <c r="J223" s="191"/>
      <c r="K223" s="191"/>
      <c r="L223" s="191"/>
      <c r="M223" s="191"/>
      <c r="N223" s="213"/>
      <c r="O223" s="213"/>
      <c r="P223" s="213"/>
      <c r="Q223" s="213"/>
      <c r="R223" s="213"/>
      <c r="S223" s="191"/>
      <c r="T223" s="191"/>
      <c r="U223" s="204">
        <f t="shared" si="27"/>
        <v>46084</v>
      </c>
      <c r="V223" s="191" t="str">
        <f t="shared" si="28"/>
        <v>12608</v>
      </c>
      <c r="W223" s="214">
        <f t="shared" si="29"/>
        <v>2765</v>
      </c>
      <c r="X223" s="191"/>
      <c r="Y223" s="191"/>
      <c r="Z223" s="191"/>
      <c r="AA223" s="215"/>
      <c r="AB223" s="215"/>
      <c r="AC223" s="215"/>
      <c r="AD223" s="215"/>
      <c r="AE223" s="215"/>
      <c r="AF223" s="215"/>
      <c r="AG223" s="215"/>
      <c r="AH223" s="215"/>
    </row>
    <row r="224" spans="1:34" ht="15.75" customHeight="1">
      <c r="A224" s="191"/>
      <c r="B224" s="191"/>
      <c r="C224" s="191"/>
      <c r="D224" s="191"/>
      <c r="F224" s="191"/>
      <c r="G224" s="191"/>
      <c r="H224" s="191"/>
      <c r="I224" s="213"/>
      <c r="J224" s="191"/>
      <c r="K224" s="191"/>
      <c r="L224" s="191"/>
      <c r="M224" s="191"/>
      <c r="N224" s="213"/>
      <c r="O224" s="213"/>
      <c r="P224" s="213"/>
      <c r="Q224" s="213"/>
      <c r="R224" s="213"/>
      <c r="S224" s="191"/>
      <c r="T224" s="191"/>
      <c r="U224" s="204">
        <f t="shared" si="27"/>
        <v>46085</v>
      </c>
      <c r="V224" s="191" t="str">
        <f t="shared" si="28"/>
        <v>12608</v>
      </c>
      <c r="W224" s="214">
        <f t="shared" si="29"/>
        <v>2668</v>
      </c>
      <c r="X224" s="191"/>
      <c r="Y224" s="191"/>
      <c r="Z224" s="191"/>
      <c r="AA224" s="215"/>
      <c r="AB224" s="215"/>
      <c r="AC224" s="215"/>
      <c r="AD224" s="215"/>
      <c r="AE224" s="215"/>
      <c r="AF224" s="215"/>
      <c r="AG224" s="215"/>
      <c r="AH224" s="215"/>
    </row>
    <row r="225" spans="1:34" ht="15.75" customHeight="1">
      <c r="A225" s="191"/>
      <c r="B225" s="191"/>
      <c r="C225" s="191"/>
      <c r="D225" s="191"/>
      <c r="F225" s="191"/>
      <c r="G225" s="191"/>
      <c r="H225" s="191"/>
      <c r="I225" s="213"/>
      <c r="J225" s="191"/>
      <c r="K225" s="191"/>
      <c r="L225" s="191"/>
      <c r="M225" s="191"/>
      <c r="N225" s="213"/>
      <c r="O225" s="213"/>
      <c r="P225" s="213"/>
      <c r="Q225" s="213"/>
      <c r="R225" s="213"/>
      <c r="S225" s="191"/>
      <c r="T225" s="191"/>
      <c r="U225" s="204">
        <f t="shared" si="27"/>
        <v>46086</v>
      </c>
      <c r="V225" s="191" t="str">
        <f t="shared" si="28"/>
        <v>12608</v>
      </c>
      <c r="W225" s="214">
        <f t="shared" si="29"/>
        <v>3304</v>
      </c>
      <c r="X225" s="191"/>
      <c r="Y225" s="191"/>
      <c r="Z225" s="191"/>
      <c r="AA225" s="215"/>
      <c r="AB225" s="215"/>
      <c r="AC225" s="215"/>
      <c r="AD225" s="215"/>
      <c r="AE225" s="215"/>
      <c r="AF225" s="215"/>
      <c r="AG225" s="215"/>
      <c r="AH225" s="215"/>
    </row>
    <row r="226" spans="1:34" ht="15.75" customHeight="1">
      <c r="A226" s="191"/>
      <c r="B226" s="191"/>
      <c r="C226" s="191"/>
      <c r="D226" s="191"/>
      <c r="F226" s="191"/>
      <c r="G226" s="191"/>
      <c r="H226" s="191"/>
      <c r="I226" s="213"/>
      <c r="J226" s="191"/>
      <c r="K226" s="191"/>
      <c r="L226" s="191"/>
      <c r="M226" s="191"/>
      <c r="N226" s="213"/>
      <c r="O226" s="213"/>
      <c r="P226" s="213"/>
      <c r="Q226" s="213"/>
      <c r="R226" s="213"/>
      <c r="S226" s="191"/>
      <c r="T226" s="191"/>
      <c r="U226" s="204">
        <f t="shared" si="27"/>
        <v>46087</v>
      </c>
      <c r="V226" s="191" t="str">
        <f t="shared" si="28"/>
        <v>12608</v>
      </c>
      <c r="W226" s="214">
        <f t="shared" si="29"/>
        <v>1960</v>
      </c>
      <c r="X226" s="191"/>
      <c r="Y226" s="191"/>
      <c r="Z226" s="191"/>
      <c r="AA226" s="215"/>
      <c r="AB226" s="215"/>
      <c r="AC226" s="215"/>
      <c r="AD226" s="215"/>
      <c r="AE226" s="215"/>
      <c r="AF226" s="215"/>
      <c r="AG226" s="215"/>
      <c r="AH226" s="215"/>
    </row>
    <row r="227" spans="1:34" ht="15.75" customHeight="1">
      <c r="A227" s="191"/>
      <c r="B227" s="191"/>
      <c r="C227" s="191"/>
      <c r="D227" s="191"/>
      <c r="F227" s="191"/>
      <c r="G227" s="191"/>
      <c r="H227" s="191"/>
      <c r="I227" s="213"/>
      <c r="J227" s="191"/>
      <c r="K227" s="191"/>
      <c r="L227" s="191"/>
      <c r="M227" s="191"/>
      <c r="N227" s="213"/>
      <c r="O227" s="213"/>
      <c r="P227" s="213"/>
      <c r="Q227" s="213"/>
      <c r="R227" s="213"/>
      <c r="S227" s="191"/>
      <c r="T227" s="191"/>
      <c r="U227" s="204">
        <f t="shared" si="27"/>
        <v>46088</v>
      </c>
      <c r="V227" s="191" t="str">
        <f t="shared" si="28"/>
        <v>12608</v>
      </c>
      <c r="W227" s="214">
        <f t="shared" si="29"/>
        <v>3430</v>
      </c>
      <c r="X227" s="191"/>
      <c r="Y227" s="191"/>
      <c r="Z227" s="191"/>
      <c r="AA227" s="215"/>
      <c r="AB227" s="215"/>
      <c r="AC227" s="215"/>
      <c r="AD227" s="215"/>
      <c r="AE227" s="215"/>
      <c r="AF227" s="215"/>
      <c r="AG227" s="215"/>
      <c r="AH227" s="215"/>
    </row>
    <row r="228" spans="1:34" ht="15.75" customHeight="1">
      <c r="A228" s="191"/>
      <c r="B228" s="191"/>
      <c r="C228" s="191"/>
      <c r="D228" s="191"/>
      <c r="F228" s="191"/>
      <c r="G228" s="191"/>
      <c r="H228" s="191"/>
      <c r="I228" s="213"/>
      <c r="J228" s="191"/>
      <c r="K228" s="191"/>
      <c r="L228" s="191"/>
      <c r="M228" s="191"/>
      <c r="N228" s="213"/>
      <c r="O228" s="213"/>
      <c r="P228" s="213"/>
      <c r="Q228" s="213"/>
      <c r="R228" s="213"/>
      <c r="S228" s="191"/>
      <c r="T228" s="191"/>
      <c r="U228" s="204">
        <f t="shared" si="27"/>
        <v>46089</v>
      </c>
      <c r="V228" s="191" t="str">
        <f t="shared" si="28"/>
        <v>12608</v>
      </c>
      <c r="W228" s="214">
        <f t="shared" si="29"/>
        <v>2009</v>
      </c>
      <c r="X228" s="191"/>
      <c r="Y228" s="191"/>
      <c r="Z228" s="191"/>
      <c r="AA228" s="215"/>
      <c r="AB228" s="215"/>
      <c r="AC228" s="215"/>
      <c r="AD228" s="215"/>
      <c r="AE228" s="215"/>
      <c r="AF228" s="215"/>
      <c r="AG228" s="215"/>
      <c r="AH228" s="215"/>
    </row>
    <row r="229" spans="1:34" ht="15.75" customHeight="1">
      <c r="A229" s="191"/>
      <c r="B229" s="191"/>
      <c r="C229" s="191"/>
      <c r="D229" s="191"/>
      <c r="F229" s="191"/>
      <c r="G229" s="191"/>
      <c r="H229" s="191"/>
      <c r="I229" s="213"/>
      <c r="J229" s="191"/>
      <c r="K229" s="191"/>
      <c r="L229" s="191"/>
      <c r="M229" s="191"/>
      <c r="N229" s="213"/>
      <c r="O229" s="213"/>
      <c r="P229" s="213"/>
      <c r="Q229" s="213"/>
      <c r="R229" s="213"/>
      <c r="S229" s="191"/>
      <c r="T229" s="191"/>
      <c r="U229" s="204">
        <f t="shared" si="27"/>
        <v>46090</v>
      </c>
      <c r="V229" s="191" t="str">
        <f t="shared" si="28"/>
        <v>12608</v>
      </c>
      <c r="W229" s="214">
        <f t="shared" si="29"/>
        <v>2625</v>
      </c>
      <c r="X229" s="191"/>
      <c r="Y229" s="191"/>
      <c r="Z229" s="191"/>
      <c r="AA229" s="215"/>
      <c r="AB229" s="215"/>
      <c r="AC229" s="215"/>
      <c r="AD229" s="215"/>
      <c r="AE229" s="215"/>
      <c r="AF229" s="215"/>
      <c r="AG229" s="215"/>
      <c r="AH229" s="215"/>
    </row>
    <row r="230" spans="1:34" ht="15.75" customHeight="1">
      <c r="A230" s="191"/>
      <c r="B230" s="191"/>
      <c r="C230" s="191"/>
      <c r="D230" s="191"/>
      <c r="F230" s="191"/>
      <c r="G230" s="191"/>
      <c r="H230" s="191"/>
      <c r="I230" s="213"/>
      <c r="J230" s="191"/>
      <c r="K230" s="191"/>
      <c r="L230" s="191"/>
      <c r="M230" s="191"/>
      <c r="N230" s="213"/>
      <c r="O230" s="213"/>
      <c r="P230" s="213"/>
      <c r="Q230" s="213"/>
      <c r="R230" s="213"/>
      <c r="S230" s="191"/>
      <c r="T230" s="191"/>
      <c r="U230" s="204">
        <f t="shared" si="27"/>
        <v>46091</v>
      </c>
      <c r="V230" s="191" t="str">
        <f t="shared" si="28"/>
        <v>12608</v>
      </c>
      <c r="W230" s="214">
        <f t="shared" si="29"/>
        <v>3185</v>
      </c>
      <c r="X230" s="191"/>
      <c r="Y230" s="191"/>
      <c r="Z230" s="191"/>
      <c r="AA230" s="215"/>
      <c r="AB230" s="215"/>
      <c r="AC230" s="215"/>
      <c r="AD230" s="215"/>
      <c r="AE230" s="215"/>
      <c r="AF230" s="215"/>
      <c r="AG230" s="215"/>
      <c r="AH230" s="215"/>
    </row>
    <row r="231" spans="1:34" ht="15.75" customHeight="1">
      <c r="A231" s="191"/>
      <c r="B231" s="191"/>
      <c r="C231" s="191"/>
      <c r="D231" s="191"/>
      <c r="F231" s="191"/>
      <c r="G231" s="191"/>
      <c r="H231" s="191"/>
      <c r="I231" s="213"/>
      <c r="J231" s="191"/>
      <c r="K231" s="191"/>
      <c r="L231" s="191"/>
      <c r="M231" s="191"/>
      <c r="N231" s="213"/>
      <c r="O231" s="213"/>
      <c r="P231" s="213"/>
      <c r="Q231" s="213"/>
      <c r="R231" s="213"/>
      <c r="S231" s="191"/>
      <c r="T231" s="191"/>
      <c r="U231" s="204">
        <f t="shared" si="27"/>
        <v>46092</v>
      </c>
      <c r="V231" s="191" t="str">
        <f t="shared" si="28"/>
        <v>12608</v>
      </c>
      <c r="W231" s="214">
        <f t="shared" si="29"/>
        <v>2961</v>
      </c>
      <c r="X231" s="191"/>
      <c r="Y231" s="191"/>
      <c r="Z231" s="191"/>
      <c r="AA231" s="215"/>
      <c r="AB231" s="215"/>
      <c r="AC231" s="215"/>
      <c r="AD231" s="215"/>
      <c r="AE231" s="215"/>
      <c r="AF231" s="215"/>
      <c r="AG231" s="215"/>
      <c r="AH231" s="215"/>
    </row>
    <row r="232" spans="1:34" ht="15.75" customHeight="1">
      <c r="A232" s="191"/>
      <c r="B232" s="191"/>
      <c r="C232" s="191"/>
      <c r="D232" s="191"/>
      <c r="F232" s="191"/>
      <c r="G232" s="191"/>
      <c r="H232" s="191"/>
      <c r="I232" s="213"/>
      <c r="J232" s="191"/>
      <c r="K232" s="191"/>
      <c r="L232" s="191"/>
      <c r="M232" s="191"/>
      <c r="N232" s="213"/>
      <c r="O232" s="213"/>
      <c r="P232" s="213"/>
      <c r="Q232" s="213"/>
      <c r="R232" s="213"/>
      <c r="S232" s="191"/>
      <c r="T232" s="191"/>
      <c r="U232" s="204">
        <f t="shared" si="27"/>
        <v>46093</v>
      </c>
      <c r="V232" s="191" t="str">
        <f t="shared" si="28"/>
        <v>12608</v>
      </c>
      <c r="W232" s="214">
        <f t="shared" si="29"/>
        <v>3818</v>
      </c>
      <c r="X232" s="191"/>
      <c r="Y232" s="191"/>
      <c r="Z232" s="191"/>
      <c r="AA232" s="215"/>
      <c r="AB232" s="215"/>
      <c r="AC232" s="215"/>
      <c r="AD232" s="215"/>
      <c r="AE232" s="215"/>
      <c r="AF232" s="215"/>
      <c r="AG232" s="215"/>
      <c r="AH232" s="215"/>
    </row>
    <row r="233" spans="1:34" ht="15.75" customHeight="1">
      <c r="A233" s="191"/>
      <c r="B233" s="191"/>
      <c r="C233" s="191"/>
      <c r="D233" s="191"/>
      <c r="F233" s="191"/>
      <c r="G233" s="191"/>
      <c r="H233" s="191"/>
      <c r="I233" s="213"/>
      <c r="J233" s="191"/>
      <c r="K233" s="191"/>
      <c r="L233" s="191"/>
      <c r="M233" s="191"/>
      <c r="N233" s="213"/>
      <c r="O233" s="213"/>
      <c r="P233" s="213"/>
      <c r="Q233" s="213"/>
      <c r="R233" s="213"/>
      <c r="S233" s="191"/>
      <c r="T233" s="191"/>
      <c r="U233" s="204">
        <f t="shared" si="27"/>
        <v>46094</v>
      </c>
      <c r="V233" s="191" t="str">
        <f t="shared" si="28"/>
        <v>12608</v>
      </c>
      <c r="W233" s="214">
        <f t="shared" si="29"/>
        <v>2800</v>
      </c>
      <c r="X233" s="191"/>
      <c r="Y233" s="191"/>
      <c r="Z233" s="191"/>
      <c r="AA233" s="215"/>
      <c r="AB233" s="215"/>
      <c r="AC233" s="215"/>
      <c r="AD233" s="215"/>
      <c r="AE233" s="215"/>
      <c r="AF233" s="215"/>
      <c r="AG233" s="215"/>
      <c r="AH233" s="215"/>
    </row>
    <row r="234" spans="1:34" ht="15.75" customHeight="1">
      <c r="A234" s="191"/>
      <c r="B234" s="191"/>
      <c r="C234" s="191"/>
      <c r="D234" s="191"/>
      <c r="F234" s="191"/>
      <c r="G234" s="191"/>
      <c r="H234" s="191"/>
      <c r="I234" s="213"/>
      <c r="J234" s="191"/>
      <c r="K234" s="191"/>
      <c r="L234" s="191"/>
      <c r="M234" s="191"/>
      <c r="N234" s="213"/>
      <c r="O234" s="213"/>
      <c r="P234" s="213"/>
      <c r="Q234" s="213"/>
      <c r="R234" s="213"/>
      <c r="S234" s="191"/>
      <c r="T234" s="191"/>
      <c r="U234" s="204">
        <f t="shared" si="27"/>
        <v>46095</v>
      </c>
      <c r="V234" s="191" t="str">
        <f t="shared" si="28"/>
        <v>12608</v>
      </c>
      <c r="W234" s="214">
        <f t="shared" si="29"/>
        <v>2975</v>
      </c>
      <c r="X234" s="191"/>
      <c r="Y234" s="191"/>
      <c r="Z234" s="191"/>
      <c r="AA234" s="215"/>
      <c r="AB234" s="215"/>
      <c r="AC234" s="215"/>
      <c r="AD234" s="215"/>
      <c r="AE234" s="215"/>
      <c r="AF234" s="215"/>
      <c r="AG234" s="215"/>
      <c r="AH234" s="215"/>
    </row>
    <row r="235" spans="1:34" ht="15.75" customHeight="1">
      <c r="A235" s="191"/>
      <c r="B235" s="191"/>
      <c r="C235" s="191"/>
      <c r="D235" s="191"/>
      <c r="F235" s="191"/>
      <c r="G235" s="191"/>
      <c r="H235" s="191"/>
      <c r="I235" s="213"/>
      <c r="J235" s="191"/>
      <c r="K235" s="191"/>
      <c r="L235" s="191"/>
      <c r="M235" s="191"/>
      <c r="N235" s="213"/>
      <c r="O235" s="213"/>
      <c r="P235" s="213"/>
      <c r="Q235" s="213"/>
      <c r="R235" s="213"/>
      <c r="S235" s="191"/>
      <c r="T235" s="191"/>
      <c r="U235" s="204">
        <f t="shared" si="27"/>
        <v>46096</v>
      </c>
      <c r="V235" s="191" t="str">
        <f t="shared" si="28"/>
        <v>12608</v>
      </c>
      <c r="W235" s="214">
        <f t="shared" si="29"/>
        <v>3290</v>
      </c>
      <c r="X235" s="191"/>
      <c r="Y235" s="191"/>
      <c r="Z235" s="191"/>
      <c r="AA235" s="215"/>
      <c r="AB235" s="215"/>
      <c r="AC235" s="215"/>
      <c r="AD235" s="215"/>
      <c r="AE235" s="215"/>
      <c r="AF235" s="215"/>
      <c r="AG235" s="215"/>
      <c r="AH235" s="215"/>
    </row>
    <row r="236" spans="1:34" ht="15.75" customHeight="1">
      <c r="A236" s="191"/>
      <c r="B236" s="191"/>
      <c r="C236" s="191"/>
      <c r="D236" s="191"/>
      <c r="F236" s="191"/>
      <c r="G236" s="191"/>
      <c r="H236" s="191"/>
      <c r="I236" s="213"/>
      <c r="J236" s="191"/>
      <c r="K236" s="191"/>
      <c r="L236" s="191"/>
      <c r="M236" s="191"/>
      <c r="N236" s="213"/>
      <c r="O236" s="213"/>
      <c r="P236" s="213"/>
      <c r="Q236" s="213"/>
      <c r="R236" s="213"/>
      <c r="S236" s="191"/>
      <c r="T236" s="191"/>
      <c r="U236" s="204">
        <f t="shared" si="27"/>
        <v>46097</v>
      </c>
      <c r="V236" s="191" t="str">
        <f t="shared" si="28"/>
        <v>12608</v>
      </c>
      <c r="W236" s="214">
        <f t="shared" si="29"/>
        <v>2905</v>
      </c>
      <c r="X236" s="191"/>
      <c r="Y236" s="191"/>
      <c r="Z236" s="191"/>
      <c r="AA236" s="215"/>
      <c r="AB236" s="215"/>
      <c r="AC236" s="215"/>
      <c r="AD236" s="215"/>
      <c r="AE236" s="215"/>
      <c r="AF236" s="215"/>
      <c r="AG236" s="215"/>
      <c r="AH236" s="215"/>
    </row>
    <row r="237" spans="1:34" ht="15.75" customHeight="1">
      <c r="A237" s="191"/>
      <c r="B237" s="191"/>
      <c r="C237" s="191"/>
      <c r="D237" s="191"/>
      <c r="F237" s="191"/>
      <c r="G237" s="191"/>
      <c r="H237" s="191"/>
      <c r="I237" s="213"/>
      <c r="J237" s="191"/>
      <c r="K237" s="191"/>
      <c r="L237" s="191"/>
      <c r="M237" s="191"/>
      <c r="N237" s="213"/>
      <c r="O237" s="213"/>
      <c r="P237" s="213"/>
      <c r="Q237" s="213"/>
      <c r="R237" s="213"/>
      <c r="S237" s="191"/>
      <c r="T237" s="191"/>
      <c r="U237" s="204">
        <f t="shared" si="27"/>
        <v>46098</v>
      </c>
      <c r="V237" s="191" t="str">
        <f t="shared" si="28"/>
        <v>12608</v>
      </c>
      <c r="W237" s="214">
        <f t="shared" si="29"/>
        <v>3573</v>
      </c>
      <c r="X237" s="191"/>
      <c r="Y237" s="191"/>
      <c r="Z237" s="191"/>
      <c r="AA237" s="215"/>
      <c r="AB237" s="215"/>
      <c r="AC237" s="215"/>
      <c r="AD237" s="215"/>
      <c r="AE237" s="215"/>
      <c r="AF237" s="215"/>
      <c r="AG237" s="215"/>
      <c r="AH237" s="215"/>
    </row>
    <row r="238" spans="1:34" ht="15.75" customHeight="1">
      <c r="A238" s="191"/>
      <c r="B238" s="191"/>
      <c r="C238" s="191"/>
      <c r="D238" s="191"/>
      <c r="F238" s="191"/>
      <c r="G238" s="191"/>
      <c r="H238" s="191"/>
      <c r="I238" s="213"/>
      <c r="J238" s="191"/>
      <c r="K238" s="191"/>
      <c r="L238" s="191"/>
      <c r="M238" s="191"/>
      <c r="N238" s="213"/>
      <c r="O238" s="213"/>
      <c r="P238" s="213"/>
      <c r="Q238" s="213"/>
      <c r="R238" s="213"/>
      <c r="S238" s="191"/>
      <c r="T238" s="191"/>
      <c r="U238" s="204">
        <f t="shared" si="27"/>
        <v>46099</v>
      </c>
      <c r="V238" s="191" t="str">
        <f t="shared" si="28"/>
        <v>12608</v>
      </c>
      <c r="W238" s="214">
        <f t="shared" si="29"/>
        <v>2520</v>
      </c>
      <c r="X238" s="191"/>
      <c r="Y238" s="191"/>
      <c r="Z238" s="191"/>
      <c r="AA238" s="215"/>
      <c r="AB238" s="215"/>
      <c r="AC238" s="215"/>
      <c r="AD238" s="215"/>
      <c r="AE238" s="215"/>
      <c r="AF238" s="215"/>
      <c r="AG238" s="215"/>
      <c r="AH238" s="215"/>
    </row>
    <row r="239" spans="1:34" ht="15.75" customHeight="1">
      <c r="A239" s="191"/>
      <c r="B239" s="191"/>
      <c r="C239" s="191"/>
      <c r="D239" s="191"/>
      <c r="F239" s="191"/>
      <c r="G239" s="191"/>
      <c r="H239" s="191"/>
      <c r="I239" s="213"/>
      <c r="J239" s="191"/>
      <c r="K239" s="191"/>
      <c r="L239" s="191"/>
      <c r="M239" s="191"/>
      <c r="N239" s="213"/>
      <c r="O239" s="213"/>
      <c r="P239" s="213"/>
      <c r="Q239" s="213"/>
      <c r="R239" s="213"/>
      <c r="S239" s="191"/>
      <c r="T239" s="191"/>
      <c r="U239" s="204">
        <f t="shared" si="27"/>
        <v>46100</v>
      </c>
      <c r="V239" s="191" t="str">
        <f t="shared" si="28"/>
        <v>12608</v>
      </c>
      <c r="W239" s="214">
        <f t="shared" si="29"/>
        <v>2870</v>
      </c>
      <c r="X239" s="191"/>
      <c r="Y239" s="191"/>
      <c r="Z239" s="191"/>
      <c r="AA239" s="215"/>
      <c r="AB239" s="215"/>
      <c r="AC239" s="215"/>
      <c r="AD239" s="215"/>
      <c r="AE239" s="215"/>
      <c r="AF239" s="215"/>
      <c r="AG239" s="215"/>
      <c r="AH239" s="215"/>
    </row>
    <row r="240" spans="1:34" ht="15.75" customHeight="1">
      <c r="A240" s="191"/>
      <c r="B240" s="191"/>
      <c r="C240" s="191"/>
      <c r="D240" s="191"/>
      <c r="F240" s="191"/>
      <c r="G240" s="191"/>
      <c r="H240" s="191"/>
      <c r="I240" s="213"/>
      <c r="J240" s="191"/>
      <c r="K240" s="191"/>
      <c r="L240" s="191"/>
      <c r="M240" s="191"/>
      <c r="N240" s="213"/>
      <c r="O240" s="213"/>
      <c r="P240" s="213"/>
      <c r="Q240" s="213"/>
      <c r="R240" s="213"/>
      <c r="S240" s="191"/>
      <c r="T240" s="191"/>
      <c r="U240" s="204">
        <f t="shared" si="27"/>
        <v>46101</v>
      </c>
      <c r="V240" s="191" t="str">
        <f t="shared" si="28"/>
        <v>12608</v>
      </c>
      <c r="W240" s="214">
        <f t="shared" si="29"/>
        <v>2310</v>
      </c>
      <c r="X240" s="191"/>
      <c r="Y240" s="191"/>
      <c r="Z240" s="191"/>
      <c r="AA240" s="215"/>
      <c r="AB240" s="215"/>
      <c r="AC240" s="215"/>
      <c r="AD240" s="215"/>
      <c r="AE240" s="215"/>
      <c r="AF240" s="215"/>
      <c r="AG240" s="215"/>
      <c r="AH240" s="215"/>
    </row>
    <row r="241" spans="1:34" ht="15.75" customHeight="1">
      <c r="A241" s="191"/>
      <c r="B241" s="191"/>
      <c r="C241" s="191"/>
      <c r="D241" s="191"/>
      <c r="F241" s="191"/>
      <c r="G241" s="191"/>
      <c r="H241" s="191"/>
      <c r="I241" s="213"/>
      <c r="J241" s="191"/>
      <c r="K241" s="191"/>
      <c r="L241" s="191"/>
      <c r="M241" s="191"/>
      <c r="N241" s="213"/>
      <c r="O241" s="213"/>
      <c r="P241" s="213"/>
      <c r="Q241" s="213"/>
      <c r="R241" s="213"/>
      <c r="S241" s="191"/>
      <c r="T241" s="191"/>
      <c r="U241" s="204">
        <f t="shared" si="27"/>
        <v>46102</v>
      </c>
      <c r="V241" s="191" t="str">
        <f t="shared" si="28"/>
        <v>12608</v>
      </c>
      <c r="W241" s="214">
        <f t="shared" si="29"/>
        <v>2649</v>
      </c>
      <c r="X241" s="191"/>
      <c r="Y241" s="191"/>
      <c r="Z241" s="191"/>
      <c r="AA241" s="215"/>
      <c r="AB241" s="215"/>
      <c r="AC241" s="215"/>
      <c r="AD241" s="215"/>
      <c r="AE241" s="215"/>
      <c r="AF241" s="215"/>
      <c r="AG241" s="215"/>
      <c r="AH241" s="215"/>
    </row>
    <row r="242" spans="1:34" ht="15.75" customHeight="1">
      <c r="A242" s="191"/>
      <c r="B242" s="191"/>
      <c r="C242" s="191"/>
      <c r="D242" s="191"/>
      <c r="F242" s="191"/>
      <c r="G242" s="191"/>
      <c r="H242" s="191"/>
      <c r="I242" s="213"/>
      <c r="J242" s="191"/>
      <c r="K242" s="191"/>
      <c r="L242" s="191"/>
      <c r="M242" s="191"/>
      <c r="N242" s="213"/>
      <c r="O242" s="213"/>
      <c r="P242" s="213"/>
      <c r="Q242" s="213"/>
      <c r="R242" s="213"/>
      <c r="S242" s="191"/>
      <c r="T242" s="191"/>
      <c r="U242" s="204">
        <f t="shared" si="27"/>
        <v>46103</v>
      </c>
      <c r="V242" s="191" t="str">
        <f t="shared" si="28"/>
        <v>12608</v>
      </c>
      <c r="W242" s="214">
        <f t="shared" si="29"/>
        <v>2747</v>
      </c>
      <c r="X242" s="191"/>
      <c r="Y242" s="191"/>
      <c r="Z242" s="191"/>
      <c r="AA242" s="215"/>
      <c r="AB242" s="215"/>
      <c r="AC242" s="215"/>
      <c r="AD242" s="215"/>
      <c r="AE242" s="215"/>
      <c r="AF242" s="215"/>
      <c r="AG242" s="215"/>
      <c r="AH242" s="215"/>
    </row>
    <row r="243" spans="1:34" ht="15.75" customHeight="1">
      <c r="A243" s="191"/>
      <c r="B243" s="191"/>
      <c r="C243" s="191"/>
      <c r="D243" s="191"/>
      <c r="F243" s="191"/>
      <c r="G243" s="191"/>
      <c r="H243" s="191"/>
      <c r="I243" s="213"/>
      <c r="J243" s="191"/>
      <c r="K243" s="191"/>
      <c r="L243" s="191"/>
      <c r="M243" s="191"/>
      <c r="N243" s="213"/>
      <c r="O243" s="213"/>
      <c r="P243" s="213"/>
      <c r="Q243" s="213"/>
      <c r="R243" s="213"/>
      <c r="S243" s="191"/>
      <c r="T243" s="191"/>
      <c r="U243" s="204">
        <f t="shared" si="27"/>
        <v>46104</v>
      </c>
      <c r="V243" s="191" t="str">
        <f t="shared" si="28"/>
        <v>12608</v>
      </c>
      <c r="W243" s="214">
        <f t="shared" si="29"/>
        <v>2450</v>
      </c>
      <c r="X243" s="191"/>
      <c r="Y243" s="191"/>
      <c r="Z243" s="191"/>
      <c r="AA243" s="215"/>
      <c r="AB243" s="215"/>
      <c r="AC243" s="215"/>
      <c r="AD243" s="215"/>
      <c r="AE243" s="215"/>
      <c r="AF243" s="215"/>
      <c r="AG243" s="215"/>
      <c r="AH243" s="215"/>
    </row>
    <row r="244" spans="1:34" ht="15.75" customHeight="1">
      <c r="A244" s="191"/>
      <c r="B244" s="191"/>
      <c r="C244" s="191"/>
      <c r="D244" s="191"/>
      <c r="F244" s="191"/>
      <c r="G244" s="191"/>
      <c r="H244" s="191"/>
      <c r="I244" s="213"/>
      <c r="J244" s="191"/>
      <c r="K244" s="191"/>
      <c r="L244" s="191"/>
      <c r="M244" s="191"/>
      <c r="N244" s="213"/>
      <c r="O244" s="213"/>
      <c r="P244" s="213"/>
      <c r="Q244" s="213"/>
      <c r="R244" s="213"/>
      <c r="S244" s="191"/>
      <c r="T244" s="191"/>
      <c r="U244" s="204">
        <f t="shared" si="27"/>
        <v>46105</v>
      </c>
      <c r="V244" s="191" t="str">
        <f t="shared" si="28"/>
        <v>12608</v>
      </c>
      <c r="W244" s="214">
        <f t="shared" si="29"/>
        <v>2779</v>
      </c>
      <c r="X244" s="191"/>
      <c r="Y244" s="191"/>
      <c r="Z244" s="191"/>
      <c r="AA244" s="215"/>
      <c r="AB244" s="215"/>
      <c r="AC244" s="215"/>
      <c r="AD244" s="215"/>
      <c r="AE244" s="215"/>
      <c r="AF244" s="215"/>
      <c r="AG244" s="215"/>
      <c r="AH244" s="215"/>
    </row>
    <row r="245" spans="1:34" ht="15.75" customHeight="1">
      <c r="A245" s="191"/>
      <c r="B245" s="191"/>
      <c r="C245" s="191"/>
      <c r="D245" s="191"/>
      <c r="F245" s="191"/>
      <c r="G245" s="191"/>
      <c r="H245" s="191"/>
      <c r="I245" s="213"/>
      <c r="J245" s="191"/>
      <c r="K245" s="191"/>
      <c r="L245" s="191"/>
      <c r="M245" s="191"/>
      <c r="N245" s="213"/>
      <c r="O245" s="213"/>
      <c r="P245" s="213"/>
      <c r="Q245" s="213"/>
      <c r="R245" s="213"/>
      <c r="S245" s="191"/>
      <c r="T245" s="191"/>
      <c r="U245" s="204">
        <f t="shared" si="27"/>
        <v>46106</v>
      </c>
      <c r="V245" s="191" t="str">
        <f t="shared" si="28"/>
        <v>12608</v>
      </c>
      <c r="W245" s="214">
        <f t="shared" si="29"/>
        <v>1944</v>
      </c>
      <c r="X245" s="191"/>
      <c r="Y245" s="191"/>
      <c r="Z245" s="191"/>
      <c r="AA245" s="215"/>
      <c r="AB245" s="215"/>
      <c r="AC245" s="215"/>
      <c r="AD245" s="215"/>
      <c r="AE245" s="215"/>
      <c r="AF245" s="215"/>
      <c r="AG245" s="215"/>
      <c r="AH245" s="215"/>
    </row>
    <row r="246" spans="1:34" ht="15.75" customHeight="1">
      <c r="A246" s="191"/>
      <c r="B246" s="191"/>
      <c r="C246" s="191"/>
      <c r="D246" s="191"/>
      <c r="F246" s="191"/>
      <c r="G246" s="191"/>
      <c r="H246" s="191"/>
      <c r="I246" s="213"/>
      <c r="J246" s="191"/>
      <c r="K246" s="191"/>
      <c r="L246" s="191"/>
      <c r="M246" s="191"/>
      <c r="N246" s="213"/>
      <c r="O246" s="213"/>
      <c r="P246" s="213"/>
      <c r="Q246" s="213"/>
      <c r="R246" s="213"/>
      <c r="S246" s="191"/>
      <c r="T246" s="191"/>
      <c r="U246" s="204">
        <f t="shared" si="27"/>
        <v>46107</v>
      </c>
      <c r="V246" s="191" t="str">
        <f t="shared" si="28"/>
        <v>12608</v>
      </c>
      <c r="W246" s="214">
        <f t="shared" si="29"/>
        <v>3080</v>
      </c>
      <c r="X246" s="191"/>
      <c r="Y246" s="191"/>
      <c r="Z246" s="191"/>
      <c r="AA246" s="215"/>
      <c r="AB246" s="215"/>
      <c r="AC246" s="215"/>
      <c r="AD246" s="215"/>
      <c r="AE246" s="215"/>
      <c r="AF246" s="215"/>
      <c r="AG246" s="215"/>
      <c r="AH246" s="215"/>
    </row>
    <row r="247" spans="1:34" ht="15.75" customHeight="1">
      <c r="A247" s="191"/>
      <c r="B247" s="191"/>
      <c r="C247" s="191"/>
      <c r="D247" s="191"/>
      <c r="F247" s="191"/>
      <c r="G247" s="191"/>
      <c r="H247" s="191"/>
      <c r="I247" s="213"/>
      <c r="J247" s="191"/>
      <c r="K247" s="191"/>
      <c r="L247" s="191"/>
      <c r="M247" s="191"/>
      <c r="N247" s="213"/>
      <c r="O247" s="213"/>
      <c r="P247" s="213"/>
      <c r="Q247" s="213"/>
      <c r="R247" s="213"/>
      <c r="S247" s="191"/>
      <c r="T247" s="191"/>
      <c r="U247" s="204">
        <f t="shared" si="27"/>
        <v>46108</v>
      </c>
      <c r="V247" s="191" t="str">
        <f t="shared" si="28"/>
        <v>12608</v>
      </c>
      <c r="W247" s="214">
        <f t="shared" si="29"/>
        <v>3367</v>
      </c>
      <c r="X247" s="191"/>
      <c r="Y247" s="191"/>
      <c r="Z247" s="191"/>
      <c r="AA247" s="215"/>
      <c r="AB247" s="215"/>
      <c r="AC247" s="215"/>
      <c r="AD247" s="215"/>
      <c r="AE247" s="215"/>
      <c r="AF247" s="215"/>
      <c r="AG247" s="215"/>
      <c r="AH247" s="215"/>
    </row>
    <row r="248" spans="1:34" ht="15.75" customHeight="1">
      <c r="A248" s="191"/>
      <c r="B248" s="191"/>
      <c r="C248" s="191"/>
      <c r="D248" s="191"/>
      <c r="F248" s="191"/>
      <c r="G248" s="191"/>
      <c r="H248" s="191"/>
      <c r="I248" s="213"/>
      <c r="J248" s="191"/>
      <c r="K248" s="191"/>
      <c r="L248" s="191"/>
      <c r="M248" s="191"/>
      <c r="N248" s="213"/>
      <c r="O248" s="213"/>
      <c r="P248" s="213"/>
      <c r="Q248" s="213"/>
      <c r="R248" s="213"/>
      <c r="S248" s="191"/>
      <c r="T248" s="191"/>
      <c r="U248" s="204">
        <f t="shared" si="27"/>
        <v>46109</v>
      </c>
      <c r="V248" s="191" t="str">
        <f t="shared" si="28"/>
        <v>12608</v>
      </c>
      <c r="W248" s="214">
        <f t="shared" si="29"/>
        <v>3517</v>
      </c>
      <c r="X248" s="191"/>
      <c r="Y248" s="191"/>
      <c r="Z248" s="191"/>
      <c r="AA248" s="215"/>
      <c r="AB248" s="215"/>
      <c r="AC248" s="215"/>
      <c r="AD248" s="215"/>
      <c r="AE248" s="215"/>
      <c r="AF248" s="215"/>
      <c r="AG248" s="215"/>
      <c r="AH248" s="215"/>
    </row>
    <row r="249" spans="1:34" ht="15.75" customHeight="1">
      <c r="A249" s="191"/>
      <c r="B249" s="191"/>
      <c r="C249" s="191"/>
      <c r="D249" s="191"/>
      <c r="F249" s="191"/>
      <c r="G249" s="191"/>
      <c r="H249" s="191"/>
      <c r="I249" s="213"/>
      <c r="J249" s="191"/>
      <c r="K249" s="191"/>
      <c r="L249" s="191"/>
      <c r="M249" s="191"/>
      <c r="N249" s="213"/>
      <c r="O249" s="213"/>
      <c r="P249" s="213"/>
      <c r="Q249" s="213"/>
      <c r="R249" s="213"/>
      <c r="S249" s="191"/>
      <c r="T249" s="191"/>
      <c r="U249" s="204">
        <f t="shared" si="27"/>
        <v>46110</v>
      </c>
      <c r="V249" s="191" t="str">
        <f t="shared" si="28"/>
        <v>12608</v>
      </c>
      <c r="W249" s="214">
        <f t="shared" si="29"/>
        <v>2821</v>
      </c>
      <c r="X249" s="191"/>
      <c r="Y249" s="191"/>
      <c r="Z249" s="191"/>
      <c r="AA249" s="215"/>
      <c r="AB249" s="215"/>
      <c r="AC249" s="215"/>
      <c r="AD249" s="215"/>
      <c r="AE249" s="215"/>
      <c r="AF249" s="215"/>
      <c r="AG249" s="215"/>
      <c r="AH249" s="215"/>
    </row>
    <row r="250" spans="1:34" ht="15.75" customHeight="1">
      <c r="A250" s="191"/>
      <c r="B250" s="191"/>
      <c r="C250" s="191"/>
      <c r="D250" s="191"/>
      <c r="F250" s="191"/>
      <c r="G250" s="191"/>
      <c r="H250" s="191"/>
      <c r="I250" s="213"/>
      <c r="J250" s="191"/>
      <c r="K250" s="191"/>
      <c r="L250" s="191"/>
      <c r="M250" s="191"/>
      <c r="N250" s="213"/>
      <c r="O250" s="213"/>
      <c r="P250" s="213"/>
      <c r="Q250" s="213"/>
      <c r="R250" s="213"/>
      <c r="S250" s="191"/>
      <c r="T250" s="191"/>
      <c r="U250" s="204">
        <f t="shared" si="27"/>
        <v>46111</v>
      </c>
      <c r="V250" s="191" t="str">
        <f t="shared" si="28"/>
        <v>12608</v>
      </c>
      <c r="W250" s="214">
        <f t="shared" si="29"/>
        <v>2975</v>
      </c>
      <c r="X250" s="191"/>
      <c r="Y250" s="191"/>
      <c r="Z250" s="191"/>
      <c r="AA250" s="215"/>
      <c r="AB250" s="215"/>
      <c r="AC250" s="215"/>
      <c r="AD250" s="215"/>
      <c r="AE250" s="215"/>
      <c r="AF250" s="215"/>
      <c r="AG250" s="215"/>
      <c r="AH250" s="215"/>
    </row>
    <row r="251" spans="1:34" ht="15.75" customHeight="1">
      <c r="A251" s="191"/>
      <c r="B251" s="191"/>
      <c r="C251" s="191"/>
      <c r="D251" s="191"/>
      <c r="F251" s="191"/>
      <c r="G251" s="191"/>
      <c r="H251" s="191"/>
      <c r="I251" s="213"/>
      <c r="J251" s="191"/>
      <c r="K251" s="191"/>
      <c r="L251" s="191"/>
      <c r="M251" s="191"/>
      <c r="N251" s="213"/>
      <c r="O251" s="213"/>
      <c r="P251" s="213"/>
      <c r="Q251" s="213"/>
      <c r="R251" s="213"/>
      <c r="S251" s="191"/>
      <c r="T251" s="191"/>
      <c r="U251" s="204">
        <f t="shared" si="27"/>
        <v>46112</v>
      </c>
      <c r="V251" s="191" t="str">
        <f t="shared" si="28"/>
        <v>12608</v>
      </c>
      <c r="W251" s="214">
        <f t="shared" si="29"/>
        <v>2842</v>
      </c>
      <c r="X251" s="191"/>
      <c r="Y251" s="191"/>
      <c r="Z251" s="191"/>
      <c r="AA251" s="215"/>
      <c r="AB251" s="215"/>
      <c r="AC251" s="215"/>
      <c r="AD251" s="215"/>
      <c r="AE251" s="215"/>
      <c r="AF251" s="215"/>
      <c r="AG251" s="215"/>
      <c r="AH251" s="215"/>
    </row>
    <row r="252" spans="1:34" ht="15.75" customHeight="1">
      <c r="A252" s="191"/>
      <c r="B252" s="191"/>
      <c r="C252" s="191"/>
      <c r="D252" s="191"/>
      <c r="F252" s="191"/>
      <c r="G252" s="191"/>
      <c r="H252" s="191"/>
      <c r="I252" s="213"/>
      <c r="J252" s="191"/>
      <c r="K252" s="191"/>
      <c r="L252" s="191"/>
      <c r="M252" s="191"/>
      <c r="N252" s="213"/>
      <c r="O252" s="213"/>
      <c r="P252" s="213"/>
      <c r="Q252" s="213"/>
      <c r="R252" s="213"/>
      <c r="S252" s="191"/>
      <c r="T252" s="191"/>
      <c r="U252" s="204">
        <f t="shared" ref="U252:U282" si="30">C4</f>
        <v>46082</v>
      </c>
      <c r="V252" s="191" t="str">
        <f t="shared" ref="V252:V282" si="31">$O$2</f>
        <v>12609</v>
      </c>
      <c r="W252" s="214">
        <f t="shared" ref="W252:W282" si="32">O4</f>
        <v>18394</v>
      </c>
      <c r="X252" s="191"/>
      <c r="Y252" s="191"/>
      <c r="Z252" s="191"/>
      <c r="AA252" s="215"/>
      <c r="AB252" s="215"/>
      <c r="AC252" s="215"/>
      <c r="AD252" s="215"/>
      <c r="AE252" s="215"/>
      <c r="AF252" s="215"/>
      <c r="AG252" s="215"/>
      <c r="AH252" s="215"/>
    </row>
    <row r="253" spans="1:34" ht="15.75" customHeight="1">
      <c r="A253" s="191"/>
      <c r="B253" s="191"/>
      <c r="C253" s="191"/>
      <c r="D253" s="191"/>
      <c r="F253" s="191"/>
      <c r="G253" s="191"/>
      <c r="H253" s="191"/>
      <c r="I253" s="213"/>
      <c r="J253" s="191"/>
      <c r="K253" s="191"/>
      <c r="L253" s="191"/>
      <c r="M253" s="191"/>
      <c r="N253" s="213"/>
      <c r="O253" s="213"/>
      <c r="P253" s="213"/>
      <c r="Q253" s="213"/>
      <c r="R253" s="213"/>
      <c r="S253" s="191"/>
      <c r="T253" s="191"/>
      <c r="U253" s="204">
        <f t="shared" si="30"/>
        <v>46083</v>
      </c>
      <c r="V253" s="191" t="str">
        <f t="shared" si="31"/>
        <v>12609</v>
      </c>
      <c r="W253" s="214">
        <f t="shared" si="32"/>
        <v>16024</v>
      </c>
      <c r="X253" s="191"/>
      <c r="Y253" s="191"/>
      <c r="Z253" s="191"/>
      <c r="AA253" s="215"/>
      <c r="AB253" s="215"/>
      <c r="AC253" s="215"/>
      <c r="AD253" s="215"/>
      <c r="AE253" s="215"/>
      <c r="AF253" s="215"/>
      <c r="AG253" s="215"/>
      <c r="AH253" s="215"/>
    </row>
    <row r="254" spans="1:34" ht="15.75" customHeight="1">
      <c r="A254" s="191"/>
      <c r="B254" s="191"/>
      <c r="C254" s="191"/>
      <c r="D254" s="191"/>
      <c r="F254" s="191"/>
      <c r="G254" s="191"/>
      <c r="H254" s="191"/>
      <c r="I254" s="213"/>
      <c r="J254" s="191"/>
      <c r="K254" s="191"/>
      <c r="L254" s="191"/>
      <c r="M254" s="191"/>
      <c r="N254" s="213"/>
      <c r="O254" s="213"/>
      <c r="P254" s="213"/>
      <c r="Q254" s="213"/>
      <c r="R254" s="213"/>
      <c r="S254" s="191"/>
      <c r="T254" s="191"/>
      <c r="U254" s="204">
        <f t="shared" si="30"/>
        <v>46084</v>
      </c>
      <c r="V254" s="191" t="str">
        <f t="shared" si="31"/>
        <v>12609</v>
      </c>
      <c r="W254" s="214">
        <f t="shared" si="32"/>
        <v>14620</v>
      </c>
      <c r="X254" s="191"/>
      <c r="Y254" s="191"/>
      <c r="Z254" s="191"/>
      <c r="AA254" s="215"/>
      <c r="AB254" s="215"/>
      <c r="AC254" s="215"/>
      <c r="AD254" s="215"/>
      <c r="AE254" s="215"/>
      <c r="AF254" s="215"/>
      <c r="AG254" s="215"/>
      <c r="AH254" s="215"/>
    </row>
    <row r="255" spans="1:34" ht="15.75" customHeight="1">
      <c r="A255" s="191"/>
      <c r="B255" s="191"/>
      <c r="C255" s="191"/>
      <c r="D255" s="191"/>
      <c r="F255" s="191"/>
      <c r="G255" s="191"/>
      <c r="H255" s="191"/>
      <c r="I255" s="213"/>
      <c r="J255" s="191"/>
      <c r="K255" s="191"/>
      <c r="L255" s="191"/>
      <c r="M255" s="191"/>
      <c r="N255" s="213"/>
      <c r="O255" s="213"/>
      <c r="P255" s="213"/>
      <c r="Q255" s="213"/>
      <c r="R255" s="213"/>
      <c r="S255" s="191"/>
      <c r="T255" s="191"/>
      <c r="U255" s="204">
        <f t="shared" si="30"/>
        <v>46085</v>
      </c>
      <c r="V255" s="191" t="str">
        <f t="shared" si="31"/>
        <v>12609</v>
      </c>
      <c r="W255" s="214">
        <f t="shared" si="32"/>
        <v>14028</v>
      </c>
      <c r="X255" s="191"/>
      <c r="Y255" s="191"/>
      <c r="Z255" s="191"/>
      <c r="AA255" s="215"/>
      <c r="AB255" s="215"/>
      <c r="AC255" s="215"/>
      <c r="AD255" s="215"/>
      <c r="AE255" s="215"/>
      <c r="AF255" s="215"/>
      <c r="AG255" s="215"/>
      <c r="AH255" s="215"/>
    </row>
    <row r="256" spans="1:34" ht="15.75" customHeight="1">
      <c r="A256" s="191"/>
      <c r="B256" s="191"/>
      <c r="C256" s="191"/>
      <c r="D256" s="191"/>
      <c r="F256" s="191"/>
      <c r="G256" s="191"/>
      <c r="H256" s="191"/>
      <c r="I256" s="213"/>
      <c r="J256" s="191"/>
      <c r="K256" s="191"/>
      <c r="L256" s="191"/>
      <c r="M256" s="191"/>
      <c r="N256" s="213"/>
      <c r="O256" s="213"/>
      <c r="P256" s="213"/>
      <c r="Q256" s="213"/>
      <c r="R256" s="213"/>
      <c r="S256" s="191"/>
      <c r="T256" s="191"/>
      <c r="U256" s="204">
        <f t="shared" si="30"/>
        <v>46086</v>
      </c>
      <c r="V256" s="191" t="str">
        <f t="shared" si="31"/>
        <v>12609</v>
      </c>
      <c r="W256" s="214">
        <f t="shared" si="32"/>
        <v>15210</v>
      </c>
      <c r="X256" s="191"/>
      <c r="Y256" s="191"/>
      <c r="Z256" s="191"/>
      <c r="AA256" s="215"/>
      <c r="AB256" s="215"/>
      <c r="AC256" s="215"/>
      <c r="AD256" s="215"/>
      <c r="AE256" s="215"/>
      <c r="AF256" s="215"/>
      <c r="AG256" s="215"/>
      <c r="AH256" s="215"/>
    </row>
    <row r="257" spans="1:34" ht="15.75" customHeight="1">
      <c r="A257" s="191"/>
      <c r="B257" s="191"/>
      <c r="C257" s="191"/>
      <c r="D257" s="191"/>
      <c r="F257" s="191"/>
      <c r="G257" s="191"/>
      <c r="H257" s="191"/>
      <c r="I257" s="213"/>
      <c r="J257" s="191"/>
      <c r="K257" s="191"/>
      <c r="L257" s="191"/>
      <c r="M257" s="191"/>
      <c r="N257" s="213"/>
      <c r="O257" s="213"/>
      <c r="P257" s="213"/>
      <c r="Q257" s="213"/>
      <c r="R257" s="213"/>
      <c r="S257" s="191"/>
      <c r="T257" s="191"/>
      <c r="U257" s="204">
        <f t="shared" si="30"/>
        <v>46087</v>
      </c>
      <c r="V257" s="191" t="str">
        <f t="shared" si="31"/>
        <v>12609</v>
      </c>
      <c r="W257" s="214">
        <f t="shared" si="32"/>
        <v>15088</v>
      </c>
      <c r="X257" s="191"/>
      <c r="Y257" s="191"/>
      <c r="Z257" s="191"/>
      <c r="AA257" s="215"/>
      <c r="AB257" s="215"/>
      <c r="AC257" s="215"/>
      <c r="AD257" s="215"/>
      <c r="AE257" s="215"/>
      <c r="AF257" s="215"/>
      <c r="AG257" s="215"/>
      <c r="AH257" s="215"/>
    </row>
    <row r="258" spans="1:34" ht="15.75" customHeight="1">
      <c r="A258" s="191"/>
      <c r="B258" s="191"/>
      <c r="C258" s="191"/>
      <c r="D258" s="191"/>
      <c r="F258" s="191"/>
      <c r="G258" s="191"/>
      <c r="H258" s="191"/>
      <c r="I258" s="213"/>
      <c r="J258" s="191"/>
      <c r="K258" s="191"/>
      <c r="L258" s="191"/>
      <c r="M258" s="191"/>
      <c r="N258" s="213"/>
      <c r="O258" s="213"/>
      <c r="P258" s="213"/>
      <c r="Q258" s="213"/>
      <c r="R258" s="213"/>
      <c r="S258" s="191"/>
      <c r="T258" s="191"/>
      <c r="U258" s="204">
        <f t="shared" si="30"/>
        <v>46088</v>
      </c>
      <c r="V258" s="191" t="str">
        <f t="shared" si="31"/>
        <v>12609</v>
      </c>
      <c r="W258" s="214">
        <f t="shared" si="32"/>
        <v>17316</v>
      </c>
      <c r="X258" s="191"/>
      <c r="Y258" s="191"/>
      <c r="Z258" s="191"/>
      <c r="AA258" s="215"/>
      <c r="AB258" s="215"/>
      <c r="AC258" s="215"/>
      <c r="AD258" s="215"/>
      <c r="AE258" s="215"/>
      <c r="AF258" s="215"/>
      <c r="AG258" s="215"/>
      <c r="AH258" s="215"/>
    </row>
    <row r="259" spans="1:34" ht="15.75" customHeight="1">
      <c r="A259" s="191"/>
      <c r="B259" s="191"/>
      <c r="C259" s="191"/>
      <c r="D259" s="191"/>
      <c r="F259" s="191"/>
      <c r="G259" s="191"/>
      <c r="H259" s="191"/>
      <c r="I259" s="213"/>
      <c r="J259" s="191"/>
      <c r="K259" s="191"/>
      <c r="L259" s="191"/>
      <c r="M259" s="191"/>
      <c r="N259" s="213"/>
      <c r="O259" s="213"/>
      <c r="P259" s="213"/>
      <c r="Q259" s="213"/>
      <c r="R259" s="213"/>
      <c r="S259" s="191"/>
      <c r="T259" s="191"/>
      <c r="U259" s="204">
        <f t="shared" si="30"/>
        <v>46089</v>
      </c>
      <c r="V259" s="191" t="str">
        <f t="shared" si="31"/>
        <v>12609</v>
      </c>
      <c r="W259" s="214">
        <f t="shared" si="32"/>
        <v>17864</v>
      </c>
      <c r="X259" s="191"/>
      <c r="Y259" s="191"/>
      <c r="Z259" s="191"/>
      <c r="AA259" s="215"/>
      <c r="AB259" s="215"/>
      <c r="AC259" s="215"/>
      <c r="AD259" s="215"/>
      <c r="AE259" s="215"/>
      <c r="AF259" s="215"/>
      <c r="AG259" s="215"/>
      <c r="AH259" s="215"/>
    </row>
    <row r="260" spans="1:34" ht="15.75" customHeight="1">
      <c r="A260" s="191"/>
      <c r="B260" s="191"/>
      <c r="C260" s="191"/>
      <c r="D260" s="191"/>
      <c r="F260" s="191"/>
      <c r="G260" s="191"/>
      <c r="H260" s="191"/>
      <c r="I260" s="213"/>
      <c r="J260" s="191"/>
      <c r="K260" s="191"/>
      <c r="L260" s="191"/>
      <c r="M260" s="191"/>
      <c r="N260" s="213"/>
      <c r="O260" s="213"/>
      <c r="P260" s="213"/>
      <c r="Q260" s="213"/>
      <c r="R260" s="213"/>
      <c r="S260" s="191"/>
      <c r="T260" s="191"/>
      <c r="U260" s="204">
        <f t="shared" si="30"/>
        <v>46090</v>
      </c>
      <c r="V260" s="191" t="str">
        <f t="shared" si="31"/>
        <v>12609</v>
      </c>
      <c r="W260" s="214">
        <f t="shared" si="32"/>
        <v>13180</v>
      </c>
      <c r="X260" s="191"/>
      <c r="Y260" s="191"/>
      <c r="Z260" s="191"/>
      <c r="AA260" s="215"/>
      <c r="AB260" s="215"/>
      <c r="AC260" s="215"/>
      <c r="AD260" s="215"/>
      <c r="AE260" s="215"/>
      <c r="AF260" s="215"/>
      <c r="AG260" s="215"/>
      <c r="AH260" s="215"/>
    </row>
    <row r="261" spans="1:34" ht="15.75" customHeight="1">
      <c r="A261" s="191"/>
      <c r="B261" s="191"/>
      <c r="C261" s="191"/>
      <c r="D261" s="191"/>
      <c r="F261" s="191"/>
      <c r="G261" s="191"/>
      <c r="H261" s="191"/>
      <c r="I261" s="213"/>
      <c r="J261" s="191"/>
      <c r="K261" s="191"/>
      <c r="L261" s="191"/>
      <c r="M261" s="191"/>
      <c r="N261" s="213"/>
      <c r="O261" s="213"/>
      <c r="P261" s="213"/>
      <c r="Q261" s="213"/>
      <c r="R261" s="213"/>
      <c r="S261" s="191"/>
      <c r="T261" s="191"/>
      <c r="U261" s="204">
        <f t="shared" si="30"/>
        <v>46091</v>
      </c>
      <c r="V261" s="191" t="str">
        <f t="shared" si="31"/>
        <v>12609</v>
      </c>
      <c r="W261" s="214">
        <f t="shared" si="32"/>
        <v>15240</v>
      </c>
      <c r="X261" s="191"/>
      <c r="Y261" s="191"/>
      <c r="Z261" s="191"/>
      <c r="AA261" s="215"/>
      <c r="AB261" s="215"/>
      <c r="AC261" s="215"/>
      <c r="AD261" s="215"/>
      <c r="AE261" s="215"/>
      <c r="AF261" s="215"/>
      <c r="AG261" s="215"/>
      <c r="AH261" s="215"/>
    </row>
    <row r="262" spans="1:34" ht="15.75" customHeight="1">
      <c r="A262" s="191"/>
      <c r="B262" s="191"/>
      <c r="C262" s="191"/>
      <c r="D262" s="191"/>
      <c r="F262" s="191"/>
      <c r="G262" s="191"/>
      <c r="H262" s="191"/>
      <c r="I262" s="213"/>
      <c r="J262" s="191"/>
      <c r="K262" s="191"/>
      <c r="L262" s="191"/>
      <c r="M262" s="191"/>
      <c r="N262" s="213"/>
      <c r="O262" s="213"/>
      <c r="P262" s="213"/>
      <c r="Q262" s="213"/>
      <c r="R262" s="213"/>
      <c r="S262" s="191"/>
      <c r="T262" s="191"/>
      <c r="U262" s="204">
        <f t="shared" si="30"/>
        <v>46092</v>
      </c>
      <c r="V262" s="191" t="str">
        <f t="shared" si="31"/>
        <v>12609</v>
      </c>
      <c r="W262" s="214">
        <f t="shared" si="32"/>
        <v>15512</v>
      </c>
      <c r="X262" s="191"/>
      <c r="Y262" s="191"/>
      <c r="Z262" s="191"/>
      <c r="AA262" s="215"/>
      <c r="AB262" s="215"/>
      <c r="AC262" s="215"/>
      <c r="AD262" s="215"/>
      <c r="AE262" s="215"/>
      <c r="AF262" s="215"/>
      <c r="AG262" s="215"/>
      <c r="AH262" s="215"/>
    </row>
    <row r="263" spans="1:34" ht="15.75" customHeight="1">
      <c r="A263" s="191"/>
      <c r="B263" s="191"/>
      <c r="C263" s="191"/>
      <c r="D263" s="191"/>
      <c r="F263" s="191"/>
      <c r="G263" s="191"/>
      <c r="H263" s="191"/>
      <c r="I263" s="213"/>
      <c r="J263" s="191"/>
      <c r="K263" s="191"/>
      <c r="L263" s="191"/>
      <c r="M263" s="191"/>
      <c r="N263" s="213"/>
      <c r="O263" s="213"/>
      <c r="P263" s="213"/>
      <c r="Q263" s="213"/>
      <c r="R263" s="213"/>
      <c r="S263" s="191"/>
      <c r="T263" s="191"/>
      <c r="U263" s="204">
        <f t="shared" si="30"/>
        <v>46093</v>
      </c>
      <c r="V263" s="191" t="str">
        <f t="shared" si="31"/>
        <v>12609</v>
      </c>
      <c r="W263" s="214">
        <f t="shared" si="32"/>
        <v>17280</v>
      </c>
      <c r="X263" s="191"/>
      <c r="Y263" s="191"/>
      <c r="Z263" s="191"/>
      <c r="AA263" s="215"/>
      <c r="AB263" s="215"/>
      <c r="AC263" s="215"/>
      <c r="AD263" s="215"/>
      <c r="AE263" s="215"/>
      <c r="AF263" s="215"/>
      <c r="AG263" s="215"/>
      <c r="AH263" s="215"/>
    </row>
    <row r="264" spans="1:34" ht="15.75" customHeight="1">
      <c r="A264" s="191"/>
      <c r="B264" s="191"/>
      <c r="C264" s="191"/>
      <c r="D264" s="191"/>
      <c r="F264" s="191"/>
      <c r="G264" s="191"/>
      <c r="H264" s="191"/>
      <c r="I264" s="213"/>
      <c r="J264" s="191"/>
      <c r="K264" s="191"/>
      <c r="L264" s="191"/>
      <c r="M264" s="191"/>
      <c r="N264" s="213"/>
      <c r="O264" s="213"/>
      <c r="P264" s="213"/>
      <c r="Q264" s="213"/>
      <c r="R264" s="213"/>
      <c r="S264" s="191"/>
      <c r="T264" s="191"/>
      <c r="U264" s="204">
        <f t="shared" si="30"/>
        <v>46094</v>
      </c>
      <c r="V264" s="191" t="str">
        <f t="shared" si="31"/>
        <v>12609</v>
      </c>
      <c r="W264" s="214">
        <f t="shared" si="32"/>
        <v>15678</v>
      </c>
      <c r="X264" s="191"/>
      <c r="Y264" s="191"/>
      <c r="Z264" s="191"/>
      <c r="AA264" s="215"/>
      <c r="AB264" s="215"/>
      <c r="AC264" s="215"/>
      <c r="AD264" s="215"/>
      <c r="AE264" s="215"/>
      <c r="AF264" s="215"/>
      <c r="AG264" s="215"/>
      <c r="AH264" s="215"/>
    </row>
    <row r="265" spans="1:34" ht="15.75" customHeight="1">
      <c r="A265" s="191"/>
      <c r="B265" s="191"/>
      <c r="C265" s="191"/>
      <c r="D265" s="191"/>
      <c r="F265" s="191"/>
      <c r="G265" s="191"/>
      <c r="H265" s="191"/>
      <c r="I265" s="213"/>
      <c r="J265" s="191"/>
      <c r="K265" s="191"/>
      <c r="L265" s="191"/>
      <c r="M265" s="191"/>
      <c r="N265" s="213"/>
      <c r="O265" s="213"/>
      <c r="P265" s="213"/>
      <c r="Q265" s="213"/>
      <c r="R265" s="213"/>
      <c r="S265" s="191"/>
      <c r="T265" s="191"/>
      <c r="U265" s="204">
        <f t="shared" si="30"/>
        <v>46095</v>
      </c>
      <c r="V265" s="191" t="str">
        <f t="shared" si="31"/>
        <v>12609</v>
      </c>
      <c r="W265" s="214">
        <f t="shared" si="32"/>
        <v>17828</v>
      </c>
      <c r="X265" s="191"/>
      <c r="Y265" s="191"/>
      <c r="Z265" s="191"/>
      <c r="AA265" s="215"/>
      <c r="AB265" s="215"/>
      <c r="AC265" s="215"/>
      <c r="AD265" s="215"/>
      <c r="AE265" s="215"/>
      <c r="AF265" s="215"/>
      <c r="AG265" s="215"/>
      <c r="AH265" s="215"/>
    </row>
    <row r="266" spans="1:34" ht="15.75" customHeight="1">
      <c r="A266" s="191"/>
      <c r="B266" s="191"/>
      <c r="C266" s="191"/>
      <c r="D266" s="191"/>
      <c r="F266" s="191"/>
      <c r="G266" s="191"/>
      <c r="H266" s="191"/>
      <c r="I266" s="213"/>
      <c r="J266" s="191"/>
      <c r="K266" s="191"/>
      <c r="L266" s="191"/>
      <c r="M266" s="191"/>
      <c r="N266" s="213"/>
      <c r="O266" s="213"/>
      <c r="P266" s="213"/>
      <c r="Q266" s="213"/>
      <c r="R266" s="213"/>
      <c r="S266" s="191"/>
      <c r="T266" s="191"/>
      <c r="U266" s="204">
        <f t="shared" si="30"/>
        <v>46096</v>
      </c>
      <c r="V266" s="191" t="str">
        <f t="shared" si="31"/>
        <v>12609</v>
      </c>
      <c r="W266" s="214">
        <f t="shared" si="32"/>
        <v>14010</v>
      </c>
      <c r="X266" s="191"/>
      <c r="Y266" s="191"/>
      <c r="Z266" s="191"/>
      <c r="AA266" s="215"/>
      <c r="AB266" s="215"/>
      <c r="AC266" s="215"/>
      <c r="AD266" s="215"/>
      <c r="AE266" s="215"/>
      <c r="AF266" s="215"/>
      <c r="AG266" s="215"/>
      <c r="AH266" s="215"/>
    </row>
    <row r="267" spans="1:34" ht="15.75" customHeight="1">
      <c r="A267" s="191"/>
      <c r="B267" s="191"/>
      <c r="C267" s="191"/>
      <c r="D267" s="191"/>
      <c r="F267" s="191"/>
      <c r="G267" s="191"/>
      <c r="H267" s="191"/>
      <c r="I267" s="213"/>
      <c r="J267" s="191"/>
      <c r="K267" s="191"/>
      <c r="L267" s="191"/>
      <c r="M267" s="191"/>
      <c r="N267" s="213"/>
      <c r="O267" s="213"/>
      <c r="P267" s="213"/>
      <c r="Q267" s="213"/>
      <c r="R267" s="213"/>
      <c r="S267" s="191"/>
      <c r="T267" s="191"/>
      <c r="U267" s="204">
        <f t="shared" si="30"/>
        <v>46097</v>
      </c>
      <c r="V267" s="191" t="str">
        <f t="shared" si="31"/>
        <v>12609</v>
      </c>
      <c r="W267" s="214">
        <f t="shared" si="32"/>
        <v>17876</v>
      </c>
      <c r="X267" s="191"/>
      <c r="Y267" s="191"/>
      <c r="Z267" s="191"/>
      <c r="AA267" s="215"/>
      <c r="AB267" s="215"/>
      <c r="AC267" s="215"/>
      <c r="AD267" s="215"/>
      <c r="AE267" s="215"/>
      <c r="AF267" s="215"/>
      <c r="AG267" s="215"/>
      <c r="AH267" s="215"/>
    </row>
    <row r="268" spans="1:34" ht="15.75" customHeight="1">
      <c r="A268" s="191"/>
      <c r="B268" s="191"/>
      <c r="C268" s="191"/>
      <c r="D268" s="191"/>
      <c r="F268" s="191"/>
      <c r="G268" s="191"/>
      <c r="H268" s="191"/>
      <c r="I268" s="213"/>
      <c r="J268" s="191"/>
      <c r="K268" s="191"/>
      <c r="L268" s="191"/>
      <c r="M268" s="191"/>
      <c r="N268" s="213"/>
      <c r="O268" s="213"/>
      <c r="P268" s="213"/>
      <c r="Q268" s="213"/>
      <c r="R268" s="213"/>
      <c r="S268" s="191"/>
      <c r="T268" s="191"/>
      <c r="U268" s="204">
        <f t="shared" si="30"/>
        <v>46098</v>
      </c>
      <c r="V268" s="191" t="str">
        <f t="shared" si="31"/>
        <v>12609</v>
      </c>
      <c r="W268" s="214">
        <f t="shared" si="32"/>
        <v>15450</v>
      </c>
      <c r="X268" s="191"/>
      <c r="Y268" s="191"/>
      <c r="Z268" s="191"/>
      <c r="AA268" s="215"/>
      <c r="AB268" s="215"/>
      <c r="AC268" s="215"/>
      <c r="AD268" s="215"/>
      <c r="AE268" s="215"/>
      <c r="AF268" s="215"/>
      <c r="AG268" s="215"/>
      <c r="AH268" s="215"/>
    </row>
    <row r="269" spans="1:34" ht="15.75" customHeight="1">
      <c r="A269" s="191"/>
      <c r="B269" s="191"/>
      <c r="C269" s="191"/>
      <c r="D269" s="191"/>
      <c r="F269" s="191"/>
      <c r="G269" s="191"/>
      <c r="H269" s="191"/>
      <c r="I269" s="213"/>
      <c r="J269" s="191"/>
      <c r="K269" s="191"/>
      <c r="L269" s="191"/>
      <c r="M269" s="191"/>
      <c r="N269" s="213"/>
      <c r="O269" s="213"/>
      <c r="P269" s="213"/>
      <c r="Q269" s="213"/>
      <c r="R269" s="213"/>
      <c r="S269" s="191"/>
      <c r="T269" s="191"/>
      <c r="U269" s="204">
        <f t="shared" si="30"/>
        <v>46099</v>
      </c>
      <c r="V269" s="191" t="str">
        <f t="shared" si="31"/>
        <v>12609</v>
      </c>
      <c r="W269" s="214">
        <f t="shared" si="32"/>
        <v>15180</v>
      </c>
      <c r="X269" s="191"/>
      <c r="Y269" s="191"/>
      <c r="Z269" s="191"/>
      <c r="AA269" s="215"/>
      <c r="AB269" s="215"/>
      <c r="AC269" s="215"/>
      <c r="AD269" s="215"/>
      <c r="AE269" s="215"/>
      <c r="AF269" s="215"/>
      <c r="AG269" s="215"/>
      <c r="AH269" s="215"/>
    </row>
    <row r="270" spans="1:34" ht="15.75" customHeight="1">
      <c r="A270" s="191"/>
      <c r="B270" s="191"/>
      <c r="C270" s="191"/>
      <c r="D270" s="191"/>
      <c r="F270" s="191"/>
      <c r="G270" s="191"/>
      <c r="H270" s="191"/>
      <c r="I270" s="213"/>
      <c r="J270" s="191"/>
      <c r="K270" s="191"/>
      <c r="L270" s="191"/>
      <c r="M270" s="191"/>
      <c r="N270" s="213"/>
      <c r="O270" s="213"/>
      <c r="P270" s="213"/>
      <c r="Q270" s="213"/>
      <c r="R270" s="213"/>
      <c r="S270" s="191"/>
      <c r="T270" s="191"/>
      <c r="U270" s="204">
        <f t="shared" si="30"/>
        <v>46100</v>
      </c>
      <c r="V270" s="191" t="str">
        <f t="shared" si="31"/>
        <v>12609</v>
      </c>
      <c r="W270" s="214">
        <f t="shared" si="32"/>
        <v>13938</v>
      </c>
      <c r="X270" s="191"/>
      <c r="Y270" s="191"/>
      <c r="Z270" s="191"/>
      <c r="AA270" s="215"/>
      <c r="AB270" s="215"/>
      <c r="AC270" s="215"/>
      <c r="AD270" s="215"/>
      <c r="AE270" s="215"/>
      <c r="AF270" s="215"/>
      <c r="AG270" s="215"/>
      <c r="AH270" s="215"/>
    </row>
    <row r="271" spans="1:34" ht="15.75" customHeight="1">
      <c r="A271" s="191"/>
      <c r="B271" s="191"/>
      <c r="C271" s="191"/>
      <c r="D271" s="191"/>
      <c r="F271" s="191"/>
      <c r="G271" s="191"/>
      <c r="H271" s="191"/>
      <c r="I271" s="213"/>
      <c r="J271" s="191"/>
      <c r="K271" s="191"/>
      <c r="L271" s="191"/>
      <c r="M271" s="191"/>
      <c r="N271" s="213"/>
      <c r="O271" s="213"/>
      <c r="P271" s="213"/>
      <c r="Q271" s="213"/>
      <c r="R271" s="213"/>
      <c r="S271" s="191"/>
      <c r="T271" s="191"/>
      <c r="U271" s="204">
        <f t="shared" si="30"/>
        <v>46101</v>
      </c>
      <c r="V271" s="191" t="str">
        <f t="shared" si="31"/>
        <v>12609</v>
      </c>
      <c r="W271" s="214">
        <f t="shared" si="32"/>
        <v>18590</v>
      </c>
      <c r="X271" s="191"/>
      <c r="Y271" s="191"/>
      <c r="Z271" s="191"/>
      <c r="AA271" s="215"/>
      <c r="AB271" s="215"/>
      <c r="AC271" s="215"/>
      <c r="AD271" s="215"/>
      <c r="AE271" s="215"/>
      <c r="AF271" s="215"/>
      <c r="AG271" s="215"/>
      <c r="AH271" s="215"/>
    </row>
    <row r="272" spans="1:34" ht="15.75" customHeight="1">
      <c r="A272" s="191"/>
      <c r="B272" s="191"/>
      <c r="C272" s="191"/>
      <c r="D272" s="191"/>
      <c r="F272" s="191"/>
      <c r="G272" s="191"/>
      <c r="H272" s="191"/>
      <c r="I272" s="213"/>
      <c r="J272" s="191"/>
      <c r="K272" s="191"/>
      <c r="L272" s="191"/>
      <c r="M272" s="191"/>
      <c r="N272" s="213"/>
      <c r="O272" s="213"/>
      <c r="P272" s="213"/>
      <c r="Q272" s="213"/>
      <c r="R272" s="213"/>
      <c r="S272" s="191"/>
      <c r="T272" s="191"/>
      <c r="U272" s="204">
        <f t="shared" si="30"/>
        <v>46102</v>
      </c>
      <c r="V272" s="191" t="str">
        <f t="shared" si="31"/>
        <v>12609</v>
      </c>
      <c r="W272" s="214">
        <f t="shared" si="32"/>
        <v>14158</v>
      </c>
      <c r="X272" s="191"/>
      <c r="Y272" s="191"/>
      <c r="Z272" s="191"/>
      <c r="AA272" s="215"/>
      <c r="AB272" s="215"/>
      <c r="AC272" s="215"/>
      <c r="AD272" s="215"/>
      <c r="AE272" s="215"/>
      <c r="AF272" s="215"/>
      <c r="AG272" s="215"/>
      <c r="AH272" s="215"/>
    </row>
    <row r="273" spans="1:34" ht="15.75" customHeight="1">
      <c r="A273" s="191"/>
      <c r="B273" s="191"/>
      <c r="C273" s="191"/>
      <c r="D273" s="191"/>
      <c r="F273" s="191"/>
      <c r="G273" s="191"/>
      <c r="H273" s="191"/>
      <c r="I273" s="213"/>
      <c r="J273" s="191"/>
      <c r="K273" s="191"/>
      <c r="L273" s="191"/>
      <c r="M273" s="191"/>
      <c r="N273" s="213"/>
      <c r="O273" s="213"/>
      <c r="P273" s="213"/>
      <c r="Q273" s="213"/>
      <c r="R273" s="213"/>
      <c r="S273" s="191"/>
      <c r="T273" s="191"/>
      <c r="U273" s="204">
        <f t="shared" si="30"/>
        <v>46103</v>
      </c>
      <c r="V273" s="191" t="str">
        <f t="shared" si="31"/>
        <v>12609</v>
      </c>
      <c r="W273" s="214">
        <f t="shared" si="32"/>
        <v>17440</v>
      </c>
      <c r="X273" s="191"/>
      <c r="Y273" s="191"/>
      <c r="Z273" s="191"/>
      <c r="AA273" s="215"/>
      <c r="AB273" s="215"/>
      <c r="AC273" s="215"/>
      <c r="AD273" s="215"/>
      <c r="AE273" s="215"/>
      <c r="AF273" s="215"/>
      <c r="AG273" s="215"/>
      <c r="AH273" s="215"/>
    </row>
    <row r="274" spans="1:34" ht="15.75" customHeight="1">
      <c r="A274" s="191"/>
      <c r="B274" s="191"/>
      <c r="C274" s="191"/>
      <c r="D274" s="191"/>
      <c r="F274" s="191"/>
      <c r="G274" s="191"/>
      <c r="H274" s="191"/>
      <c r="I274" s="213"/>
      <c r="J274" s="191"/>
      <c r="K274" s="191"/>
      <c r="L274" s="191"/>
      <c r="M274" s="191"/>
      <c r="N274" s="213"/>
      <c r="O274" s="213"/>
      <c r="P274" s="213"/>
      <c r="Q274" s="213"/>
      <c r="R274" s="213"/>
      <c r="S274" s="191"/>
      <c r="T274" s="191"/>
      <c r="U274" s="204">
        <f t="shared" si="30"/>
        <v>46104</v>
      </c>
      <c r="V274" s="191" t="str">
        <f t="shared" si="31"/>
        <v>12609</v>
      </c>
      <c r="W274" s="214">
        <f t="shared" si="32"/>
        <v>13530</v>
      </c>
      <c r="X274" s="191"/>
      <c r="Y274" s="191"/>
      <c r="Z274" s="191"/>
      <c r="AA274" s="215"/>
      <c r="AB274" s="215"/>
      <c r="AC274" s="215"/>
      <c r="AD274" s="215"/>
      <c r="AE274" s="215"/>
      <c r="AF274" s="215"/>
      <c r="AG274" s="215"/>
      <c r="AH274" s="215"/>
    </row>
    <row r="275" spans="1:34" ht="15.75" customHeight="1">
      <c r="A275" s="191"/>
      <c r="B275" s="191"/>
      <c r="C275" s="191"/>
      <c r="D275" s="191"/>
      <c r="F275" s="191"/>
      <c r="G275" s="191"/>
      <c r="H275" s="191"/>
      <c r="I275" s="213"/>
      <c r="J275" s="191"/>
      <c r="K275" s="191"/>
      <c r="L275" s="191"/>
      <c r="M275" s="191"/>
      <c r="N275" s="213"/>
      <c r="O275" s="213"/>
      <c r="P275" s="213"/>
      <c r="Q275" s="213"/>
      <c r="R275" s="213"/>
      <c r="S275" s="191"/>
      <c r="T275" s="191"/>
      <c r="U275" s="204">
        <f t="shared" si="30"/>
        <v>46105</v>
      </c>
      <c r="V275" s="191" t="str">
        <f t="shared" si="31"/>
        <v>12609</v>
      </c>
      <c r="W275" s="214">
        <f t="shared" si="32"/>
        <v>14610</v>
      </c>
      <c r="X275" s="191"/>
      <c r="Y275" s="191"/>
      <c r="Z275" s="191"/>
      <c r="AA275" s="215"/>
      <c r="AB275" s="215"/>
      <c r="AC275" s="215"/>
      <c r="AD275" s="215"/>
      <c r="AE275" s="215"/>
      <c r="AF275" s="215"/>
      <c r="AG275" s="215"/>
      <c r="AH275" s="215"/>
    </row>
    <row r="276" spans="1:34" ht="15.75" customHeight="1">
      <c r="A276" s="191"/>
      <c r="B276" s="191"/>
      <c r="C276" s="191"/>
      <c r="D276" s="191"/>
      <c r="F276" s="191"/>
      <c r="G276" s="191"/>
      <c r="H276" s="191"/>
      <c r="I276" s="213"/>
      <c r="J276" s="191"/>
      <c r="K276" s="191"/>
      <c r="L276" s="191"/>
      <c r="M276" s="191"/>
      <c r="N276" s="213"/>
      <c r="O276" s="213"/>
      <c r="P276" s="213"/>
      <c r="Q276" s="213"/>
      <c r="R276" s="213"/>
      <c r="S276" s="191"/>
      <c r="T276" s="191"/>
      <c r="U276" s="204">
        <f t="shared" si="30"/>
        <v>46106</v>
      </c>
      <c r="V276" s="191" t="str">
        <f t="shared" si="31"/>
        <v>12609</v>
      </c>
      <c r="W276" s="214">
        <f t="shared" si="32"/>
        <v>14410</v>
      </c>
      <c r="X276" s="191"/>
      <c r="Y276" s="191"/>
      <c r="Z276" s="191"/>
      <c r="AA276" s="215"/>
      <c r="AB276" s="215"/>
      <c r="AC276" s="215"/>
      <c r="AD276" s="215"/>
      <c r="AE276" s="215"/>
      <c r="AF276" s="215"/>
      <c r="AG276" s="215"/>
      <c r="AH276" s="215"/>
    </row>
    <row r="277" spans="1:34" ht="15.75" customHeight="1">
      <c r="A277" s="191"/>
      <c r="B277" s="191"/>
      <c r="C277" s="191"/>
      <c r="D277" s="191"/>
      <c r="F277" s="191"/>
      <c r="G277" s="191"/>
      <c r="H277" s="191"/>
      <c r="I277" s="213"/>
      <c r="J277" s="191"/>
      <c r="K277" s="191"/>
      <c r="L277" s="191"/>
      <c r="M277" s="191"/>
      <c r="N277" s="213"/>
      <c r="O277" s="213"/>
      <c r="P277" s="213"/>
      <c r="Q277" s="213"/>
      <c r="R277" s="213"/>
      <c r="S277" s="191"/>
      <c r="T277" s="191"/>
      <c r="U277" s="204">
        <f t="shared" si="30"/>
        <v>46107</v>
      </c>
      <c r="V277" s="191" t="str">
        <f t="shared" si="31"/>
        <v>12609</v>
      </c>
      <c r="W277" s="214">
        <f t="shared" si="32"/>
        <v>17330</v>
      </c>
      <c r="X277" s="191"/>
      <c r="Y277" s="191"/>
      <c r="Z277" s="191"/>
      <c r="AA277" s="215"/>
      <c r="AB277" s="215"/>
      <c r="AC277" s="215"/>
      <c r="AD277" s="215"/>
      <c r="AE277" s="215"/>
      <c r="AF277" s="215"/>
      <c r="AG277" s="215"/>
      <c r="AH277" s="215"/>
    </row>
    <row r="278" spans="1:34" ht="15.75" customHeight="1">
      <c r="A278" s="191"/>
      <c r="B278" s="191"/>
      <c r="C278" s="191"/>
      <c r="D278" s="191"/>
      <c r="F278" s="191"/>
      <c r="G278" s="191"/>
      <c r="H278" s="191"/>
      <c r="I278" s="213"/>
      <c r="J278" s="191"/>
      <c r="K278" s="191"/>
      <c r="L278" s="191"/>
      <c r="M278" s="191"/>
      <c r="N278" s="213"/>
      <c r="O278" s="213"/>
      <c r="P278" s="213"/>
      <c r="Q278" s="213"/>
      <c r="R278" s="213"/>
      <c r="S278" s="191"/>
      <c r="T278" s="191"/>
      <c r="U278" s="204">
        <f t="shared" si="30"/>
        <v>46108</v>
      </c>
      <c r="V278" s="191" t="str">
        <f t="shared" si="31"/>
        <v>12609</v>
      </c>
      <c r="W278" s="214">
        <f t="shared" si="32"/>
        <v>17206</v>
      </c>
      <c r="X278" s="191"/>
      <c r="Y278" s="191"/>
      <c r="Z278" s="191"/>
      <c r="AA278" s="215"/>
      <c r="AB278" s="215"/>
      <c r="AC278" s="215"/>
      <c r="AD278" s="215"/>
      <c r="AE278" s="215"/>
      <c r="AF278" s="215"/>
      <c r="AG278" s="215"/>
      <c r="AH278" s="215"/>
    </row>
    <row r="279" spans="1:34" ht="15.75" customHeight="1">
      <c r="A279" s="191"/>
      <c r="B279" s="191"/>
      <c r="C279" s="191"/>
      <c r="D279" s="191"/>
      <c r="F279" s="191"/>
      <c r="G279" s="191"/>
      <c r="H279" s="191"/>
      <c r="I279" s="213"/>
      <c r="J279" s="191"/>
      <c r="K279" s="191"/>
      <c r="L279" s="191"/>
      <c r="M279" s="191"/>
      <c r="N279" s="213"/>
      <c r="O279" s="213"/>
      <c r="P279" s="213"/>
      <c r="Q279" s="213"/>
      <c r="R279" s="213"/>
      <c r="S279" s="191"/>
      <c r="T279" s="191"/>
      <c r="U279" s="204">
        <f t="shared" si="30"/>
        <v>46109</v>
      </c>
      <c r="V279" s="191" t="str">
        <f t="shared" si="31"/>
        <v>12609</v>
      </c>
      <c r="W279" s="214">
        <f t="shared" si="32"/>
        <v>17840</v>
      </c>
      <c r="X279" s="191"/>
      <c r="Y279" s="191"/>
      <c r="Z279" s="191"/>
      <c r="AA279" s="215"/>
      <c r="AB279" s="215"/>
      <c r="AC279" s="215"/>
      <c r="AD279" s="215"/>
      <c r="AE279" s="215"/>
      <c r="AF279" s="215"/>
      <c r="AG279" s="215"/>
      <c r="AH279" s="215"/>
    </row>
    <row r="280" spans="1:34" ht="15.75" customHeight="1">
      <c r="A280" s="191"/>
      <c r="B280" s="191"/>
      <c r="C280" s="191"/>
      <c r="D280" s="191"/>
      <c r="F280" s="191"/>
      <c r="G280" s="191"/>
      <c r="H280" s="191"/>
      <c r="I280" s="213"/>
      <c r="J280" s="191"/>
      <c r="K280" s="191"/>
      <c r="L280" s="191"/>
      <c r="M280" s="191"/>
      <c r="N280" s="213"/>
      <c r="O280" s="213"/>
      <c r="P280" s="213"/>
      <c r="Q280" s="213"/>
      <c r="R280" s="213"/>
      <c r="S280" s="191"/>
      <c r="T280" s="191"/>
      <c r="U280" s="204">
        <f t="shared" si="30"/>
        <v>46110</v>
      </c>
      <c r="V280" s="191" t="str">
        <f t="shared" si="31"/>
        <v>12609</v>
      </c>
      <c r="W280" s="214">
        <f t="shared" si="32"/>
        <v>14670</v>
      </c>
      <c r="X280" s="191"/>
      <c r="Y280" s="191"/>
      <c r="Z280" s="191"/>
      <c r="AA280" s="215"/>
      <c r="AB280" s="215"/>
      <c r="AC280" s="215"/>
      <c r="AD280" s="215"/>
      <c r="AE280" s="215"/>
      <c r="AF280" s="215"/>
      <c r="AG280" s="215"/>
      <c r="AH280" s="215"/>
    </row>
    <row r="281" spans="1:34" ht="15.75" customHeight="1">
      <c r="A281" s="191"/>
      <c r="B281" s="191"/>
      <c r="C281" s="191"/>
      <c r="D281" s="191"/>
      <c r="F281" s="191"/>
      <c r="G281" s="191"/>
      <c r="H281" s="191"/>
      <c r="I281" s="213"/>
      <c r="J281" s="191"/>
      <c r="K281" s="191"/>
      <c r="L281" s="191"/>
      <c r="M281" s="191"/>
      <c r="N281" s="213"/>
      <c r="O281" s="213"/>
      <c r="P281" s="213"/>
      <c r="Q281" s="213"/>
      <c r="R281" s="213"/>
      <c r="S281" s="191"/>
      <c r="T281" s="191"/>
      <c r="U281" s="204">
        <f t="shared" si="30"/>
        <v>46111</v>
      </c>
      <c r="V281" s="191" t="str">
        <f t="shared" si="31"/>
        <v>12609</v>
      </c>
      <c r="W281" s="214">
        <f t="shared" si="32"/>
        <v>16620</v>
      </c>
      <c r="X281" s="191"/>
      <c r="Y281" s="191"/>
      <c r="Z281" s="191"/>
      <c r="AA281" s="215"/>
      <c r="AB281" s="215"/>
      <c r="AC281" s="215"/>
      <c r="AD281" s="215"/>
      <c r="AE281" s="215"/>
      <c r="AF281" s="215"/>
      <c r="AG281" s="215"/>
      <c r="AH281" s="215"/>
    </row>
    <row r="282" spans="1:34" ht="15.75" customHeight="1">
      <c r="A282" s="191"/>
      <c r="B282" s="191"/>
      <c r="C282" s="191"/>
      <c r="D282" s="191"/>
      <c r="F282" s="191"/>
      <c r="G282" s="191"/>
      <c r="H282" s="191"/>
      <c r="I282" s="213"/>
      <c r="J282" s="191"/>
      <c r="K282" s="191"/>
      <c r="L282" s="191"/>
      <c r="M282" s="191"/>
      <c r="N282" s="213"/>
      <c r="O282" s="213"/>
      <c r="P282" s="213"/>
      <c r="Q282" s="213"/>
      <c r="R282" s="213"/>
      <c r="S282" s="191"/>
      <c r="T282" s="191"/>
      <c r="U282" s="204">
        <f t="shared" si="30"/>
        <v>46112</v>
      </c>
      <c r="V282" s="191" t="str">
        <f t="shared" si="31"/>
        <v>12609</v>
      </c>
      <c r="W282" s="214">
        <f t="shared" si="32"/>
        <v>15230</v>
      </c>
      <c r="X282" s="191"/>
      <c r="Y282" s="191"/>
      <c r="Z282" s="191"/>
      <c r="AA282" s="215"/>
      <c r="AB282" s="215"/>
      <c r="AC282" s="215"/>
      <c r="AD282" s="215"/>
      <c r="AE282" s="215"/>
      <c r="AF282" s="215"/>
      <c r="AG282" s="215"/>
      <c r="AH282" s="215"/>
    </row>
    <row r="283" spans="1:34" ht="15.75" customHeight="1">
      <c r="A283" s="191"/>
      <c r="B283" s="191"/>
      <c r="C283" s="191"/>
      <c r="D283" s="191"/>
      <c r="F283" s="191"/>
      <c r="G283" s="191"/>
      <c r="H283" s="191"/>
      <c r="I283" s="213"/>
      <c r="J283" s="191"/>
      <c r="K283" s="191"/>
      <c r="L283" s="191"/>
      <c r="M283" s="191"/>
      <c r="N283" s="213"/>
      <c r="O283" s="213"/>
      <c r="P283" s="213"/>
      <c r="Q283" s="213"/>
      <c r="R283" s="213"/>
      <c r="S283" s="191"/>
      <c r="T283" s="191"/>
      <c r="U283" s="204">
        <f t="shared" ref="U283:U313" si="33">C4</f>
        <v>46082</v>
      </c>
      <c r="V283" s="191" t="str">
        <f t="shared" ref="V283:V313" si="34">$P$2</f>
        <v>12614</v>
      </c>
      <c r="W283" s="214">
        <f t="shared" ref="W283:W313" si="35">P4</f>
        <v>29334</v>
      </c>
      <c r="X283" s="191"/>
      <c r="Y283" s="191"/>
      <c r="Z283" s="191"/>
      <c r="AA283" s="215"/>
      <c r="AB283" s="215"/>
      <c r="AC283" s="215"/>
      <c r="AD283" s="215"/>
      <c r="AE283" s="215"/>
      <c r="AF283" s="215"/>
      <c r="AG283" s="215"/>
      <c r="AH283" s="215"/>
    </row>
    <row r="284" spans="1:34" ht="15.75" customHeight="1">
      <c r="A284" s="191"/>
      <c r="B284" s="191"/>
      <c r="C284" s="191"/>
      <c r="D284" s="191"/>
      <c r="F284" s="191"/>
      <c r="G284" s="191"/>
      <c r="H284" s="191"/>
      <c r="I284" s="213"/>
      <c r="J284" s="191"/>
      <c r="K284" s="191"/>
      <c r="L284" s="191"/>
      <c r="M284" s="191"/>
      <c r="N284" s="213"/>
      <c r="O284" s="213"/>
      <c r="P284" s="213"/>
      <c r="Q284" s="213"/>
      <c r="R284" s="213"/>
      <c r="S284" s="191"/>
      <c r="T284" s="191"/>
      <c r="U284" s="204">
        <f t="shared" si="33"/>
        <v>46083</v>
      </c>
      <c r="V284" s="191" t="str">
        <f t="shared" si="34"/>
        <v>12614</v>
      </c>
      <c r="W284" s="214">
        <f t="shared" si="35"/>
        <v>21030</v>
      </c>
      <c r="X284" s="191"/>
      <c r="Y284" s="191"/>
      <c r="Z284" s="191"/>
      <c r="AA284" s="215"/>
      <c r="AB284" s="215"/>
      <c r="AC284" s="215"/>
      <c r="AD284" s="215"/>
      <c r="AE284" s="215"/>
      <c r="AF284" s="215"/>
      <c r="AG284" s="215"/>
      <c r="AH284" s="215"/>
    </row>
    <row r="285" spans="1:34" ht="15.75" customHeight="1">
      <c r="A285" s="191"/>
      <c r="B285" s="191"/>
      <c r="C285" s="191"/>
      <c r="D285" s="191"/>
      <c r="F285" s="191"/>
      <c r="G285" s="191"/>
      <c r="H285" s="191"/>
      <c r="I285" s="213"/>
      <c r="J285" s="191"/>
      <c r="K285" s="191"/>
      <c r="L285" s="191"/>
      <c r="M285" s="191"/>
      <c r="N285" s="213"/>
      <c r="O285" s="213"/>
      <c r="P285" s="213"/>
      <c r="Q285" s="213"/>
      <c r="R285" s="213"/>
      <c r="S285" s="191"/>
      <c r="T285" s="191"/>
      <c r="U285" s="204">
        <f t="shared" si="33"/>
        <v>46084</v>
      </c>
      <c r="V285" s="191" t="str">
        <f t="shared" si="34"/>
        <v>12614</v>
      </c>
      <c r="W285" s="214">
        <f t="shared" si="35"/>
        <v>21678</v>
      </c>
      <c r="X285" s="191"/>
      <c r="Y285" s="191"/>
      <c r="Z285" s="191"/>
      <c r="AA285" s="215"/>
      <c r="AB285" s="215"/>
      <c r="AC285" s="215"/>
      <c r="AD285" s="215"/>
      <c r="AE285" s="215"/>
      <c r="AF285" s="215"/>
      <c r="AG285" s="215"/>
      <c r="AH285" s="215"/>
    </row>
    <row r="286" spans="1:34" ht="15.75" customHeight="1">
      <c r="A286" s="191"/>
      <c r="B286" s="191"/>
      <c r="C286" s="191"/>
      <c r="D286" s="191"/>
      <c r="F286" s="191"/>
      <c r="G286" s="191"/>
      <c r="H286" s="191"/>
      <c r="I286" s="213"/>
      <c r="J286" s="191"/>
      <c r="K286" s="191"/>
      <c r="L286" s="191"/>
      <c r="M286" s="191"/>
      <c r="N286" s="213"/>
      <c r="O286" s="213"/>
      <c r="P286" s="213"/>
      <c r="Q286" s="213"/>
      <c r="R286" s="213"/>
      <c r="S286" s="191"/>
      <c r="T286" s="191"/>
      <c r="U286" s="204">
        <f t="shared" si="33"/>
        <v>46085</v>
      </c>
      <c r="V286" s="191" t="str">
        <f t="shared" si="34"/>
        <v>12614</v>
      </c>
      <c r="W286" s="214">
        <f t="shared" si="35"/>
        <v>23204</v>
      </c>
      <c r="X286" s="191"/>
      <c r="Y286" s="191"/>
      <c r="Z286" s="191"/>
      <c r="AA286" s="215"/>
      <c r="AB286" s="215"/>
      <c r="AC286" s="215"/>
      <c r="AD286" s="215"/>
      <c r="AE286" s="215"/>
      <c r="AF286" s="215"/>
      <c r="AG286" s="215"/>
      <c r="AH286" s="215"/>
    </row>
    <row r="287" spans="1:34" ht="15.75" customHeight="1">
      <c r="A287" s="191"/>
      <c r="B287" s="191"/>
      <c r="C287" s="191"/>
      <c r="D287" s="191"/>
      <c r="F287" s="191"/>
      <c r="G287" s="191"/>
      <c r="H287" s="191"/>
      <c r="I287" s="213"/>
      <c r="J287" s="191"/>
      <c r="K287" s="191"/>
      <c r="L287" s="191"/>
      <c r="M287" s="191"/>
      <c r="N287" s="213"/>
      <c r="O287" s="213"/>
      <c r="P287" s="213"/>
      <c r="Q287" s="213"/>
      <c r="R287" s="213"/>
      <c r="S287" s="191"/>
      <c r="T287" s="191"/>
      <c r="U287" s="204">
        <f t="shared" si="33"/>
        <v>46086</v>
      </c>
      <c r="V287" s="191" t="str">
        <f t="shared" si="34"/>
        <v>12614</v>
      </c>
      <c r="W287" s="214">
        <f t="shared" si="35"/>
        <v>23134</v>
      </c>
      <c r="X287" s="191"/>
      <c r="Y287" s="191"/>
      <c r="Z287" s="191"/>
      <c r="AA287" s="215"/>
      <c r="AB287" s="215"/>
      <c r="AC287" s="215"/>
      <c r="AD287" s="215"/>
      <c r="AE287" s="215"/>
      <c r="AF287" s="215"/>
      <c r="AG287" s="215"/>
      <c r="AH287" s="215"/>
    </row>
    <row r="288" spans="1:34" ht="15.75" customHeight="1">
      <c r="A288" s="191"/>
      <c r="B288" s="191"/>
      <c r="C288" s="191"/>
      <c r="D288" s="191"/>
      <c r="F288" s="191"/>
      <c r="G288" s="191"/>
      <c r="H288" s="191"/>
      <c r="I288" s="213"/>
      <c r="J288" s="191"/>
      <c r="K288" s="191"/>
      <c r="L288" s="191"/>
      <c r="M288" s="191"/>
      <c r="N288" s="213"/>
      <c r="O288" s="213"/>
      <c r="P288" s="213"/>
      <c r="Q288" s="213"/>
      <c r="R288" s="213"/>
      <c r="S288" s="191"/>
      <c r="T288" s="191"/>
      <c r="U288" s="204">
        <f t="shared" si="33"/>
        <v>46087</v>
      </c>
      <c r="V288" s="191" t="str">
        <f t="shared" si="34"/>
        <v>12614</v>
      </c>
      <c r="W288" s="214">
        <f t="shared" si="35"/>
        <v>23135</v>
      </c>
      <c r="X288" s="191"/>
      <c r="Y288" s="191"/>
      <c r="Z288" s="191"/>
      <c r="AA288" s="215"/>
      <c r="AB288" s="215"/>
      <c r="AC288" s="215"/>
      <c r="AD288" s="215"/>
      <c r="AE288" s="215"/>
      <c r="AF288" s="215"/>
      <c r="AG288" s="215"/>
      <c r="AH288" s="215"/>
    </row>
    <row r="289" spans="1:34" ht="15.75" customHeight="1">
      <c r="A289" s="191"/>
      <c r="B289" s="191"/>
      <c r="C289" s="191"/>
      <c r="D289" s="191"/>
      <c r="F289" s="191"/>
      <c r="G289" s="191"/>
      <c r="H289" s="191"/>
      <c r="I289" s="213"/>
      <c r="J289" s="191"/>
      <c r="K289" s="191"/>
      <c r="L289" s="191"/>
      <c r="M289" s="191"/>
      <c r="N289" s="213"/>
      <c r="O289" s="213"/>
      <c r="P289" s="213"/>
      <c r="Q289" s="213"/>
      <c r="R289" s="213"/>
      <c r="S289" s="191"/>
      <c r="T289" s="191"/>
      <c r="U289" s="204">
        <f t="shared" si="33"/>
        <v>46088</v>
      </c>
      <c r="V289" s="191" t="str">
        <f t="shared" si="34"/>
        <v>12614</v>
      </c>
      <c r="W289" s="214">
        <f t="shared" si="35"/>
        <v>26107</v>
      </c>
      <c r="X289" s="191"/>
      <c r="Y289" s="191"/>
      <c r="Z289" s="191"/>
      <c r="AA289" s="215"/>
      <c r="AB289" s="215"/>
      <c r="AC289" s="215"/>
      <c r="AD289" s="215"/>
      <c r="AE289" s="215"/>
      <c r="AF289" s="215"/>
      <c r="AG289" s="215"/>
      <c r="AH289" s="215"/>
    </row>
    <row r="290" spans="1:34" ht="15.75" customHeight="1">
      <c r="A290" s="191"/>
      <c r="B290" s="191"/>
      <c r="C290" s="191"/>
      <c r="D290" s="191"/>
      <c r="F290" s="191"/>
      <c r="G290" s="191"/>
      <c r="H290" s="191"/>
      <c r="I290" s="213"/>
      <c r="J290" s="191"/>
      <c r="K290" s="191"/>
      <c r="L290" s="191"/>
      <c r="M290" s="191"/>
      <c r="N290" s="213"/>
      <c r="O290" s="213"/>
      <c r="P290" s="213"/>
      <c r="Q290" s="213"/>
      <c r="R290" s="213"/>
      <c r="S290" s="191"/>
      <c r="T290" s="191"/>
      <c r="U290" s="204">
        <f t="shared" si="33"/>
        <v>46089</v>
      </c>
      <c r="V290" s="191" t="str">
        <f t="shared" si="34"/>
        <v>12614</v>
      </c>
      <c r="W290" s="214">
        <f t="shared" si="35"/>
        <v>27871</v>
      </c>
      <c r="X290" s="191"/>
      <c r="Y290" s="191"/>
      <c r="Z290" s="191"/>
      <c r="AA290" s="215"/>
      <c r="AB290" s="215"/>
      <c r="AC290" s="215"/>
      <c r="AD290" s="215"/>
      <c r="AE290" s="215"/>
      <c r="AF290" s="215"/>
      <c r="AG290" s="215"/>
      <c r="AH290" s="215"/>
    </row>
    <row r="291" spans="1:34" ht="15.75" customHeight="1">
      <c r="A291" s="191"/>
      <c r="B291" s="191"/>
      <c r="C291" s="191"/>
      <c r="D291" s="191"/>
      <c r="F291" s="191"/>
      <c r="G291" s="191"/>
      <c r="H291" s="191"/>
      <c r="I291" s="213"/>
      <c r="J291" s="191"/>
      <c r="K291" s="191"/>
      <c r="L291" s="191"/>
      <c r="M291" s="191"/>
      <c r="N291" s="213"/>
      <c r="O291" s="213"/>
      <c r="P291" s="213"/>
      <c r="Q291" s="213"/>
      <c r="R291" s="213"/>
      <c r="S291" s="191"/>
      <c r="T291" s="191"/>
      <c r="U291" s="204">
        <f t="shared" si="33"/>
        <v>46090</v>
      </c>
      <c r="V291" s="191" t="str">
        <f t="shared" si="34"/>
        <v>12614</v>
      </c>
      <c r="W291" s="214">
        <f t="shared" si="35"/>
        <v>21430</v>
      </c>
      <c r="X291" s="191"/>
      <c r="Y291" s="191"/>
      <c r="Z291" s="191"/>
      <c r="AA291" s="215"/>
      <c r="AB291" s="215"/>
      <c r="AC291" s="215"/>
      <c r="AD291" s="215"/>
      <c r="AE291" s="215"/>
      <c r="AF291" s="215"/>
      <c r="AG291" s="215"/>
      <c r="AH291" s="215"/>
    </row>
    <row r="292" spans="1:34" ht="15.75" customHeight="1">
      <c r="A292" s="191"/>
      <c r="B292" s="191"/>
      <c r="C292" s="191"/>
      <c r="D292" s="191"/>
      <c r="F292" s="191"/>
      <c r="G292" s="191"/>
      <c r="H292" s="191"/>
      <c r="I292" s="213"/>
      <c r="J292" s="191"/>
      <c r="K292" s="191"/>
      <c r="L292" s="191"/>
      <c r="M292" s="191"/>
      <c r="N292" s="213"/>
      <c r="O292" s="213"/>
      <c r="P292" s="213"/>
      <c r="Q292" s="213"/>
      <c r="R292" s="213"/>
      <c r="S292" s="191"/>
      <c r="T292" s="191"/>
      <c r="U292" s="204">
        <f t="shared" si="33"/>
        <v>46091</v>
      </c>
      <c r="V292" s="191" t="str">
        <f t="shared" si="34"/>
        <v>12614</v>
      </c>
      <c r="W292" s="214">
        <f t="shared" si="35"/>
        <v>18809</v>
      </c>
      <c r="X292" s="191"/>
      <c r="Y292" s="191"/>
      <c r="Z292" s="191"/>
      <c r="AA292" s="215"/>
      <c r="AB292" s="215"/>
      <c r="AC292" s="215"/>
      <c r="AD292" s="215"/>
      <c r="AE292" s="215"/>
      <c r="AF292" s="215"/>
      <c r="AG292" s="215"/>
      <c r="AH292" s="215"/>
    </row>
    <row r="293" spans="1:34" ht="15.75" customHeight="1">
      <c r="A293" s="191"/>
      <c r="B293" s="191"/>
      <c r="C293" s="191"/>
      <c r="D293" s="191"/>
      <c r="F293" s="191"/>
      <c r="G293" s="191"/>
      <c r="H293" s="191"/>
      <c r="I293" s="213"/>
      <c r="J293" s="191"/>
      <c r="K293" s="191"/>
      <c r="L293" s="191"/>
      <c r="M293" s="191"/>
      <c r="N293" s="213"/>
      <c r="O293" s="213"/>
      <c r="P293" s="213"/>
      <c r="Q293" s="213"/>
      <c r="R293" s="213"/>
      <c r="S293" s="191"/>
      <c r="T293" s="191"/>
      <c r="U293" s="204">
        <f t="shared" si="33"/>
        <v>46092</v>
      </c>
      <c r="V293" s="191" t="str">
        <f t="shared" si="34"/>
        <v>12614</v>
      </c>
      <c r="W293" s="214">
        <f t="shared" si="35"/>
        <v>25988</v>
      </c>
      <c r="X293" s="191"/>
      <c r="Y293" s="191"/>
      <c r="Z293" s="191"/>
      <c r="AA293" s="215"/>
      <c r="AB293" s="215"/>
      <c r="AC293" s="215"/>
      <c r="AD293" s="215"/>
      <c r="AE293" s="215"/>
      <c r="AF293" s="215"/>
      <c r="AG293" s="215"/>
      <c r="AH293" s="215"/>
    </row>
    <row r="294" spans="1:34" ht="15.75" customHeight="1">
      <c r="A294" s="191"/>
      <c r="B294" s="191"/>
      <c r="C294" s="191"/>
      <c r="D294" s="191"/>
      <c r="F294" s="191"/>
      <c r="G294" s="191"/>
      <c r="H294" s="191"/>
      <c r="I294" s="213"/>
      <c r="J294" s="191"/>
      <c r="K294" s="191"/>
      <c r="L294" s="191"/>
      <c r="M294" s="191"/>
      <c r="N294" s="213"/>
      <c r="O294" s="213"/>
      <c r="P294" s="213"/>
      <c r="Q294" s="213"/>
      <c r="R294" s="213"/>
      <c r="S294" s="191"/>
      <c r="T294" s="191"/>
      <c r="U294" s="204">
        <f t="shared" si="33"/>
        <v>46093</v>
      </c>
      <c r="V294" s="191" t="str">
        <f t="shared" si="34"/>
        <v>12614</v>
      </c>
      <c r="W294" s="214">
        <f t="shared" si="35"/>
        <v>25154</v>
      </c>
      <c r="X294" s="191"/>
      <c r="Y294" s="191"/>
      <c r="Z294" s="191"/>
      <c r="AA294" s="215"/>
      <c r="AB294" s="215"/>
      <c r="AC294" s="215"/>
      <c r="AD294" s="215"/>
      <c r="AE294" s="215"/>
      <c r="AF294" s="215"/>
      <c r="AG294" s="215"/>
      <c r="AH294" s="215"/>
    </row>
    <row r="295" spans="1:34" ht="15.75" customHeight="1">
      <c r="A295" s="191"/>
      <c r="B295" s="191"/>
      <c r="C295" s="191"/>
      <c r="D295" s="191"/>
      <c r="F295" s="191"/>
      <c r="G295" s="191"/>
      <c r="H295" s="191"/>
      <c r="I295" s="213"/>
      <c r="J295" s="191"/>
      <c r="K295" s="191"/>
      <c r="L295" s="191"/>
      <c r="M295" s="191"/>
      <c r="N295" s="213"/>
      <c r="O295" s="213"/>
      <c r="P295" s="213"/>
      <c r="Q295" s="213"/>
      <c r="R295" s="213"/>
      <c r="S295" s="191"/>
      <c r="T295" s="191"/>
      <c r="U295" s="204">
        <f t="shared" si="33"/>
        <v>46094</v>
      </c>
      <c r="V295" s="191" t="str">
        <f t="shared" si="34"/>
        <v>12614</v>
      </c>
      <c r="W295" s="214">
        <f t="shared" si="35"/>
        <v>26440</v>
      </c>
      <c r="X295" s="191"/>
      <c r="Y295" s="191"/>
      <c r="Z295" s="191"/>
      <c r="AA295" s="215"/>
      <c r="AB295" s="215"/>
      <c r="AC295" s="215"/>
      <c r="AD295" s="215"/>
      <c r="AE295" s="215"/>
      <c r="AF295" s="215"/>
      <c r="AG295" s="215"/>
      <c r="AH295" s="215"/>
    </row>
    <row r="296" spans="1:34" ht="15.75" customHeight="1">
      <c r="A296" s="191"/>
      <c r="B296" s="191"/>
      <c r="C296" s="191"/>
      <c r="D296" s="191"/>
      <c r="F296" s="191"/>
      <c r="G296" s="191"/>
      <c r="H296" s="191"/>
      <c r="I296" s="213"/>
      <c r="J296" s="191"/>
      <c r="K296" s="191"/>
      <c r="L296" s="191"/>
      <c r="M296" s="191"/>
      <c r="N296" s="213"/>
      <c r="O296" s="213"/>
      <c r="P296" s="213"/>
      <c r="Q296" s="213"/>
      <c r="R296" s="213"/>
      <c r="S296" s="191"/>
      <c r="T296" s="191"/>
      <c r="U296" s="204">
        <f t="shared" si="33"/>
        <v>46095</v>
      </c>
      <c r="V296" s="191" t="str">
        <f t="shared" si="34"/>
        <v>12614</v>
      </c>
      <c r="W296" s="214">
        <f t="shared" si="35"/>
        <v>27493</v>
      </c>
      <c r="X296" s="191"/>
      <c r="Y296" s="191"/>
      <c r="Z296" s="191"/>
      <c r="AA296" s="215"/>
      <c r="AB296" s="215"/>
      <c r="AC296" s="215"/>
      <c r="AD296" s="215"/>
      <c r="AE296" s="215"/>
      <c r="AF296" s="215"/>
      <c r="AG296" s="215"/>
      <c r="AH296" s="215"/>
    </row>
    <row r="297" spans="1:34" ht="15.75" customHeight="1">
      <c r="A297" s="191"/>
      <c r="B297" s="191"/>
      <c r="C297" s="191"/>
      <c r="D297" s="191"/>
      <c r="F297" s="191"/>
      <c r="G297" s="191"/>
      <c r="H297" s="191"/>
      <c r="I297" s="213"/>
      <c r="J297" s="191"/>
      <c r="K297" s="191"/>
      <c r="L297" s="191"/>
      <c r="M297" s="191"/>
      <c r="N297" s="213"/>
      <c r="O297" s="213"/>
      <c r="P297" s="213"/>
      <c r="Q297" s="213"/>
      <c r="R297" s="213"/>
      <c r="S297" s="191"/>
      <c r="T297" s="191"/>
      <c r="U297" s="204">
        <f t="shared" si="33"/>
        <v>46096</v>
      </c>
      <c r="V297" s="191" t="str">
        <f t="shared" si="34"/>
        <v>12614</v>
      </c>
      <c r="W297" s="214">
        <f t="shared" si="35"/>
        <v>22364</v>
      </c>
      <c r="X297" s="191"/>
      <c r="Y297" s="191"/>
      <c r="Z297" s="191"/>
      <c r="AA297" s="215"/>
      <c r="AB297" s="215"/>
      <c r="AC297" s="215"/>
      <c r="AD297" s="215"/>
      <c r="AE297" s="215"/>
      <c r="AF297" s="215"/>
      <c r="AG297" s="215"/>
      <c r="AH297" s="215"/>
    </row>
    <row r="298" spans="1:34" ht="15.75" customHeight="1">
      <c r="A298" s="191"/>
      <c r="B298" s="191"/>
      <c r="C298" s="191"/>
      <c r="D298" s="191"/>
      <c r="F298" s="191"/>
      <c r="G298" s="191"/>
      <c r="H298" s="191"/>
      <c r="I298" s="213"/>
      <c r="J298" s="191"/>
      <c r="K298" s="191"/>
      <c r="L298" s="191"/>
      <c r="M298" s="191"/>
      <c r="N298" s="213"/>
      <c r="O298" s="213"/>
      <c r="P298" s="213"/>
      <c r="Q298" s="213"/>
      <c r="R298" s="213"/>
      <c r="S298" s="191"/>
      <c r="T298" s="191"/>
      <c r="U298" s="204">
        <f t="shared" si="33"/>
        <v>46097</v>
      </c>
      <c r="V298" s="191" t="str">
        <f t="shared" si="34"/>
        <v>12614</v>
      </c>
      <c r="W298" s="214">
        <f t="shared" si="35"/>
        <v>21899</v>
      </c>
      <c r="X298" s="191"/>
      <c r="Y298" s="191"/>
      <c r="Z298" s="191"/>
      <c r="AA298" s="215"/>
      <c r="AB298" s="215"/>
      <c r="AC298" s="215"/>
      <c r="AD298" s="215"/>
      <c r="AE298" s="215"/>
      <c r="AF298" s="215"/>
      <c r="AG298" s="215"/>
      <c r="AH298" s="215"/>
    </row>
    <row r="299" spans="1:34" ht="15.75" customHeight="1">
      <c r="A299" s="191"/>
      <c r="B299" s="191"/>
      <c r="C299" s="191"/>
      <c r="D299" s="191"/>
      <c r="F299" s="191"/>
      <c r="G299" s="191"/>
      <c r="H299" s="191"/>
      <c r="I299" s="213"/>
      <c r="J299" s="191"/>
      <c r="K299" s="191"/>
      <c r="L299" s="191"/>
      <c r="M299" s="191"/>
      <c r="N299" s="213"/>
      <c r="O299" s="213"/>
      <c r="P299" s="213"/>
      <c r="Q299" s="213"/>
      <c r="R299" s="213"/>
      <c r="S299" s="191"/>
      <c r="T299" s="191"/>
      <c r="U299" s="204">
        <f t="shared" si="33"/>
        <v>46098</v>
      </c>
      <c r="V299" s="191" t="str">
        <f t="shared" si="34"/>
        <v>12614</v>
      </c>
      <c r="W299" s="214">
        <f t="shared" si="35"/>
        <v>23748</v>
      </c>
      <c r="X299" s="191"/>
      <c r="Y299" s="191"/>
      <c r="Z299" s="191"/>
      <c r="AA299" s="215"/>
      <c r="AB299" s="215"/>
      <c r="AC299" s="215"/>
      <c r="AD299" s="215"/>
      <c r="AE299" s="215"/>
      <c r="AF299" s="215"/>
      <c r="AG299" s="215"/>
      <c r="AH299" s="215"/>
    </row>
    <row r="300" spans="1:34" ht="15.75" customHeight="1">
      <c r="A300" s="191"/>
      <c r="B300" s="191"/>
      <c r="C300" s="191"/>
      <c r="D300" s="191"/>
      <c r="F300" s="191"/>
      <c r="G300" s="191"/>
      <c r="H300" s="191"/>
      <c r="I300" s="213"/>
      <c r="J300" s="191"/>
      <c r="K300" s="191"/>
      <c r="L300" s="191"/>
      <c r="M300" s="191"/>
      <c r="N300" s="213"/>
      <c r="O300" s="213"/>
      <c r="P300" s="213"/>
      <c r="Q300" s="213"/>
      <c r="R300" s="213"/>
      <c r="S300" s="191"/>
      <c r="T300" s="191"/>
      <c r="U300" s="204">
        <f t="shared" si="33"/>
        <v>46099</v>
      </c>
      <c r="V300" s="191" t="str">
        <f t="shared" si="34"/>
        <v>12614</v>
      </c>
      <c r="W300" s="214">
        <f t="shared" si="35"/>
        <v>21831</v>
      </c>
      <c r="X300" s="191"/>
      <c r="Y300" s="191"/>
      <c r="Z300" s="191"/>
      <c r="AA300" s="215"/>
      <c r="AB300" s="215"/>
      <c r="AC300" s="215"/>
      <c r="AD300" s="215"/>
      <c r="AE300" s="215"/>
      <c r="AF300" s="215"/>
      <c r="AG300" s="215"/>
      <c r="AH300" s="215"/>
    </row>
    <row r="301" spans="1:34" ht="15.75" customHeight="1">
      <c r="A301" s="191"/>
      <c r="B301" s="191"/>
      <c r="C301" s="191"/>
      <c r="D301" s="191"/>
      <c r="F301" s="191"/>
      <c r="G301" s="191"/>
      <c r="H301" s="191"/>
      <c r="I301" s="213"/>
      <c r="J301" s="191"/>
      <c r="K301" s="191"/>
      <c r="L301" s="191"/>
      <c r="M301" s="191"/>
      <c r="N301" s="213"/>
      <c r="O301" s="213"/>
      <c r="P301" s="213"/>
      <c r="Q301" s="213"/>
      <c r="R301" s="213"/>
      <c r="S301" s="191"/>
      <c r="T301" s="191"/>
      <c r="U301" s="204">
        <f t="shared" si="33"/>
        <v>46100</v>
      </c>
      <c r="V301" s="191" t="str">
        <f t="shared" si="34"/>
        <v>12614</v>
      </c>
      <c r="W301" s="214">
        <f t="shared" si="35"/>
        <v>23403</v>
      </c>
      <c r="X301" s="191"/>
      <c r="Y301" s="191"/>
      <c r="Z301" s="191"/>
      <c r="AA301" s="215"/>
      <c r="AB301" s="215"/>
      <c r="AC301" s="215"/>
      <c r="AD301" s="215"/>
      <c r="AE301" s="215"/>
      <c r="AF301" s="215"/>
      <c r="AG301" s="215"/>
      <c r="AH301" s="215"/>
    </row>
    <row r="302" spans="1:34" ht="15.75" customHeight="1">
      <c r="A302" s="191"/>
      <c r="B302" s="191"/>
      <c r="C302" s="191"/>
      <c r="D302" s="191"/>
      <c r="F302" s="191"/>
      <c r="G302" s="191"/>
      <c r="H302" s="191"/>
      <c r="I302" s="213"/>
      <c r="J302" s="191"/>
      <c r="K302" s="191"/>
      <c r="L302" s="191"/>
      <c r="M302" s="191"/>
      <c r="N302" s="213"/>
      <c r="O302" s="213"/>
      <c r="P302" s="213"/>
      <c r="Q302" s="213"/>
      <c r="R302" s="213"/>
      <c r="S302" s="191"/>
      <c r="T302" s="191"/>
      <c r="U302" s="204">
        <f t="shared" si="33"/>
        <v>46101</v>
      </c>
      <c r="V302" s="191" t="str">
        <f t="shared" si="34"/>
        <v>12614</v>
      </c>
      <c r="W302" s="214">
        <f t="shared" si="35"/>
        <v>25289</v>
      </c>
      <c r="X302" s="191"/>
      <c r="Y302" s="191"/>
      <c r="Z302" s="191"/>
      <c r="AA302" s="215"/>
      <c r="AB302" s="215"/>
      <c r="AC302" s="215"/>
      <c r="AD302" s="215"/>
      <c r="AE302" s="215"/>
      <c r="AF302" s="215"/>
      <c r="AG302" s="215"/>
      <c r="AH302" s="215"/>
    </row>
    <row r="303" spans="1:34" ht="15.75" customHeight="1">
      <c r="A303" s="191"/>
      <c r="B303" s="191"/>
      <c r="C303" s="191"/>
      <c r="D303" s="191"/>
      <c r="F303" s="191"/>
      <c r="G303" s="191"/>
      <c r="H303" s="191"/>
      <c r="I303" s="213"/>
      <c r="J303" s="191"/>
      <c r="K303" s="191"/>
      <c r="L303" s="191"/>
      <c r="M303" s="191"/>
      <c r="N303" s="213"/>
      <c r="O303" s="213"/>
      <c r="P303" s="213"/>
      <c r="Q303" s="213"/>
      <c r="R303" s="213"/>
      <c r="S303" s="191"/>
      <c r="T303" s="191"/>
      <c r="U303" s="204">
        <f t="shared" si="33"/>
        <v>46102</v>
      </c>
      <c r="V303" s="191" t="str">
        <f t="shared" si="34"/>
        <v>12614</v>
      </c>
      <c r="W303" s="214">
        <f t="shared" si="35"/>
        <v>25063</v>
      </c>
      <c r="X303" s="191"/>
      <c r="Y303" s="191"/>
      <c r="Z303" s="191"/>
      <c r="AA303" s="215"/>
      <c r="AB303" s="215"/>
      <c r="AC303" s="215"/>
      <c r="AD303" s="215"/>
      <c r="AE303" s="215"/>
      <c r="AF303" s="215"/>
      <c r="AG303" s="215"/>
      <c r="AH303" s="215"/>
    </row>
    <row r="304" spans="1:34" ht="15.75" customHeight="1">
      <c r="A304" s="191"/>
      <c r="B304" s="191"/>
      <c r="C304" s="191"/>
      <c r="D304" s="191"/>
      <c r="F304" s="191"/>
      <c r="G304" s="191"/>
      <c r="H304" s="191"/>
      <c r="I304" s="213"/>
      <c r="J304" s="191"/>
      <c r="K304" s="191"/>
      <c r="L304" s="191"/>
      <c r="M304" s="191"/>
      <c r="N304" s="213"/>
      <c r="O304" s="213"/>
      <c r="P304" s="213"/>
      <c r="Q304" s="213"/>
      <c r="R304" s="213"/>
      <c r="S304" s="191"/>
      <c r="T304" s="191"/>
      <c r="U304" s="204">
        <f t="shared" si="33"/>
        <v>46103</v>
      </c>
      <c r="V304" s="191" t="str">
        <f t="shared" si="34"/>
        <v>12614</v>
      </c>
      <c r="W304" s="214">
        <f t="shared" si="35"/>
        <v>24066</v>
      </c>
      <c r="X304" s="191"/>
      <c r="Y304" s="191"/>
      <c r="Z304" s="191"/>
      <c r="AA304" s="215"/>
      <c r="AB304" s="215"/>
      <c r="AC304" s="215"/>
      <c r="AD304" s="215"/>
      <c r="AE304" s="215"/>
      <c r="AF304" s="215"/>
      <c r="AG304" s="215"/>
      <c r="AH304" s="215"/>
    </row>
    <row r="305" spans="1:34" ht="15.75" customHeight="1">
      <c r="A305" s="191"/>
      <c r="B305" s="191"/>
      <c r="C305" s="191"/>
      <c r="D305" s="191"/>
      <c r="F305" s="191"/>
      <c r="G305" s="191"/>
      <c r="H305" s="191"/>
      <c r="I305" s="213"/>
      <c r="J305" s="191"/>
      <c r="K305" s="191"/>
      <c r="L305" s="191"/>
      <c r="M305" s="191"/>
      <c r="N305" s="213"/>
      <c r="O305" s="213"/>
      <c r="P305" s="213"/>
      <c r="Q305" s="213"/>
      <c r="R305" s="213"/>
      <c r="S305" s="191"/>
      <c r="T305" s="191"/>
      <c r="U305" s="204">
        <f t="shared" si="33"/>
        <v>46104</v>
      </c>
      <c r="V305" s="191" t="str">
        <f t="shared" si="34"/>
        <v>12614</v>
      </c>
      <c r="W305" s="214">
        <f t="shared" si="35"/>
        <v>17986</v>
      </c>
      <c r="X305" s="191"/>
      <c r="Y305" s="191"/>
      <c r="Z305" s="191"/>
      <c r="AA305" s="215"/>
      <c r="AB305" s="215"/>
      <c r="AC305" s="215"/>
      <c r="AD305" s="215"/>
      <c r="AE305" s="215"/>
      <c r="AF305" s="215"/>
      <c r="AG305" s="215"/>
      <c r="AH305" s="215"/>
    </row>
    <row r="306" spans="1:34" ht="15.75" customHeight="1">
      <c r="A306" s="191"/>
      <c r="B306" s="191"/>
      <c r="C306" s="191"/>
      <c r="D306" s="191"/>
      <c r="F306" s="191"/>
      <c r="G306" s="191"/>
      <c r="H306" s="191"/>
      <c r="I306" s="213"/>
      <c r="J306" s="191"/>
      <c r="K306" s="191"/>
      <c r="L306" s="191"/>
      <c r="M306" s="191"/>
      <c r="N306" s="213"/>
      <c r="O306" s="213"/>
      <c r="P306" s="213"/>
      <c r="Q306" s="213"/>
      <c r="R306" s="213"/>
      <c r="S306" s="191"/>
      <c r="T306" s="191"/>
      <c r="U306" s="204">
        <f t="shared" si="33"/>
        <v>46105</v>
      </c>
      <c r="V306" s="191" t="str">
        <f t="shared" si="34"/>
        <v>12614</v>
      </c>
      <c r="W306" s="214">
        <f t="shared" si="35"/>
        <v>21017</v>
      </c>
      <c r="X306" s="191"/>
      <c r="Y306" s="191"/>
      <c r="Z306" s="191"/>
      <c r="AA306" s="215"/>
      <c r="AB306" s="215"/>
      <c r="AC306" s="215"/>
      <c r="AD306" s="215"/>
      <c r="AE306" s="215"/>
      <c r="AF306" s="215"/>
      <c r="AG306" s="215"/>
      <c r="AH306" s="215"/>
    </row>
    <row r="307" spans="1:34" ht="15.75" customHeight="1">
      <c r="A307" s="191"/>
      <c r="B307" s="191"/>
      <c r="C307" s="191"/>
      <c r="D307" s="191"/>
      <c r="F307" s="191"/>
      <c r="G307" s="191"/>
      <c r="H307" s="191"/>
      <c r="I307" s="213"/>
      <c r="J307" s="191"/>
      <c r="K307" s="191"/>
      <c r="L307" s="191"/>
      <c r="M307" s="191"/>
      <c r="N307" s="213"/>
      <c r="O307" s="213"/>
      <c r="P307" s="213"/>
      <c r="Q307" s="213"/>
      <c r="R307" s="213"/>
      <c r="S307" s="191"/>
      <c r="T307" s="191"/>
      <c r="U307" s="204">
        <f t="shared" si="33"/>
        <v>46106</v>
      </c>
      <c r="V307" s="191" t="str">
        <f t="shared" si="34"/>
        <v>12614</v>
      </c>
      <c r="W307" s="214">
        <f t="shared" si="35"/>
        <v>20296</v>
      </c>
      <c r="X307" s="191"/>
      <c r="Y307" s="191"/>
      <c r="Z307" s="191"/>
      <c r="AA307" s="215"/>
      <c r="AB307" s="215"/>
      <c r="AC307" s="215"/>
      <c r="AD307" s="215"/>
      <c r="AE307" s="215"/>
      <c r="AF307" s="215"/>
      <c r="AG307" s="215"/>
      <c r="AH307" s="215"/>
    </row>
    <row r="308" spans="1:34" ht="15.75" customHeight="1">
      <c r="A308" s="191"/>
      <c r="B308" s="191"/>
      <c r="C308" s="191"/>
      <c r="D308" s="191"/>
      <c r="F308" s="191"/>
      <c r="G308" s="191"/>
      <c r="H308" s="191"/>
      <c r="I308" s="213"/>
      <c r="J308" s="191"/>
      <c r="K308" s="191"/>
      <c r="L308" s="191"/>
      <c r="M308" s="191"/>
      <c r="N308" s="213"/>
      <c r="O308" s="213"/>
      <c r="P308" s="213"/>
      <c r="Q308" s="213"/>
      <c r="R308" s="213"/>
      <c r="S308" s="191"/>
      <c r="T308" s="191"/>
      <c r="U308" s="204">
        <f t="shared" si="33"/>
        <v>46107</v>
      </c>
      <c r="V308" s="191" t="str">
        <f t="shared" si="34"/>
        <v>12614</v>
      </c>
      <c r="W308" s="214">
        <f t="shared" si="35"/>
        <v>21359</v>
      </c>
      <c r="X308" s="191"/>
      <c r="Y308" s="191"/>
      <c r="Z308" s="191"/>
      <c r="AA308" s="215"/>
      <c r="AB308" s="215"/>
      <c r="AC308" s="215"/>
      <c r="AD308" s="215"/>
      <c r="AE308" s="215"/>
      <c r="AF308" s="215"/>
      <c r="AG308" s="215"/>
      <c r="AH308" s="215"/>
    </row>
    <row r="309" spans="1:34" ht="15.75" customHeight="1">
      <c r="A309" s="191"/>
      <c r="B309" s="191"/>
      <c r="C309" s="191"/>
      <c r="D309" s="191"/>
      <c r="F309" s="191"/>
      <c r="G309" s="191"/>
      <c r="H309" s="191"/>
      <c r="I309" s="213"/>
      <c r="J309" s="191"/>
      <c r="K309" s="191"/>
      <c r="L309" s="191"/>
      <c r="M309" s="191"/>
      <c r="N309" s="213"/>
      <c r="O309" s="213"/>
      <c r="P309" s="213"/>
      <c r="Q309" s="213"/>
      <c r="R309" s="213"/>
      <c r="S309" s="191"/>
      <c r="T309" s="191"/>
      <c r="U309" s="204">
        <f t="shared" si="33"/>
        <v>46108</v>
      </c>
      <c r="V309" s="191" t="str">
        <f t="shared" si="34"/>
        <v>12614</v>
      </c>
      <c r="W309" s="214">
        <f t="shared" si="35"/>
        <v>24831</v>
      </c>
      <c r="X309" s="191"/>
      <c r="Y309" s="191"/>
      <c r="Z309" s="191"/>
      <c r="AA309" s="215"/>
      <c r="AB309" s="215"/>
      <c r="AC309" s="215"/>
      <c r="AD309" s="215"/>
      <c r="AE309" s="215"/>
      <c r="AF309" s="215"/>
      <c r="AG309" s="215"/>
      <c r="AH309" s="215"/>
    </row>
    <row r="310" spans="1:34" ht="15.75" customHeight="1">
      <c r="A310" s="191"/>
      <c r="B310" s="191"/>
      <c r="C310" s="191"/>
      <c r="D310" s="191"/>
      <c r="F310" s="191"/>
      <c r="G310" s="191"/>
      <c r="H310" s="191"/>
      <c r="I310" s="213"/>
      <c r="J310" s="191"/>
      <c r="K310" s="191"/>
      <c r="L310" s="191"/>
      <c r="M310" s="191"/>
      <c r="N310" s="213"/>
      <c r="O310" s="213"/>
      <c r="P310" s="213"/>
      <c r="Q310" s="213"/>
      <c r="R310" s="213"/>
      <c r="S310" s="191"/>
      <c r="T310" s="191"/>
      <c r="U310" s="204">
        <f t="shared" si="33"/>
        <v>46109</v>
      </c>
      <c r="V310" s="191" t="str">
        <f t="shared" si="34"/>
        <v>12614</v>
      </c>
      <c r="W310" s="214">
        <f t="shared" si="35"/>
        <v>23942</v>
      </c>
      <c r="X310" s="191"/>
      <c r="Y310" s="191"/>
      <c r="Z310" s="191"/>
      <c r="AA310" s="215"/>
      <c r="AB310" s="215"/>
      <c r="AC310" s="215"/>
      <c r="AD310" s="215"/>
      <c r="AE310" s="215"/>
      <c r="AF310" s="215"/>
      <c r="AG310" s="215"/>
      <c r="AH310" s="215"/>
    </row>
    <row r="311" spans="1:34" ht="15.75" customHeight="1">
      <c r="A311" s="191"/>
      <c r="B311" s="191"/>
      <c r="C311" s="191"/>
      <c r="D311" s="191"/>
      <c r="F311" s="191"/>
      <c r="G311" s="191"/>
      <c r="H311" s="191"/>
      <c r="I311" s="213"/>
      <c r="J311" s="191"/>
      <c r="K311" s="191"/>
      <c r="L311" s="191"/>
      <c r="M311" s="191"/>
      <c r="N311" s="213"/>
      <c r="O311" s="213"/>
      <c r="P311" s="213"/>
      <c r="Q311" s="213"/>
      <c r="R311" s="213"/>
      <c r="S311" s="191"/>
      <c r="T311" s="191"/>
      <c r="U311" s="204">
        <f t="shared" si="33"/>
        <v>46110</v>
      </c>
      <c r="V311" s="191" t="str">
        <f t="shared" si="34"/>
        <v>12614</v>
      </c>
      <c r="W311" s="214">
        <f t="shared" si="35"/>
        <v>31864</v>
      </c>
      <c r="X311" s="191"/>
      <c r="Y311" s="191"/>
      <c r="Z311" s="191"/>
      <c r="AA311" s="215"/>
      <c r="AB311" s="215"/>
      <c r="AC311" s="215"/>
      <c r="AD311" s="215"/>
      <c r="AE311" s="215"/>
      <c r="AF311" s="215"/>
      <c r="AG311" s="215"/>
      <c r="AH311" s="215"/>
    </row>
    <row r="312" spans="1:34" ht="15.75" customHeight="1">
      <c r="A312" s="191"/>
      <c r="B312" s="191"/>
      <c r="C312" s="191"/>
      <c r="D312" s="191"/>
      <c r="F312" s="191"/>
      <c r="G312" s="191"/>
      <c r="H312" s="191"/>
      <c r="I312" s="213"/>
      <c r="J312" s="191"/>
      <c r="K312" s="191"/>
      <c r="L312" s="191"/>
      <c r="M312" s="191"/>
      <c r="N312" s="213"/>
      <c r="O312" s="213"/>
      <c r="P312" s="213"/>
      <c r="Q312" s="213"/>
      <c r="R312" s="213"/>
      <c r="S312" s="191"/>
      <c r="T312" s="191"/>
      <c r="U312" s="204">
        <f t="shared" si="33"/>
        <v>46111</v>
      </c>
      <c r="V312" s="191" t="str">
        <f t="shared" si="34"/>
        <v>12614</v>
      </c>
      <c r="W312" s="214">
        <f t="shared" si="35"/>
        <v>20460</v>
      </c>
      <c r="X312" s="191"/>
      <c r="Y312" s="191"/>
      <c r="Z312" s="191"/>
      <c r="AA312" s="215"/>
      <c r="AB312" s="215"/>
      <c r="AC312" s="215"/>
      <c r="AD312" s="215"/>
      <c r="AE312" s="215"/>
      <c r="AF312" s="215"/>
      <c r="AG312" s="215"/>
      <c r="AH312" s="215"/>
    </row>
    <row r="313" spans="1:34" ht="15.75" customHeight="1">
      <c r="A313" s="191"/>
      <c r="B313" s="191"/>
      <c r="C313" s="191"/>
      <c r="D313" s="191"/>
      <c r="F313" s="191"/>
      <c r="G313" s="191"/>
      <c r="H313" s="191"/>
      <c r="I313" s="213"/>
      <c r="J313" s="191"/>
      <c r="K313" s="191"/>
      <c r="L313" s="191"/>
      <c r="M313" s="191"/>
      <c r="N313" s="213"/>
      <c r="O313" s="213"/>
      <c r="P313" s="213"/>
      <c r="Q313" s="213"/>
      <c r="R313" s="213"/>
      <c r="S313" s="191"/>
      <c r="T313" s="191"/>
      <c r="U313" s="204">
        <f t="shared" si="33"/>
        <v>46112</v>
      </c>
      <c r="V313" s="191" t="str">
        <f t="shared" si="34"/>
        <v>12614</v>
      </c>
      <c r="W313" s="214">
        <f t="shared" si="35"/>
        <v>20346</v>
      </c>
      <c r="X313" s="191"/>
      <c r="Y313" s="191"/>
      <c r="Z313" s="191"/>
      <c r="AA313" s="215"/>
      <c r="AB313" s="215"/>
      <c r="AC313" s="215"/>
      <c r="AD313" s="215"/>
      <c r="AE313" s="215"/>
      <c r="AF313" s="215"/>
      <c r="AG313" s="215"/>
      <c r="AH313" s="215"/>
    </row>
    <row r="314" spans="1:34" ht="15.75" customHeight="1">
      <c r="A314" s="191"/>
      <c r="B314" s="191"/>
      <c r="C314" s="191"/>
      <c r="D314" s="191"/>
      <c r="F314" s="191"/>
      <c r="G314" s="191"/>
      <c r="H314" s="191"/>
      <c r="I314" s="213"/>
      <c r="J314" s="191"/>
      <c r="K314" s="191"/>
      <c r="L314" s="191"/>
      <c r="M314" s="191"/>
      <c r="N314" s="213"/>
      <c r="O314" s="213"/>
      <c r="P314" s="213"/>
      <c r="Q314" s="213"/>
      <c r="R314" s="213"/>
      <c r="S314" s="191"/>
      <c r="T314" s="191"/>
      <c r="U314" s="204">
        <f t="shared" ref="U314:U344" si="36">C4</f>
        <v>46082</v>
      </c>
      <c r="V314" s="191" t="str">
        <f t="shared" ref="V314:V344" si="37">$Q$2</f>
        <v>12616</v>
      </c>
      <c r="W314" s="214">
        <f t="shared" ref="W314:W344" si="38">Q4</f>
        <v>5580</v>
      </c>
      <c r="X314" s="191"/>
      <c r="Y314" s="191"/>
      <c r="Z314" s="191"/>
      <c r="AA314" s="215"/>
      <c r="AB314" s="215"/>
      <c r="AC314" s="215"/>
      <c r="AD314" s="215"/>
      <c r="AE314" s="215"/>
      <c r="AF314" s="215"/>
      <c r="AG314" s="215"/>
      <c r="AH314" s="215"/>
    </row>
    <row r="315" spans="1:34" ht="15.75" customHeight="1">
      <c r="A315" s="191"/>
      <c r="B315" s="191"/>
      <c r="C315" s="191"/>
      <c r="D315" s="191"/>
      <c r="F315" s="191"/>
      <c r="G315" s="191"/>
      <c r="H315" s="191"/>
      <c r="I315" s="213"/>
      <c r="J315" s="191"/>
      <c r="K315" s="191"/>
      <c r="L315" s="191"/>
      <c r="M315" s="191"/>
      <c r="N315" s="213"/>
      <c r="O315" s="213"/>
      <c r="P315" s="213"/>
      <c r="Q315" s="213"/>
      <c r="R315" s="213"/>
      <c r="S315" s="191"/>
      <c r="T315" s="191"/>
      <c r="U315" s="204">
        <f t="shared" si="36"/>
        <v>46083</v>
      </c>
      <c r="V315" s="191" t="str">
        <f t="shared" si="37"/>
        <v>12616</v>
      </c>
      <c r="W315" s="214">
        <f t="shared" si="38"/>
        <v>2860</v>
      </c>
      <c r="X315" s="191"/>
      <c r="Y315" s="191"/>
      <c r="Z315" s="191"/>
      <c r="AA315" s="215"/>
      <c r="AB315" s="215"/>
      <c r="AC315" s="215"/>
      <c r="AD315" s="215"/>
      <c r="AE315" s="215"/>
      <c r="AF315" s="215"/>
      <c r="AG315" s="215"/>
      <c r="AH315" s="215"/>
    </row>
    <row r="316" spans="1:34" ht="15.75" customHeight="1">
      <c r="A316" s="191"/>
      <c r="B316" s="191"/>
      <c r="C316" s="191"/>
      <c r="D316" s="191"/>
      <c r="F316" s="191"/>
      <c r="G316" s="191"/>
      <c r="H316" s="191"/>
      <c r="I316" s="213"/>
      <c r="J316" s="191"/>
      <c r="K316" s="191"/>
      <c r="L316" s="191"/>
      <c r="M316" s="191"/>
      <c r="N316" s="213"/>
      <c r="O316" s="213"/>
      <c r="P316" s="213"/>
      <c r="Q316" s="213"/>
      <c r="R316" s="213"/>
      <c r="S316" s="191"/>
      <c r="T316" s="191"/>
      <c r="U316" s="204">
        <f t="shared" si="36"/>
        <v>46084</v>
      </c>
      <c r="V316" s="191" t="str">
        <f t="shared" si="37"/>
        <v>12616</v>
      </c>
      <c r="W316" s="214">
        <f t="shared" si="38"/>
        <v>2700</v>
      </c>
      <c r="X316" s="191"/>
      <c r="Y316" s="191"/>
      <c r="Z316" s="191"/>
      <c r="AA316" s="215"/>
      <c r="AB316" s="215"/>
      <c r="AC316" s="215"/>
      <c r="AD316" s="215"/>
      <c r="AE316" s="215"/>
      <c r="AF316" s="215"/>
      <c r="AG316" s="215"/>
      <c r="AH316" s="215"/>
    </row>
    <row r="317" spans="1:34" ht="15.75" customHeight="1">
      <c r="A317" s="191"/>
      <c r="B317" s="191"/>
      <c r="C317" s="191"/>
      <c r="D317" s="191"/>
      <c r="F317" s="191"/>
      <c r="G317" s="191"/>
      <c r="H317" s="191"/>
      <c r="I317" s="213"/>
      <c r="J317" s="191"/>
      <c r="K317" s="191"/>
      <c r="L317" s="191"/>
      <c r="M317" s="191"/>
      <c r="N317" s="213"/>
      <c r="O317" s="213"/>
      <c r="P317" s="213"/>
      <c r="Q317" s="213"/>
      <c r="R317" s="213"/>
      <c r="S317" s="191"/>
      <c r="T317" s="191"/>
      <c r="U317" s="204">
        <f t="shared" si="36"/>
        <v>46085</v>
      </c>
      <c r="V317" s="191" t="str">
        <f t="shared" si="37"/>
        <v>12616</v>
      </c>
      <c r="W317" s="214">
        <f t="shared" si="38"/>
        <v>1310</v>
      </c>
      <c r="X317" s="191"/>
      <c r="Y317" s="191"/>
      <c r="Z317" s="191"/>
      <c r="AA317" s="215"/>
      <c r="AB317" s="215"/>
      <c r="AC317" s="215"/>
      <c r="AD317" s="215"/>
      <c r="AE317" s="215"/>
      <c r="AF317" s="215"/>
      <c r="AG317" s="215"/>
      <c r="AH317" s="215"/>
    </row>
    <row r="318" spans="1:34" ht="15.75" customHeight="1">
      <c r="A318" s="191"/>
      <c r="B318" s="191"/>
      <c r="C318" s="191"/>
      <c r="D318" s="191"/>
      <c r="F318" s="191"/>
      <c r="G318" s="191"/>
      <c r="H318" s="191"/>
      <c r="I318" s="213"/>
      <c r="J318" s="191"/>
      <c r="K318" s="191"/>
      <c r="L318" s="191"/>
      <c r="M318" s="191"/>
      <c r="N318" s="213"/>
      <c r="O318" s="213"/>
      <c r="P318" s="213"/>
      <c r="Q318" s="213"/>
      <c r="R318" s="213"/>
      <c r="S318" s="191"/>
      <c r="T318" s="191"/>
      <c r="U318" s="204">
        <f t="shared" si="36"/>
        <v>46086</v>
      </c>
      <c r="V318" s="191" t="str">
        <f t="shared" si="37"/>
        <v>12616</v>
      </c>
      <c r="W318" s="214">
        <f t="shared" si="38"/>
        <v>3720</v>
      </c>
      <c r="X318" s="191"/>
      <c r="Y318" s="191"/>
      <c r="Z318" s="191"/>
      <c r="AA318" s="215"/>
      <c r="AB318" s="215"/>
      <c r="AC318" s="215"/>
      <c r="AD318" s="215"/>
      <c r="AE318" s="215"/>
      <c r="AF318" s="215"/>
      <c r="AG318" s="215"/>
      <c r="AH318" s="215"/>
    </row>
    <row r="319" spans="1:34" ht="15.75" customHeight="1">
      <c r="A319" s="191"/>
      <c r="B319" s="191"/>
      <c r="C319" s="191"/>
      <c r="D319" s="191"/>
      <c r="F319" s="191"/>
      <c r="G319" s="191"/>
      <c r="H319" s="191"/>
      <c r="I319" s="213"/>
      <c r="J319" s="191"/>
      <c r="K319" s="191"/>
      <c r="L319" s="191"/>
      <c r="M319" s="191"/>
      <c r="N319" s="213"/>
      <c r="O319" s="213"/>
      <c r="P319" s="213"/>
      <c r="Q319" s="213"/>
      <c r="R319" s="213"/>
      <c r="S319" s="191"/>
      <c r="T319" s="191"/>
      <c r="U319" s="204">
        <f t="shared" si="36"/>
        <v>46087</v>
      </c>
      <c r="V319" s="191" t="str">
        <f t="shared" si="37"/>
        <v>12616</v>
      </c>
      <c r="W319" s="214">
        <f t="shared" si="38"/>
        <v>5390</v>
      </c>
      <c r="X319" s="191"/>
      <c r="Y319" s="191"/>
      <c r="Z319" s="191"/>
      <c r="AA319" s="215"/>
      <c r="AB319" s="215"/>
      <c r="AC319" s="215"/>
      <c r="AD319" s="215"/>
      <c r="AE319" s="215"/>
      <c r="AF319" s="215"/>
      <c r="AG319" s="215"/>
      <c r="AH319" s="215"/>
    </row>
    <row r="320" spans="1:34" ht="15.75" customHeight="1">
      <c r="A320" s="191"/>
      <c r="B320" s="191"/>
      <c r="C320" s="191"/>
      <c r="D320" s="191"/>
      <c r="F320" s="191"/>
      <c r="G320" s="191"/>
      <c r="H320" s="191"/>
      <c r="I320" s="213"/>
      <c r="J320" s="191"/>
      <c r="K320" s="191"/>
      <c r="L320" s="191"/>
      <c r="M320" s="191"/>
      <c r="N320" s="213"/>
      <c r="O320" s="213"/>
      <c r="P320" s="213"/>
      <c r="Q320" s="213"/>
      <c r="R320" s="213"/>
      <c r="S320" s="191"/>
      <c r="T320" s="191"/>
      <c r="U320" s="204">
        <f t="shared" si="36"/>
        <v>46088</v>
      </c>
      <c r="V320" s="191" t="str">
        <f t="shared" si="37"/>
        <v>12616</v>
      </c>
      <c r="W320" s="214">
        <f t="shared" si="38"/>
        <v>2400</v>
      </c>
      <c r="X320" s="191"/>
      <c r="Y320" s="191"/>
      <c r="Z320" s="191"/>
      <c r="AA320" s="215"/>
      <c r="AB320" s="215"/>
      <c r="AC320" s="215"/>
      <c r="AD320" s="215"/>
      <c r="AE320" s="215"/>
      <c r="AF320" s="215"/>
      <c r="AG320" s="215"/>
      <c r="AH320" s="215"/>
    </row>
    <row r="321" spans="1:34" ht="15.75" customHeight="1">
      <c r="A321" s="191"/>
      <c r="B321" s="191"/>
      <c r="C321" s="191"/>
      <c r="D321" s="191"/>
      <c r="F321" s="191"/>
      <c r="G321" s="191"/>
      <c r="H321" s="191"/>
      <c r="I321" s="213"/>
      <c r="J321" s="191"/>
      <c r="K321" s="191"/>
      <c r="L321" s="191"/>
      <c r="M321" s="191"/>
      <c r="N321" s="213"/>
      <c r="O321" s="213"/>
      <c r="P321" s="213"/>
      <c r="Q321" s="213"/>
      <c r="R321" s="213"/>
      <c r="S321" s="191"/>
      <c r="T321" s="191"/>
      <c r="U321" s="204">
        <f t="shared" si="36"/>
        <v>46089</v>
      </c>
      <c r="V321" s="191" t="str">
        <f t="shared" si="37"/>
        <v>12616</v>
      </c>
      <c r="W321" s="214">
        <f t="shared" si="38"/>
        <v>8530</v>
      </c>
      <c r="X321" s="191"/>
      <c r="Y321" s="191"/>
      <c r="Z321" s="191"/>
      <c r="AA321" s="215"/>
      <c r="AB321" s="215"/>
      <c r="AC321" s="215"/>
      <c r="AD321" s="215"/>
      <c r="AE321" s="215"/>
      <c r="AF321" s="215"/>
      <c r="AG321" s="215"/>
      <c r="AH321" s="215"/>
    </row>
    <row r="322" spans="1:34" ht="15.75" customHeight="1">
      <c r="A322" s="191"/>
      <c r="B322" s="191"/>
      <c r="C322" s="191"/>
      <c r="D322" s="191"/>
      <c r="F322" s="191"/>
      <c r="G322" s="191"/>
      <c r="H322" s="191"/>
      <c r="I322" s="213"/>
      <c r="J322" s="191"/>
      <c r="K322" s="191"/>
      <c r="L322" s="191"/>
      <c r="M322" s="191"/>
      <c r="N322" s="213"/>
      <c r="O322" s="213"/>
      <c r="P322" s="213"/>
      <c r="Q322" s="213"/>
      <c r="R322" s="213"/>
      <c r="S322" s="191"/>
      <c r="T322" s="191"/>
      <c r="U322" s="204">
        <f t="shared" si="36"/>
        <v>46090</v>
      </c>
      <c r="V322" s="191" t="str">
        <f t="shared" si="37"/>
        <v>12616</v>
      </c>
      <c r="W322" s="214">
        <f t="shared" si="38"/>
        <v>1350</v>
      </c>
      <c r="X322" s="191"/>
      <c r="Y322" s="191"/>
      <c r="Z322" s="191"/>
      <c r="AA322" s="215"/>
      <c r="AB322" s="215"/>
      <c r="AC322" s="215"/>
      <c r="AD322" s="215"/>
      <c r="AE322" s="215"/>
      <c r="AF322" s="215"/>
      <c r="AG322" s="215"/>
      <c r="AH322" s="215"/>
    </row>
    <row r="323" spans="1:34" ht="15.75" customHeight="1">
      <c r="A323" s="191"/>
      <c r="B323" s="191"/>
      <c r="C323" s="191"/>
      <c r="D323" s="191"/>
      <c r="F323" s="191"/>
      <c r="G323" s="191"/>
      <c r="H323" s="191"/>
      <c r="I323" s="213"/>
      <c r="J323" s="191"/>
      <c r="K323" s="191"/>
      <c r="L323" s="191"/>
      <c r="M323" s="191"/>
      <c r="N323" s="213"/>
      <c r="O323" s="213"/>
      <c r="P323" s="213"/>
      <c r="Q323" s="213"/>
      <c r="R323" s="213"/>
      <c r="S323" s="191"/>
      <c r="T323" s="191"/>
      <c r="U323" s="204">
        <f t="shared" si="36"/>
        <v>46091</v>
      </c>
      <c r="V323" s="191" t="str">
        <f t="shared" si="37"/>
        <v>12616</v>
      </c>
      <c r="W323" s="214">
        <f t="shared" si="38"/>
        <v>9340</v>
      </c>
      <c r="X323" s="191"/>
      <c r="Y323" s="191"/>
      <c r="Z323" s="191"/>
      <c r="AA323" s="215"/>
      <c r="AB323" s="215"/>
      <c r="AC323" s="215"/>
      <c r="AD323" s="215"/>
      <c r="AE323" s="215"/>
      <c r="AF323" s="215"/>
      <c r="AG323" s="215"/>
      <c r="AH323" s="215"/>
    </row>
    <row r="324" spans="1:34" ht="15.75" customHeight="1">
      <c r="A324" s="191"/>
      <c r="B324" s="191"/>
      <c r="C324" s="191"/>
      <c r="D324" s="191"/>
      <c r="F324" s="191"/>
      <c r="G324" s="191"/>
      <c r="H324" s="191"/>
      <c r="I324" s="213"/>
      <c r="J324" s="191"/>
      <c r="K324" s="191"/>
      <c r="L324" s="191"/>
      <c r="M324" s="191"/>
      <c r="N324" s="213"/>
      <c r="O324" s="213"/>
      <c r="P324" s="213"/>
      <c r="Q324" s="213"/>
      <c r="R324" s="213"/>
      <c r="S324" s="191"/>
      <c r="T324" s="191"/>
      <c r="U324" s="204">
        <f t="shared" si="36"/>
        <v>46092</v>
      </c>
      <c r="V324" s="191" t="str">
        <f t="shared" si="37"/>
        <v>12616</v>
      </c>
      <c r="W324" s="214">
        <f t="shared" si="38"/>
        <v>5370</v>
      </c>
      <c r="X324" s="191"/>
      <c r="Y324" s="191"/>
      <c r="Z324" s="191"/>
      <c r="AA324" s="215"/>
      <c r="AB324" s="215"/>
      <c r="AC324" s="215"/>
      <c r="AD324" s="215"/>
      <c r="AE324" s="215"/>
      <c r="AF324" s="215"/>
      <c r="AG324" s="215"/>
      <c r="AH324" s="215"/>
    </row>
    <row r="325" spans="1:34" ht="15.75" customHeight="1">
      <c r="A325" s="191"/>
      <c r="B325" s="191"/>
      <c r="C325" s="191"/>
      <c r="D325" s="191"/>
      <c r="F325" s="191"/>
      <c r="G325" s="191"/>
      <c r="H325" s="191"/>
      <c r="I325" s="213"/>
      <c r="J325" s="191"/>
      <c r="K325" s="191"/>
      <c r="L325" s="191"/>
      <c r="M325" s="191"/>
      <c r="N325" s="213"/>
      <c r="O325" s="213"/>
      <c r="P325" s="213"/>
      <c r="Q325" s="213"/>
      <c r="R325" s="213"/>
      <c r="S325" s="191"/>
      <c r="T325" s="191"/>
      <c r="U325" s="204">
        <f t="shared" si="36"/>
        <v>46093</v>
      </c>
      <c r="V325" s="191" t="str">
        <f t="shared" si="37"/>
        <v>12616</v>
      </c>
      <c r="W325" s="214">
        <f t="shared" si="38"/>
        <v>4010</v>
      </c>
      <c r="X325" s="191"/>
      <c r="Y325" s="191"/>
      <c r="Z325" s="191"/>
      <c r="AA325" s="215"/>
      <c r="AB325" s="215"/>
      <c r="AC325" s="215"/>
      <c r="AD325" s="215"/>
      <c r="AE325" s="215"/>
      <c r="AF325" s="215"/>
      <c r="AG325" s="215"/>
      <c r="AH325" s="215"/>
    </row>
    <row r="326" spans="1:34" ht="15.75" customHeight="1">
      <c r="A326" s="191"/>
      <c r="B326" s="191"/>
      <c r="C326" s="191"/>
      <c r="D326" s="191"/>
      <c r="F326" s="191"/>
      <c r="G326" s="191"/>
      <c r="H326" s="191"/>
      <c r="I326" s="213"/>
      <c r="J326" s="191"/>
      <c r="K326" s="191"/>
      <c r="L326" s="191"/>
      <c r="M326" s="191"/>
      <c r="N326" s="213"/>
      <c r="O326" s="213"/>
      <c r="P326" s="213"/>
      <c r="Q326" s="213"/>
      <c r="R326" s="213"/>
      <c r="S326" s="191"/>
      <c r="T326" s="191"/>
      <c r="U326" s="204">
        <f t="shared" si="36"/>
        <v>46094</v>
      </c>
      <c r="V326" s="191" t="str">
        <f t="shared" si="37"/>
        <v>12616</v>
      </c>
      <c r="W326" s="214">
        <f t="shared" si="38"/>
        <v>0</v>
      </c>
      <c r="X326" s="191"/>
      <c r="Y326" s="191"/>
      <c r="Z326" s="191"/>
      <c r="AA326" s="215"/>
      <c r="AB326" s="215"/>
      <c r="AC326" s="215"/>
      <c r="AD326" s="215"/>
      <c r="AE326" s="215"/>
      <c r="AF326" s="215"/>
      <c r="AG326" s="215"/>
      <c r="AH326" s="215"/>
    </row>
    <row r="327" spans="1:34" ht="15.75" customHeight="1">
      <c r="A327" s="191"/>
      <c r="B327" s="191"/>
      <c r="C327" s="191"/>
      <c r="D327" s="191"/>
      <c r="F327" s="191"/>
      <c r="G327" s="191"/>
      <c r="H327" s="191"/>
      <c r="I327" s="213"/>
      <c r="J327" s="191"/>
      <c r="K327" s="191"/>
      <c r="L327" s="191"/>
      <c r="M327" s="191"/>
      <c r="N327" s="213"/>
      <c r="O327" s="213"/>
      <c r="P327" s="213"/>
      <c r="Q327" s="213"/>
      <c r="R327" s="213"/>
      <c r="S327" s="191"/>
      <c r="T327" s="191"/>
      <c r="U327" s="204">
        <f t="shared" si="36"/>
        <v>46095</v>
      </c>
      <c r="V327" s="191" t="str">
        <f t="shared" si="37"/>
        <v>12616</v>
      </c>
      <c r="W327" s="214">
        <f t="shared" si="38"/>
        <v>15180</v>
      </c>
      <c r="X327" s="191"/>
      <c r="Y327" s="191"/>
      <c r="Z327" s="191"/>
      <c r="AA327" s="215"/>
      <c r="AB327" s="215"/>
      <c r="AC327" s="215"/>
      <c r="AD327" s="215"/>
      <c r="AE327" s="215"/>
      <c r="AF327" s="215"/>
      <c r="AG327" s="215"/>
      <c r="AH327" s="215"/>
    </row>
    <row r="328" spans="1:34" ht="15.75" customHeight="1">
      <c r="A328" s="191"/>
      <c r="B328" s="191"/>
      <c r="C328" s="191"/>
      <c r="D328" s="191"/>
      <c r="F328" s="191"/>
      <c r="G328" s="191"/>
      <c r="H328" s="191"/>
      <c r="I328" s="213"/>
      <c r="J328" s="191"/>
      <c r="K328" s="191"/>
      <c r="L328" s="191"/>
      <c r="M328" s="191"/>
      <c r="N328" s="213"/>
      <c r="O328" s="213"/>
      <c r="P328" s="213"/>
      <c r="Q328" s="213"/>
      <c r="R328" s="213"/>
      <c r="S328" s="191"/>
      <c r="T328" s="191"/>
      <c r="U328" s="204">
        <f t="shared" si="36"/>
        <v>46096</v>
      </c>
      <c r="V328" s="191" t="str">
        <f t="shared" si="37"/>
        <v>12616</v>
      </c>
      <c r="W328" s="214">
        <f t="shared" si="38"/>
        <v>9600</v>
      </c>
      <c r="X328" s="191"/>
      <c r="Y328" s="191"/>
      <c r="Z328" s="191"/>
      <c r="AA328" s="215"/>
      <c r="AB328" s="215"/>
      <c r="AC328" s="215"/>
      <c r="AD328" s="215"/>
      <c r="AE328" s="215"/>
      <c r="AF328" s="215"/>
      <c r="AG328" s="215"/>
      <c r="AH328" s="215"/>
    </row>
    <row r="329" spans="1:34" ht="15.75" customHeight="1">
      <c r="A329" s="191"/>
      <c r="B329" s="191"/>
      <c r="C329" s="191"/>
      <c r="D329" s="191"/>
      <c r="F329" s="191"/>
      <c r="G329" s="191"/>
      <c r="H329" s="191"/>
      <c r="I329" s="213"/>
      <c r="J329" s="191"/>
      <c r="K329" s="191"/>
      <c r="L329" s="191"/>
      <c r="M329" s="191"/>
      <c r="N329" s="213"/>
      <c r="O329" s="213"/>
      <c r="P329" s="213"/>
      <c r="Q329" s="213"/>
      <c r="R329" s="213"/>
      <c r="S329" s="191"/>
      <c r="T329" s="191"/>
      <c r="U329" s="204">
        <f t="shared" si="36"/>
        <v>46097</v>
      </c>
      <c r="V329" s="191" t="str">
        <f t="shared" si="37"/>
        <v>12616</v>
      </c>
      <c r="W329" s="214">
        <f t="shared" si="38"/>
        <v>3210</v>
      </c>
      <c r="X329" s="191"/>
      <c r="Y329" s="191"/>
      <c r="Z329" s="191"/>
      <c r="AA329" s="215"/>
      <c r="AB329" s="215"/>
      <c r="AC329" s="215"/>
      <c r="AD329" s="215"/>
      <c r="AE329" s="215"/>
      <c r="AF329" s="215"/>
      <c r="AG329" s="215"/>
      <c r="AH329" s="215"/>
    </row>
    <row r="330" spans="1:34" ht="15.75" customHeight="1">
      <c r="A330" s="191"/>
      <c r="B330" s="191"/>
      <c r="C330" s="191"/>
      <c r="D330" s="191"/>
      <c r="F330" s="191"/>
      <c r="G330" s="191"/>
      <c r="H330" s="191"/>
      <c r="I330" s="213"/>
      <c r="J330" s="191"/>
      <c r="K330" s="191"/>
      <c r="L330" s="191"/>
      <c r="M330" s="191"/>
      <c r="N330" s="213"/>
      <c r="O330" s="213"/>
      <c r="P330" s="213"/>
      <c r="Q330" s="213"/>
      <c r="R330" s="213"/>
      <c r="S330" s="191"/>
      <c r="T330" s="191"/>
      <c r="U330" s="204">
        <f t="shared" si="36"/>
        <v>46098</v>
      </c>
      <c r="V330" s="191" t="str">
        <f t="shared" si="37"/>
        <v>12616</v>
      </c>
      <c r="W330" s="214">
        <f t="shared" si="38"/>
        <v>4020</v>
      </c>
      <c r="X330" s="191"/>
      <c r="Y330" s="191"/>
      <c r="Z330" s="191"/>
      <c r="AA330" s="215"/>
      <c r="AB330" s="215"/>
      <c r="AC330" s="215"/>
      <c r="AD330" s="215"/>
      <c r="AE330" s="215"/>
      <c r="AF330" s="215"/>
      <c r="AG330" s="215"/>
      <c r="AH330" s="215"/>
    </row>
    <row r="331" spans="1:34" ht="15.75" customHeight="1">
      <c r="A331" s="191"/>
      <c r="B331" s="191"/>
      <c r="C331" s="191"/>
      <c r="D331" s="191"/>
      <c r="F331" s="191"/>
      <c r="G331" s="191"/>
      <c r="H331" s="191"/>
      <c r="I331" s="213"/>
      <c r="J331" s="191"/>
      <c r="K331" s="191"/>
      <c r="L331" s="191"/>
      <c r="M331" s="191"/>
      <c r="N331" s="213"/>
      <c r="O331" s="213"/>
      <c r="P331" s="213"/>
      <c r="Q331" s="213"/>
      <c r="R331" s="213"/>
      <c r="S331" s="191"/>
      <c r="T331" s="191"/>
      <c r="U331" s="204">
        <f t="shared" si="36"/>
        <v>46099</v>
      </c>
      <c r="V331" s="191" t="str">
        <f t="shared" si="37"/>
        <v>12616</v>
      </c>
      <c r="W331" s="214">
        <f t="shared" si="38"/>
        <v>11450</v>
      </c>
      <c r="X331" s="191"/>
      <c r="Y331" s="191"/>
      <c r="Z331" s="191"/>
      <c r="AA331" s="215"/>
      <c r="AB331" s="215"/>
      <c r="AC331" s="215"/>
      <c r="AD331" s="215"/>
      <c r="AE331" s="215"/>
      <c r="AF331" s="215"/>
      <c r="AG331" s="215"/>
      <c r="AH331" s="215"/>
    </row>
    <row r="332" spans="1:34" ht="15.75" customHeight="1">
      <c r="A332" s="191"/>
      <c r="B332" s="191"/>
      <c r="C332" s="191"/>
      <c r="D332" s="191"/>
      <c r="F332" s="191"/>
      <c r="G332" s="191"/>
      <c r="H332" s="191"/>
      <c r="I332" s="213"/>
      <c r="J332" s="191"/>
      <c r="K332" s="191"/>
      <c r="L332" s="191"/>
      <c r="M332" s="191"/>
      <c r="N332" s="213"/>
      <c r="O332" s="213"/>
      <c r="P332" s="213"/>
      <c r="Q332" s="213"/>
      <c r="R332" s="213"/>
      <c r="S332" s="191"/>
      <c r="T332" s="191"/>
      <c r="U332" s="204">
        <f t="shared" si="36"/>
        <v>46100</v>
      </c>
      <c r="V332" s="191" t="str">
        <f t="shared" si="37"/>
        <v>12616</v>
      </c>
      <c r="W332" s="214">
        <f t="shared" si="38"/>
        <v>2030</v>
      </c>
      <c r="X332" s="191"/>
      <c r="Y332" s="191"/>
      <c r="Z332" s="191"/>
      <c r="AA332" s="215"/>
      <c r="AB332" s="215"/>
      <c r="AC332" s="215"/>
      <c r="AD332" s="215"/>
      <c r="AE332" s="215"/>
      <c r="AF332" s="215"/>
      <c r="AG332" s="215"/>
      <c r="AH332" s="215"/>
    </row>
    <row r="333" spans="1:34" ht="15.75" customHeight="1">
      <c r="A333" s="191"/>
      <c r="B333" s="191"/>
      <c r="C333" s="191"/>
      <c r="D333" s="191"/>
      <c r="F333" s="191"/>
      <c r="G333" s="191"/>
      <c r="H333" s="191"/>
      <c r="I333" s="213"/>
      <c r="J333" s="191"/>
      <c r="K333" s="191"/>
      <c r="L333" s="191"/>
      <c r="M333" s="191"/>
      <c r="N333" s="213"/>
      <c r="O333" s="213"/>
      <c r="P333" s="213"/>
      <c r="Q333" s="213"/>
      <c r="R333" s="213"/>
      <c r="S333" s="191"/>
      <c r="T333" s="191"/>
      <c r="U333" s="204">
        <f t="shared" si="36"/>
        <v>46101</v>
      </c>
      <c r="V333" s="191" t="str">
        <f t="shared" si="37"/>
        <v>12616</v>
      </c>
      <c r="W333" s="214">
        <f t="shared" si="38"/>
        <v>10360</v>
      </c>
      <c r="X333" s="191"/>
      <c r="Y333" s="191"/>
      <c r="Z333" s="191"/>
      <c r="AA333" s="215"/>
      <c r="AB333" s="215"/>
      <c r="AC333" s="215"/>
      <c r="AD333" s="215"/>
      <c r="AE333" s="215"/>
      <c r="AF333" s="215"/>
      <c r="AG333" s="215"/>
      <c r="AH333" s="215"/>
    </row>
    <row r="334" spans="1:34" ht="15.75" customHeight="1">
      <c r="A334" s="191"/>
      <c r="B334" s="191"/>
      <c r="C334" s="191"/>
      <c r="D334" s="191"/>
      <c r="F334" s="191"/>
      <c r="G334" s="191"/>
      <c r="H334" s="191"/>
      <c r="I334" s="213"/>
      <c r="J334" s="191"/>
      <c r="K334" s="191"/>
      <c r="L334" s="191"/>
      <c r="M334" s="191"/>
      <c r="N334" s="213"/>
      <c r="O334" s="213"/>
      <c r="P334" s="213"/>
      <c r="Q334" s="213"/>
      <c r="R334" s="213"/>
      <c r="S334" s="191"/>
      <c r="T334" s="191"/>
      <c r="U334" s="204">
        <f t="shared" si="36"/>
        <v>46102</v>
      </c>
      <c r="V334" s="191" t="str">
        <f t="shared" si="37"/>
        <v>12616</v>
      </c>
      <c r="W334" s="214">
        <f t="shared" si="38"/>
        <v>17620</v>
      </c>
      <c r="X334" s="191"/>
      <c r="Y334" s="191"/>
      <c r="Z334" s="191"/>
      <c r="AA334" s="215"/>
      <c r="AB334" s="215"/>
      <c r="AC334" s="215"/>
      <c r="AD334" s="215"/>
      <c r="AE334" s="215"/>
      <c r="AF334" s="215"/>
      <c r="AG334" s="215"/>
      <c r="AH334" s="215"/>
    </row>
    <row r="335" spans="1:34" ht="15.75" customHeight="1">
      <c r="A335" s="191"/>
      <c r="B335" s="191"/>
      <c r="C335" s="191"/>
      <c r="D335" s="191"/>
      <c r="F335" s="191"/>
      <c r="G335" s="191"/>
      <c r="H335" s="191"/>
      <c r="I335" s="213"/>
      <c r="J335" s="191"/>
      <c r="K335" s="191"/>
      <c r="L335" s="191"/>
      <c r="M335" s="191"/>
      <c r="N335" s="213"/>
      <c r="O335" s="213"/>
      <c r="P335" s="213"/>
      <c r="Q335" s="213"/>
      <c r="R335" s="213"/>
      <c r="S335" s="191"/>
      <c r="T335" s="191"/>
      <c r="U335" s="204">
        <f t="shared" si="36"/>
        <v>46103</v>
      </c>
      <c r="V335" s="191" t="str">
        <f t="shared" si="37"/>
        <v>12616</v>
      </c>
      <c r="W335" s="214">
        <f t="shared" si="38"/>
        <v>8540</v>
      </c>
      <c r="X335" s="191"/>
      <c r="Y335" s="191"/>
      <c r="Z335" s="191"/>
      <c r="AA335" s="215"/>
      <c r="AB335" s="215"/>
      <c r="AC335" s="215"/>
      <c r="AD335" s="215"/>
      <c r="AE335" s="215"/>
      <c r="AF335" s="215"/>
      <c r="AG335" s="215"/>
      <c r="AH335" s="215"/>
    </row>
    <row r="336" spans="1:34" ht="15.75" customHeight="1">
      <c r="A336" s="191"/>
      <c r="B336" s="191"/>
      <c r="C336" s="191"/>
      <c r="D336" s="191"/>
      <c r="F336" s="191"/>
      <c r="G336" s="191"/>
      <c r="H336" s="191"/>
      <c r="I336" s="213"/>
      <c r="J336" s="191"/>
      <c r="K336" s="191"/>
      <c r="L336" s="191"/>
      <c r="M336" s="191"/>
      <c r="N336" s="213"/>
      <c r="O336" s="213"/>
      <c r="P336" s="213"/>
      <c r="Q336" s="213"/>
      <c r="R336" s="213"/>
      <c r="S336" s="191"/>
      <c r="T336" s="191"/>
      <c r="U336" s="204">
        <f t="shared" si="36"/>
        <v>46104</v>
      </c>
      <c r="V336" s="191" t="str">
        <f t="shared" si="37"/>
        <v>12616</v>
      </c>
      <c r="W336" s="214">
        <f t="shared" si="38"/>
        <v>3200</v>
      </c>
      <c r="X336" s="191"/>
      <c r="Y336" s="191"/>
      <c r="Z336" s="191"/>
      <c r="AA336" s="215"/>
      <c r="AB336" s="215"/>
      <c r="AC336" s="215"/>
      <c r="AD336" s="215"/>
      <c r="AE336" s="215"/>
      <c r="AF336" s="215"/>
      <c r="AG336" s="215"/>
      <c r="AH336" s="215"/>
    </row>
    <row r="337" spans="1:34" ht="15.75" customHeight="1">
      <c r="A337" s="191"/>
      <c r="B337" s="191"/>
      <c r="C337" s="191"/>
      <c r="D337" s="191"/>
      <c r="F337" s="191"/>
      <c r="G337" s="191"/>
      <c r="H337" s="191"/>
      <c r="I337" s="213"/>
      <c r="J337" s="191"/>
      <c r="K337" s="191"/>
      <c r="L337" s="191"/>
      <c r="M337" s="191"/>
      <c r="N337" s="213"/>
      <c r="O337" s="213"/>
      <c r="P337" s="213"/>
      <c r="Q337" s="213"/>
      <c r="R337" s="213"/>
      <c r="S337" s="191"/>
      <c r="T337" s="191"/>
      <c r="U337" s="204">
        <f t="shared" si="36"/>
        <v>46105</v>
      </c>
      <c r="V337" s="191" t="str">
        <f t="shared" si="37"/>
        <v>12616</v>
      </c>
      <c r="W337" s="214">
        <f t="shared" si="38"/>
        <v>3360</v>
      </c>
      <c r="X337" s="191"/>
      <c r="Y337" s="191"/>
      <c r="Z337" s="191"/>
      <c r="AA337" s="215"/>
      <c r="AB337" s="215"/>
      <c r="AC337" s="215"/>
      <c r="AD337" s="215"/>
      <c r="AE337" s="215"/>
      <c r="AF337" s="215"/>
      <c r="AG337" s="215"/>
      <c r="AH337" s="215"/>
    </row>
    <row r="338" spans="1:34" ht="15.75" customHeight="1">
      <c r="A338" s="191"/>
      <c r="B338" s="191"/>
      <c r="C338" s="191"/>
      <c r="D338" s="191"/>
      <c r="F338" s="191"/>
      <c r="G338" s="191"/>
      <c r="H338" s="191"/>
      <c r="I338" s="213"/>
      <c r="J338" s="191"/>
      <c r="K338" s="191"/>
      <c r="L338" s="191"/>
      <c r="M338" s="191"/>
      <c r="N338" s="213"/>
      <c r="O338" s="213"/>
      <c r="P338" s="213"/>
      <c r="Q338" s="213"/>
      <c r="R338" s="213"/>
      <c r="S338" s="191"/>
      <c r="T338" s="191"/>
      <c r="U338" s="204">
        <f t="shared" si="36"/>
        <v>46106</v>
      </c>
      <c r="V338" s="191" t="str">
        <f t="shared" si="37"/>
        <v>12616</v>
      </c>
      <c r="W338" s="214">
        <f t="shared" si="38"/>
        <v>1480</v>
      </c>
      <c r="X338" s="191"/>
      <c r="Y338" s="191"/>
      <c r="Z338" s="191"/>
      <c r="AA338" s="215"/>
      <c r="AB338" s="215"/>
      <c r="AC338" s="215"/>
      <c r="AD338" s="215"/>
      <c r="AE338" s="215"/>
      <c r="AF338" s="215"/>
      <c r="AG338" s="215"/>
      <c r="AH338" s="215"/>
    </row>
    <row r="339" spans="1:34" ht="15.75" customHeight="1">
      <c r="A339" s="191"/>
      <c r="B339" s="191"/>
      <c r="C339" s="191"/>
      <c r="D339" s="191"/>
      <c r="F339" s="191"/>
      <c r="G339" s="191"/>
      <c r="H339" s="191"/>
      <c r="I339" s="213"/>
      <c r="J339" s="191"/>
      <c r="K339" s="191"/>
      <c r="L339" s="191"/>
      <c r="M339" s="191"/>
      <c r="N339" s="213"/>
      <c r="O339" s="213"/>
      <c r="P339" s="213"/>
      <c r="Q339" s="213"/>
      <c r="R339" s="213"/>
      <c r="S339" s="191"/>
      <c r="T339" s="191"/>
      <c r="U339" s="204">
        <f t="shared" si="36"/>
        <v>46107</v>
      </c>
      <c r="V339" s="191" t="str">
        <f t="shared" si="37"/>
        <v>12616</v>
      </c>
      <c r="W339" s="214">
        <f t="shared" si="38"/>
        <v>0</v>
      </c>
      <c r="X339" s="191"/>
      <c r="Y339" s="191"/>
      <c r="Z339" s="191"/>
      <c r="AA339" s="215"/>
      <c r="AB339" s="215"/>
      <c r="AC339" s="215"/>
      <c r="AD339" s="215"/>
      <c r="AE339" s="215"/>
      <c r="AF339" s="215"/>
      <c r="AG339" s="215"/>
      <c r="AH339" s="215"/>
    </row>
    <row r="340" spans="1:34" ht="15.75" customHeight="1">
      <c r="A340" s="191"/>
      <c r="B340" s="191"/>
      <c r="C340" s="191"/>
      <c r="D340" s="191"/>
      <c r="F340" s="191"/>
      <c r="G340" s="191"/>
      <c r="H340" s="191"/>
      <c r="I340" s="213"/>
      <c r="J340" s="191"/>
      <c r="K340" s="191"/>
      <c r="L340" s="191"/>
      <c r="M340" s="191"/>
      <c r="N340" s="213"/>
      <c r="O340" s="213"/>
      <c r="P340" s="213"/>
      <c r="Q340" s="213"/>
      <c r="R340" s="213"/>
      <c r="S340" s="191"/>
      <c r="T340" s="191"/>
      <c r="U340" s="204">
        <f t="shared" si="36"/>
        <v>46108</v>
      </c>
      <c r="V340" s="191" t="str">
        <f t="shared" si="37"/>
        <v>12616</v>
      </c>
      <c r="W340" s="214">
        <f t="shared" si="38"/>
        <v>6970</v>
      </c>
      <c r="X340" s="191"/>
      <c r="Y340" s="191"/>
      <c r="Z340" s="191"/>
      <c r="AA340" s="215"/>
      <c r="AB340" s="215"/>
      <c r="AC340" s="215"/>
      <c r="AD340" s="215"/>
      <c r="AE340" s="215"/>
      <c r="AF340" s="215"/>
      <c r="AG340" s="215"/>
      <c r="AH340" s="215"/>
    </row>
    <row r="341" spans="1:34" ht="15.75" customHeight="1">
      <c r="A341" s="191"/>
      <c r="B341" s="191"/>
      <c r="C341" s="191"/>
      <c r="D341" s="191"/>
      <c r="F341" s="191"/>
      <c r="G341" s="191"/>
      <c r="H341" s="191"/>
      <c r="I341" s="213"/>
      <c r="J341" s="191"/>
      <c r="K341" s="191"/>
      <c r="L341" s="191"/>
      <c r="M341" s="191"/>
      <c r="N341" s="213"/>
      <c r="O341" s="213"/>
      <c r="P341" s="213"/>
      <c r="Q341" s="213"/>
      <c r="R341" s="213"/>
      <c r="S341" s="191"/>
      <c r="T341" s="191"/>
      <c r="U341" s="204">
        <f t="shared" si="36"/>
        <v>46109</v>
      </c>
      <c r="V341" s="191" t="str">
        <f t="shared" si="37"/>
        <v>12616</v>
      </c>
      <c r="W341" s="214">
        <f t="shared" si="38"/>
        <v>8400</v>
      </c>
      <c r="X341" s="191"/>
      <c r="Y341" s="191"/>
      <c r="Z341" s="191"/>
      <c r="AA341" s="215"/>
      <c r="AB341" s="215"/>
      <c r="AC341" s="215"/>
      <c r="AD341" s="215"/>
      <c r="AE341" s="215"/>
      <c r="AF341" s="215"/>
      <c r="AG341" s="215"/>
      <c r="AH341" s="215"/>
    </row>
    <row r="342" spans="1:34" ht="15.75" customHeight="1">
      <c r="A342" s="191"/>
      <c r="B342" s="191"/>
      <c r="C342" s="191"/>
      <c r="D342" s="191"/>
      <c r="F342" s="191"/>
      <c r="G342" s="191"/>
      <c r="H342" s="191"/>
      <c r="I342" s="213"/>
      <c r="J342" s="191"/>
      <c r="K342" s="191"/>
      <c r="L342" s="191"/>
      <c r="M342" s="191"/>
      <c r="N342" s="213"/>
      <c r="O342" s="213"/>
      <c r="P342" s="213"/>
      <c r="Q342" s="213"/>
      <c r="R342" s="213"/>
      <c r="S342" s="191"/>
      <c r="T342" s="191"/>
      <c r="U342" s="204">
        <f t="shared" si="36"/>
        <v>46110</v>
      </c>
      <c r="V342" s="191" t="str">
        <f t="shared" si="37"/>
        <v>12616</v>
      </c>
      <c r="W342" s="214">
        <f t="shared" si="38"/>
        <v>15290</v>
      </c>
      <c r="X342" s="191"/>
      <c r="Y342" s="191"/>
      <c r="Z342" s="191"/>
      <c r="AA342" s="215"/>
      <c r="AB342" s="215"/>
      <c r="AC342" s="215"/>
      <c r="AD342" s="215"/>
      <c r="AE342" s="215"/>
      <c r="AF342" s="215"/>
      <c r="AG342" s="215"/>
      <c r="AH342" s="215"/>
    </row>
    <row r="343" spans="1:34" ht="15.75" customHeight="1">
      <c r="A343" s="191"/>
      <c r="B343" s="191"/>
      <c r="C343" s="191"/>
      <c r="D343" s="191"/>
      <c r="F343" s="191"/>
      <c r="G343" s="191"/>
      <c r="H343" s="191"/>
      <c r="I343" s="213"/>
      <c r="J343" s="191"/>
      <c r="K343" s="191"/>
      <c r="L343" s="191"/>
      <c r="M343" s="191"/>
      <c r="N343" s="213"/>
      <c r="O343" s="213"/>
      <c r="P343" s="213"/>
      <c r="Q343" s="213"/>
      <c r="R343" s="213"/>
      <c r="S343" s="191"/>
      <c r="T343" s="191"/>
      <c r="U343" s="204">
        <f t="shared" si="36"/>
        <v>46111</v>
      </c>
      <c r="V343" s="191" t="str">
        <f t="shared" si="37"/>
        <v>12616</v>
      </c>
      <c r="W343" s="214">
        <f t="shared" si="38"/>
        <v>4150</v>
      </c>
      <c r="X343" s="191"/>
      <c r="Y343" s="191"/>
      <c r="Z343" s="191"/>
      <c r="AA343" s="215"/>
      <c r="AB343" s="215"/>
      <c r="AC343" s="215"/>
      <c r="AD343" s="215"/>
      <c r="AE343" s="215"/>
      <c r="AF343" s="215"/>
      <c r="AG343" s="215"/>
      <c r="AH343" s="215"/>
    </row>
    <row r="344" spans="1:34" ht="15.75" customHeight="1">
      <c r="A344" s="191"/>
      <c r="B344" s="191"/>
      <c r="C344" s="191"/>
      <c r="D344" s="191"/>
      <c r="F344" s="191"/>
      <c r="G344" s="191"/>
      <c r="H344" s="191"/>
      <c r="I344" s="213"/>
      <c r="J344" s="191"/>
      <c r="K344" s="191"/>
      <c r="L344" s="191"/>
      <c r="M344" s="191"/>
      <c r="N344" s="213"/>
      <c r="O344" s="213"/>
      <c r="P344" s="213"/>
      <c r="Q344" s="213"/>
      <c r="R344" s="213"/>
      <c r="S344" s="191"/>
      <c r="T344" s="191"/>
      <c r="U344" s="204">
        <f t="shared" si="36"/>
        <v>46112</v>
      </c>
      <c r="V344" s="191" t="str">
        <f t="shared" si="37"/>
        <v>12616</v>
      </c>
      <c r="W344" s="214">
        <f t="shared" si="38"/>
        <v>7980</v>
      </c>
      <c r="X344" s="191"/>
      <c r="Y344" s="191"/>
      <c r="Z344" s="191"/>
      <c r="AA344" s="215"/>
      <c r="AB344" s="215"/>
      <c r="AC344" s="215"/>
      <c r="AD344" s="215"/>
      <c r="AE344" s="215"/>
      <c r="AF344" s="215"/>
      <c r="AG344" s="215"/>
      <c r="AH344" s="215"/>
    </row>
    <row r="345" spans="1:34" ht="15.75" customHeight="1">
      <c r="A345" s="191"/>
      <c r="B345" s="191"/>
      <c r="C345" s="191"/>
      <c r="D345" s="191"/>
      <c r="F345" s="191"/>
      <c r="G345" s="191"/>
      <c r="H345" s="191"/>
      <c r="I345" s="213"/>
      <c r="J345" s="191"/>
      <c r="K345" s="191"/>
      <c r="L345" s="191"/>
      <c r="M345" s="191"/>
      <c r="N345" s="213"/>
      <c r="O345" s="213"/>
      <c r="P345" s="213"/>
      <c r="Q345" s="213"/>
      <c r="R345" s="213"/>
      <c r="S345" s="191"/>
      <c r="T345" s="191"/>
      <c r="U345" s="204">
        <f t="shared" ref="U345:U375" si="39">C4</f>
        <v>46082</v>
      </c>
      <c r="V345" s="191" t="str">
        <f t="shared" ref="V345:V375" si="40">$R$2</f>
        <v>12615</v>
      </c>
      <c r="W345" s="214">
        <f t="shared" ref="W345:W375" si="41">R4</f>
        <v>4086</v>
      </c>
      <c r="X345" s="191"/>
      <c r="Y345" s="191"/>
      <c r="Z345" s="191"/>
      <c r="AA345" s="215"/>
      <c r="AB345" s="215"/>
      <c r="AC345" s="215"/>
      <c r="AD345" s="215"/>
      <c r="AE345" s="215"/>
      <c r="AF345" s="215"/>
      <c r="AG345" s="215"/>
      <c r="AH345" s="215"/>
    </row>
    <row r="346" spans="1:34" ht="15.75" customHeight="1">
      <c r="A346" s="191"/>
      <c r="B346" s="191"/>
      <c r="C346" s="191"/>
      <c r="D346" s="191"/>
      <c r="F346" s="191"/>
      <c r="G346" s="191"/>
      <c r="H346" s="191"/>
      <c r="I346" s="213"/>
      <c r="J346" s="191"/>
      <c r="K346" s="191"/>
      <c r="L346" s="191"/>
      <c r="M346" s="191"/>
      <c r="N346" s="213"/>
      <c r="O346" s="213"/>
      <c r="P346" s="213"/>
      <c r="Q346" s="213"/>
      <c r="R346" s="213"/>
      <c r="S346" s="191"/>
      <c r="T346" s="191"/>
      <c r="U346" s="204">
        <f t="shared" si="39"/>
        <v>46083</v>
      </c>
      <c r="V346" s="191" t="str">
        <f t="shared" si="40"/>
        <v>12615</v>
      </c>
      <c r="W346" s="214">
        <f t="shared" si="41"/>
        <v>3696</v>
      </c>
      <c r="X346" s="191"/>
      <c r="Y346" s="191"/>
      <c r="Z346" s="191"/>
      <c r="AA346" s="215"/>
      <c r="AB346" s="215"/>
      <c r="AC346" s="215"/>
      <c r="AD346" s="215"/>
      <c r="AE346" s="215"/>
      <c r="AF346" s="215"/>
      <c r="AG346" s="215"/>
      <c r="AH346" s="215"/>
    </row>
    <row r="347" spans="1:34" ht="15.75" customHeight="1">
      <c r="A347" s="191"/>
      <c r="B347" s="191"/>
      <c r="C347" s="191"/>
      <c r="D347" s="191"/>
      <c r="F347" s="191"/>
      <c r="G347" s="191"/>
      <c r="H347" s="191"/>
      <c r="I347" s="213"/>
      <c r="J347" s="191"/>
      <c r="K347" s="191"/>
      <c r="L347" s="191"/>
      <c r="M347" s="191"/>
      <c r="N347" s="213"/>
      <c r="O347" s="213"/>
      <c r="P347" s="213"/>
      <c r="Q347" s="213"/>
      <c r="R347" s="213"/>
      <c r="S347" s="191"/>
      <c r="T347" s="191"/>
      <c r="U347" s="204">
        <f t="shared" si="39"/>
        <v>46084</v>
      </c>
      <c r="V347" s="191" t="str">
        <f t="shared" si="40"/>
        <v>12615</v>
      </c>
      <c r="W347" s="214">
        <f t="shared" si="41"/>
        <v>3326</v>
      </c>
      <c r="X347" s="191"/>
      <c r="Y347" s="191"/>
      <c r="Z347" s="191"/>
      <c r="AA347" s="215"/>
      <c r="AB347" s="215"/>
      <c r="AC347" s="215"/>
      <c r="AD347" s="215"/>
      <c r="AE347" s="215"/>
      <c r="AF347" s="215"/>
      <c r="AG347" s="215"/>
      <c r="AH347" s="215"/>
    </row>
    <row r="348" spans="1:34" ht="15.75" customHeight="1">
      <c r="A348" s="191"/>
      <c r="B348" s="191"/>
      <c r="C348" s="191"/>
      <c r="D348" s="191"/>
      <c r="F348" s="191"/>
      <c r="G348" s="191"/>
      <c r="H348" s="191"/>
      <c r="I348" s="213"/>
      <c r="J348" s="191"/>
      <c r="K348" s="191"/>
      <c r="L348" s="191"/>
      <c r="M348" s="191"/>
      <c r="N348" s="213"/>
      <c r="O348" s="213"/>
      <c r="P348" s="213"/>
      <c r="Q348" s="213"/>
      <c r="R348" s="213"/>
      <c r="S348" s="191"/>
      <c r="T348" s="191"/>
      <c r="U348" s="204">
        <f t="shared" si="39"/>
        <v>46085</v>
      </c>
      <c r="V348" s="191" t="str">
        <f t="shared" si="40"/>
        <v>12615</v>
      </c>
      <c r="W348" s="214">
        <f t="shared" si="41"/>
        <v>4557</v>
      </c>
      <c r="X348" s="191"/>
      <c r="Y348" s="191"/>
      <c r="Z348" s="191"/>
      <c r="AA348" s="215"/>
      <c r="AB348" s="215"/>
      <c r="AC348" s="215"/>
      <c r="AD348" s="215"/>
      <c r="AE348" s="215"/>
      <c r="AF348" s="215"/>
      <c r="AG348" s="215"/>
      <c r="AH348" s="215"/>
    </row>
    <row r="349" spans="1:34" ht="15.75" customHeight="1">
      <c r="A349" s="191"/>
      <c r="B349" s="191"/>
      <c r="C349" s="191"/>
      <c r="D349" s="191"/>
      <c r="F349" s="191"/>
      <c r="G349" s="191"/>
      <c r="H349" s="191"/>
      <c r="I349" s="213"/>
      <c r="J349" s="191"/>
      <c r="K349" s="191"/>
      <c r="L349" s="191"/>
      <c r="M349" s="191"/>
      <c r="N349" s="213"/>
      <c r="O349" s="213"/>
      <c r="P349" s="213"/>
      <c r="Q349" s="213"/>
      <c r="R349" s="213"/>
      <c r="S349" s="191"/>
      <c r="T349" s="191"/>
      <c r="U349" s="204">
        <f t="shared" si="39"/>
        <v>46086</v>
      </c>
      <c r="V349" s="191" t="str">
        <f t="shared" si="40"/>
        <v>12615</v>
      </c>
      <c r="W349" s="214">
        <f t="shared" si="41"/>
        <v>3605</v>
      </c>
      <c r="X349" s="191"/>
      <c r="Y349" s="191"/>
      <c r="Z349" s="191"/>
      <c r="AA349" s="215"/>
      <c r="AB349" s="215"/>
      <c r="AC349" s="215"/>
      <c r="AD349" s="215"/>
      <c r="AE349" s="215"/>
      <c r="AF349" s="215"/>
      <c r="AG349" s="215"/>
      <c r="AH349" s="215"/>
    </row>
    <row r="350" spans="1:34" ht="15.75" customHeight="1">
      <c r="A350" s="191"/>
      <c r="B350" s="191"/>
      <c r="C350" s="191"/>
      <c r="D350" s="191"/>
      <c r="F350" s="191"/>
      <c r="G350" s="191"/>
      <c r="H350" s="191"/>
      <c r="I350" s="213"/>
      <c r="J350" s="191"/>
      <c r="K350" s="191"/>
      <c r="L350" s="191"/>
      <c r="M350" s="191"/>
      <c r="N350" s="213"/>
      <c r="O350" s="213"/>
      <c r="P350" s="213"/>
      <c r="Q350" s="213"/>
      <c r="R350" s="213"/>
      <c r="S350" s="191"/>
      <c r="T350" s="191"/>
      <c r="U350" s="204">
        <f t="shared" si="39"/>
        <v>46087</v>
      </c>
      <c r="V350" s="191" t="str">
        <f t="shared" si="40"/>
        <v>12615</v>
      </c>
      <c r="W350" s="214">
        <f t="shared" si="41"/>
        <v>4248</v>
      </c>
      <c r="X350" s="191"/>
      <c r="Y350" s="191"/>
      <c r="Z350" s="191"/>
      <c r="AA350" s="215"/>
      <c r="AB350" s="215"/>
      <c r="AC350" s="215"/>
      <c r="AD350" s="215"/>
      <c r="AE350" s="215"/>
      <c r="AF350" s="215"/>
      <c r="AG350" s="215"/>
      <c r="AH350" s="215"/>
    </row>
    <row r="351" spans="1:34" ht="15.75" customHeight="1">
      <c r="A351" s="191"/>
      <c r="B351" s="191"/>
      <c r="C351" s="191"/>
      <c r="D351" s="191"/>
      <c r="F351" s="191"/>
      <c r="G351" s="191"/>
      <c r="H351" s="191"/>
      <c r="I351" s="213"/>
      <c r="J351" s="191"/>
      <c r="K351" s="191"/>
      <c r="L351" s="191"/>
      <c r="M351" s="191"/>
      <c r="N351" s="213"/>
      <c r="O351" s="213"/>
      <c r="P351" s="213"/>
      <c r="Q351" s="213"/>
      <c r="R351" s="213"/>
      <c r="S351" s="191"/>
      <c r="T351" s="191"/>
      <c r="U351" s="204">
        <f t="shared" si="39"/>
        <v>46088</v>
      </c>
      <c r="V351" s="191" t="str">
        <f t="shared" si="40"/>
        <v>12615</v>
      </c>
      <c r="W351" s="214">
        <f t="shared" si="41"/>
        <v>4395</v>
      </c>
      <c r="X351" s="191"/>
      <c r="Y351" s="191"/>
      <c r="Z351" s="191"/>
      <c r="AA351" s="215"/>
      <c r="AB351" s="215"/>
      <c r="AC351" s="215"/>
      <c r="AD351" s="215"/>
      <c r="AE351" s="215"/>
      <c r="AF351" s="215"/>
      <c r="AG351" s="215"/>
      <c r="AH351" s="215"/>
    </row>
    <row r="352" spans="1:34" ht="15.75" customHeight="1">
      <c r="A352" s="191"/>
      <c r="B352" s="191"/>
      <c r="C352" s="191"/>
      <c r="D352" s="191"/>
      <c r="F352" s="191"/>
      <c r="G352" s="191"/>
      <c r="H352" s="191"/>
      <c r="I352" s="213"/>
      <c r="J352" s="191"/>
      <c r="K352" s="191"/>
      <c r="L352" s="191"/>
      <c r="M352" s="191"/>
      <c r="N352" s="213"/>
      <c r="O352" s="213"/>
      <c r="P352" s="213"/>
      <c r="Q352" s="213"/>
      <c r="R352" s="213"/>
      <c r="S352" s="191"/>
      <c r="T352" s="191"/>
      <c r="U352" s="204">
        <f t="shared" si="39"/>
        <v>46089</v>
      </c>
      <c r="V352" s="191" t="str">
        <f t="shared" si="40"/>
        <v>12615</v>
      </c>
      <c r="W352" s="214">
        <f t="shared" si="41"/>
        <v>4711</v>
      </c>
      <c r="X352" s="191"/>
      <c r="Y352" s="191"/>
      <c r="Z352" s="191"/>
      <c r="AA352" s="215"/>
      <c r="AB352" s="215"/>
      <c r="AC352" s="215"/>
      <c r="AD352" s="215"/>
      <c r="AE352" s="215"/>
      <c r="AF352" s="215"/>
      <c r="AG352" s="215"/>
      <c r="AH352" s="215"/>
    </row>
    <row r="353" spans="1:34" ht="15.75" customHeight="1">
      <c r="A353" s="191"/>
      <c r="B353" s="191"/>
      <c r="C353" s="191"/>
      <c r="D353" s="191"/>
      <c r="F353" s="191"/>
      <c r="G353" s="191"/>
      <c r="H353" s="191"/>
      <c r="I353" s="213"/>
      <c r="J353" s="191"/>
      <c r="K353" s="191"/>
      <c r="L353" s="191"/>
      <c r="M353" s="191"/>
      <c r="N353" s="213"/>
      <c r="O353" s="213"/>
      <c r="P353" s="213"/>
      <c r="Q353" s="213"/>
      <c r="R353" s="213"/>
      <c r="S353" s="191"/>
      <c r="T353" s="191"/>
      <c r="U353" s="204">
        <f t="shared" si="39"/>
        <v>46090</v>
      </c>
      <c r="V353" s="191" t="str">
        <f t="shared" si="40"/>
        <v>12615</v>
      </c>
      <c r="W353" s="214">
        <f t="shared" si="41"/>
        <v>3095</v>
      </c>
      <c r="X353" s="191"/>
      <c r="Y353" s="191"/>
      <c r="Z353" s="191"/>
      <c r="AA353" s="215"/>
      <c r="AB353" s="215"/>
      <c r="AC353" s="215"/>
      <c r="AD353" s="215"/>
      <c r="AE353" s="215"/>
      <c r="AF353" s="215"/>
      <c r="AG353" s="215"/>
      <c r="AH353" s="215"/>
    </row>
    <row r="354" spans="1:34" ht="15.75" customHeight="1">
      <c r="A354" s="191"/>
      <c r="B354" s="191"/>
      <c r="C354" s="191"/>
      <c r="D354" s="191"/>
      <c r="F354" s="191"/>
      <c r="G354" s="191"/>
      <c r="H354" s="191"/>
      <c r="I354" s="213"/>
      <c r="J354" s="191"/>
      <c r="K354" s="191"/>
      <c r="L354" s="191"/>
      <c r="M354" s="191"/>
      <c r="N354" s="213"/>
      <c r="O354" s="213"/>
      <c r="P354" s="213"/>
      <c r="Q354" s="213"/>
      <c r="R354" s="213"/>
      <c r="S354" s="191"/>
      <c r="T354" s="191"/>
      <c r="U354" s="204">
        <f t="shared" si="39"/>
        <v>46091</v>
      </c>
      <c r="V354" s="191" t="str">
        <f t="shared" si="40"/>
        <v>12615</v>
      </c>
      <c r="W354" s="214">
        <f t="shared" si="41"/>
        <v>4471</v>
      </c>
      <c r="X354" s="191"/>
      <c r="Y354" s="191"/>
      <c r="Z354" s="191"/>
      <c r="AA354" s="215"/>
      <c r="AB354" s="215"/>
      <c r="AC354" s="215"/>
      <c r="AD354" s="215"/>
      <c r="AE354" s="215"/>
      <c r="AF354" s="215"/>
      <c r="AG354" s="215"/>
      <c r="AH354" s="215"/>
    </row>
    <row r="355" spans="1:34" ht="15.75" customHeight="1">
      <c r="A355" s="191"/>
      <c r="B355" s="191"/>
      <c r="C355" s="191"/>
      <c r="D355" s="191"/>
      <c r="F355" s="191"/>
      <c r="G355" s="191"/>
      <c r="H355" s="191"/>
      <c r="I355" s="213"/>
      <c r="J355" s="191"/>
      <c r="K355" s="191"/>
      <c r="L355" s="191"/>
      <c r="M355" s="191"/>
      <c r="N355" s="213"/>
      <c r="O355" s="213"/>
      <c r="P355" s="213"/>
      <c r="Q355" s="213"/>
      <c r="R355" s="213"/>
      <c r="S355" s="191"/>
      <c r="T355" s="191"/>
      <c r="U355" s="204">
        <f t="shared" si="39"/>
        <v>46092</v>
      </c>
      <c r="V355" s="191" t="str">
        <f t="shared" si="40"/>
        <v>12615</v>
      </c>
      <c r="W355" s="214">
        <f t="shared" si="41"/>
        <v>4469</v>
      </c>
      <c r="X355" s="191"/>
      <c r="Y355" s="191"/>
      <c r="Z355" s="191"/>
      <c r="AA355" s="215"/>
      <c r="AB355" s="215"/>
      <c r="AC355" s="215"/>
      <c r="AD355" s="215"/>
      <c r="AE355" s="215"/>
      <c r="AF355" s="215"/>
      <c r="AG355" s="215"/>
      <c r="AH355" s="215"/>
    </row>
    <row r="356" spans="1:34" ht="15.75" customHeight="1">
      <c r="A356" s="191"/>
      <c r="B356" s="191"/>
      <c r="C356" s="191"/>
      <c r="D356" s="191"/>
      <c r="F356" s="191"/>
      <c r="G356" s="191"/>
      <c r="H356" s="191"/>
      <c r="I356" s="213"/>
      <c r="J356" s="191"/>
      <c r="K356" s="191"/>
      <c r="L356" s="191"/>
      <c r="M356" s="191"/>
      <c r="N356" s="213"/>
      <c r="O356" s="213"/>
      <c r="P356" s="213"/>
      <c r="Q356" s="213"/>
      <c r="R356" s="213"/>
      <c r="S356" s="191"/>
      <c r="T356" s="191"/>
      <c r="U356" s="204">
        <f t="shared" si="39"/>
        <v>46093</v>
      </c>
      <c r="V356" s="191" t="str">
        <f t="shared" si="40"/>
        <v>12615</v>
      </c>
      <c r="W356" s="214">
        <f t="shared" si="41"/>
        <v>4473</v>
      </c>
      <c r="X356" s="191"/>
      <c r="Y356" s="191"/>
      <c r="Z356" s="191"/>
      <c r="AA356" s="215"/>
      <c r="AB356" s="215"/>
      <c r="AC356" s="215"/>
      <c r="AD356" s="215"/>
      <c r="AE356" s="215"/>
      <c r="AF356" s="215"/>
      <c r="AG356" s="215"/>
      <c r="AH356" s="215"/>
    </row>
    <row r="357" spans="1:34" ht="15.75" customHeight="1">
      <c r="A357" s="191"/>
      <c r="B357" s="191"/>
      <c r="C357" s="191"/>
      <c r="D357" s="191"/>
      <c r="F357" s="191"/>
      <c r="G357" s="191"/>
      <c r="H357" s="191"/>
      <c r="I357" s="213"/>
      <c r="J357" s="191"/>
      <c r="K357" s="191"/>
      <c r="L357" s="191"/>
      <c r="M357" s="191"/>
      <c r="N357" s="213"/>
      <c r="O357" s="213"/>
      <c r="P357" s="213"/>
      <c r="Q357" s="213"/>
      <c r="R357" s="213"/>
      <c r="S357" s="191"/>
      <c r="T357" s="191"/>
      <c r="U357" s="204">
        <f t="shared" si="39"/>
        <v>46094</v>
      </c>
      <c r="V357" s="191" t="str">
        <f t="shared" si="40"/>
        <v>12615</v>
      </c>
      <c r="W357" s="214">
        <f t="shared" si="41"/>
        <v>3968</v>
      </c>
      <c r="X357" s="191"/>
      <c r="Y357" s="191"/>
      <c r="Z357" s="191"/>
      <c r="AA357" s="215"/>
      <c r="AB357" s="215"/>
      <c r="AC357" s="215"/>
      <c r="AD357" s="215"/>
      <c r="AE357" s="215"/>
      <c r="AF357" s="215"/>
      <c r="AG357" s="215"/>
      <c r="AH357" s="215"/>
    </row>
    <row r="358" spans="1:34" ht="15.75" customHeight="1">
      <c r="A358" s="191"/>
      <c r="B358" s="191"/>
      <c r="C358" s="191"/>
      <c r="D358" s="191"/>
      <c r="F358" s="191"/>
      <c r="G358" s="191"/>
      <c r="H358" s="191"/>
      <c r="I358" s="213"/>
      <c r="J358" s="191"/>
      <c r="K358" s="191"/>
      <c r="L358" s="191"/>
      <c r="M358" s="191"/>
      <c r="N358" s="213"/>
      <c r="O358" s="213"/>
      <c r="P358" s="213"/>
      <c r="Q358" s="213"/>
      <c r="R358" s="213"/>
      <c r="S358" s="191"/>
      <c r="T358" s="191"/>
      <c r="U358" s="204">
        <f t="shared" si="39"/>
        <v>46095</v>
      </c>
      <c r="V358" s="191" t="str">
        <f t="shared" si="40"/>
        <v>12615</v>
      </c>
      <c r="W358" s="214">
        <f t="shared" si="41"/>
        <v>4566</v>
      </c>
      <c r="X358" s="191"/>
      <c r="Y358" s="191"/>
      <c r="Z358" s="191"/>
      <c r="AA358" s="215"/>
      <c r="AB358" s="215"/>
      <c r="AC358" s="215"/>
      <c r="AD358" s="215"/>
      <c r="AE358" s="215"/>
      <c r="AF358" s="215"/>
      <c r="AG358" s="215"/>
      <c r="AH358" s="215"/>
    </row>
    <row r="359" spans="1:34" ht="15.75" customHeight="1">
      <c r="A359" s="191"/>
      <c r="B359" s="191"/>
      <c r="C359" s="191"/>
      <c r="D359" s="191"/>
      <c r="F359" s="191"/>
      <c r="G359" s="191"/>
      <c r="H359" s="191"/>
      <c r="I359" s="213"/>
      <c r="J359" s="191"/>
      <c r="K359" s="191"/>
      <c r="L359" s="191"/>
      <c r="M359" s="191"/>
      <c r="N359" s="213"/>
      <c r="O359" s="213"/>
      <c r="P359" s="213"/>
      <c r="Q359" s="213"/>
      <c r="R359" s="213"/>
      <c r="S359" s="191"/>
      <c r="T359" s="191"/>
      <c r="U359" s="204">
        <f t="shared" si="39"/>
        <v>46096</v>
      </c>
      <c r="V359" s="191" t="str">
        <f t="shared" si="40"/>
        <v>12615</v>
      </c>
      <c r="W359" s="214">
        <f t="shared" si="41"/>
        <v>3926</v>
      </c>
      <c r="X359" s="191"/>
      <c r="Y359" s="191"/>
      <c r="Z359" s="191"/>
      <c r="AA359" s="215"/>
      <c r="AB359" s="215"/>
      <c r="AC359" s="215"/>
      <c r="AD359" s="215"/>
      <c r="AE359" s="215"/>
      <c r="AF359" s="215"/>
      <c r="AG359" s="215"/>
      <c r="AH359" s="215"/>
    </row>
    <row r="360" spans="1:34" ht="15.75" customHeight="1">
      <c r="A360" s="191"/>
      <c r="B360" s="191"/>
      <c r="C360" s="191"/>
      <c r="D360" s="191"/>
      <c r="F360" s="191"/>
      <c r="G360" s="191"/>
      <c r="H360" s="191"/>
      <c r="I360" s="213"/>
      <c r="J360" s="191"/>
      <c r="K360" s="191"/>
      <c r="L360" s="191"/>
      <c r="M360" s="191"/>
      <c r="N360" s="213"/>
      <c r="O360" s="213"/>
      <c r="P360" s="213"/>
      <c r="Q360" s="213"/>
      <c r="R360" s="213"/>
      <c r="S360" s="191"/>
      <c r="T360" s="191"/>
      <c r="U360" s="204">
        <f t="shared" si="39"/>
        <v>46097</v>
      </c>
      <c r="V360" s="191" t="str">
        <f t="shared" si="40"/>
        <v>12615</v>
      </c>
      <c r="W360" s="214">
        <f t="shared" si="41"/>
        <v>4085</v>
      </c>
      <c r="X360" s="191"/>
      <c r="Y360" s="191"/>
      <c r="Z360" s="191"/>
      <c r="AA360" s="215"/>
      <c r="AB360" s="215"/>
      <c r="AC360" s="215"/>
      <c r="AD360" s="215"/>
      <c r="AE360" s="215"/>
      <c r="AF360" s="215"/>
      <c r="AG360" s="215"/>
      <c r="AH360" s="215"/>
    </row>
    <row r="361" spans="1:34" ht="15.75" customHeight="1">
      <c r="A361" s="191"/>
      <c r="B361" s="191"/>
      <c r="C361" s="191"/>
      <c r="D361" s="191"/>
      <c r="F361" s="191"/>
      <c r="G361" s="191"/>
      <c r="H361" s="191"/>
      <c r="I361" s="213"/>
      <c r="J361" s="191"/>
      <c r="K361" s="191"/>
      <c r="L361" s="191"/>
      <c r="M361" s="191"/>
      <c r="N361" s="213"/>
      <c r="O361" s="213"/>
      <c r="P361" s="213"/>
      <c r="Q361" s="213"/>
      <c r="R361" s="213"/>
      <c r="S361" s="191"/>
      <c r="T361" s="191"/>
      <c r="U361" s="204">
        <f t="shared" si="39"/>
        <v>46098</v>
      </c>
      <c r="V361" s="191" t="str">
        <f t="shared" si="40"/>
        <v>12615</v>
      </c>
      <c r="W361" s="214">
        <f t="shared" si="41"/>
        <v>3539</v>
      </c>
      <c r="X361" s="191"/>
      <c r="Y361" s="191"/>
      <c r="Z361" s="191"/>
      <c r="AA361" s="215"/>
      <c r="AB361" s="215"/>
      <c r="AC361" s="215"/>
      <c r="AD361" s="215"/>
      <c r="AE361" s="215"/>
      <c r="AF361" s="215"/>
      <c r="AG361" s="215"/>
      <c r="AH361" s="215"/>
    </row>
    <row r="362" spans="1:34" ht="15.75" customHeight="1">
      <c r="A362" s="191"/>
      <c r="B362" s="191"/>
      <c r="C362" s="191"/>
      <c r="D362" s="191"/>
      <c r="F362" s="191"/>
      <c r="G362" s="191"/>
      <c r="H362" s="191"/>
      <c r="I362" s="213"/>
      <c r="J362" s="191"/>
      <c r="K362" s="191"/>
      <c r="L362" s="191"/>
      <c r="M362" s="191"/>
      <c r="N362" s="213"/>
      <c r="O362" s="213"/>
      <c r="P362" s="213"/>
      <c r="Q362" s="213"/>
      <c r="R362" s="213"/>
      <c r="S362" s="191"/>
      <c r="T362" s="191"/>
      <c r="U362" s="204">
        <f t="shared" si="39"/>
        <v>46099</v>
      </c>
      <c r="V362" s="191" t="str">
        <f t="shared" si="40"/>
        <v>12615</v>
      </c>
      <c r="W362" s="214">
        <f t="shared" si="41"/>
        <v>3786</v>
      </c>
      <c r="X362" s="191"/>
      <c r="Y362" s="191"/>
      <c r="Z362" s="191"/>
      <c r="AA362" s="215"/>
      <c r="AB362" s="215"/>
      <c r="AC362" s="215"/>
      <c r="AD362" s="215"/>
      <c r="AE362" s="215"/>
      <c r="AF362" s="215"/>
      <c r="AG362" s="215"/>
      <c r="AH362" s="215"/>
    </row>
    <row r="363" spans="1:34" ht="15.75" customHeight="1">
      <c r="A363" s="191"/>
      <c r="B363" s="191"/>
      <c r="C363" s="191"/>
      <c r="D363" s="191"/>
      <c r="F363" s="191"/>
      <c r="G363" s="191"/>
      <c r="H363" s="191"/>
      <c r="I363" s="213"/>
      <c r="J363" s="191"/>
      <c r="K363" s="191"/>
      <c r="L363" s="191"/>
      <c r="M363" s="191"/>
      <c r="N363" s="213"/>
      <c r="O363" s="213"/>
      <c r="P363" s="213"/>
      <c r="Q363" s="213"/>
      <c r="R363" s="213"/>
      <c r="S363" s="191"/>
      <c r="T363" s="191"/>
      <c r="U363" s="204">
        <f t="shared" si="39"/>
        <v>46100</v>
      </c>
      <c r="V363" s="191" t="str">
        <f t="shared" si="40"/>
        <v>12615</v>
      </c>
      <c r="W363" s="214">
        <f t="shared" si="41"/>
        <v>4415</v>
      </c>
      <c r="X363" s="191"/>
      <c r="Y363" s="191"/>
      <c r="Z363" s="191"/>
      <c r="AA363" s="215"/>
      <c r="AB363" s="215"/>
      <c r="AC363" s="215"/>
      <c r="AD363" s="215"/>
      <c r="AE363" s="215"/>
      <c r="AF363" s="215"/>
      <c r="AG363" s="215"/>
      <c r="AH363" s="215"/>
    </row>
    <row r="364" spans="1:34" ht="15.75" customHeight="1">
      <c r="A364" s="191"/>
      <c r="B364" s="191"/>
      <c r="C364" s="191"/>
      <c r="D364" s="191"/>
      <c r="F364" s="191"/>
      <c r="G364" s="191"/>
      <c r="H364" s="191"/>
      <c r="I364" s="213"/>
      <c r="J364" s="191"/>
      <c r="K364" s="191"/>
      <c r="L364" s="191"/>
      <c r="M364" s="191"/>
      <c r="N364" s="213"/>
      <c r="O364" s="213"/>
      <c r="P364" s="213"/>
      <c r="Q364" s="213"/>
      <c r="R364" s="213"/>
      <c r="S364" s="191"/>
      <c r="T364" s="191"/>
      <c r="U364" s="204">
        <f t="shared" si="39"/>
        <v>46101</v>
      </c>
      <c r="V364" s="191" t="str">
        <f t="shared" si="40"/>
        <v>12615</v>
      </c>
      <c r="W364" s="214">
        <f t="shared" si="41"/>
        <v>4571</v>
      </c>
      <c r="X364" s="191"/>
      <c r="Y364" s="191"/>
      <c r="Z364" s="191"/>
      <c r="AA364" s="215"/>
      <c r="AB364" s="215"/>
      <c r="AC364" s="215"/>
      <c r="AD364" s="215"/>
      <c r="AE364" s="215"/>
      <c r="AF364" s="215"/>
      <c r="AG364" s="215"/>
      <c r="AH364" s="215"/>
    </row>
    <row r="365" spans="1:34" ht="15.75" customHeight="1">
      <c r="A365" s="191"/>
      <c r="B365" s="191"/>
      <c r="C365" s="191"/>
      <c r="D365" s="191"/>
      <c r="F365" s="191"/>
      <c r="G365" s="191"/>
      <c r="H365" s="191"/>
      <c r="I365" s="213"/>
      <c r="J365" s="191"/>
      <c r="K365" s="191"/>
      <c r="L365" s="191"/>
      <c r="M365" s="191"/>
      <c r="N365" s="213"/>
      <c r="O365" s="213"/>
      <c r="P365" s="213"/>
      <c r="Q365" s="213"/>
      <c r="R365" s="213"/>
      <c r="S365" s="191"/>
      <c r="T365" s="191"/>
      <c r="U365" s="204">
        <f t="shared" si="39"/>
        <v>46102</v>
      </c>
      <c r="V365" s="191" t="str">
        <f t="shared" si="40"/>
        <v>12615</v>
      </c>
      <c r="W365" s="214">
        <f t="shared" si="41"/>
        <v>4321</v>
      </c>
      <c r="X365" s="191"/>
      <c r="Y365" s="191"/>
      <c r="Z365" s="191"/>
      <c r="AA365" s="215"/>
      <c r="AB365" s="215"/>
      <c r="AC365" s="215"/>
      <c r="AD365" s="215"/>
      <c r="AE365" s="215"/>
      <c r="AF365" s="215"/>
      <c r="AG365" s="215"/>
      <c r="AH365" s="215"/>
    </row>
    <row r="366" spans="1:34" ht="15.75" customHeight="1">
      <c r="A366" s="191"/>
      <c r="B366" s="191"/>
      <c r="C366" s="191"/>
      <c r="D366" s="191"/>
      <c r="F366" s="191"/>
      <c r="G366" s="191"/>
      <c r="H366" s="191"/>
      <c r="I366" s="213"/>
      <c r="J366" s="191"/>
      <c r="K366" s="191"/>
      <c r="L366" s="191"/>
      <c r="M366" s="191"/>
      <c r="N366" s="213"/>
      <c r="O366" s="213"/>
      <c r="P366" s="213"/>
      <c r="Q366" s="213"/>
      <c r="R366" s="213"/>
      <c r="S366" s="191"/>
      <c r="T366" s="191"/>
      <c r="U366" s="204">
        <f t="shared" si="39"/>
        <v>46103</v>
      </c>
      <c r="V366" s="191" t="str">
        <f t="shared" si="40"/>
        <v>12615</v>
      </c>
      <c r="W366" s="214">
        <f t="shared" si="41"/>
        <v>4388</v>
      </c>
      <c r="X366" s="191"/>
      <c r="Y366" s="191"/>
      <c r="Z366" s="191"/>
      <c r="AA366" s="215"/>
      <c r="AB366" s="215"/>
      <c r="AC366" s="215"/>
      <c r="AD366" s="215"/>
      <c r="AE366" s="215"/>
      <c r="AF366" s="215"/>
      <c r="AG366" s="215"/>
      <c r="AH366" s="215"/>
    </row>
    <row r="367" spans="1:34" ht="15.75" customHeight="1">
      <c r="A367" s="191"/>
      <c r="B367" s="191"/>
      <c r="C367" s="191"/>
      <c r="D367" s="191"/>
      <c r="F367" s="191"/>
      <c r="G367" s="191"/>
      <c r="H367" s="191"/>
      <c r="I367" s="213"/>
      <c r="J367" s="191"/>
      <c r="K367" s="191"/>
      <c r="L367" s="191"/>
      <c r="M367" s="191"/>
      <c r="N367" s="213"/>
      <c r="O367" s="213"/>
      <c r="P367" s="213"/>
      <c r="Q367" s="213"/>
      <c r="R367" s="213"/>
      <c r="S367" s="191"/>
      <c r="T367" s="191"/>
      <c r="U367" s="204">
        <f t="shared" si="39"/>
        <v>46104</v>
      </c>
      <c r="V367" s="191" t="str">
        <f t="shared" si="40"/>
        <v>12615</v>
      </c>
      <c r="W367" s="214">
        <f t="shared" si="41"/>
        <v>3642</v>
      </c>
      <c r="X367" s="191"/>
      <c r="Y367" s="191"/>
      <c r="Z367" s="191"/>
      <c r="AA367" s="215"/>
      <c r="AB367" s="215"/>
      <c r="AC367" s="215"/>
      <c r="AD367" s="215"/>
      <c r="AE367" s="215"/>
      <c r="AF367" s="215"/>
      <c r="AG367" s="215"/>
      <c r="AH367" s="215"/>
    </row>
    <row r="368" spans="1:34" ht="15.75" customHeight="1">
      <c r="A368" s="191"/>
      <c r="B368" s="191"/>
      <c r="C368" s="191"/>
      <c r="D368" s="191"/>
      <c r="F368" s="191"/>
      <c r="G368" s="191"/>
      <c r="H368" s="191"/>
      <c r="I368" s="213"/>
      <c r="J368" s="191"/>
      <c r="K368" s="191"/>
      <c r="L368" s="191"/>
      <c r="M368" s="191"/>
      <c r="N368" s="213"/>
      <c r="O368" s="213"/>
      <c r="P368" s="213"/>
      <c r="Q368" s="213"/>
      <c r="R368" s="213"/>
      <c r="S368" s="191"/>
      <c r="T368" s="191"/>
      <c r="U368" s="204">
        <f t="shared" si="39"/>
        <v>46105</v>
      </c>
      <c r="V368" s="191" t="str">
        <f t="shared" si="40"/>
        <v>12615</v>
      </c>
      <c r="W368" s="214">
        <f t="shared" si="41"/>
        <v>4289</v>
      </c>
      <c r="X368" s="191"/>
      <c r="Y368" s="191"/>
      <c r="Z368" s="191"/>
      <c r="AA368" s="215"/>
      <c r="AB368" s="215"/>
      <c r="AC368" s="215"/>
      <c r="AD368" s="215"/>
      <c r="AE368" s="215"/>
      <c r="AF368" s="215"/>
      <c r="AG368" s="215"/>
      <c r="AH368" s="215"/>
    </row>
    <row r="369" spans="1:34" ht="15.75" customHeight="1">
      <c r="A369" s="191"/>
      <c r="B369" s="191"/>
      <c r="C369" s="191"/>
      <c r="D369" s="191"/>
      <c r="F369" s="191"/>
      <c r="G369" s="191"/>
      <c r="H369" s="191"/>
      <c r="I369" s="213"/>
      <c r="J369" s="191"/>
      <c r="K369" s="191"/>
      <c r="L369" s="191"/>
      <c r="M369" s="191"/>
      <c r="N369" s="213"/>
      <c r="O369" s="213"/>
      <c r="P369" s="213"/>
      <c r="Q369" s="213"/>
      <c r="R369" s="213"/>
      <c r="S369" s="191"/>
      <c r="T369" s="191"/>
      <c r="U369" s="204">
        <f t="shared" si="39"/>
        <v>46106</v>
      </c>
      <c r="V369" s="191" t="str">
        <f t="shared" si="40"/>
        <v>12615</v>
      </c>
      <c r="W369" s="214">
        <f t="shared" si="41"/>
        <v>3979</v>
      </c>
      <c r="X369" s="191"/>
      <c r="Y369" s="191"/>
      <c r="Z369" s="191"/>
      <c r="AA369" s="215"/>
      <c r="AB369" s="215"/>
      <c r="AC369" s="215"/>
      <c r="AD369" s="215"/>
      <c r="AE369" s="215"/>
      <c r="AF369" s="215"/>
      <c r="AG369" s="215"/>
      <c r="AH369" s="215"/>
    </row>
    <row r="370" spans="1:34" ht="15.75" customHeight="1">
      <c r="A370" s="191"/>
      <c r="B370" s="191"/>
      <c r="C370" s="191"/>
      <c r="D370" s="191"/>
      <c r="F370" s="191"/>
      <c r="G370" s="191"/>
      <c r="H370" s="191"/>
      <c r="I370" s="213"/>
      <c r="J370" s="191"/>
      <c r="K370" s="191"/>
      <c r="L370" s="191"/>
      <c r="M370" s="191"/>
      <c r="N370" s="213"/>
      <c r="O370" s="213"/>
      <c r="P370" s="213"/>
      <c r="Q370" s="213"/>
      <c r="R370" s="213"/>
      <c r="S370" s="191"/>
      <c r="T370" s="191"/>
      <c r="U370" s="204">
        <f t="shared" si="39"/>
        <v>46107</v>
      </c>
      <c r="V370" s="191" t="str">
        <f t="shared" si="40"/>
        <v>12615</v>
      </c>
      <c r="W370" s="214">
        <f t="shared" si="41"/>
        <v>4058</v>
      </c>
      <c r="X370" s="191"/>
      <c r="Y370" s="191"/>
      <c r="Z370" s="191"/>
      <c r="AA370" s="215"/>
      <c r="AB370" s="215"/>
      <c r="AC370" s="215"/>
      <c r="AD370" s="215"/>
      <c r="AE370" s="215"/>
      <c r="AF370" s="215"/>
      <c r="AG370" s="215"/>
      <c r="AH370" s="215"/>
    </row>
    <row r="371" spans="1:34" ht="15.75" customHeight="1">
      <c r="A371" s="191"/>
      <c r="B371" s="191"/>
      <c r="C371" s="191"/>
      <c r="D371" s="191"/>
      <c r="F371" s="191"/>
      <c r="G371" s="191"/>
      <c r="H371" s="191"/>
      <c r="I371" s="213"/>
      <c r="J371" s="191"/>
      <c r="K371" s="191"/>
      <c r="L371" s="191"/>
      <c r="M371" s="191"/>
      <c r="N371" s="213"/>
      <c r="O371" s="213"/>
      <c r="P371" s="213"/>
      <c r="Q371" s="213"/>
      <c r="R371" s="213"/>
      <c r="S371" s="191"/>
      <c r="T371" s="191"/>
      <c r="U371" s="204">
        <f t="shared" si="39"/>
        <v>46108</v>
      </c>
      <c r="V371" s="191" t="str">
        <f t="shared" si="40"/>
        <v>12615</v>
      </c>
      <c r="W371" s="214">
        <f t="shared" si="41"/>
        <v>3954</v>
      </c>
      <c r="X371" s="191"/>
      <c r="Y371" s="191"/>
      <c r="Z371" s="191"/>
      <c r="AA371" s="215"/>
      <c r="AB371" s="215"/>
      <c r="AC371" s="215"/>
      <c r="AD371" s="215"/>
      <c r="AE371" s="215"/>
      <c r="AF371" s="215"/>
      <c r="AG371" s="215"/>
      <c r="AH371" s="215"/>
    </row>
    <row r="372" spans="1:34" ht="15.75" customHeight="1">
      <c r="A372" s="191"/>
      <c r="B372" s="191"/>
      <c r="C372" s="191"/>
      <c r="D372" s="191"/>
      <c r="F372" s="191"/>
      <c r="G372" s="191"/>
      <c r="H372" s="191"/>
      <c r="I372" s="213"/>
      <c r="J372" s="191"/>
      <c r="K372" s="191"/>
      <c r="L372" s="191"/>
      <c r="M372" s="191"/>
      <c r="N372" s="213"/>
      <c r="O372" s="213"/>
      <c r="P372" s="213"/>
      <c r="Q372" s="213"/>
      <c r="R372" s="213"/>
      <c r="S372" s="191"/>
      <c r="T372" s="191"/>
      <c r="U372" s="204">
        <f t="shared" si="39"/>
        <v>46109</v>
      </c>
      <c r="V372" s="191" t="str">
        <f t="shared" si="40"/>
        <v>12615</v>
      </c>
      <c r="W372" s="214">
        <f t="shared" si="41"/>
        <v>3522</v>
      </c>
      <c r="X372" s="191"/>
      <c r="Y372" s="191"/>
      <c r="Z372" s="191"/>
      <c r="AA372" s="215"/>
      <c r="AB372" s="215"/>
      <c r="AC372" s="215"/>
      <c r="AD372" s="215"/>
      <c r="AE372" s="215"/>
      <c r="AF372" s="215"/>
      <c r="AG372" s="215"/>
      <c r="AH372" s="215"/>
    </row>
    <row r="373" spans="1:34" ht="15.75" customHeight="1">
      <c r="A373" s="191"/>
      <c r="B373" s="191"/>
      <c r="C373" s="191"/>
      <c r="D373" s="191"/>
      <c r="F373" s="191"/>
      <c r="G373" s="191"/>
      <c r="H373" s="191"/>
      <c r="I373" s="213"/>
      <c r="J373" s="191"/>
      <c r="K373" s="191"/>
      <c r="L373" s="191"/>
      <c r="M373" s="191"/>
      <c r="N373" s="213"/>
      <c r="O373" s="213"/>
      <c r="P373" s="213"/>
      <c r="Q373" s="213"/>
      <c r="R373" s="213"/>
      <c r="S373" s="191"/>
      <c r="T373" s="191"/>
      <c r="U373" s="204">
        <f t="shared" si="39"/>
        <v>46110</v>
      </c>
      <c r="V373" s="191" t="str">
        <f t="shared" si="40"/>
        <v>12615</v>
      </c>
      <c r="W373" s="214">
        <f t="shared" si="41"/>
        <v>4203</v>
      </c>
      <c r="X373" s="191"/>
      <c r="Y373" s="191"/>
      <c r="Z373" s="191"/>
      <c r="AA373" s="215"/>
      <c r="AB373" s="215"/>
      <c r="AC373" s="215"/>
      <c r="AD373" s="215"/>
      <c r="AE373" s="215"/>
      <c r="AF373" s="215"/>
      <c r="AG373" s="215"/>
      <c r="AH373" s="215"/>
    </row>
    <row r="374" spans="1:34" ht="15.75" customHeight="1">
      <c r="A374" s="191"/>
      <c r="B374" s="191"/>
      <c r="C374" s="191"/>
      <c r="D374" s="191"/>
      <c r="F374" s="191"/>
      <c r="G374" s="191"/>
      <c r="H374" s="191"/>
      <c r="I374" s="213"/>
      <c r="J374" s="191"/>
      <c r="K374" s="191"/>
      <c r="L374" s="191"/>
      <c r="M374" s="191"/>
      <c r="N374" s="213"/>
      <c r="O374" s="213"/>
      <c r="P374" s="213"/>
      <c r="Q374" s="213"/>
      <c r="R374" s="213"/>
      <c r="S374" s="191"/>
      <c r="T374" s="191"/>
      <c r="U374" s="204">
        <f t="shared" si="39"/>
        <v>46111</v>
      </c>
      <c r="V374" s="191" t="str">
        <f t="shared" si="40"/>
        <v>12615</v>
      </c>
      <c r="W374" s="214">
        <f t="shared" si="41"/>
        <v>4491</v>
      </c>
      <c r="X374" s="191"/>
      <c r="Y374" s="191"/>
      <c r="Z374" s="191"/>
      <c r="AA374" s="215"/>
      <c r="AB374" s="215"/>
      <c r="AC374" s="215"/>
      <c r="AD374" s="215"/>
      <c r="AE374" s="215"/>
      <c r="AF374" s="215"/>
      <c r="AG374" s="215"/>
      <c r="AH374" s="215"/>
    </row>
    <row r="375" spans="1:34" ht="15.75" customHeight="1">
      <c r="A375" s="191"/>
      <c r="B375" s="191"/>
      <c r="C375" s="191"/>
      <c r="D375" s="191"/>
      <c r="F375" s="191"/>
      <c r="G375" s="191"/>
      <c r="H375" s="191"/>
      <c r="I375" s="213"/>
      <c r="J375" s="191"/>
      <c r="K375" s="191"/>
      <c r="L375" s="191"/>
      <c r="M375" s="191"/>
      <c r="N375" s="213"/>
      <c r="O375" s="213"/>
      <c r="P375" s="213"/>
      <c r="Q375" s="213"/>
      <c r="R375" s="213"/>
      <c r="S375" s="191"/>
      <c r="T375" s="191"/>
      <c r="U375" s="204">
        <f t="shared" si="39"/>
        <v>46112</v>
      </c>
      <c r="V375" s="191" t="str">
        <f t="shared" si="40"/>
        <v>12615</v>
      </c>
      <c r="W375" s="214">
        <f t="shared" si="41"/>
        <v>3594</v>
      </c>
      <c r="X375" s="191"/>
      <c r="Y375" s="191"/>
      <c r="Z375" s="191"/>
      <c r="AA375" s="215"/>
      <c r="AB375" s="215"/>
      <c r="AC375" s="215"/>
      <c r="AD375" s="215"/>
      <c r="AE375" s="215"/>
      <c r="AF375" s="215"/>
      <c r="AG375" s="215"/>
      <c r="AH375" s="215"/>
    </row>
    <row r="376" spans="1:34" ht="15.75" customHeight="1">
      <c r="A376" s="191"/>
      <c r="B376" s="191"/>
      <c r="C376" s="191"/>
      <c r="D376" s="191"/>
      <c r="F376" s="191"/>
      <c r="G376" s="191"/>
      <c r="H376" s="191"/>
      <c r="I376" s="213"/>
      <c r="J376" s="191"/>
      <c r="K376" s="191"/>
      <c r="L376" s="191"/>
      <c r="M376" s="191"/>
      <c r="N376" s="213"/>
      <c r="O376" s="213"/>
      <c r="P376" s="213"/>
      <c r="Q376" s="213"/>
      <c r="R376" s="213"/>
      <c r="S376" s="191"/>
      <c r="T376" s="191"/>
      <c r="U376" s="204"/>
      <c r="V376" s="191"/>
      <c r="W376" s="214"/>
      <c r="X376" s="191"/>
      <c r="Y376" s="191"/>
      <c r="Z376" s="191"/>
      <c r="AA376" s="215"/>
      <c r="AB376" s="215"/>
      <c r="AC376" s="215"/>
      <c r="AD376" s="215"/>
      <c r="AE376" s="215"/>
      <c r="AF376" s="215"/>
      <c r="AG376" s="215"/>
      <c r="AH376" s="215"/>
    </row>
    <row r="377" spans="1:34" ht="15.75" customHeight="1">
      <c r="A377" s="191"/>
      <c r="B377" s="191"/>
      <c r="C377" s="191"/>
      <c r="D377" s="191"/>
      <c r="F377" s="191"/>
      <c r="G377" s="191"/>
      <c r="H377" s="191"/>
      <c r="I377" s="213"/>
      <c r="J377" s="191"/>
      <c r="K377" s="191"/>
      <c r="L377" s="191"/>
      <c r="M377" s="191"/>
      <c r="N377" s="213"/>
      <c r="O377" s="213"/>
      <c r="P377" s="213"/>
      <c r="Q377" s="213"/>
      <c r="R377" s="213"/>
      <c r="S377" s="191"/>
      <c r="T377" s="191"/>
      <c r="U377" s="204"/>
      <c r="V377" s="191"/>
      <c r="W377" s="214"/>
      <c r="X377" s="191"/>
      <c r="Y377" s="191"/>
      <c r="Z377" s="191"/>
      <c r="AA377" s="215"/>
      <c r="AB377" s="215"/>
      <c r="AC377" s="215"/>
      <c r="AD377" s="215"/>
      <c r="AE377" s="215"/>
      <c r="AF377" s="215"/>
      <c r="AG377" s="215"/>
      <c r="AH377" s="215"/>
    </row>
    <row r="378" spans="1:34" ht="15.75" customHeight="1">
      <c r="A378" s="191"/>
      <c r="B378" s="191"/>
      <c r="C378" s="191"/>
      <c r="D378" s="191"/>
      <c r="F378" s="191"/>
      <c r="G378" s="191"/>
      <c r="H378" s="191"/>
      <c r="I378" s="213"/>
      <c r="J378" s="191"/>
      <c r="K378" s="191"/>
      <c r="L378" s="191"/>
      <c r="M378" s="191"/>
      <c r="N378" s="213"/>
      <c r="O378" s="213"/>
      <c r="P378" s="213"/>
      <c r="Q378" s="213"/>
      <c r="R378" s="213"/>
      <c r="S378" s="191"/>
      <c r="T378" s="191"/>
      <c r="U378" s="204"/>
      <c r="V378" s="191"/>
      <c r="W378" s="214"/>
      <c r="X378" s="191"/>
      <c r="Y378" s="191"/>
      <c r="Z378" s="191"/>
      <c r="AA378" s="215"/>
      <c r="AB378" s="215"/>
      <c r="AC378" s="215"/>
      <c r="AD378" s="215"/>
      <c r="AE378" s="215"/>
      <c r="AF378" s="215"/>
      <c r="AG378" s="215"/>
      <c r="AH378" s="215"/>
    </row>
    <row r="379" spans="1:34" ht="15.75" customHeight="1">
      <c r="A379" s="191"/>
      <c r="B379" s="191"/>
      <c r="C379" s="191"/>
      <c r="D379" s="191"/>
      <c r="F379" s="191"/>
      <c r="G379" s="191"/>
      <c r="H379" s="191"/>
      <c r="I379" s="213"/>
      <c r="J379" s="191"/>
      <c r="K379" s="191"/>
      <c r="L379" s="191"/>
      <c r="M379" s="191"/>
      <c r="N379" s="213"/>
      <c r="O379" s="213"/>
      <c r="P379" s="213"/>
      <c r="Q379" s="213"/>
      <c r="R379" s="213"/>
      <c r="S379" s="191"/>
      <c r="T379" s="191"/>
      <c r="U379" s="204"/>
      <c r="V379" s="191"/>
      <c r="W379" s="214"/>
      <c r="X379" s="191"/>
      <c r="Y379" s="191"/>
      <c r="Z379" s="191"/>
      <c r="AA379" s="215"/>
      <c r="AB379" s="215"/>
      <c r="AC379" s="215"/>
      <c r="AD379" s="215"/>
      <c r="AE379" s="215"/>
      <c r="AF379" s="215"/>
      <c r="AG379" s="215"/>
      <c r="AH379" s="215"/>
    </row>
    <row r="380" spans="1:34" ht="15.75" customHeight="1">
      <c r="A380" s="191"/>
      <c r="B380" s="191"/>
      <c r="C380" s="191"/>
      <c r="D380" s="191"/>
      <c r="F380" s="191"/>
      <c r="G380" s="191"/>
      <c r="H380" s="191"/>
      <c r="I380" s="213"/>
      <c r="J380" s="191"/>
      <c r="K380" s="191"/>
      <c r="L380" s="191"/>
      <c r="M380" s="191"/>
      <c r="N380" s="213"/>
      <c r="O380" s="213"/>
      <c r="P380" s="213"/>
      <c r="Q380" s="213"/>
      <c r="R380" s="213"/>
      <c r="S380" s="191"/>
      <c r="T380" s="191"/>
      <c r="U380" s="204"/>
      <c r="V380" s="191"/>
      <c r="W380" s="214"/>
      <c r="X380" s="191"/>
      <c r="Y380" s="191"/>
      <c r="Z380" s="191"/>
      <c r="AA380" s="215"/>
      <c r="AB380" s="215"/>
      <c r="AC380" s="215"/>
      <c r="AD380" s="215"/>
      <c r="AE380" s="215"/>
      <c r="AF380" s="215"/>
      <c r="AG380" s="215"/>
      <c r="AH380" s="215"/>
    </row>
    <row r="381" spans="1:34" ht="15.75" customHeight="1">
      <c r="A381" s="191"/>
      <c r="B381" s="191"/>
      <c r="C381" s="191"/>
      <c r="D381" s="191"/>
      <c r="F381" s="191"/>
      <c r="G381" s="191"/>
      <c r="H381" s="191"/>
      <c r="I381" s="213"/>
      <c r="J381" s="191"/>
      <c r="K381" s="191"/>
      <c r="L381" s="191"/>
      <c r="M381" s="191"/>
      <c r="N381" s="213"/>
      <c r="O381" s="213"/>
      <c r="P381" s="213"/>
      <c r="Q381" s="213"/>
      <c r="R381" s="213"/>
      <c r="S381" s="191"/>
      <c r="T381" s="191"/>
      <c r="U381" s="204"/>
      <c r="V381" s="191"/>
      <c r="W381" s="214"/>
      <c r="X381" s="191"/>
      <c r="Y381" s="191"/>
      <c r="Z381" s="191"/>
      <c r="AA381" s="215"/>
      <c r="AB381" s="215"/>
      <c r="AC381" s="215"/>
      <c r="AD381" s="215"/>
      <c r="AE381" s="215"/>
      <c r="AF381" s="215"/>
      <c r="AG381" s="215"/>
      <c r="AH381" s="215"/>
    </row>
    <row r="382" spans="1:34" ht="15.75" customHeight="1">
      <c r="A382" s="191"/>
      <c r="B382" s="191"/>
      <c r="C382" s="191"/>
      <c r="D382" s="191"/>
      <c r="F382" s="191"/>
      <c r="G382" s="191"/>
      <c r="H382" s="191"/>
      <c r="I382" s="213"/>
      <c r="J382" s="191"/>
      <c r="K382" s="191"/>
      <c r="L382" s="191"/>
      <c r="M382" s="191"/>
      <c r="N382" s="213"/>
      <c r="O382" s="213"/>
      <c r="P382" s="213"/>
      <c r="Q382" s="213"/>
      <c r="R382" s="213"/>
      <c r="S382" s="191"/>
      <c r="T382" s="191"/>
      <c r="U382" s="204"/>
      <c r="V382" s="191"/>
      <c r="W382" s="214"/>
      <c r="X382" s="191"/>
      <c r="Y382" s="191"/>
      <c r="Z382" s="191"/>
      <c r="AA382" s="215"/>
      <c r="AB382" s="215"/>
      <c r="AC382" s="215"/>
      <c r="AD382" s="215"/>
      <c r="AE382" s="215"/>
      <c r="AF382" s="215"/>
      <c r="AG382" s="215"/>
      <c r="AH382" s="215"/>
    </row>
    <row r="383" spans="1:34" ht="15.75" customHeight="1">
      <c r="A383" s="191"/>
      <c r="B383" s="191"/>
      <c r="C383" s="191"/>
      <c r="D383" s="191"/>
      <c r="F383" s="191"/>
      <c r="G383" s="191"/>
      <c r="H383" s="191"/>
      <c r="I383" s="213"/>
      <c r="J383" s="191"/>
      <c r="K383" s="191"/>
      <c r="L383" s="191"/>
      <c r="M383" s="191"/>
      <c r="N383" s="213"/>
      <c r="O383" s="213"/>
      <c r="P383" s="213"/>
      <c r="Q383" s="213"/>
      <c r="R383" s="213"/>
      <c r="S383" s="191"/>
      <c r="T383" s="191"/>
      <c r="U383" s="204"/>
      <c r="V383" s="191"/>
      <c r="W383" s="214"/>
      <c r="X383" s="191"/>
      <c r="Y383" s="191"/>
      <c r="Z383" s="191"/>
      <c r="AA383" s="215"/>
      <c r="AB383" s="215"/>
      <c r="AC383" s="215"/>
      <c r="AD383" s="215"/>
      <c r="AE383" s="215"/>
      <c r="AF383" s="215"/>
      <c r="AG383" s="215"/>
      <c r="AH383" s="215"/>
    </row>
    <row r="384" spans="1:34" ht="15.75" customHeight="1">
      <c r="A384" s="191"/>
      <c r="B384" s="191"/>
      <c r="C384" s="191"/>
      <c r="D384" s="191"/>
      <c r="F384" s="191"/>
      <c r="G384" s="191"/>
      <c r="H384" s="191"/>
      <c r="I384" s="213"/>
      <c r="J384" s="191"/>
      <c r="K384" s="191"/>
      <c r="L384" s="191"/>
      <c r="M384" s="191"/>
      <c r="N384" s="213"/>
      <c r="O384" s="213"/>
      <c r="P384" s="213"/>
      <c r="Q384" s="213"/>
      <c r="R384" s="213"/>
      <c r="S384" s="191"/>
      <c r="T384" s="191"/>
      <c r="U384" s="204"/>
      <c r="V384" s="191"/>
      <c r="W384" s="214"/>
      <c r="X384" s="191"/>
      <c r="Y384" s="191"/>
      <c r="Z384" s="191"/>
      <c r="AA384" s="215"/>
      <c r="AB384" s="215"/>
      <c r="AC384" s="215"/>
      <c r="AD384" s="215"/>
      <c r="AE384" s="215"/>
      <c r="AF384" s="215"/>
      <c r="AG384" s="215"/>
      <c r="AH384" s="215"/>
    </row>
    <row r="385" spans="1:34" ht="15.75" customHeight="1">
      <c r="A385" s="191"/>
      <c r="B385" s="191"/>
      <c r="C385" s="191"/>
      <c r="D385" s="191"/>
      <c r="F385" s="191"/>
      <c r="G385" s="191"/>
      <c r="H385" s="191"/>
      <c r="I385" s="213"/>
      <c r="J385" s="191"/>
      <c r="K385" s="191"/>
      <c r="L385" s="191"/>
      <c r="M385" s="191"/>
      <c r="N385" s="213"/>
      <c r="O385" s="213"/>
      <c r="P385" s="213"/>
      <c r="Q385" s="213"/>
      <c r="R385" s="213"/>
      <c r="S385" s="191"/>
      <c r="T385" s="191"/>
      <c r="U385" s="204"/>
      <c r="V385" s="191"/>
      <c r="W385" s="214"/>
      <c r="X385" s="191"/>
      <c r="Y385" s="191"/>
      <c r="Z385" s="191"/>
      <c r="AA385" s="215"/>
      <c r="AB385" s="215"/>
      <c r="AC385" s="215"/>
      <c r="AD385" s="215"/>
      <c r="AE385" s="215"/>
      <c r="AF385" s="215"/>
      <c r="AG385" s="215"/>
      <c r="AH385" s="215"/>
    </row>
    <row r="386" spans="1:34" ht="15.75" customHeight="1">
      <c r="A386" s="191"/>
      <c r="B386" s="191"/>
      <c r="C386" s="191"/>
      <c r="D386" s="191"/>
      <c r="F386" s="191"/>
      <c r="G386" s="191"/>
      <c r="H386" s="191"/>
      <c r="I386" s="213"/>
      <c r="J386" s="191"/>
      <c r="K386" s="191"/>
      <c r="L386" s="191"/>
      <c r="M386" s="191"/>
      <c r="N386" s="213"/>
      <c r="O386" s="213"/>
      <c r="P386" s="213"/>
      <c r="Q386" s="213"/>
      <c r="R386" s="213"/>
      <c r="S386" s="191"/>
      <c r="T386" s="191"/>
      <c r="U386" s="204"/>
      <c r="V386" s="191"/>
      <c r="W386" s="214"/>
      <c r="X386" s="191"/>
      <c r="Y386" s="191"/>
      <c r="Z386" s="191"/>
      <c r="AA386" s="215"/>
      <c r="AB386" s="215"/>
      <c r="AC386" s="215"/>
      <c r="AD386" s="215"/>
      <c r="AE386" s="215"/>
      <c r="AF386" s="215"/>
      <c r="AG386" s="215"/>
      <c r="AH386" s="215"/>
    </row>
    <row r="387" spans="1:34" ht="15.75" customHeight="1">
      <c r="A387" s="191"/>
      <c r="B387" s="191"/>
      <c r="C387" s="191"/>
      <c r="D387" s="191"/>
      <c r="F387" s="191"/>
      <c r="G387" s="191"/>
      <c r="H387" s="191"/>
      <c r="I387" s="213"/>
      <c r="J387" s="191"/>
      <c r="K387" s="191"/>
      <c r="L387" s="191"/>
      <c r="M387" s="191"/>
      <c r="N387" s="213"/>
      <c r="O387" s="213"/>
      <c r="P387" s="213"/>
      <c r="Q387" s="213"/>
      <c r="R387" s="213"/>
      <c r="S387" s="191"/>
      <c r="T387" s="191"/>
      <c r="U387" s="204"/>
      <c r="V387" s="191"/>
      <c r="W387" s="214"/>
      <c r="X387" s="191"/>
      <c r="Y387" s="191"/>
      <c r="Z387" s="191"/>
      <c r="AA387" s="215"/>
      <c r="AB387" s="215"/>
      <c r="AC387" s="215"/>
      <c r="AD387" s="215"/>
      <c r="AE387" s="215"/>
      <c r="AF387" s="215"/>
      <c r="AG387" s="215"/>
      <c r="AH387" s="215"/>
    </row>
    <row r="388" spans="1:34" ht="15.75" customHeight="1">
      <c r="A388" s="191"/>
      <c r="B388" s="191"/>
      <c r="C388" s="191"/>
      <c r="D388" s="191"/>
      <c r="F388" s="191"/>
      <c r="G388" s="191"/>
      <c r="H388" s="191"/>
      <c r="I388" s="213"/>
      <c r="J388" s="191"/>
      <c r="K388" s="191"/>
      <c r="L388" s="191"/>
      <c r="M388" s="191"/>
      <c r="N388" s="213"/>
      <c r="O388" s="213"/>
      <c r="P388" s="213"/>
      <c r="Q388" s="213"/>
      <c r="R388" s="213"/>
      <c r="S388" s="191"/>
      <c r="T388" s="191"/>
      <c r="U388" s="204"/>
      <c r="V388" s="191"/>
      <c r="W388" s="214"/>
      <c r="X388" s="191"/>
      <c r="Y388" s="191"/>
      <c r="Z388" s="191"/>
      <c r="AA388" s="215"/>
      <c r="AB388" s="215"/>
      <c r="AC388" s="215"/>
      <c r="AD388" s="215"/>
      <c r="AE388" s="215"/>
      <c r="AF388" s="215"/>
      <c r="AG388" s="215"/>
      <c r="AH388" s="215"/>
    </row>
    <row r="389" spans="1:34" ht="15.75" customHeight="1">
      <c r="A389" s="191"/>
      <c r="B389" s="191"/>
      <c r="C389" s="191"/>
      <c r="D389" s="191"/>
      <c r="F389" s="191"/>
      <c r="G389" s="191"/>
      <c r="H389" s="191"/>
      <c r="I389" s="213"/>
      <c r="J389" s="191"/>
      <c r="K389" s="191"/>
      <c r="L389" s="191"/>
      <c r="M389" s="191"/>
      <c r="N389" s="213"/>
      <c r="O389" s="213"/>
      <c r="P389" s="213"/>
      <c r="Q389" s="213"/>
      <c r="R389" s="213"/>
      <c r="S389" s="191"/>
      <c r="T389" s="191"/>
      <c r="U389" s="204"/>
      <c r="V389" s="191"/>
      <c r="W389" s="214"/>
      <c r="X389" s="191"/>
      <c r="Y389" s="191"/>
      <c r="Z389" s="191"/>
      <c r="AA389" s="215"/>
      <c r="AB389" s="215"/>
      <c r="AC389" s="215"/>
      <c r="AD389" s="215"/>
      <c r="AE389" s="215"/>
      <c r="AF389" s="215"/>
      <c r="AG389" s="215"/>
      <c r="AH389" s="215"/>
    </row>
    <row r="390" spans="1:34" ht="15.75" customHeight="1">
      <c r="A390" s="191"/>
      <c r="B390" s="191"/>
      <c r="C390" s="191"/>
      <c r="D390" s="191"/>
      <c r="F390" s="191"/>
      <c r="G390" s="191"/>
      <c r="H390" s="191"/>
      <c r="I390" s="213"/>
      <c r="J390" s="191"/>
      <c r="K390" s="191"/>
      <c r="L390" s="191"/>
      <c r="M390" s="191"/>
      <c r="N390" s="213"/>
      <c r="O390" s="213"/>
      <c r="P390" s="213"/>
      <c r="Q390" s="213"/>
      <c r="R390" s="213"/>
      <c r="S390" s="191"/>
      <c r="T390" s="191"/>
      <c r="U390" s="191"/>
      <c r="V390" s="191"/>
      <c r="W390" s="191"/>
      <c r="X390" s="191"/>
      <c r="Y390" s="191"/>
      <c r="Z390" s="191"/>
      <c r="AA390" s="215"/>
      <c r="AB390" s="215"/>
      <c r="AC390" s="215"/>
      <c r="AD390" s="215"/>
      <c r="AE390" s="215"/>
      <c r="AF390" s="215"/>
      <c r="AG390" s="215"/>
      <c r="AH390" s="215"/>
    </row>
    <row r="391" spans="1:34" ht="15.75" customHeight="1">
      <c r="A391" s="191"/>
      <c r="B391" s="191"/>
      <c r="C391" s="191"/>
      <c r="D391" s="191"/>
      <c r="F391" s="191"/>
      <c r="G391" s="191"/>
      <c r="H391" s="191"/>
      <c r="I391" s="213"/>
      <c r="J391" s="191"/>
      <c r="K391" s="191"/>
      <c r="L391" s="191"/>
      <c r="M391" s="191"/>
      <c r="N391" s="213"/>
      <c r="O391" s="213"/>
      <c r="P391" s="213"/>
      <c r="Q391" s="213"/>
      <c r="R391" s="213"/>
      <c r="S391" s="191"/>
      <c r="T391" s="191"/>
      <c r="U391" s="191"/>
      <c r="V391" s="191"/>
      <c r="W391" s="191"/>
      <c r="X391" s="191"/>
      <c r="Y391" s="191"/>
      <c r="Z391" s="191"/>
      <c r="AA391" s="215"/>
      <c r="AB391" s="215"/>
      <c r="AC391" s="215"/>
      <c r="AD391" s="215"/>
      <c r="AE391" s="215"/>
      <c r="AF391" s="215"/>
      <c r="AG391" s="215"/>
      <c r="AH391" s="215"/>
    </row>
    <row r="392" spans="1:34" ht="15.75" customHeight="1">
      <c r="A392" s="191"/>
      <c r="B392" s="191"/>
      <c r="C392" s="191"/>
      <c r="D392" s="191"/>
      <c r="F392" s="191"/>
      <c r="G392" s="191"/>
      <c r="H392" s="191"/>
      <c r="I392" s="213"/>
      <c r="J392" s="191"/>
      <c r="K392" s="191"/>
      <c r="L392" s="191"/>
      <c r="M392" s="191"/>
      <c r="N392" s="213"/>
      <c r="O392" s="213"/>
      <c r="P392" s="213"/>
      <c r="Q392" s="213"/>
      <c r="R392" s="213"/>
      <c r="S392" s="191"/>
      <c r="T392" s="191"/>
      <c r="U392" s="191"/>
      <c r="V392" s="191"/>
      <c r="W392" s="191"/>
      <c r="X392" s="191"/>
      <c r="Y392" s="191"/>
      <c r="Z392" s="191"/>
      <c r="AA392" s="215"/>
      <c r="AB392" s="215"/>
      <c r="AC392" s="215"/>
      <c r="AD392" s="215"/>
      <c r="AE392" s="215"/>
      <c r="AF392" s="215"/>
      <c r="AG392" s="215"/>
      <c r="AH392" s="215"/>
    </row>
    <row r="393" spans="1:34" ht="15.75" customHeight="1">
      <c r="A393" s="191"/>
      <c r="B393" s="191"/>
      <c r="C393" s="191"/>
      <c r="D393" s="191"/>
      <c r="F393" s="191"/>
      <c r="G393" s="191"/>
      <c r="H393" s="191"/>
      <c r="I393" s="213"/>
      <c r="J393" s="191"/>
      <c r="K393" s="191"/>
      <c r="L393" s="191"/>
      <c r="M393" s="191"/>
      <c r="N393" s="213"/>
      <c r="O393" s="213"/>
      <c r="P393" s="213"/>
      <c r="Q393" s="213"/>
      <c r="R393" s="213"/>
      <c r="S393" s="191"/>
      <c r="T393" s="191"/>
      <c r="U393" s="191"/>
      <c r="V393" s="191"/>
      <c r="W393" s="191"/>
      <c r="X393" s="191"/>
      <c r="Y393" s="191"/>
      <c r="Z393" s="191"/>
      <c r="AA393" s="215"/>
      <c r="AB393" s="215"/>
      <c r="AC393" s="215"/>
      <c r="AD393" s="215"/>
      <c r="AE393" s="215"/>
      <c r="AF393" s="215"/>
      <c r="AG393" s="215"/>
      <c r="AH393" s="215"/>
    </row>
    <row r="394" spans="1:34" ht="15.75" customHeight="1">
      <c r="A394" s="191"/>
      <c r="B394" s="191"/>
      <c r="C394" s="191"/>
      <c r="D394" s="191"/>
      <c r="F394" s="191"/>
      <c r="G394" s="191"/>
      <c r="H394" s="191"/>
      <c r="I394" s="213"/>
      <c r="J394" s="191"/>
      <c r="K394" s="191"/>
      <c r="L394" s="191"/>
      <c r="M394" s="191"/>
      <c r="N394" s="213"/>
      <c r="O394" s="213"/>
      <c r="P394" s="213"/>
      <c r="Q394" s="213"/>
      <c r="R394" s="213"/>
      <c r="S394" s="191"/>
      <c r="T394" s="191"/>
      <c r="U394" s="191"/>
      <c r="V394" s="191"/>
      <c r="W394" s="191"/>
      <c r="X394" s="191"/>
      <c r="Y394" s="191"/>
      <c r="Z394" s="191"/>
      <c r="AA394" s="215"/>
      <c r="AB394" s="215"/>
      <c r="AC394" s="215"/>
      <c r="AD394" s="215"/>
      <c r="AE394" s="215"/>
      <c r="AF394" s="215"/>
      <c r="AG394" s="215"/>
      <c r="AH394" s="215"/>
    </row>
    <row r="395" spans="1:34" ht="15.75" customHeight="1">
      <c r="A395" s="191"/>
      <c r="B395" s="191"/>
      <c r="C395" s="191"/>
      <c r="D395" s="191"/>
      <c r="F395" s="191"/>
      <c r="G395" s="191"/>
      <c r="H395" s="191"/>
      <c r="I395" s="213"/>
      <c r="J395" s="191"/>
      <c r="K395" s="191"/>
      <c r="L395" s="191"/>
      <c r="M395" s="191"/>
      <c r="N395" s="213"/>
      <c r="O395" s="213"/>
      <c r="P395" s="213"/>
      <c r="Q395" s="213"/>
      <c r="R395" s="213"/>
      <c r="S395" s="191"/>
      <c r="T395" s="191"/>
      <c r="U395" s="191"/>
      <c r="V395" s="191"/>
      <c r="W395" s="191"/>
      <c r="X395" s="191"/>
      <c r="Y395" s="191"/>
      <c r="Z395" s="191"/>
      <c r="AA395" s="215"/>
      <c r="AB395" s="215"/>
      <c r="AC395" s="215"/>
      <c r="AD395" s="215"/>
      <c r="AE395" s="215"/>
      <c r="AF395" s="215"/>
      <c r="AG395" s="215"/>
      <c r="AH395" s="215"/>
    </row>
    <row r="396" spans="1:34" ht="15.75" customHeight="1">
      <c r="A396" s="191"/>
      <c r="B396" s="191"/>
      <c r="C396" s="191"/>
      <c r="D396" s="191"/>
      <c r="F396" s="191"/>
      <c r="G396" s="191"/>
      <c r="H396" s="191"/>
      <c r="I396" s="213"/>
      <c r="J396" s="191"/>
      <c r="K396" s="191"/>
      <c r="L396" s="191"/>
      <c r="M396" s="191"/>
      <c r="N396" s="213"/>
      <c r="O396" s="213"/>
      <c r="P396" s="213"/>
      <c r="Q396" s="213"/>
      <c r="R396" s="213"/>
      <c r="S396" s="191"/>
      <c r="T396" s="191"/>
      <c r="U396" s="191"/>
      <c r="V396" s="191"/>
      <c r="W396" s="191"/>
      <c r="X396" s="191"/>
      <c r="Y396" s="191"/>
      <c r="Z396" s="191"/>
      <c r="AA396" s="215"/>
      <c r="AB396" s="215"/>
      <c r="AC396" s="215"/>
      <c r="AD396" s="215"/>
      <c r="AE396" s="215"/>
      <c r="AF396" s="215"/>
      <c r="AG396" s="215"/>
      <c r="AH396" s="215"/>
    </row>
    <row r="397" spans="1:34" ht="15.75" customHeight="1">
      <c r="A397" s="191"/>
      <c r="B397" s="191"/>
      <c r="C397" s="191"/>
      <c r="D397" s="191"/>
      <c r="F397" s="191"/>
      <c r="G397" s="191"/>
      <c r="H397" s="191"/>
      <c r="I397" s="213"/>
      <c r="J397" s="191"/>
      <c r="K397" s="191"/>
      <c r="L397" s="191"/>
      <c r="M397" s="191"/>
      <c r="N397" s="213"/>
      <c r="O397" s="213"/>
      <c r="P397" s="213"/>
      <c r="Q397" s="213"/>
      <c r="R397" s="213"/>
      <c r="S397" s="191"/>
      <c r="T397" s="191"/>
      <c r="U397" s="191"/>
      <c r="V397" s="191"/>
      <c r="W397" s="191"/>
      <c r="X397" s="191"/>
      <c r="Y397" s="191"/>
      <c r="Z397" s="191"/>
      <c r="AA397" s="215"/>
      <c r="AB397" s="215"/>
      <c r="AC397" s="215"/>
      <c r="AD397" s="215"/>
      <c r="AE397" s="215"/>
      <c r="AF397" s="215"/>
      <c r="AG397" s="215"/>
      <c r="AH397" s="215"/>
    </row>
    <row r="398" spans="1:34" ht="15.75" customHeight="1">
      <c r="A398" s="191"/>
      <c r="B398" s="191"/>
      <c r="C398" s="191"/>
      <c r="D398" s="191"/>
      <c r="F398" s="191"/>
      <c r="G398" s="191"/>
      <c r="H398" s="191"/>
      <c r="I398" s="213"/>
      <c r="J398" s="191"/>
      <c r="K398" s="191"/>
      <c r="L398" s="191"/>
      <c r="M398" s="191"/>
      <c r="N398" s="213"/>
      <c r="O398" s="213"/>
      <c r="P398" s="213"/>
      <c r="Q398" s="213"/>
      <c r="R398" s="213"/>
      <c r="S398" s="191"/>
      <c r="T398" s="191"/>
      <c r="U398" s="191"/>
      <c r="V398" s="191"/>
      <c r="W398" s="191"/>
      <c r="X398" s="191"/>
      <c r="Y398" s="191"/>
      <c r="Z398" s="191"/>
      <c r="AA398" s="215"/>
      <c r="AB398" s="215"/>
      <c r="AC398" s="215"/>
      <c r="AD398" s="215"/>
      <c r="AE398" s="215"/>
      <c r="AF398" s="215"/>
      <c r="AG398" s="215"/>
      <c r="AH398" s="215"/>
    </row>
    <row r="399" spans="1:34" ht="15.75" customHeight="1">
      <c r="A399" s="191"/>
      <c r="B399" s="191"/>
      <c r="C399" s="191"/>
      <c r="D399" s="191"/>
      <c r="F399" s="191"/>
      <c r="G399" s="191"/>
      <c r="H399" s="191"/>
      <c r="I399" s="213"/>
      <c r="J399" s="191"/>
      <c r="K399" s="191"/>
      <c r="L399" s="191"/>
      <c r="M399" s="191"/>
      <c r="N399" s="213"/>
      <c r="O399" s="213"/>
      <c r="P399" s="213"/>
      <c r="Q399" s="213"/>
      <c r="R399" s="213"/>
      <c r="S399" s="191"/>
      <c r="T399" s="191"/>
      <c r="U399" s="191"/>
      <c r="V399" s="191"/>
      <c r="W399" s="191"/>
      <c r="X399" s="191"/>
      <c r="Y399" s="191"/>
      <c r="Z399" s="191"/>
      <c r="AA399" s="215"/>
      <c r="AB399" s="215"/>
      <c r="AC399" s="215"/>
      <c r="AD399" s="215"/>
      <c r="AE399" s="215"/>
      <c r="AF399" s="215"/>
      <c r="AG399" s="215"/>
      <c r="AH399" s="215"/>
    </row>
    <row r="400" spans="1:34" ht="15.75" customHeight="1">
      <c r="A400" s="191"/>
      <c r="B400" s="191"/>
      <c r="C400" s="191"/>
      <c r="D400" s="191"/>
      <c r="F400" s="191"/>
      <c r="G400" s="191"/>
      <c r="H400" s="191"/>
      <c r="I400" s="213"/>
      <c r="J400" s="191"/>
      <c r="K400" s="191"/>
      <c r="L400" s="191"/>
      <c r="M400" s="191"/>
      <c r="N400" s="213"/>
      <c r="O400" s="213"/>
      <c r="P400" s="213"/>
      <c r="Q400" s="213"/>
      <c r="R400" s="213"/>
      <c r="S400" s="191"/>
      <c r="T400" s="191"/>
      <c r="U400" s="191"/>
      <c r="V400" s="191"/>
      <c r="W400" s="191"/>
      <c r="X400" s="191"/>
      <c r="Y400" s="191"/>
      <c r="Z400" s="191"/>
      <c r="AA400" s="215"/>
      <c r="AB400" s="215"/>
      <c r="AC400" s="215"/>
      <c r="AD400" s="215"/>
      <c r="AE400" s="215"/>
      <c r="AF400" s="215"/>
      <c r="AG400" s="215"/>
      <c r="AH400" s="215"/>
    </row>
    <row r="401" spans="1:34" ht="15.75" customHeight="1">
      <c r="A401" s="191"/>
      <c r="B401" s="191"/>
      <c r="C401" s="191"/>
      <c r="D401" s="191"/>
      <c r="F401" s="191"/>
      <c r="G401" s="191"/>
      <c r="H401" s="191"/>
      <c r="I401" s="213"/>
      <c r="J401" s="191"/>
      <c r="K401" s="191"/>
      <c r="L401" s="191"/>
      <c r="M401" s="191"/>
      <c r="N401" s="213"/>
      <c r="O401" s="213"/>
      <c r="P401" s="213"/>
      <c r="Q401" s="213"/>
      <c r="R401" s="213"/>
      <c r="S401" s="191"/>
      <c r="T401" s="191"/>
      <c r="U401" s="191"/>
      <c r="V401" s="191"/>
      <c r="W401" s="191"/>
      <c r="X401" s="191"/>
      <c r="Y401" s="191"/>
      <c r="Z401" s="191"/>
      <c r="AA401" s="215"/>
      <c r="AB401" s="215"/>
      <c r="AC401" s="215"/>
      <c r="AD401" s="215"/>
      <c r="AE401" s="215"/>
      <c r="AF401" s="215"/>
      <c r="AG401" s="215"/>
      <c r="AH401" s="215"/>
    </row>
    <row r="402" spans="1:34" ht="15.75" customHeight="1">
      <c r="A402" s="191"/>
      <c r="B402" s="191"/>
      <c r="C402" s="191"/>
      <c r="D402" s="191"/>
      <c r="F402" s="191"/>
      <c r="G402" s="191"/>
      <c r="H402" s="191"/>
      <c r="I402" s="213"/>
      <c r="J402" s="191"/>
      <c r="K402" s="191"/>
      <c r="L402" s="191"/>
      <c r="M402" s="191"/>
      <c r="N402" s="213"/>
      <c r="O402" s="213"/>
      <c r="P402" s="213"/>
      <c r="Q402" s="213"/>
      <c r="R402" s="213"/>
      <c r="S402" s="191"/>
      <c r="T402" s="191"/>
      <c r="U402" s="191"/>
      <c r="V402" s="191"/>
      <c r="W402" s="191"/>
      <c r="X402" s="191"/>
      <c r="Y402" s="191"/>
      <c r="Z402" s="191"/>
      <c r="AA402" s="215"/>
      <c r="AB402" s="215"/>
      <c r="AC402" s="215"/>
      <c r="AD402" s="215"/>
      <c r="AE402" s="215"/>
      <c r="AF402" s="215"/>
      <c r="AG402" s="215"/>
      <c r="AH402" s="215"/>
    </row>
    <row r="403" spans="1:34" ht="15.75" customHeight="1">
      <c r="A403" s="191"/>
      <c r="B403" s="191"/>
      <c r="C403" s="191"/>
      <c r="D403" s="191"/>
      <c r="F403" s="191"/>
      <c r="G403" s="191"/>
      <c r="H403" s="191"/>
      <c r="I403" s="213"/>
      <c r="J403" s="191"/>
      <c r="K403" s="191"/>
      <c r="L403" s="191"/>
      <c r="M403" s="191"/>
      <c r="N403" s="213"/>
      <c r="O403" s="213"/>
      <c r="P403" s="213"/>
      <c r="Q403" s="213"/>
      <c r="R403" s="213"/>
      <c r="S403" s="191"/>
      <c r="T403" s="191"/>
      <c r="U403" s="191"/>
      <c r="V403" s="191"/>
      <c r="W403" s="191"/>
      <c r="X403" s="191"/>
      <c r="Y403" s="191"/>
      <c r="Z403" s="191"/>
      <c r="AA403" s="215"/>
      <c r="AB403" s="215"/>
      <c r="AC403" s="215"/>
      <c r="AD403" s="215"/>
      <c r="AE403" s="215"/>
      <c r="AF403" s="215"/>
      <c r="AG403" s="215"/>
      <c r="AH403" s="215"/>
    </row>
    <row r="404" spans="1:34" ht="15.75" customHeight="1">
      <c r="A404" s="191"/>
      <c r="B404" s="191"/>
      <c r="C404" s="191"/>
      <c r="D404" s="191"/>
      <c r="F404" s="191"/>
      <c r="G404" s="191"/>
      <c r="H404" s="191"/>
      <c r="I404" s="213"/>
      <c r="J404" s="191"/>
      <c r="K404" s="191"/>
      <c r="L404" s="191"/>
      <c r="M404" s="191"/>
      <c r="N404" s="213"/>
      <c r="O404" s="213"/>
      <c r="P404" s="213"/>
      <c r="Q404" s="213"/>
      <c r="R404" s="213"/>
      <c r="S404" s="191"/>
      <c r="T404" s="191"/>
      <c r="U404" s="191"/>
      <c r="V404" s="191"/>
      <c r="W404" s="191"/>
      <c r="X404" s="191"/>
      <c r="Y404" s="191"/>
      <c r="Z404" s="191"/>
      <c r="AA404" s="215"/>
      <c r="AB404" s="215"/>
      <c r="AC404" s="215"/>
      <c r="AD404" s="215"/>
      <c r="AE404" s="215"/>
      <c r="AF404" s="215"/>
      <c r="AG404" s="215"/>
      <c r="AH404" s="215"/>
    </row>
    <row r="405" spans="1:34" ht="15.75" customHeight="1">
      <c r="A405" s="191"/>
      <c r="B405" s="191"/>
      <c r="C405" s="191"/>
      <c r="D405" s="191"/>
      <c r="F405" s="191"/>
      <c r="G405" s="191"/>
      <c r="H405" s="191"/>
      <c r="I405" s="213"/>
      <c r="J405" s="191"/>
      <c r="K405" s="191"/>
      <c r="L405" s="191"/>
      <c r="M405" s="191"/>
      <c r="N405" s="213"/>
      <c r="O405" s="213"/>
      <c r="P405" s="213"/>
      <c r="Q405" s="213"/>
      <c r="R405" s="213"/>
      <c r="S405" s="191"/>
      <c r="T405" s="191"/>
      <c r="U405" s="191"/>
      <c r="V405" s="191"/>
      <c r="W405" s="191"/>
      <c r="X405" s="191"/>
      <c r="Y405" s="191"/>
      <c r="Z405" s="191"/>
      <c r="AA405" s="215"/>
      <c r="AB405" s="215"/>
      <c r="AC405" s="215"/>
      <c r="AD405" s="215"/>
      <c r="AE405" s="215"/>
      <c r="AF405" s="215"/>
      <c r="AG405" s="215"/>
      <c r="AH405" s="215"/>
    </row>
    <row r="406" spans="1:34" ht="15.75" customHeight="1">
      <c r="A406" s="191"/>
      <c r="B406" s="191"/>
      <c r="C406" s="191"/>
      <c r="D406" s="191"/>
      <c r="F406" s="191"/>
      <c r="G406" s="191"/>
      <c r="H406" s="191"/>
      <c r="I406" s="213"/>
      <c r="J406" s="191"/>
      <c r="K406" s="191"/>
      <c r="L406" s="191"/>
      <c r="M406" s="191"/>
      <c r="N406" s="213"/>
      <c r="O406" s="213"/>
      <c r="P406" s="213"/>
      <c r="Q406" s="213"/>
      <c r="R406" s="213"/>
      <c r="S406" s="191"/>
      <c r="T406" s="191"/>
      <c r="U406" s="191"/>
      <c r="V406" s="191"/>
      <c r="W406" s="191"/>
      <c r="X406" s="191"/>
      <c r="Y406" s="191"/>
      <c r="Z406" s="191"/>
      <c r="AA406" s="215"/>
      <c r="AB406" s="215"/>
      <c r="AC406" s="215"/>
      <c r="AD406" s="215"/>
      <c r="AE406" s="215"/>
      <c r="AF406" s="215"/>
      <c r="AG406" s="215"/>
      <c r="AH406" s="215"/>
    </row>
    <row r="407" spans="1:34" ht="15.75" customHeight="1">
      <c r="A407" s="191"/>
      <c r="B407" s="191"/>
      <c r="C407" s="191"/>
      <c r="D407" s="191"/>
      <c r="F407" s="191"/>
      <c r="G407" s="191"/>
      <c r="H407" s="191"/>
      <c r="I407" s="213"/>
      <c r="J407" s="191"/>
      <c r="K407" s="191"/>
      <c r="L407" s="191"/>
      <c r="M407" s="191"/>
      <c r="N407" s="213"/>
      <c r="O407" s="213"/>
      <c r="P407" s="213"/>
      <c r="Q407" s="213"/>
      <c r="R407" s="213"/>
      <c r="S407" s="191"/>
      <c r="T407" s="191"/>
      <c r="U407" s="191"/>
      <c r="V407" s="191"/>
      <c r="W407" s="191"/>
      <c r="X407" s="191"/>
      <c r="Y407" s="191"/>
      <c r="Z407" s="191"/>
      <c r="AA407" s="215"/>
      <c r="AB407" s="215"/>
      <c r="AC407" s="215"/>
      <c r="AD407" s="215"/>
      <c r="AE407" s="215"/>
      <c r="AF407" s="215"/>
      <c r="AG407" s="215"/>
      <c r="AH407" s="215"/>
    </row>
    <row r="408" spans="1:34" ht="15.75" customHeight="1">
      <c r="A408" s="191"/>
      <c r="B408" s="191"/>
      <c r="C408" s="191"/>
      <c r="D408" s="191"/>
      <c r="F408" s="191"/>
      <c r="G408" s="191"/>
      <c r="H408" s="191"/>
      <c r="I408" s="213"/>
      <c r="J408" s="191"/>
      <c r="K408" s="191"/>
      <c r="L408" s="191"/>
      <c r="M408" s="191"/>
      <c r="N408" s="213"/>
      <c r="O408" s="213"/>
      <c r="P408" s="213"/>
      <c r="Q408" s="213"/>
      <c r="R408" s="213"/>
      <c r="S408" s="191"/>
      <c r="T408" s="191"/>
      <c r="U408" s="191"/>
      <c r="V408" s="191"/>
      <c r="W408" s="191"/>
      <c r="X408" s="191"/>
      <c r="Y408" s="191"/>
      <c r="Z408" s="191"/>
      <c r="AA408" s="215"/>
      <c r="AB408" s="215"/>
      <c r="AC408" s="215"/>
      <c r="AD408" s="215"/>
      <c r="AE408" s="215"/>
      <c r="AF408" s="215"/>
      <c r="AG408" s="215"/>
      <c r="AH408" s="215"/>
    </row>
    <row r="409" spans="1:34" ht="15.75" customHeight="1">
      <c r="A409" s="191"/>
      <c r="B409" s="191"/>
      <c r="C409" s="191"/>
      <c r="D409" s="191"/>
      <c r="F409" s="191"/>
      <c r="G409" s="191"/>
      <c r="H409" s="191"/>
      <c r="I409" s="213"/>
      <c r="J409" s="191"/>
      <c r="K409" s="191"/>
      <c r="L409" s="191"/>
      <c r="M409" s="191"/>
      <c r="N409" s="213"/>
      <c r="O409" s="213"/>
      <c r="P409" s="213"/>
      <c r="Q409" s="213"/>
      <c r="R409" s="213"/>
      <c r="S409" s="191"/>
      <c r="T409" s="191"/>
      <c r="U409" s="191"/>
      <c r="V409" s="191"/>
      <c r="W409" s="191"/>
      <c r="X409" s="191"/>
      <c r="Y409" s="191"/>
      <c r="Z409" s="191"/>
      <c r="AA409" s="215"/>
      <c r="AB409" s="215"/>
      <c r="AC409" s="215"/>
      <c r="AD409" s="215"/>
      <c r="AE409" s="215"/>
      <c r="AF409" s="215"/>
      <c r="AG409" s="215"/>
      <c r="AH409" s="215"/>
    </row>
    <row r="410" spans="1:34" ht="15.75" customHeight="1">
      <c r="A410" s="191"/>
      <c r="B410" s="191"/>
      <c r="C410" s="191"/>
      <c r="D410" s="191"/>
      <c r="F410" s="191"/>
      <c r="G410" s="191"/>
      <c r="H410" s="191"/>
      <c r="I410" s="213"/>
      <c r="J410" s="191"/>
      <c r="K410" s="191"/>
      <c r="L410" s="191"/>
      <c r="M410" s="191"/>
      <c r="N410" s="213"/>
      <c r="O410" s="213"/>
      <c r="P410" s="213"/>
      <c r="Q410" s="213"/>
      <c r="R410" s="213"/>
      <c r="S410" s="191"/>
      <c r="T410" s="191"/>
      <c r="U410" s="191"/>
      <c r="V410" s="191"/>
      <c r="W410" s="191"/>
      <c r="X410" s="191"/>
      <c r="Y410" s="191"/>
      <c r="Z410" s="191"/>
      <c r="AA410" s="215"/>
      <c r="AB410" s="215"/>
      <c r="AC410" s="215"/>
      <c r="AD410" s="215"/>
      <c r="AE410" s="215"/>
      <c r="AF410" s="215"/>
      <c r="AG410" s="215"/>
      <c r="AH410" s="215"/>
    </row>
    <row r="411" spans="1:34" ht="15.75" customHeight="1">
      <c r="A411" s="191"/>
      <c r="B411" s="191"/>
      <c r="C411" s="191"/>
      <c r="D411" s="191"/>
      <c r="F411" s="191"/>
      <c r="G411" s="191"/>
      <c r="H411" s="191"/>
      <c r="I411" s="213"/>
      <c r="J411" s="191"/>
      <c r="K411" s="191"/>
      <c r="L411" s="191"/>
      <c r="M411" s="191"/>
      <c r="N411" s="213"/>
      <c r="O411" s="213"/>
      <c r="P411" s="213"/>
      <c r="Q411" s="213"/>
      <c r="R411" s="213"/>
      <c r="S411" s="191"/>
      <c r="T411" s="191"/>
      <c r="U411" s="191"/>
      <c r="V411" s="191"/>
      <c r="W411" s="191"/>
      <c r="X411" s="191"/>
      <c r="Y411" s="191"/>
      <c r="Z411" s="191"/>
      <c r="AA411" s="215"/>
      <c r="AB411" s="215"/>
      <c r="AC411" s="215"/>
      <c r="AD411" s="215"/>
      <c r="AE411" s="215"/>
      <c r="AF411" s="215"/>
      <c r="AG411" s="215"/>
      <c r="AH411" s="215"/>
    </row>
    <row r="412" spans="1:34" ht="15.75" customHeight="1">
      <c r="A412" s="191"/>
      <c r="B412" s="191"/>
      <c r="C412" s="191"/>
      <c r="D412" s="191"/>
      <c r="F412" s="191"/>
      <c r="G412" s="191"/>
      <c r="H412" s="191"/>
      <c r="I412" s="213"/>
      <c r="J412" s="191"/>
      <c r="K412" s="191"/>
      <c r="L412" s="191"/>
      <c r="M412" s="191"/>
      <c r="N412" s="213"/>
      <c r="O412" s="213"/>
      <c r="P412" s="213"/>
      <c r="Q412" s="213"/>
      <c r="R412" s="213"/>
      <c r="S412" s="191"/>
      <c r="T412" s="191"/>
      <c r="U412" s="191"/>
      <c r="V412" s="191"/>
      <c r="W412" s="191"/>
      <c r="X412" s="191"/>
      <c r="Y412" s="191"/>
      <c r="Z412" s="191"/>
      <c r="AA412" s="215"/>
      <c r="AB412" s="215"/>
      <c r="AC412" s="215"/>
      <c r="AD412" s="215"/>
      <c r="AE412" s="215"/>
      <c r="AF412" s="215"/>
      <c r="AG412" s="215"/>
      <c r="AH412" s="215"/>
    </row>
    <row r="413" spans="1:34" ht="15.75" customHeight="1">
      <c r="A413" s="191"/>
      <c r="B413" s="191"/>
      <c r="C413" s="191"/>
      <c r="D413" s="191"/>
      <c r="F413" s="191"/>
      <c r="G413" s="191"/>
      <c r="H413" s="191"/>
      <c r="I413" s="213"/>
      <c r="J413" s="191"/>
      <c r="K413" s="191"/>
      <c r="L413" s="191"/>
      <c r="M413" s="191"/>
      <c r="N413" s="213"/>
      <c r="O413" s="213"/>
      <c r="P413" s="213"/>
      <c r="Q413" s="213"/>
      <c r="R413" s="213"/>
      <c r="S413" s="191"/>
      <c r="T413" s="191"/>
      <c r="U413" s="191"/>
      <c r="V413" s="191"/>
      <c r="W413" s="191"/>
      <c r="X413" s="191"/>
      <c r="Y413" s="191"/>
      <c r="Z413" s="191"/>
      <c r="AA413" s="215"/>
      <c r="AB413" s="215"/>
      <c r="AC413" s="215"/>
      <c r="AD413" s="215"/>
      <c r="AE413" s="215"/>
      <c r="AF413" s="215"/>
      <c r="AG413" s="215"/>
      <c r="AH413" s="215"/>
    </row>
    <row r="414" spans="1:34" ht="15.75" customHeight="1">
      <c r="A414" s="191"/>
      <c r="B414" s="191"/>
      <c r="C414" s="191"/>
      <c r="D414" s="191"/>
      <c r="F414" s="191"/>
      <c r="G414" s="191"/>
      <c r="H414" s="191"/>
      <c r="I414" s="213"/>
      <c r="J414" s="191"/>
      <c r="K414" s="191"/>
      <c r="L414" s="191"/>
      <c r="M414" s="191"/>
      <c r="N414" s="213"/>
      <c r="O414" s="213"/>
      <c r="P414" s="213"/>
      <c r="Q414" s="213"/>
      <c r="R414" s="213"/>
      <c r="S414" s="191"/>
      <c r="T414" s="191"/>
      <c r="U414" s="191"/>
      <c r="V414" s="191"/>
      <c r="W414" s="191"/>
      <c r="X414" s="191"/>
      <c r="Y414" s="191"/>
      <c r="Z414" s="191"/>
      <c r="AA414" s="215"/>
      <c r="AB414" s="215"/>
      <c r="AC414" s="215"/>
      <c r="AD414" s="215"/>
      <c r="AE414" s="215"/>
      <c r="AF414" s="215"/>
      <c r="AG414" s="215"/>
      <c r="AH414" s="215"/>
    </row>
    <row r="415" spans="1:34" ht="15.75" customHeight="1">
      <c r="A415" s="191"/>
      <c r="B415" s="191"/>
      <c r="C415" s="191"/>
      <c r="D415" s="191"/>
      <c r="F415" s="191"/>
      <c r="G415" s="191"/>
      <c r="H415" s="191"/>
      <c r="I415" s="213"/>
      <c r="J415" s="191"/>
      <c r="K415" s="191"/>
      <c r="L415" s="191"/>
      <c r="M415" s="191"/>
      <c r="N415" s="213"/>
      <c r="O415" s="213"/>
      <c r="P415" s="213"/>
      <c r="Q415" s="213"/>
      <c r="R415" s="213"/>
      <c r="S415" s="191"/>
      <c r="T415" s="191"/>
      <c r="U415" s="191"/>
      <c r="V415" s="191"/>
      <c r="W415" s="191"/>
      <c r="X415" s="191"/>
      <c r="Y415" s="191"/>
      <c r="Z415" s="191"/>
      <c r="AA415" s="215"/>
      <c r="AB415" s="215"/>
      <c r="AC415" s="215"/>
      <c r="AD415" s="215"/>
      <c r="AE415" s="215"/>
      <c r="AF415" s="215"/>
      <c r="AG415" s="215"/>
      <c r="AH415" s="215"/>
    </row>
    <row r="416" spans="1:34" ht="15.75" customHeight="1">
      <c r="A416" s="191"/>
      <c r="B416" s="191"/>
      <c r="C416" s="191"/>
      <c r="D416" s="191"/>
      <c r="F416" s="191"/>
      <c r="G416" s="191"/>
      <c r="H416" s="191"/>
      <c r="I416" s="213"/>
      <c r="J416" s="191"/>
      <c r="K416" s="191"/>
      <c r="L416" s="191"/>
      <c r="M416" s="191"/>
      <c r="N416" s="213"/>
      <c r="O416" s="213"/>
      <c r="P416" s="213"/>
      <c r="Q416" s="213"/>
      <c r="R416" s="213"/>
      <c r="S416" s="191"/>
      <c r="T416" s="191"/>
      <c r="U416" s="191"/>
      <c r="V416" s="191"/>
      <c r="W416" s="191"/>
      <c r="X416" s="191"/>
      <c r="Y416" s="191"/>
      <c r="Z416" s="191"/>
      <c r="AA416" s="215"/>
      <c r="AB416" s="215"/>
      <c r="AC416" s="215"/>
      <c r="AD416" s="215"/>
      <c r="AE416" s="215"/>
      <c r="AF416" s="215"/>
      <c r="AG416" s="215"/>
      <c r="AH416" s="215"/>
    </row>
    <row r="417" spans="1:34" ht="15.75" customHeight="1">
      <c r="A417" s="191"/>
      <c r="B417" s="191"/>
      <c r="C417" s="191"/>
      <c r="D417" s="191"/>
      <c r="F417" s="191"/>
      <c r="G417" s="191"/>
      <c r="H417" s="191"/>
      <c r="I417" s="213"/>
      <c r="J417" s="191"/>
      <c r="K417" s="191"/>
      <c r="L417" s="191"/>
      <c r="M417" s="191"/>
      <c r="N417" s="213"/>
      <c r="O417" s="213"/>
      <c r="P417" s="213"/>
      <c r="Q417" s="213"/>
      <c r="R417" s="213"/>
      <c r="S417" s="191"/>
      <c r="T417" s="191"/>
      <c r="U417" s="191"/>
      <c r="V417" s="191"/>
      <c r="W417" s="191"/>
      <c r="X417" s="191"/>
      <c r="Y417" s="191"/>
      <c r="Z417" s="191"/>
      <c r="AA417" s="215"/>
      <c r="AB417" s="215"/>
      <c r="AC417" s="215"/>
      <c r="AD417" s="215"/>
      <c r="AE417" s="215"/>
      <c r="AF417" s="215"/>
      <c r="AG417" s="215"/>
      <c r="AH417" s="215"/>
    </row>
    <row r="418" spans="1:34" ht="15.75" customHeight="1">
      <c r="A418" s="191"/>
      <c r="B418" s="191"/>
      <c r="C418" s="191"/>
      <c r="D418" s="191"/>
      <c r="F418" s="191"/>
      <c r="G418" s="191"/>
      <c r="H418" s="191"/>
      <c r="I418" s="213"/>
      <c r="J418" s="191"/>
      <c r="K418" s="191"/>
      <c r="L418" s="191"/>
      <c r="M418" s="191"/>
      <c r="N418" s="213"/>
      <c r="O418" s="213"/>
      <c r="P418" s="213"/>
      <c r="Q418" s="213"/>
      <c r="R418" s="213"/>
      <c r="S418" s="191"/>
      <c r="T418" s="191"/>
      <c r="U418" s="191"/>
      <c r="V418" s="191"/>
      <c r="W418" s="191"/>
      <c r="X418" s="191"/>
      <c r="Y418" s="191"/>
      <c r="Z418" s="191"/>
      <c r="AA418" s="215"/>
      <c r="AB418" s="215"/>
      <c r="AC418" s="215"/>
      <c r="AD418" s="215"/>
      <c r="AE418" s="215"/>
      <c r="AF418" s="215"/>
      <c r="AG418" s="215"/>
      <c r="AH418" s="215"/>
    </row>
    <row r="419" spans="1:34" ht="15.75" customHeight="1">
      <c r="A419" s="191"/>
      <c r="B419" s="191"/>
      <c r="C419" s="191"/>
      <c r="D419" s="191"/>
      <c r="F419" s="191"/>
      <c r="G419" s="191"/>
      <c r="H419" s="191"/>
      <c r="I419" s="213"/>
      <c r="J419" s="191"/>
      <c r="K419" s="191"/>
      <c r="L419" s="191"/>
      <c r="M419" s="191"/>
      <c r="N419" s="213"/>
      <c r="O419" s="213"/>
      <c r="P419" s="213"/>
      <c r="Q419" s="213"/>
      <c r="R419" s="213"/>
      <c r="S419" s="191"/>
      <c r="T419" s="191"/>
      <c r="U419" s="191"/>
      <c r="V419" s="191"/>
      <c r="W419" s="191"/>
      <c r="X419" s="191"/>
      <c r="Y419" s="191"/>
      <c r="Z419" s="191"/>
      <c r="AA419" s="215"/>
      <c r="AB419" s="215"/>
      <c r="AC419" s="215"/>
      <c r="AD419" s="215"/>
      <c r="AE419" s="215"/>
      <c r="AF419" s="215"/>
      <c r="AG419" s="215"/>
      <c r="AH419" s="215"/>
    </row>
    <row r="420" spans="1:34" ht="15.75" customHeight="1">
      <c r="A420" s="191"/>
      <c r="B420" s="191"/>
      <c r="C420" s="191"/>
      <c r="D420" s="191"/>
      <c r="F420" s="191"/>
      <c r="G420" s="191"/>
      <c r="H420" s="191"/>
      <c r="I420" s="213"/>
      <c r="J420" s="191"/>
      <c r="K420" s="191"/>
      <c r="L420" s="191"/>
      <c r="M420" s="191"/>
      <c r="N420" s="213"/>
      <c r="O420" s="213"/>
      <c r="P420" s="213"/>
      <c r="Q420" s="213"/>
      <c r="R420" s="213"/>
      <c r="S420" s="191"/>
      <c r="T420" s="191"/>
      <c r="U420" s="191"/>
      <c r="V420" s="191"/>
      <c r="W420" s="191"/>
      <c r="X420" s="191"/>
      <c r="Y420" s="191"/>
      <c r="Z420" s="191"/>
      <c r="AA420" s="215"/>
      <c r="AB420" s="215"/>
      <c r="AC420" s="215"/>
      <c r="AD420" s="215"/>
      <c r="AE420" s="215"/>
      <c r="AF420" s="215"/>
      <c r="AG420" s="215"/>
      <c r="AH420" s="215"/>
    </row>
    <row r="421" spans="1:34" ht="15.75" customHeight="1">
      <c r="A421" s="191"/>
      <c r="B421" s="191"/>
      <c r="C421" s="191"/>
      <c r="D421" s="191"/>
      <c r="F421" s="191"/>
      <c r="G421" s="191"/>
      <c r="H421" s="191"/>
      <c r="I421" s="213"/>
      <c r="J421" s="191"/>
      <c r="K421" s="191"/>
      <c r="L421" s="191"/>
      <c r="M421" s="191"/>
      <c r="N421" s="213"/>
      <c r="O421" s="213"/>
      <c r="P421" s="213"/>
      <c r="Q421" s="213"/>
      <c r="R421" s="213"/>
      <c r="S421" s="191"/>
      <c r="T421" s="191"/>
      <c r="U421" s="191"/>
      <c r="V421" s="191"/>
      <c r="W421" s="191"/>
      <c r="X421" s="191"/>
      <c r="Y421" s="191"/>
      <c r="Z421" s="191"/>
      <c r="AA421" s="215"/>
      <c r="AB421" s="215"/>
      <c r="AC421" s="215"/>
      <c r="AD421" s="215"/>
      <c r="AE421" s="215"/>
      <c r="AF421" s="215"/>
      <c r="AG421" s="215"/>
      <c r="AH421" s="215"/>
    </row>
    <row r="422" spans="1:34" ht="15.75" customHeight="1">
      <c r="A422" s="191"/>
      <c r="B422" s="191"/>
      <c r="C422" s="191"/>
      <c r="D422" s="191"/>
      <c r="F422" s="191"/>
      <c r="G422" s="191"/>
      <c r="H422" s="191"/>
      <c r="I422" s="213"/>
      <c r="J422" s="191"/>
      <c r="K422" s="191"/>
      <c r="L422" s="191"/>
      <c r="M422" s="191"/>
      <c r="N422" s="213"/>
      <c r="O422" s="213"/>
      <c r="P422" s="213"/>
      <c r="Q422" s="213"/>
      <c r="R422" s="213"/>
      <c r="S422" s="191"/>
      <c r="T422" s="191"/>
      <c r="U422" s="191"/>
      <c r="V422" s="191"/>
      <c r="W422" s="191"/>
      <c r="X422" s="191"/>
      <c r="Y422" s="191"/>
      <c r="Z422" s="191"/>
      <c r="AA422" s="215"/>
      <c r="AB422" s="215"/>
      <c r="AC422" s="215"/>
      <c r="AD422" s="215"/>
      <c r="AE422" s="215"/>
      <c r="AF422" s="215"/>
      <c r="AG422" s="215"/>
      <c r="AH422" s="215"/>
    </row>
    <row r="423" spans="1:34" ht="15.75" customHeight="1">
      <c r="A423" s="191"/>
      <c r="B423" s="191"/>
      <c r="C423" s="191"/>
      <c r="D423" s="191"/>
      <c r="F423" s="191"/>
      <c r="G423" s="191"/>
      <c r="H423" s="191"/>
      <c r="I423" s="213"/>
      <c r="J423" s="191"/>
      <c r="K423" s="191"/>
      <c r="L423" s="191"/>
      <c r="M423" s="191"/>
      <c r="N423" s="213"/>
      <c r="O423" s="213"/>
      <c r="P423" s="213"/>
      <c r="Q423" s="213"/>
      <c r="R423" s="213"/>
      <c r="S423" s="191"/>
      <c r="T423" s="191"/>
      <c r="U423" s="191"/>
      <c r="V423" s="191"/>
      <c r="W423" s="191"/>
      <c r="X423" s="191"/>
      <c r="Y423" s="191"/>
      <c r="Z423" s="191"/>
      <c r="AA423" s="215"/>
      <c r="AB423" s="215"/>
      <c r="AC423" s="215"/>
      <c r="AD423" s="215"/>
      <c r="AE423" s="215"/>
      <c r="AF423" s="215"/>
      <c r="AG423" s="215"/>
      <c r="AH423" s="215"/>
    </row>
    <row r="424" spans="1:34" ht="15.75" customHeight="1">
      <c r="A424" s="191"/>
      <c r="B424" s="191"/>
      <c r="C424" s="191"/>
      <c r="D424" s="191"/>
      <c r="F424" s="191"/>
      <c r="G424" s="191"/>
      <c r="H424" s="191"/>
      <c r="I424" s="213"/>
      <c r="J424" s="191"/>
      <c r="K424" s="191"/>
      <c r="L424" s="191"/>
      <c r="M424" s="191"/>
      <c r="N424" s="213"/>
      <c r="O424" s="213"/>
      <c r="P424" s="213"/>
      <c r="Q424" s="213"/>
      <c r="R424" s="213"/>
      <c r="S424" s="191"/>
      <c r="T424" s="191"/>
      <c r="U424" s="191"/>
      <c r="V424" s="191"/>
      <c r="W424" s="191"/>
      <c r="X424" s="191"/>
      <c r="Y424" s="191"/>
      <c r="Z424" s="191"/>
      <c r="AA424" s="215"/>
      <c r="AB424" s="215"/>
      <c r="AC424" s="215"/>
      <c r="AD424" s="215"/>
      <c r="AE424" s="215"/>
      <c r="AF424" s="215"/>
      <c r="AG424" s="215"/>
      <c r="AH424" s="215"/>
    </row>
    <row r="425" spans="1:34" ht="15.75" customHeight="1">
      <c r="A425" s="191"/>
      <c r="B425" s="191"/>
      <c r="C425" s="191"/>
      <c r="D425" s="191"/>
      <c r="F425" s="191"/>
      <c r="G425" s="191"/>
      <c r="H425" s="191"/>
      <c r="I425" s="213"/>
      <c r="J425" s="191"/>
      <c r="K425" s="191"/>
      <c r="L425" s="191"/>
      <c r="M425" s="191"/>
      <c r="N425" s="213"/>
      <c r="O425" s="213"/>
      <c r="P425" s="213"/>
      <c r="Q425" s="213"/>
      <c r="R425" s="213"/>
      <c r="S425" s="191"/>
      <c r="T425" s="191"/>
      <c r="U425" s="191"/>
      <c r="V425" s="191"/>
      <c r="W425" s="191"/>
      <c r="X425" s="191"/>
      <c r="Y425" s="191"/>
      <c r="Z425" s="191"/>
      <c r="AA425" s="215"/>
      <c r="AB425" s="215"/>
      <c r="AC425" s="215"/>
      <c r="AD425" s="215"/>
      <c r="AE425" s="215"/>
      <c r="AF425" s="215"/>
      <c r="AG425" s="215"/>
      <c r="AH425" s="215"/>
    </row>
    <row r="426" spans="1:34" ht="15.75" customHeight="1">
      <c r="A426" s="191"/>
      <c r="B426" s="191"/>
      <c r="C426" s="191"/>
      <c r="D426" s="191"/>
      <c r="F426" s="191"/>
      <c r="G426" s="191"/>
      <c r="H426" s="191"/>
      <c r="I426" s="213"/>
      <c r="J426" s="191"/>
      <c r="K426" s="191"/>
      <c r="L426" s="191"/>
      <c r="M426" s="191"/>
      <c r="N426" s="213"/>
      <c r="O426" s="213"/>
      <c r="P426" s="213"/>
      <c r="Q426" s="213"/>
      <c r="R426" s="213"/>
      <c r="S426" s="191"/>
      <c r="T426" s="191"/>
      <c r="U426" s="191"/>
      <c r="V426" s="191"/>
      <c r="W426" s="191"/>
      <c r="X426" s="191"/>
      <c r="Y426" s="191"/>
      <c r="Z426" s="191"/>
      <c r="AA426" s="215"/>
      <c r="AB426" s="215"/>
      <c r="AC426" s="215"/>
      <c r="AD426" s="215"/>
      <c r="AE426" s="215"/>
      <c r="AF426" s="215"/>
      <c r="AG426" s="215"/>
      <c r="AH426" s="215"/>
    </row>
    <row r="427" spans="1:34" ht="15.75" customHeight="1">
      <c r="A427" s="191"/>
      <c r="B427" s="191"/>
      <c r="C427" s="191"/>
      <c r="D427" s="191"/>
      <c r="F427" s="191"/>
      <c r="G427" s="191"/>
      <c r="H427" s="191"/>
      <c r="I427" s="213"/>
      <c r="J427" s="191"/>
      <c r="K427" s="191"/>
      <c r="L427" s="191"/>
      <c r="M427" s="191"/>
      <c r="N427" s="213"/>
      <c r="O427" s="213"/>
      <c r="P427" s="213"/>
      <c r="Q427" s="213"/>
      <c r="R427" s="213"/>
      <c r="S427" s="191"/>
      <c r="T427" s="191"/>
      <c r="U427" s="191"/>
      <c r="V427" s="191"/>
      <c r="W427" s="191"/>
      <c r="X427" s="191"/>
      <c r="Y427" s="191"/>
      <c r="Z427" s="191"/>
      <c r="AA427" s="215"/>
      <c r="AB427" s="215"/>
      <c r="AC427" s="215"/>
      <c r="AD427" s="215"/>
      <c r="AE427" s="215"/>
      <c r="AF427" s="215"/>
      <c r="AG427" s="215"/>
      <c r="AH427" s="215"/>
    </row>
    <row r="428" spans="1:34" ht="15.75" customHeight="1">
      <c r="A428" s="191"/>
      <c r="B428" s="191"/>
      <c r="C428" s="191"/>
      <c r="D428" s="191"/>
      <c r="F428" s="191"/>
      <c r="G428" s="191"/>
      <c r="H428" s="191"/>
      <c r="I428" s="213"/>
      <c r="J428" s="191"/>
      <c r="K428" s="191"/>
      <c r="L428" s="191"/>
      <c r="M428" s="191"/>
      <c r="N428" s="213"/>
      <c r="O428" s="213"/>
      <c r="P428" s="213"/>
      <c r="Q428" s="213"/>
      <c r="R428" s="213"/>
      <c r="S428" s="191"/>
      <c r="T428" s="191"/>
      <c r="U428" s="191"/>
      <c r="V428" s="191"/>
      <c r="W428" s="191"/>
      <c r="X428" s="191"/>
      <c r="Y428" s="191"/>
      <c r="Z428" s="191"/>
      <c r="AA428" s="215"/>
      <c r="AB428" s="215"/>
      <c r="AC428" s="215"/>
      <c r="AD428" s="215"/>
      <c r="AE428" s="215"/>
      <c r="AF428" s="215"/>
      <c r="AG428" s="215"/>
      <c r="AH428" s="215"/>
    </row>
    <row r="429" spans="1:34" ht="15.75" customHeight="1">
      <c r="A429" s="191"/>
      <c r="B429" s="191"/>
      <c r="C429" s="191"/>
      <c r="D429" s="191"/>
      <c r="F429" s="191"/>
      <c r="G429" s="191"/>
      <c r="H429" s="191"/>
      <c r="I429" s="213"/>
      <c r="J429" s="191"/>
      <c r="K429" s="191"/>
      <c r="L429" s="191"/>
      <c r="M429" s="191"/>
      <c r="N429" s="213"/>
      <c r="O429" s="213"/>
      <c r="P429" s="213"/>
      <c r="Q429" s="213"/>
      <c r="R429" s="213"/>
      <c r="S429" s="191"/>
      <c r="T429" s="191"/>
      <c r="U429" s="191"/>
      <c r="V429" s="191"/>
      <c r="W429" s="191"/>
      <c r="X429" s="191"/>
      <c r="Y429" s="191"/>
      <c r="Z429" s="191"/>
      <c r="AA429" s="215"/>
      <c r="AB429" s="215"/>
      <c r="AC429" s="215"/>
      <c r="AD429" s="215"/>
      <c r="AE429" s="215"/>
      <c r="AF429" s="215"/>
      <c r="AG429" s="215"/>
      <c r="AH429" s="215"/>
    </row>
    <row r="430" spans="1:34" ht="15.75" customHeight="1">
      <c r="A430" s="191"/>
      <c r="B430" s="191"/>
      <c r="C430" s="191"/>
      <c r="D430" s="191"/>
      <c r="F430" s="191"/>
      <c r="G430" s="191"/>
      <c r="H430" s="191"/>
      <c r="I430" s="213"/>
      <c r="J430" s="191"/>
      <c r="K430" s="191"/>
      <c r="L430" s="191"/>
      <c r="M430" s="191"/>
      <c r="N430" s="213"/>
      <c r="O430" s="213"/>
      <c r="P430" s="213"/>
      <c r="Q430" s="213"/>
      <c r="R430" s="213"/>
      <c r="S430" s="191"/>
      <c r="T430" s="191"/>
      <c r="U430" s="191"/>
      <c r="V430" s="191"/>
      <c r="W430" s="191"/>
      <c r="X430" s="191"/>
      <c r="Y430" s="191"/>
      <c r="Z430" s="191"/>
      <c r="AA430" s="215"/>
      <c r="AB430" s="215"/>
      <c r="AC430" s="215"/>
      <c r="AD430" s="215"/>
      <c r="AE430" s="215"/>
      <c r="AF430" s="215"/>
      <c r="AG430" s="215"/>
      <c r="AH430" s="215"/>
    </row>
    <row r="431" spans="1:34" ht="15.75" customHeight="1">
      <c r="A431" s="191"/>
      <c r="B431" s="191"/>
      <c r="C431" s="191"/>
      <c r="D431" s="191"/>
      <c r="F431" s="191"/>
      <c r="G431" s="191"/>
      <c r="H431" s="191"/>
      <c r="I431" s="213"/>
      <c r="J431" s="191"/>
      <c r="K431" s="191"/>
      <c r="L431" s="191"/>
      <c r="M431" s="191"/>
      <c r="N431" s="213"/>
      <c r="O431" s="213"/>
      <c r="P431" s="213"/>
      <c r="Q431" s="213"/>
      <c r="R431" s="213"/>
      <c r="S431" s="191"/>
      <c r="T431" s="191"/>
      <c r="U431" s="191"/>
      <c r="V431" s="191"/>
      <c r="W431" s="191"/>
      <c r="X431" s="191"/>
      <c r="Y431" s="191"/>
      <c r="Z431" s="191"/>
      <c r="AA431" s="215"/>
      <c r="AB431" s="215"/>
      <c r="AC431" s="215"/>
      <c r="AD431" s="215"/>
      <c r="AE431" s="215"/>
      <c r="AF431" s="215"/>
      <c r="AG431" s="215"/>
      <c r="AH431" s="215"/>
    </row>
    <row r="432" spans="1:34" ht="15.75" customHeight="1">
      <c r="A432" s="191"/>
      <c r="B432" s="191"/>
      <c r="C432" s="191"/>
      <c r="D432" s="191"/>
      <c r="F432" s="191"/>
      <c r="G432" s="191"/>
      <c r="H432" s="191"/>
      <c r="I432" s="213"/>
      <c r="J432" s="191"/>
      <c r="K432" s="191"/>
      <c r="L432" s="191"/>
      <c r="M432" s="191"/>
      <c r="N432" s="213"/>
      <c r="O432" s="213"/>
      <c r="P432" s="213"/>
      <c r="Q432" s="213"/>
      <c r="R432" s="213"/>
      <c r="S432" s="191"/>
      <c r="T432" s="191"/>
      <c r="U432" s="191"/>
      <c r="V432" s="191"/>
      <c r="W432" s="191"/>
      <c r="X432" s="191"/>
      <c r="Y432" s="191"/>
      <c r="Z432" s="191"/>
      <c r="AA432" s="215"/>
      <c r="AB432" s="215"/>
      <c r="AC432" s="215"/>
      <c r="AD432" s="215"/>
      <c r="AE432" s="215"/>
      <c r="AF432" s="215"/>
      <c r="AG432" s="215"/>
      <c r="AH432" s="215"/>
    </row>
    <row r="433" spans="1:34" ht="15.75" customHeight="1">
      <c r="A433" s="191"/>
      <c r="B433" s="191"/>
      <c r="C433" s="191"/>
      <c r="D433" s="191"/>
      <c r="F433" s="191"/>
      <c r="G433" s="191"/>
      <c r="H433" s="191"/>
      <c r="I433" s="213"/>
      <c r="J433" s="191"/>
      <c r="K433" s="191"/>
      <c r="L433" s="191"/>
      <c r="M433" s="191"/>
      <c r="N433" s="213"/>
      <c r="O433" s="213"/>
      <c r="P433" s="213"/>
      <c r="Q433" s="213"/>
      <c r="R433" s="213"/>
      <c r="S433" s="191"/>
      <c r="T433" s="191"/>
      <c r="U433" s="191"/>
      <c r="V433" s="191"/>
      <c r="W433" s="191"/>
      <c r="X433" s="191"/>
      <c r="Y433" s="191"/>
      <c r="Z433" s="191"/>
      <c r="AA433" s="215"/>
      <c r="AB433" s="215"/>
      <c r="AC433" s="215"/>
      <c r="AD433" s="215"/>
      <c r="AE433" s="215"/>
      <c r="AF433" s="215"/>
      <c r="AG433" s="215"/>
      <c r="AH433" s="215"/>
    </row>
    <row r="434" spans="1:34" ht="15.75" customHeight="1">
      <c r="A434" s="191"/>
      <c r="B434" s="191"/>
      <c r="C434" s="191"/>
      <c r="D434" s="191"/>
      <c r="F434" s="191"/>
      <c r="G434" s="191"/>
      <c r="H434" s="191"/>
      <c r="I434" s="213"/>
      <c r="J434" s="191"/>
      <c r="K434" s="191"/>
      <c r="L434" s="191"/>
      <c r="M434" s="191"/>
      <c r="N434" s="213"/>
      <c r="O434" s="213"/>
      <c r="P434" s="213"/>
      <c r="Q434" s="213"/>
      <c r="R434" s="213"/>
      <c r="S434" s="191"/>
      <c r="T434" s="191"/>
      <c r="U434" s="191"/>
      <c r="V434" s="191"/>
      <c r="W434" s="191"/>
      <c r="X434" s="191"/>
      <c r="Y434" s="191"/>
      <c r="Z434" s="191"/>
      <c r="AA434" s="215"/>
      <c r="AB434" s="215"/>
      <c r="AC434" s="215"/>
      <c r="AD434" s="215"/>
      <c r="AE434" s="215"/>
      <c r="AF434" s="215"/>
      <c r="AG434" s="215"/>
      <c r="AH434" s="215"/>
    </row>
    <row r="435" spans="1:34" ht="15.75" customHeight="1">
      <c r="A435" s="191"/>
      <c r="B435" s="191"/>
      <c r="C435" s="191"/>
      <c r="D435" s="191"/>
      <c r="F435" s="191"/>
      <c r="G435" s="191"/>
      <c r="H435" s="191"/>
      <c r="I435" s="213"/>
      <c r="J435" s="191"/>
      <c r="K435" s="191"/>
      <c r="L435" s="191"/>
      <c r="M435" s="191"/>
      <c r="N435" s="213"/>
      <c r="O435" s="213"/>
      <c r="P435" s="213"/>
      <c r="Q435" s="213"/>
      <c r="R435" s="213"/>
      <c r="S435" s="191"/>
      <c r="T435" s="191"/>
      <c r="U435" s="191"/>
      <c r="V435" s="191"/>
      <c r="W435" s="191"/>
      <c r="X435" s="191"/>
      <c r="Y435" s="191"/>
      <c r="Z435" s="191"/>
      <c r="AA435" s="215"/>
      <c r="AB435" s="215"/>
      <c r="AC435" s="215"/>
      <c r="AD435" s="215"/>
      <c r="AE435" s="215"/>
      <c r="AF435" s="215"/>
      <c r="AG435" s="215"/>
      <c r="AH435" s="215"/>
    </row>
    <row r="436" spans="1:34" ht="15.75" customHeight="1">
      <c r="A436" s="191"/>
      <c r="B436" s="191"/>
      <c r="C436" s="191"/>
      <c r="D436" s="191"/>
      <c r="F436" s="191"/>
      <c r="G436" s="191"/>
      <c r="H436" s="191"/>
      <c r="I436" s="213"/>
      <c r="J436" s="191"/>
      <c r="K436" s="191"/>
      <c r="L436" s="191"/>
      <c r="M436" s="191"/>
      <c r="N436" s="213"/>
      <c r="O436" s="213"/>
      <c r="P436" s="213"/>
      <c r="Q436" s="213"/>
      <c r="R436" s="213"/>
      <c r="S436" s="191"/>
      <c r="T436" s="191"/>
      <c r="U436" s="191"/>
      <c r="V436" s="191"/>
      <c r="W436" s="191"/>
      <c r="X436" s="191"/>
      <c r="Y436" s="191"/>
      <c r="Z436" s="191"/>
      <c r="AA436" s="215"/>
      <c r="AB436" s="215"/>
      <c r="AC436" s="215"/>
      <c r="AD436" s="215"/>
      <c r="AE436" s="215"/>
      <c r="AF436" s="215"/>
      <c r="AG436" s="215"/>
      <c r="AH436" s="215"/>
    </row>
    <row r="437" spans="1:34" ht="15.75" customHeight="1">
      <c r="A437" s="191"/>
      <c r="B437" s="191"/>
      <c r="C437" s="191"/>
      <c r="D437" s="191"/>
      <c r="F437" s="191"/>
      <c r="G437" s="191"/>
      <c r="H437" s="191"/>
      <c r="I437" s="213"/>
      <c r="J437" s="191"/>
      <c r="K437" s="191"/>
      <c r="L437" s="191"/>
      <c r="M437" s="191"/>
      <c r="N437" s="213"/>
      <c r="O437" s="213"/>
      <c r="P437" s="213"/>
      <c r="Q437" s="213"/>
      <c r="R437" s="213"/>
      <c r="S437" s="191"/>
      <c r="T437" s="191"/>
      <c r="U437" s="191"/>
      <c r="V437" s="191"/>
      <c r="W437" s="191"/>
      <c r="X437" s="191"/>
      <c r="Y437" s="191"/>
      <c r="Z437" s="191"/>
      <c r="AA437" s="215"/>
      <c r="AB437" s="215"/>
      <c r="AC437" s="215"/>
      <c r="AD437" s="215"/>
      <c r="AE437" s="215"/>
      <c r="AF437" s="215"/>
      <c r="AG437" s="215"/>
      <c r="AH437" s="215"/>
    </row>
    <row r="438" spans="1:34" ht="15.75" customHeight="1">
      <c r="A438" s="191"/>
      <c r="B438" s="191"/>
      <c r="C438" s="191"/>
      <c r="D438" s="191"/>
      <c r="F438" s="191"/>
      <c r="G438" s="191"/>
      <c r="H438" s="191"/>
      <c r="I438" s="213"/>
      <c r="J438" s="191"/>
      <c r="K438" s="191"/>
      <c r="L438" s="191"/>
      <c r="M438" s="191"/>
      <c r="N438" s="213"/>
      <c r="O438" s="213"/>
      <c r="P438" s="213"/>
      <c r="Q438" s="213"/>
      <c r="R438" s="213"/>
      <c r="S438" s="191"/>
      <c r="T438" s="191"/>
      <c r="U438" s="191"/>
      <c r="V438" s="191"/>
      <c r="W438" s="191"/>
      <c r="X438" s="191"/>
      <c r="Y438" s="191"/>
      <c r="Z438" s="191"/>
      <c r="AA438" s="215"/>
      <c r="AB438" s="215"/>
      <c r="AC438" s="215"/>
      <c r="AD438" s="215"/>
      <c r="AE438" s="215"/>
      <c r="AF438" s="215"/>
      <c r="AG438" s="215"/>
      <c r="AH438" s="215"/>
    </row>
    <row r="439" spans="1:34" ht="15.75" customHeight="1">
      <c r="A439" s="191"/>
      <c r="B439" s="191"/>
      <c r="C439" s="191"/>
      <c r="D439" s="191"/>
      <c r="F439" s="191"/>
      <c r="G439" s="191"/>
      <c r="H439" s="191"/>
      <c r="I439" s="213"/>
      <c r="J439" s="191"/>
      <c r="K439" s="191"/>
      <c r="L439" s="191"/>
      <c r="M439" s="191"/>
      <c r="N439" s="213"/>
      <c r="O439" s="213"/>
      <c r="P439" s="213"/>
      <c r="Q439" s="213"/>
      <c r="R439" s="213"/>
      <c r="S439" s="191"/>
      <c r="T439" s="191"/>
      <c r="U439" s="191"/>
      <c r="V439" s="191"/>
      <c r="W439" s="191"/>
      <c r="X439" s="191"/>
      <c r="Y439" s="191"/>
      <c r="Z439" s="191"/>
      <c r="AA439" s="215"/>
      <c r="AB439" s="215"/>
      <c r="AC439" s="215"/>
      <c r="AD439" s="215"/>
      <c r="AE439" s="215"/>
      <c r="AF439" s="215"/>
      <c r="AG439" s="215"/>
      <c r="AH439" s="215"/>
    </row>
    <row r="440" spans="1:34" ht="15.75" customHeight="1">
      <c r="A440" s="191"/>
      <c r="B440" s="191"/>
      <c r="C440" s="191"/>
      <c r="D440" s="191"/>
      <c r="F440" s="191"/>
      <c r="G440" s="191"/>
      <c r="H440" s="191"/>
      <c r="I440" s="213"/>
      <c r="J440" s="191"/>
      <c r="K440" s="191"/>
      <c r="L440" s="191"/>
      <c r="M440" s="191"/>
      <c r="N440" s="213"/>
      <c r="O440" s="213"/>
      <c r="P440" s="213"/>
      <c r="Q440" s="213"/>
      <c r="R440" s="213"/>
      <c r="S440" s="191"/>
      <c r="T440" s="191"/>
      <c r="U440" s="191"/>
      <c r="V440" s="191"/>
      <c r="W440" s="191"/>
      <c r="X440" s="191"/>
      <c r="Y440" s="191"/>
      <c r="Z440" s="191"/>
      <c r="AA440" s="215"/>
      <c r="AB440" s="215"/>
      <c r="AC440" s="215"/>
      <c r="AD440" s="215"/>
      <c r="AE440" s="215"/>
      <c r="AF440" s="215"/>
      <c r="AG440" s="215"/>
      <c r="AH440" s="215"/>
    </row>
    <row r="441" spans="1:34" ht="15.75" customHeight="1">
      <c r="A441" s="191"/>
      <c r="B441" s="191"/>
      <c r="C441" s="191"/>
      <c r="D441" s="191"/>
      <c r="F441" s="191"/>
      <c r="G441" s="191"/>
      <c r="H441" s="191"/>
      <c r="I441" s="213"/>
      <c r="J441" s="191"/>
      <c r="K441" s="191"/>
      <c r="L441" s="191"/>
      <c r="M441" s="191"/>
      <c r="N441" s="213"/>
      <c r="O441" s="213"/>
      <c r="P441" s="213"/>
      <c r="Q441" s="213"/>
      <c r="R441" s="213"/>
      <c r="S441" s="191"/>
      <c r="T441" s="191"/>
      <c r="U441" s="191"/>
      <c r="V441" s="191"/>
      <c r="W441" s="191"/>
      <c r="X441" s="191"/>
      <c r="Y441" s="191"/>
      <c r="Z441" s="191"/>
      <c r="AA441" s="215"/>
      <c r="AB441" s="215"/>
      <c r="AC441" s="215"/>
      <c r="AD441" s="215"/>
      <c r="AE441" s="215"/>
      <c r="AF441" s="215"/>
      <c r="AG441" s="215"/>
      <c r="AH441" s="215"/>
    </row>
    <row r="442" spans="1:34" ht="15.75" customHeight="1">
      <c r="A442" s="191"/>
      <c r="B442" s="191"/>
      <c r="C442" s="191"/>
      <c r="D442" s="191"/>
      <c r="F442" s="191"/>
      <c r="G442" s="191"/>
      <c r="H442" s="191"/>
      <c r="I442" s="213"/>
      <c r="J442" s="191"/>
      <c r="K442" s="191"/>
      <c r="L442" s="191"/>
      <c r="M442" s="191"/>
      <c r="N442" s="213"/>
      <c r="O442" s="213"/>
      <c r="P442" s="213"/>
      <c r="Q442" s="213"/>
      <c r="R442" s="213"/>
      <c r="S442" s="191"/>
      <c r="T442" s="191"/>
      <c r="U442" s="191"/>
      <c r="V442" s="191"/>
      <c r="W442" s="191"/>
      <c r="X442" s="191"/>
      <c r="Y442" s="191"/>
      <c r="Z442" s="191"/>
      <c r="AA442" s="215"/>
      <c r="AB442" s="215"/>
      <c r="AC442" s="215"/>
      <c r="AD442" s="215"/>
      <c r="AE442" s="215"/>
      <c r="AF442" s="215"/>
      <c r="AG442" s="215"/>
      <c r="AH442" s="215"/>
    </row>
    <row r="443" spans="1:34" ht="15.75" customHeight="1">
      <c r="A443" s="191"/>
      <c r="B443" s="191"/>
      <c r="C443" s="191"/>
      <c r="D443" s="191"/>
      <c r="F443" s="191"/>
      <c r="G443" s="191"/>
      <c r="H443" s="191"/>
      <c r="I443" s="213"/>
      <c r="J443" s="191"/>
      <c r="K443" s="191"/>
      <c r="L443" s="191"/>
      <c r="M443" s="191"/>
      <c r="N443" s="213"/>
      <c r="O443" s="213"/>
      <c r="P443" s="213"/>
      <c r="Q443" s="213"/>
      <c r="R443" s="213"/>
      <c r="S443" s="191"/>
      <c r="T443" s="191"/>
      <c r="U443" s="191"/>
      <c r="V443" s="191"/>
      <c r="W443" s="191"/>
      <c r="X443" s="191"/>
      <c r="Y443" s="191"/>
      <c r="Z443" s="191"/>
      <c r="AA443" s="215"/>
      <c r="AB443" s="215"/>
      <c r="AC443" s="215"/>
      <c r="AD443" s="215"/>
      <c r="AE443" s="215"/>
      <c r="AF443" s="215"/>
      <c r="AG443" s="215"/>
      <c r="AH443" s="215"/>
    </row>
    <row r="444" spans="1:34" ht="15.75" customHeight="1">
      <c r="A444" s="191"/>
      <c r="B444" s="191"/>
      <c r="C444" s="191"/>
      <c r="D444" s="191"/>
      <c r="F444" s="191"/>
      <c r="G444" s="191"/>
      <c r="H444" s="191"/>
      <c r="I444" s="213"/>
      <c r="J444" s="191"/>
      <c r="K444" s="191"/>
      <c r="L444" s="191"/>
      <c r="M444" s="191"/>
      <c r="N444" s="213"/>
      <c r="O444" s="213"/>
      <c r="P444" s="213"/>
      <c r="Q444" s="213"/>
      <c r="R444" s="213"/>
      <c r="S444" s="191"/>
      <c r="T444" s="191"/>
      <c r="U444" s="191"/>
      <c r="V444" s="191"/>
      <c r="W444" s="191"/>
      <c r="X444" s="191"/>
      <c r="Y444" s="191"/>
      <c r="Z444" s="191"/>
      <c r="AA444" s="215"/>
      <c r="AB444" s="215"/>
      <c r="AC444" s="215"/>
      <c r="AD444" s="215"/>
      <c r="AE444" s="215"/>
      <c r="AF444" s="215"/>
      <c r="AG444" s="215"/>
      <c r="AH444" s="215"/>
    </row>
    <row r="445" spans="1:34" ht="15.75" customHeight="1">
      <c r="A445" s="191"/>
      <c r="B445" s="191"/>
      <c r="C445" s="191"/>
      <c r="D445" s="191"/>
      <c r="F445" s="191"/>
      <c r="G445" s="191"/>
      <c r="H445" s="191"/>
      <c r="I445" s="213"/>
      <c r="J445" s="191"/>
      <c r="K445" s="191"/>
      <c r="L445" s="191"/>
      <c r="M445" s="191"/>
      <c r="N445" s="213"/>
      <c r="O445" s="213"/>
      <c r="P445" s="213"/>
      <c r="Q445" s="213"/>
      <c r="R445" s="213"/>
      <c r="S445" s="191"/>
      <c r="T445" s="191"/>
      <c r="U445" s="191"/>
      <c r="V445" s="191"/>
      <c r="W445" s="191"/>
      <c r="X445" s="191"/>
      <c r="Y445" s="191"/>
      <c r="Z445" s="191"/>
      <c r="AA445" s="215"/>
      <c r="AB445" s="215"/>
      <c r="AC445" s="215"/>
      <c r="AD445" s="215"/>
      <c r="AE445" s="215"/>
      <c r="AF445" s="215"/>
      <c r="AG445" s="215"/>
      <c r="AH445" s="215"/>
    </row>
    <row r="446" spans="1:34" ht="15.75" customHeight="1">
      <c r="A446" s="191"/>
      <c r="B446" s="191"/>
      <c r="C446" s="191"/>
      <c r="D446" s="191"/>
      <c r="F446" s="191"/>
      <c r="G446" s="191"/>
      <c r="H446" s="191"/>
      <c r="I446" s="213"/>
      <c r="J446" s="191"/>
      <c r="K446" s="191"/>
      <c r="L446" s="191"/>
      <c r="M446" s="191"/>
      <c r="N446" s="213"/>
      <c r="O446" s="213"/>
      <c r="P446" s="213"/>
      <c r="Q446" s="213"/>
      <c r="R446" s="213"/>
      <c r="S446" s="191"/>
      <c r="T446" s="191"/>
      <c r="U446" s="191"/>
      <c r="V446" s="191"/>
      <c r="W446" s="191"/>
      <c r="X446" s="191"/>
      <c r="Y446" s="191"/>
      <c r="Z446" s="191"/>
      <c r="AA446" s="215"/>
      <c r="AB446" s="215"/>
      <c r="AC446" s="215"/>
      <c r="AD446" s="215"/>
      <c r="AE446" s="215"/>
      <c r="AF446" s="215"/>
      <c r="AG446" s="215"/>
      <c r="AH446" s="215"/>
    </row>
    <row r="447" spans="1:34" ht="15.75" customHeight="1">
      <c r="A447" s="191"/>
      <c r="B447" s="191"/>
      <c r="C447" s="191"/>
      <c r="D447" s="191"/>
      <c r="F447" s="191"/>
      <c r="G447" s="191"/>
      <c r="H447" s="191"/>
      <c r="I447" s="213"/>
      <c r="J447" s="191"/>
      <c r="K447" s="191"/>
      <c r="L447" s="191"/>
      <c r="M447" s="191"/>
      <c r="N447" s="213"/>
      <c r="O447" s="213"/>
      <c r="P447" s="213"/>
      <c r="Q447" s="213"/>
      <c r="R447" s="213"/>
      <c r="S447" s="191"/>
      <c r="T447" s="191"/>
      <c r="U447" s="191"/>
      <c r="V447" s="191"/>
      <c r="W447" s="191"/>
      <c r="X447" s="191"/>
      <c r="Y447" s="191"/>
      <c r="Z447" s="191"/>
      <c r="AA447" s="215"/>
      <c r="AB447" s="215"/>
      <c r="AC447" s="215"/>
      <c r="AD447" s="215"/>
      <c r="AE447" s="215"/>
      <c r="AF447" s="215"/>
      <c r="AG447" s="215"/>
      <c r="AH447" s="215"/>
    </row>
    <row r="448" spans="1:34" ht="15.75" customHeight="1">
      <c r="A448" s="191"/>
      <c r="B448" s="191"/>
      <c r="C448" s="191"/>
      <c r="D448" s="191"/>
      <c r="F448" s="191"/>
      <c r="G448" s="191"/>
      <c r="H448" s="191"/>
      <c r="I448" s="213"/>
      <c r="J448" s="191"/>
      <c r="K448" s="191"/>
      <c r="L448" s="191"/>
      <c r="M448" s="191"/>
      <c r="N448" s="213"/>
      <c r="O448" s="213"/>
      <c r="P448" s="213"/>
      <c r="Q448" s="213"/>
      <c r="R448" s="213"/>
      <c r="S448" s="191"/>
      <c r="T448" s="191"/>
      <c r="U448" s="191"/>
      <c r="V448" s="191"/>
      <c r="W448" s="191"/>
      <c r="X448" s="191"/>
      <c r="Y448" s="191"/>
      <c r="Z448" s="191"/>
      <c r="AA448" s="215"/>
      <c r="AB448" s="215"/>
      <c r="AC448" s="215"/>
      <c r="AD448" s="215"/>
      <c r="AE448" s="215"/>
      <c r="AF448" s="215"/>
      <c r="AG448" s="215"/>
      <c r="AH448" s="215"/>
    </row>
    <row r="449" spans="1:34" ht="15.75" customHeight="1">
      <c r="A449" s="191"/>
      <c r="B449" s="191"/>
      <c r="C449" s="191"/>
      <c r="D449" s="191"/>
      <c r="F449" s="191"/>
      <c r="G449" s="191"/>
      <c r="H449" s="191"/>
      <c r="I449" s="213"/>
      <c r="J449" s="191"/>
      <c r="K449" s="191"/>
      <c r="L449" s="191"/>
      <c r="M449" s="191"/>
      <c r="N449" s="213"/>
      <c r="O449" s="213"/>
      <c r="P449" s="213"/>
      <c r="Q449" s="213"/>
      <c r="R449" s="213"/>
      <c r="S449" s="191"/>
      <c r="T449" s="191"/>
      <c r="U449" s="191"/>
      <c r="V449" s="191"/>
      <c r="W449" s="191"/>
      <c r="X449" s="191"/>
      <c r="Y449" s="191"/>
      <c r="Z449" s="191"/>
      <c r="AA449" s="215"/>
      <c r="AB449" s="215"/>
      <c r="AC449" s="215"/>
      <c r="AD449" s="215"/>
      <c r="AE449" s="215"/>
      <c r="AF449" s="215"/>
      <c r="AG449" s="215"/>
      <c r="AH449" s="215"/>
    </row>
    <row r="450" spans="1:34" ht="15.75" customHeight="1">
      <c r="A450" s="191"/>
      <c r="B450" s="191"/>
      <c r="C450" s="191"/>
      <c r="D450" s="191"/>
      <c r="F450" s="191"/>
      <c r="G450" s="191"/>
      <c r="H450" s="191"/>
      <c r="I450" s="213"/>
      <c r="J450" s="191"/>
      <c r="K450" s="191"/>
      <c r="L450" s="191"/>
      <c r="M450" s="191"/>
      <c r="N450" s="213"/>
      <c r="O450" s="213"/>
      <c r="P450" s="213"/>
      <c r="Q450" s="213"/>
      <c r="R450" s="213"/>
      <c r="S450" s="191"/>
      <c r="T450" s="191"/>
      <c r="U450" s="191"/>
      <c r="V450" s="191"/>
      <c r="W450" s="191"/>
      <c r="X450" s="191"/>
      <c r="Y450" s="191"/>
      <c r="Z450" s="191"/>
      <c r="AA450" s="215"/>
      <c r="AB450" s="215"/>
      <c r="AC450" s="215"/>
      <c r="AD450" s="215"/>
      <c r="AE450" s="215"/>
      <c r="AF450" s="215"/>
      <c r="AG450" s="215"/>
      <c r="AH450" s="215"/>
    </row>
    <row r="451" spans="1:34" ht="15.75" customHeight="1">
      <c r="A451" s="191"/>
      <c r="B451" s="191"/>
      <c r="C451" s="191"/>
      <c r="D451" s="191"/>
      <c r="F451" s="191"/>
      <c r="G451" s="191"/>
      <c r="H451" s="191"/>
      <c r="I451" s="213"/>
      <c r="J451" s="191"/>
      <c r="K451" s="191"/>
      <c r="L451" s="191"/>
      <c r="M451" s="191"/>
      <c r="N451" s="213"/>
      <c r="O451" s="213"/>
      <c r="P451" s="213"/>
      <c r="Q451" s="213"/>
      <c r="R451" s="213"/>
      <c r="S451" s="191"/>
      <c r="T451" s="191"/>
      <c r="U451" s="191"/>
      <c r="V451" s="191"/>
      <c r="W451" s="191"/>
      <c r="X451" s="191"/>
      <c r="Y451" s="191"/>
      <c r="Z451" s="191"/>
      <c r="AA451" s="215"/>
      <c r="AB451" s="215"/>
      <c r="AC451" s="215"/>
      <c r="AD451" s="215"/>
      <c r="AE451" s="215"/>
      <c r="AF451" s="215"/>
      <c r="AG451" s="215"/>
      <c r="AH451" s="215"/>
    </row>
    <row r="452" spans="1:34" ht="15.75" customHeight="1">
      <c r="A452" s="191"/>
      <c r="B452" s="191"/>
      <c r="C452" s="191"/>
      <c r="D452" s="191"/>
      <c r="F452" s="191"/>
      <c r="G452" s="191"/>
      <c r="H452" s="191"/>
      <c r="I452" s="213"/>
      <c r="J452" s="191"/>
      <c r="K452" s="191"/>
      <c r="L452" s="191"/>
      <c r="M452" s="191"/>
      <c r="N452" s="213"/>
      <c r="O452" s="213"/>
      <c r="P452" s="213"/>
      <c r="Q452" s="213"/>
      <c r="R452" s="213"/>
      <c r="S452" s="191"/>
      <c r="T452" s="191"/>
      <c r="U452" s="191"/>
      <c r="V452" s="191"/>
      <c r="W452" s="191"/>
      <c r="X452" s="191"/>
      <c r="Y452" s="191"/>
      <c r="Z452" s="191"/>
      <c r="AA452" s="215"/>
      <c r="AB452" s="215"/>
      <c r="AC452" s="215"/>
      <c r="AD452" s="215"/>
      <c r="AE452" s="215"/>
      <c r="AF452" s="215"/>
      <c r="AG452" s="215"/>
      <c r="AH452" s="215"/>
    </row>
    <row r="453" spans="1:34" ht="15.75" customHeight="1">
      <c r="A453" s="191"/>
      <c r="B453" s="191"/>
      <c r="C453" s="191"/>
      <c r="D453" s="191"/>
      <c r="F453" s="191"/>
      <c r="G453" s="191"/>
      <c r="H453" s="191"/>
      <c r="I453" s="213"/>
      <c r="J453" s="191"/>
      <c r="K453" s="191"/>
      <c r="L453" s="191"/>
      <c r="M453" s="191"/>
      <c r="N453" s="213"/>
      <c r="O453" s="213"/>
      <c r="P453" s="213"/>
      <c r="Q453" s="213"/>
      <c r="R453" s="213"/>
      <c r="S453" s="191"/>
      <c r="T453" s="191"/>
      <c r="U453" s="191"/>
      <c r="V453" s="191"/>
      <c r="W453" s="191"/>
      <c r="X453" s="191"/>
      <c r="Y453" s="191"/>
      <c r="Z453" s="191"/>
      <c r="AA453" s="215"/>
      <c r="AB453" s="215"/>
      <c r="AC453" s="215"/>
      <c r="AD453" s="215"/>
      <c r="AE453" s="215"/>
      <c r="AF453" s="215"/>
      <c r="AG453" s="215"/>
      <c r="AH453" s="215"/>
    </row>
    <row r="454" spans="1:34" ht="15.75" customHeight="1">
      <c r="A454" s="191"/>
      <c r="B454" s="191"/>
      <c r="C454" s="191"/>
      <c r="D454" s="191"/>
      <c r="F454" s="191"/>
      <c r="G454" s="191"/>
      <c r="H454" s="191"/>
      <c r="I454" s="213"/>
      <c r="J454" s="191"/>
      <c r="K454" s="191"/>
      <c r="L454" s="191"/>
      <c r="M454" s="191"/>
      <c r="N454" s="213"/>
      <c r="O454" s="213"/>
      <c r="P454" s="213"/>
      <c r="Q454" s="213"/>
      <c r="R454" s="213"/>
      <c r="S454" s="191"/>
      <c r="T454" s="191"/>
      <c r="U454" s="191"/>
      <c r="V454" s="191"/>
      <c r="W454" s="191"/>
      <c r="X454" s="191"/>
      <c r="Y454" s="191"/>
      <c r="Z454" s="191"/>
      <c r="AA454" s="215"/>
      <c r="AB454" s="215"/>
      <c r="AC454" s="215"/>
      <c r="AD454" s="215"/>
      <c r="AE454" s="215"/>
      <c r="AF454" s="215"/>
      <c r="AG454" s="215"/>
      <c r="AH454" s="215"/>
    </row>
    <row r="455" spans="1:34" ht="15.75" customHeight="1">
      <c r="A455" s="191"/>
      <c r="B455" s="191"/>
      <c r="C455" s="191"/>
      <c r="D455" s="191"/>
      <c r="F455" s="191"/>
      <c r="G455" s="191"/>
      <c r="H455" s="191"/>
      <c r="I455" s="213"/>
      <c r="J455" s="191"/>
      <c r="K455" s="191"/>
      <c r="L455" s="191"/>
      <c r="M455" s="191"/>
      <c r="N455" s="213"/>
      <c r="O455" s="213"/>
      <c r="P455" s="213"/>
      <c r="Q455" s="213"/>
      <c r="R455" s="213"/>
      <c r="S455" s="191"/>
      <c r="T455" s="191"/>
      <c r="U455" s="191"/>
      <c r="V455" s="191"/>
      <c r="W455" s="191"/>
      <c r="X455" s="191"/>
      <c r="Y455" s="191"/>
      <c r="Z455" s="191"/>
      <c r="AA455" s="215"/>
      <c r="AB455" s="215"/>
      <c r="AC455" s="215"/>
      <c r="AD455" s="215"/>
      <c r="AE455" s="215"/>
      <c r="AF455" s="215"/>
      <c r="AG455" s="215"/>
      <c r="AH455" s="215"/>
    </row>
    <row r="456" spans="1:34" ht="15.75" customHeight="1">
      <c r="A456" s="191"/>
      <c r="B456" s="191"/>
      <c r="C456" s="191"/>
      <c r="D456" s="191"/>
      <c r="F456" s="191"/>
      <c r="G456" s="191"/>
      <c r="H456" s="191"/>
      <c r="I456" s="213"/>
      <c r="J456" s="191"/>
      <c r="K456" s="191"/>
      <c r="L456" s="191"/>
      <c r="M456" s="191"/>
      <c r="N456" s="213"/>
      <c r="O456" s="213"/>
      <c r="P456" s="213"/>
      <c r="Q456" s="213"/>
      <c r="R456" s="213"/>
      <c r="S456" s="191"/>
      <c r="T456" s="191"/>
      <c r="U456" s="191"/>
      <c r="V456" s="191"/>
      <c r="W456" s="191"/>
      <c r="X456" s="191"/>
      <c r="Y456" s="191"/>
      <c r="Z456" s="191"/>
      <c r="AA456" s="215"/>
      <c r="AB456" s="215"/>
      <c r="AC456" s="215"/>
      <c r="AD456" s="215"/>
      <c r="AE456" s="215"/>
      <c r="AF456" s="215"/>
      <c r="AG456" s="215"/>
      <c r="AH456" s="215"/>
    </row>
    <row r="457" spans="1:34" ht="15.75" customHeight="1">
      <c r="A457" s="191"/>
      <c r="B457" s="191"/>
      <c r="C457" s="191"/>
      <c r="D457" s="191"/>
      <c r="F457" s="191"/>
      <c r="G457" s="191"/>
      <c r="H457" s="191"/>
      <c r="I457" s="213"/>
      <c r="J457" s="191"/>
      <c r="K457" s="191"/>
      <c r="L457" s="191"/>
      <c r="M457" s="191"/>
      <c r="N457" s="213"/>
      <c r="O457" s="213"/>
      <c r="P457" s="213"/>
      <c r="Q457" s="213"/>
      <c r="R457" s="213"/>
      <c r="S457" s="191"/>
      <c r="T457" s="191"/>
      <c r="U457" s="191"/>
      <c r="V457" s="191"/>
      <c r="W457" s="191"/>
      <c r="X457" s="191"/>
      <c r="Y457" s="191"/>
      <c r="Z457" s="191"/>
      <c r="AA457" s="215"/>
      <c r="AB457" s="215"/>
      <c r="AC457" s="215"/>
      <c r="AD457" s="215"/>
      <c r="AE457" s="215"/>
      <c r="AF457" s="215"/>
      <c r="AG457" s="215"/>
      <c r="AH457" s="215"/>
    </row>
    <row r="458" spans="1:34" ht="15.75" customHeight="1">
      <c r="A458" s="191"/>
      <c r="B458" s="191"/>
      <c r="C458" s="191"/>
      <c r="D458" s="191"/>
      <c r="F458" s="191"/>
      <c r="G458" s="191"/>
      <c r="H458" s="191"/>
      <c r="I458" s="213"/>
      <c r="J458" s="191"/>
      <c r="K458" s="191"/>
      <c r="L458" s="191"/>
      <c r="M458" s="191"/>
      <c r="N458" s="213"/>
      <c r="O458" s="213"/>
      <c r="P458" s="213"/>
      <c r="Q458" s="213"/>
      <c r="R458" s="213"/>
      <c r="S458" s="191"/>
      <c r="T458" s="191"/>
      <c r="U458" s="191"/>
      <c r="V458" s="191"/>
      <c r="W458" s="191"/>
      <c r="X458" s="191"/>
      <c r="Y458" s="191"/>
      <c r="Z458" s="191"/>
      <c r="AA458" s="215"/>
      <c r="AB458" s="215"/>
      <c r="AC458" s="215"/>
      <c r="AD458" s="215"/>
      <c r="AE458" s="215"/>
      <c r="AF458" s="215"/>
      <c r="AG458" s="215"/>
      <c r="AH458" s="215"/>
    </row>
    <row r="459" spans="1:34" ht="15.75" customHeight="1">
      <c r="A459" s="191"/>
      <c r="B459" s="191"/>
      <c r="C459" s="191"/>
      <c r="D459" s="191"/>
      <c r="F459" s="191"/>
      <c r="G459" s="191"/>
      <c r="H459" s="191"/>
      <c r="I459" s="213"/>
      <c r="J459" s="191"/>
      <c r="K459" s="191"/>
      <c r="L459" s="191"/>
      <c r="M459" s="191"/>
      <c r="N459" s="213"/>
      <c r="O459" s="213"/>
      <c r="P459" s="213"/>
      <c r="Q459" s="213"/>
      <c r="R459" s="213"/>
      <c r="S459" s="191"/>
      <c r="T459" s="191"/>
      <c r="U459" s="191"/>
      <c r="V459" s="191"/>
      <c r="W459" s="191"/>
      <c r="X459" s="191"/>
      <c r="Y459" s="191"/>
      <c r="Z459" s="191"/>
      <c r="AA459" s="215"/>
      <c r="AB459" s="215"/>
      <c r="AC459" s="215"/>
      <c r="AD459" s="215"/>
      <c r="AE459" s="215"/>
      <c r="AF459" s="215"/>
      <c r="AG459" s="215"/>
      <c r="AH459" s="215"/>
    </row>
    <row r="460" spans="1:34" ht="15.75" customHeight="1">
      <c r="A460" s="191"/>
      <c r="B460" s="191"/>
      <c r="C460" s="191"/>
      <c r="D460" s="191"/>
      <c r="F460" s="191"/>
      <c r="G460" s="191"/>
      <c r="H460" s="191"/>
      <c r="I460" s="213"/>
      <c r="J460" s="191"/>
      <c r="K460" s="191"/>
      <c r="L460" s="191"/>
      <c r="M460" s="191"/>
      <c r="N460" s="213"/>
      <c r="O460" s="213"/>
      <c r="P460" s="213"/>
      <c r="Q460" s="213"/>
      <c r="R460" s="213"/>
      <c r="S460" s="191"/>
      <c r="T460" s="191"/>
      <c r="U460" s="191"/>
      <c r="V460" s="191"/>
      <c r="W460" s="191"/>
      <c r="X460" s="191"/>
      <c r="Y460" s="191"/>
      <c r="Z460" s="191"/>
      <c r="AA460" s="215"/>
      <c r="AB460" s="215"/>
      <c r="AC460" s="215"/>
      <c r="AD460" s="215"/>
      <c r="AE460" s="215"/>
      <c r="AF460" s="215"/>
      <c r="AG460" s="215"/>
      <c r="AH460" s="215"/>
    </row>
    <row r="461" spans="1:34" ht="15.75" customHeight="1">
      <c r="A461" s="191"/>
      <c r="B461" s="191"/>
      <c r="C461" s="191"/>
      <c r="D461" s="191"/>
      <c r="F461" s="191"/>
      <c r="G461" s="191"/>
      <c r="H461" s="191"/>
      <c r="I461" s="213"/>
      <c r="J461" s="191"/>
      <c r="K461" s="191"/>
      <c r="L461" s="191"/>
      <c r="M461" s="191"/>
      <c r="N461" s="213"/>
      <c r="O461" s="213"/>
      <c r="P461" s="213"/>
      <c r="Q461" s="213"/>
      <c r="R461" s="213"/>
      <c r="S461" s="191"/>
      <c r="T461" s="191"/>
      <c r="U461" s="191"/>
      <c r="V461" s="191"/>
      <c r="W461" s="191"/>
      <c r="X461" s="191"/>
      <c r="Y461" s="191"/>
      <c r="Z461" s="191"/>
      <c r="AA461" s="215"/>
      <c r="AB461" s="215"/>
      <c r="AC461" s="215"/>
      <c r="AD461" s="215"/>
      <c r="AE461" s="215"/>
      <c r="AF461" s="215"/>
      <c r="AG461" s="215"/>
      <c r="AH461" s="215"/>
    </row>
    <row r="462" spans="1:34" ht="15.75" customHeight="1">
      <c r="A462" s="191"/>
      <c r="B462" s="191"/>
      <c r="C462" s="191"/>
      <c r="D462" s="191"/>
      <c r="F462" s="191"/>
      <c r="G462" s="191"/>
      <c r="H462" s="191"/>
      <c r="I462" s="213"/>
      <c r="J462" s="191"/>
      <c r="K462" s="191"/>
      <c r="L462" s="191"/>
      <c r="M462" s="191"/>
      <c r="N462" s="213"/>
      <c r="O462" s="213"/>
      <c r="P462" s="213"/>
      <c r="Q462" s="213"/>
      <c r="R462" s="213"/>
      <c r="S462" s="191"/>
      <c r="T462" s="191"/>
      <c r="U462" s="191"/>
      <c r="V462" s="191"/>
      <c r="W462" s="191"/>
      <c r="X462" s="191"/>
      <c r="Y462" s="191"/>
      <c r="Z462" s="191"/>
      <c r="AA462" s="215"/>
      <c r="AB462" s="215"/>
      <c r="AC462" s="215"/>
      <c r="AD462" s="215"/>
      <c r="AE462" s="215"/>
      <c r="AF462" s="215"/>
      <c r="AG462" s="215"/>
      <c r="AH462" s="215"/>
    </row>
    <row r="463" spans="1:34" ht="15.75" customHeight="1">
      <c r="A463" s="191"/>
      <c r="B463" s="191"/>
      <c r="C463" s="191"/>
      <c r="D463" s="191"/>
      <c r="F463" s="191"/>
      <c r="G463" s="191"/>
      <c r="H463" s="191"/>
      <c r="I463" s="213"/>
      <c r="J463" s="191"/>
      <c r="K463" s="191"/>
      <c r="L463" s="191"/>
      <c r="M463" s="191"/>
      <c r="N463" s="213"/>
      <c r="O463" s="213"/>
      <c r="P463" s="213"/>
      <c r="Q463" s="213"/>
      <c r="R463" s="213"/>
      <c r="S463" s="191"/>
      <c r="T463" s="191"/>
      <c r="U463" s="191"/>
      <c r="V463" s="191"/>
      <c r="W463" s="191"/>
      <c r="X463" s="191"/>
      <c r="Y463" s="191"/>
      <c r="Z463" s="191"/>
      <c r="AA463" s="215"/>
      <c r="AB463" s="215"/>
      <c r="AC463" s="215"/>
      <c r="AD463" s="215"/>
      <c r="AE463" s="215"/>
      <c r="AF463" s="215"/>
      <c r="AG463" s="215"/>
      <c r="AH463" s="215"/>
    </row>
    <row r="464" spans="1:34" ht="15.75" customHeight="1">
      <c r="A464" s="191"/>
      <c r="B464" s="191"/>
      <c r="C464" s="191"/>
      <c r="D464" s="191"/>
      <c r="F464" s="191"/>
      <c r="G464" s="191"/>
      <c r="H464" s="191"/>
      <c r="I464" s="213"/>
      <c r="J464" s="191"/>
      <c r="K464" s="191"/>
      <c r="L464" s="191"/>
      <c r="M464" s="191"/>
      <c r="N464" s="213"/>
      <c r="O464" s="213"/>
      <c r="P464" s="213"/>
      <c r="Q464" s="213"/>
      <c r="R464" s="213"/>
      <c r="S464" s="191"/>
      <c r="T464" s="191"/>
      <c r="U464" s="191"/>
      <c r="V464" s="191"/>
      <c r="W464" s="191"/>
      <c r="X464" s="191"/>
      <c r="Y464" s="191"/>
      <c r="Z464" s="191"/>
      <c r="AA464" s="215"/>
      <c r="AB464" s="215"/>
      <c r="AC464" s="215"/>
      <c r="AD464" s="215"/>
      <c r="AE464" s="215"/>
      <c r="AF464" s="215"/>
      <c r="AG464" s="215"/>
      <c r="AH464" s="215"/>
    </row>
    <row r="465" spans="1:34" ht="15.75" customHeight="1">
      <c r="A465" s="191"/>
      <c r="B465" s="191"/>
      <c r="C465" s="191"/>
      <c r="D465" s="191"/>
      <c r="F465" s="191"/>
      <c r="G465" s="191"/>
      <c r="H465" s="191"/>
      <c r="I465" s="213"/>
      <c r="J465" s="191"/>
      <c r="K465" s="191"/>
      <c r="L465" s="191"/>
      <c r="M465" s="191"/>
      <c r="N465" s="213"/>
      <c r="O465" s="213"/>
      <c r="P465" s="213"/>
      <c r="Q465" s="213"/>
      <c r="R465" s="213"/>
      <c r="S465" s="191"/>
      <c r="T465" s="191"/>
      <c r="U465" s="191"/>
      <c r="V465" s="191"/>
      <c r="W465" s="191"/>
      <c r="X465" s="191"/>
      <c r="Y465" s="191"/>
      <c r="Z465" s="191"/>
      <c r="AA465" s="215"/>
      <c r="AB465" s="215"/>
      <c r="AC465" s="215"/>
      <c r="AD465" s="215"/>
      <c r="AE465" s="215"/>
      <c r="AF465" s="215"/>
      <c r="AG465" s="215"/>
      <c r="AH465" s="215"/>
    </row>
    <row r="466" spans="1:34" ht="15.75" customHeight="1">
      <c r="A466" s="191"/>
      <c r="B466" s="191"/>
      <c r="C466" s="191"/>
      <c r="D466" s="191"/>
      <c r="F466" s="191"/>
      <c r="G466" s="191"/>
      <c r="H466" s="191"/>
      <c r="I466" s="213"/>
      <c r="J466" s="191"/>
      <c r="K466" s="191"/>
      <c r="L466" s="191"/>
      <c r="M466" s="191"/>
      <c r="N466" s="213"/>
      <c r="O466" s="213"/>
      <c r="P466" s="213"/>
      <c r="Q466" s="213"/>
      <c r="R466" s="213"/>
      <c r="S466" s="191"/>
      <c r="T466" s="191"/>
      <c r="U466" s="191"/>
      <c r="V466" s="191"/>
      <c r="W466" s="191"/>
      <c r="X466" s="191"/>
      <c r="Y466" s="191"/>
      <c r="Z466" s="191"/>
      <c r="AA466" s="215"/>
      <c r="AB466" s="215"/>
      <c r="AC466" s="215"/>
      <c r="AD466" s="215"/>
      <c r="AE466" s="215"/>
      <c r="AF466" s="215"/>
      <c r="AG466" s="215"/>
      <c r="AH466" s="215"/>
    </row>
    <row r="467" spans="1:34" ht="15.75" customHeight="1">
      <c r="A467" s="191"/>
      <c r="B467" s="191"/>
      <c r="C467" s="191"/>
      <c r="D467" s="191"/>
      <c r="F467" s="191"/>
      <c r="G467" s="191"/>
      <c r="H467" s="191"/>
      <c r="I467" s="213"/>
      <c r="J467" s="191"/>
      <c r="K467" s="191"/>
      <c r="L467" s="191"/>
      <c r="M467" s="191"/>
      <c r="N467" s="213"/>
      <c r="O467" s="213"/>
      <c r="P467" s="213"/>
      <c r="Q467" s="213"/>
      <c r="R467" s="213"/>
      <c r="S467" s="191"/>
      <c r="T467" s="191"/>
      <c r="U467" s="191"/>
      <c r="V467" s="191"/>
      <c r="W467" s="191"/>
      <c r="X467" s="191"/>
      <c r="Y467" s="191"/>
      <c r="Z467" s="191"/>
      <c r="AA467" s="215"/>
      <c r="AB467" s="215"/>
      <c r="AC467" s="215"/>
      <c r="AD467" s="215"/>
      <c r="AE467" s="215"/>
      <c r="AF467" s="215"/>
      <c r="AG467" s="215"/>
      <c r="AH467" s="215"/>
    </row>
    <row r="468" spans="1:34" ht="15.75" customHeight="1">
      <c r="A468" s="191"/>
      <c r="B468" s="191"/>
      <c r="C468" s="191"/>
      <c r="D468" s="191"/>
      <c r="F468" s="191"/>
      <c r="G468" s="191"/>
      <c r="H468" s="191"/>
      <c r="I468" s="213"/>
      <c r="J468" s="191"/>
      <c r="K468" s="191"/>
      <c r="L468" s="191"/>
      <c r="M468" s="191"/>
      <c r="N468" s="213"/>
      <c r="O468" s="213"/>
      <c r="P468" s="213"/>
      <c r="Q468" s="213"/>
      <c r="R468" s="213"/>
      <c r="S468" s="191"/>
      <c r="T468" s="191"/>
      <c r="U468" s="191"/>
      <c r="V468" s="191"/>
      <c r="W468" s="191"/>
      <c r="X468" s="191"/>
      <c r="Y468" s="191"/>
      <c r="Z468" s="191"/>
      <c r="AA468" s="215"/>
      <c r="AB468" s="215"/>
      <c r="AC468" s="215"/>
      <c r="AD468" s="215"/>
      <c r="AE468" s="215"/>
      <c r="AF468" s="215"/>
      <c r="AG468" s="215"/>
      <c r="AH468" s="215"/>
    </row>
    <row r="469" spans="1:34" ht="15.75" customHeight="1">
      <c r="A469" s="191"/>
      <c r="B469" s="191"/>
      <c r="C469" s="191"/>
      <c r="D469" s="191"/>
      <c r="F469" s="191"/>
      <c r="G469" s="191"/>
      <c r="H469" s="191"/>
      <c r="I469" s="213"/>
      <c r="J469" s="191"/>
      <c r="K469" s="191"/>
      <c r="L469" s="191"/>
      <c r="M469" s="191"/>
      <c r="N469" s="213"/>
      <c r="O469" s="213"/>
      <c r="P469" s="213"/>
      <c r="Q469" s="213"/>
      <c r="R469" s="213"/>
      <c r="S469" s="191"/>
      <c r="T469" s="191"/>
      <c r="U469" s="191"/>
      <c r="V469" s="191"/>
      <c r="W469" s="191"/>
      <c r="X469" s="191"/>
      <c r="Y469" s="191"/>
      <c r="Z469" s="191"/>
      <c r="AA469" s="215"/>
      <c r="AB469" s="215"/>
      <c r="AC469" s="215"/>
      <c r="AD469" s="215"/>
      <c r="AE469" s="215"/>
      <c r="AF469" s="215"/>
      <c r="AG469" s="215"/>
      <c r="AH469" s="215"/>
    </row>
    <row r="470" spans="1:34" ht="15.75" customHeight="1">
      <c r="A470" s="191"/>
      <c r="B470" s="191"/>
      <c r="C470" s="191"/>
      <c r="D470" s="191"/>
      <c r="F470" s="191"/>
      <c r="G470" s="191"/>
      <c r="H470" s="191"/>
      <c r="I470" s="213"/>
      <c r="J470" s="191"/>
      <c r="K470" s="191"/>
      <c r="L470" s="191"/>
      <c r="M470" s="191"/>
      <c r="N470" s="213"/>
      <c r="O470" s="213"/>
      <c r="P470" s="213"/>
      <c r="Q470" s="213"/>
      <c r="R470" s="213"/>
      <c r="S470" s="191"/>
      <c r="T470" s="191"/>
      <c r="U470" s="191"/>
      <c r="V470" s="191"/>
      <c r="W470" s="191"/>
      <c r="X470" s="191"/>
      <c r="Y470" s="191"/>
      <c r="Z470" s="191"/>
      <c r="AA470" s="215"/>
      <c r="AB470" s="215"/>
      <c r="AC470" s="215"/>
      <c r="AD470" s="215"/>
      <c r="AE470" s="215"/>
      <c r="AF470" s="215"/>
      <c r="AG470" s="215"/>
      <c r="AH470" s="215"/>
    </row>
    <row r="471" spans="1:34" ht="15.75" customHeight="1">
      <c r="A471" s="191"/>
      <c r="B471" s="191"/>
      <c r="C471" s="191"/>
      <c r="D471" s="191"/>
      <c r="F471" s="191"/>
      <c r="G471" s="191"/>
      <c r="H471" s="191"/>
      <c r="I471" s="213"/>
      <c r="J471" s="191"/>
      <c r="K471" s="191"/>
      <c r="L471" s="191"/>
      <c r="M471" s="191"/>
      <c r="N471" s="213"/>
      <c r="O471" s="213"/>
      <c r="P471" s="213"/>
      <c r="Q471" s="213"/>
      <c r="R471" s="213"/>
      <c r="S471" s="191"/>
      <c r="T471" s="191"/>
      <c r="U471" s="191"/>
      <c r="V471" s="191"/>
      <c r="W471" s="191"/>
      <c r="X471" s="191"/>
      <c r="Y471" s="191"/>
      <c r="Z471" s="191"/>
      <c r="AA471" s="215"/>
      <c r="AB471" s="215"/>
      <c r="AC471" s="215"/>
      <c r="AD471" s="215"/>
      <c r="AE471" s="215"/>
      <c r="AF471" s="215"/>
      <c r="AG471" s="215"/>
      <c r="AH471" s="215"/>
    </row>
    <row r="472" spans="1:34" ht="15.75" customHeight="1">
      <c r="A472" s="191"/>
      <c r="B472" s="191"/>
      <c r="C472" s="191"/>
      <c r="D472" s="191"/>
      <c r="F472" s="191"/>
      <c r="G472" s="191"/>
      <c r="H472" s="191"/>
      <c r="I472" s="213"/>
      <c r="J472" s="191"/>
      <c r="K472" s="191"/>
      <c r="L472" s="191"/>
      <c r="M472" s="191"/>
      <c r="N472" s="213"/>
      <c r="O472" s="213"/>
      <c r="P472" s="213"/>
      <c r="Q472" s="213"/>
      <c r="R472" s="213"/>
      <c r="S472" s="191"/>
      <c r="T472" s="191"/>
      <c r="U472" s="191"/>
      <c r="V472" s="191"/>
      <c r="W472" s="191"/>
      <c r="X472" s="191"/>
      <c r="Y472" s="191"/>
      <c r="Z472" s="191"/>
      <c r="AA472" s="215"/>
      <c r="AB472" s="215"/>
      <c r="AC472" s="215"/>
      <c r="AD472" s="215"/>
      <c r="AE472" s="215"/>
      <c r="AF472" s="215"/>
      <c r="AG472" s="215"/>
      <c r="AH472" s="215"/>
    </row>
    <row r="473" spans="1:34" ht="15.75" customHeight="1">
      <c r="A473" s="191"/>
      <c r="B473" s="191"/>
      <c r="C473" s="191"/>
      <c r="D473" s="191"/>
      <c r="F473" s="191"/>
      <c r="G473" s="191"/>
      <c r="H473" s="191"/>
      <c r="I473" s="213"/>
      <c r="J473" s="191"/>
      <c r="K473" s="191"/>
      <c r="L473" s="191"/>
      <c r="M473" s="191"/>
      <c r="N473" s="213"/>
      <c r="O473" s="213"/>
      <c r="P473" s="213"/>
      <c r="Q473" s="213"/>
      <c r="R473" s="213"/>
      <c r="S473" s="191"/>
      <c r="T473" s="191"/>
      <c r="U473" s="191"/>
      <c r="V473" s="191"/>
      <c r="W473" s="191"/>
      <c r="X473" s="191"/>
      <c r="Y473" s="191"/>
      <c r="Z473" s="191"/>
      <c r="AA473" s="215"/>
      <c r="AB473" s="215"/>
      <c r="AC473" s="215"/>
      <c r="AD473" s="215"/>
      <c r="AE473" s="215"/>
      <c r="AF473" s="215"/>
      <c r="AG473" s="215"/>
      <c r="AH473" s="215"/>
    </row>
    <row r="474" spans="1:34" ht="15.75" customHeight="1">
      <c r="A474" s="191"/>
      <c r="B474" s="191"/>
      <c r="C474" s="191"/>
      <c r="D474" s="191"/>
      <c r="F474" s="191"/>
      <c r="G474" s="191"/>
      <c r="H474" s="191"/>
      <c r="I474" s="213"/>
      <c r="J474" s="191"/>
      <c r="K474" s="191"/>
      <c r="L474" s="191"/>
      <c r="M474" s="191"/>
      <c r="N474" s="213"/>
      <c r="O474" s="213"/>
      <c r="P474" s="213"/>
      <c r="Q474" s="213"/>
      <c r="R474" s="213"/>
      <c r="S474" s="191"/>
      <c r="T474" s="191"/>
      <c r="U474" s="191"/>
      <c r="V474" s="191"/>
      <c r="W474" s="191"/>
      <c r="X474" s="191"/>
      <c r="Y474" s="191"/>
      <c r="Z474" s="191"/>
      <c r="AA474" s="215"/>
      <c r="AB474" s="215"/>
      <c r="AC474" s="215"/>
      <c r="AD474" s="215"/>
      <c r="AE474" s="215"/>
      <c r="AF474" s="215"/>
      <c r="AG474" s="215"/>
      <c r="AH474" s="215"/>
    </row>
    <row r="475" spans="1:34" ht="15.75" customHeight="1">
      <c r="A475" s="191"/>
      <c r="B475" s="191"/>
      <c r="C475" s="191"/>
      <c r="D475" s="191"/>
      <c r="F475" s="191"/>
      <c r="G475" s="191"/>
      <c r="H475" s="191"/>
      <c r="I475" s="213"/>
      <c r="J475" s="191"/>
      <c r="K475" s="191"/>
      <c r="L475" s="191"/>
      <c r="M475" s="191"/>
      <c r="N475" s="213"/>
      <c r="O475" s="213"/>
      <c r="P475" s="213"/>
      <c r="Q475" s="213"/>
      <c r="R475" s="213"/>
      <c r="S475" s="191"/>
      <c r="T475" s="191"/>
      <c r="U475" s="191"/>
      <c r="V475" s="191"/>
      <c r="W475" s="191"/>
      <c r="X475" s="191"/>
      <c r="Y475" s="191"/>
      <c r="Z475" s="191"/>
      <c r="AA475" s="215"/>
      <c r="AB475" s="215"/>
      <c r="AC475" s="215"/>
      <c r="AD475" s="215"/>
      <c r="AE475" s="215"/>
      <c r="AF475" s="215"/>
      <c r="AG475" s="215"/>
      <c r="AH475" s="215"/>
    </row>
    <row r="476" spans="1:34" ht="15.75" customHeight="1">
      <c r="A476" s="191"/>
      <c r="B476" s="191"/>
      <c r="C476" s="191"/>
      <c r="D476" s="191"/>
      <c r="F476" s="191"/>
      <c r="G476" s="191"/>
      <c r="H476" s="191"/>
      <c r="I476" s="213"/>
      <c r="J476" s="191"/>
      <c r="K476" s="191"/>
      <c r="L476" s="191"/>
      <c r="M476" s="191"/>
      <c r="N476" s="213"/>
      <c r="O476" s="213"/>
      <c r="P476" s="213"/>
      <c r="Q476" s="213"/>
      <c r="R476" s="213"/>
      <c r="S476" s="191"/>
      <c r="T476" s="191"/>
      <c r="U476" s="191"/>
      <c r="V476" s="191"/>
      <c r="W476" s="191"/>
      <c r="X476" s="191"/>
      <c r="Y476" s="191"/>
      <c r="Z476" s="191"/>
      <c r="AA476" s="215"/>
      <c r="AB476" s="215"/>
      <c r="AC476" s="215"/>
      <c r="AD476" s="215"/>
      <c r="AE476" s="215"/>
      <c r="AF476" s="215"/>
      <c r="AG476" s="215"/>
      <c r="AH476" s="215"/>
    </row>
    <row r="477" spans="1:34" ht="15.75" customHeight="1">
      <c r="A477" s="191"/>
      <c r="B477" s="191"/>
      <c r="C477" s="191"/>
      <c r="D477" s="191"/>
      <c r="F477" s="191"/>
      <c r="G477" s="191"/>
      <c r="H477" s="191"/>
      <c r="I477" s="213"/>
      <c r="J477" s="191"/>
      <c r="K477" s="191"/>
      <c r="L477" s="191"/>
      <c r="M477" s="191"/>
      <c r="N477" s="213"/>
      <c r="O477" s="213"/>
      <c r="P477" s="213"/>
      <c r="Q477" s="213"/>
      <c r="R477" s="213"/>
      <c r="S477" s="191"/>
      <c r="T477" s="191"/>
      <c r="U477" s="191"/>
      <c r="V477" s="191"/>
      <c r="W477" s="191"/>
      <c r="X477" s="191"/>
      <c r="Y477" s="191"/>
      <c r="Z477" s="191"/>
      <c r="AA477" s="215"/>
      <c r="AB477" s="215"/>
      <c r="AC477" s="215"/>
      <c r="AD477" s="215"/>
      <c r="AE477" s="215"/>
      <c r="AF477" s="215"/>
      <c r="AG477" s="215"/>
      <c r="AH477" s="215"/>
    </row>
    <row r="478" spans="1:34" ht="15.75" customHeight="1">
      <c r="A478" s="191"/>
      <c r="B478" s="191"/>
      <c r="C478" s="191"/>
      <c r="D478" s="191"/>
      <c r="F478" s="191"/>
      <c r="G478" s="191"/>
      <c r="H478" s="191"/>
      <c r="I478" s="213"/>
      <c r="J478" s="191"/>
      <c r="K478" s="191"/>
      <c r="L478" s="191"/>
      <c r="M478" s="191"/>
      <c r="N478" s="213"/>
      <c r="O478" s="213"/>
      <c r="P478" s="213"/>
      <c r="Q478" s="213"/>
      <c r="R478" s="213"/>
      <c r="S478" s="191"/>
      <c r="T478" s="191"/>
      <c r="U478" s="191"/>
      <c r="V478" s="191"/>
      <c r="W478" s="191"/>
      <c r="X478" s="191"/>
      <c r="Y478" s="191"/>
      <c r="Z478" s="191"/>
      <c r="AA478" s="215"/>
      <c r="AB478" s="215"/>
      <c r="AC478" s="215"/>
      <c r="AD478" s="215"/>
      <c r="AE478" s="215"/>
      <c r="AF478" s="215"/>
      <c r="AG478" s="215"/>
      <c r="AH478" s="215"/>
    </row>
    <row r="479" spans="1:34" ht="15.75" customHeight="1">
      <c r="A479" s="191"/>
      <c r="B479" s="191"/>
      <c r="C479" s="191"/>
      <c r="D479" s="191"/>
      <c r="F479" s="191"/>
      <c r="G479" s="191"/>
      <c r="H479" s="191"/>
      <c r="I479" s="213"/>
      <c r="J479" s="191"/>
      <c r="K479" s="191"/>
      <c r="L479" s="191"/>
      <c r="M479" s="191"/>
      <c r="N479" s="213"/>
      <c r="O479" s="213"/>
      <c r="P479" s="213"/>
      <c r="Q479" s="213"/>
      <c r="R479" s="213"/>
      <c r="S479" s="191"/>
      <c r="T479" s="191"/>
      <c r="U479" s="191"/>
      <c r="V479" s="191"/>
      <c r="W479" s="191"/>
      <c r="X479" s="191"/>
      <c r="Y479" s="191"/>
      <c r="Z479" s="191"/>
      <c r="AA479" s="215"/>
      <c r="AB479" s="215"/>
      <c r="AC479" s="215"/>
      <c r="AD479" s="215"/>
      <c r="AE479" s="215"/>
      <c r="AF479" s="215"/>
      <c r="AG479" s="215"/>
      <c r="AH479" s="215"/>
    </row>
    <row r="480" spans="1:34" ht="15.75" customHeight="1">
      <c r="A480" s="191"/>
      <c r="B480" s="191"/>
      <c r="C480" s="191"/>
      <c r="D480" s="191"/>
      <c r="F480" s="191"/>
      <c r="G480" s="191"/>
      <c r="H480" s="191"/>
      <c r="I480" s="213"/>
      <c r="J480" s="191"/>
      <c r="K480" s="191"/>
      <c r="L480" s="191"/>
      <c r="M480" s="191"/>
      <c r="N480" s="213"/>
      <c r="O480" s="213"/>
      <c r="P480" s="213"/>
      <c r="Q480" s="213"/>
      <c r="R480" s="213"/>
      <c r="S480" s="191"/>
      <c r="T480" s="191"/>
      <c r="U480" s="191"/>
      <c r="V480" s="191"/>
      <c r="W480" s="191"/>
      <c r="X480" s="191"/>
      <c r="Y480" s="191"/>
      <c r="Z480" s="191"/>
      <c r="AA480" s="215"/>
      <c r="AB480" s="215"/>
      <c r="AC480" s="215"/>
      <c r="AD480" s="215"/>
      <c r="AE480" s="215"/>
      <c r="AF480" s="215"/>
      <c r="AG480" s="215"/>
      <c r="AH480" s="215"/>
    </row>
    <row r="481" spans="1:34" ht="15.75" customHeight="1">
      <c r="A481" s="191"/>
      <c r="B481" s="191"/>
      <c r="C481" s="191"/>
      <c r="D481" s="191"/>
      <c r="F481" s="191"/>
      <c r="G481" s="191"/>
      <c r="H481" s="191"/>
      <c r="I481" s="213"/>
      <c r="J481" s="191"/>
      <c r="K481" s="191"/>
      <c r="L481" s="191"/>
      <c r="M481" s="191"/>
      <c r="N481" s="213"/>
      <c r="O481" s="213"/>
      <c r="P481" s="213"/>
      <c r="Q481" s="213"/>
      <c r="R481" s="213"/>
      <c r="S481" s="191"/>
      <c r="T481" s="191"/>
      <c r="U481" s="191"/>
      <c r="V481" s="191"/>
      <c r="W481" s="191"/>
      <c r="X481" s="191"/>
      <c r="Y481" s="191"/>
      <c r="Z481" s="191"/>
      <c r="AA481" s="215"/>
      <c r="AB481" s="215"/>
      <c r="AC481" s="215"/>
      <c r="AD481" s="215"/>
      <c r="AE481" s="215"/>
      <c r="AF481" s="215"/>
      <c r="AG481" s="215"/>
      <c r="AH481" s="215"/>
    </row>
    <row r="482" spans="1:34" ht="15.75" customHeight="1">
      <c r="A482" s="191"/>
      <c r="B482" s="191"/>
      <c r="C482" s="191"/>
      <c r="D482" s="191"/>
      <c r="F482" s="191"/>
      <c r="G482" s="191"/>
      <c r="H482" s="191"/>
      <c r="I482" s="213"/>
      <c r="J482" s="191"/>
      <c r="K482" s="191"/>
      <c r="L482" s="191"/>
      <c r="M482" s="191"/>
      <c r="N482" s="213"/>
      <c r="O482" s="213"/>
      <c r="P482" s="213"/>
      <c r="Q482" s="213"/>
      <c r="R482" s="213"/>
      <c r="S482" s="191"/>
      <c r="T482" s="191"/>
      <c r="U482" s="191"/>
      <c r="V482" s="191"/>
      <c r="W482" s="191"/>
      <c r="X482" s="191"/>
      <c r="Y482" s="191"/>
      <c r="Z482" s="191"/>
      <c r="AA482" s="215"/>
      <c r="AB482" s="215"/>
      <c r="AC482" s="215"/>
      <c r="AD482" s="215"/>
      <c r="AE482" s="215"/>
      <c r="AF482" s="215"/>
      <c r="AG482" s="215"/>
      <c r="AH482" s="215"/>
    </row>
    <row r="483" spans="1:34" ht="15.75" customHeight="1">
      <c r="A483" s="191"/>
      <c r="B483" s="191"/>
      <c r="C483" s="191"/>
      <c r="D483" s="191"/>
      <c r="F483" s="191"/>
      <c r="G483" s="191"/>
      <c r="H483" s="191"/>
      <c r="I483" s="213"/>
      <c r="J483" s="191"/>
      <c r="K483" s="191"/>
      <c r="L483" s="191"/>
      <c r="M483" s="191"/>
      <c r="N483" s="213"/>
      <c r="O483" s="213"/>
      <c r="P483" s="213"/>
      <c r="Q483" s="213"/>
      <c r="R483" s="213"/>
      <c r="S483" s="191"/>
      <c r="T483" s="191"/>
      <c r="U483" s="191"/>
      <c r="V483" s="191"/>
      <c r="W483" s="191"/>
      <c r="X483" s="191"/>
      <c r="Y483" s="191"/>
      <c r="Z483" s="191"/>
      <c r="AA483" s="215"/>
      <c r="AB483" s="215"/>
      <c r="AC483" s="215"/>
      <c r="AD483" s="215"/>
      <c r="AE483" s="215"/>
      <c r="AF483" s="215"/>
      <c r="AG483" s="215"/>
      <c r="AH483" s="215"/>
    </row>
    <row r="484" spans="1:34" ht="15.75" customHeight="1">
      <c r="A484" s="191"/>
      <c r="B484" s="191"/>
      <c r="C484" s="191"/>
      <c r="D484" s="191"/>
      <c r="F484" s="191"/>
      <c r="G484" s="191"/>
      <c r="H484" s="191"/>
      <c r="I484" s="213"/>
      <c r="J484" s="191"/>
      <c r="K484" s="191"/>
      <c r="L484" s="191"/>
      <c r="M484" s="191"/>
      <c r="N484" s="213"/>
      <c r="O484" s="213"/>
      <c r="P484" s="213"/>
      <c r="Q484" s="213"/>
      <c r="R484" s="213"/>
      <c r="S484" s="191"/>
      <c r="T484" s="191"/>
      <c r="U484" s="191"/>
      <c r="V484" s="191"/>
      <c r="W484" s="191"/>
      <c r="X484" s="191"/>
      <c r="Y484" s="191"/>
      <c r="Z484" s="191"/>
      <c r="AA484" s="215"/>
      <c r="AB484" s="215"/>
      <c r="AC484" s="215"/>
      <c r="AD484" s="215"/>
      <c r="AE484" s="215"/>
      <c r="AF484" s="215"/>
      <c r="AG484" s="215"/>
      <c r="AH484" s="215"/>
    </row>
    <row r="485" spans="1:34" ht="15.75" customHeight="1">
      <c r="A485" s="191"/>
      <c r="B485" s="191"/>
      <c r="C485" s="191"/>
      <c r="D485" s="191"/>
      <c r="F485" s="191"/>
      <c r="G485" s="191"/>
      <c r="H485" s="191"/>
      <c r="I485" s="213"/>
      <c r="J485" s="191"/>
      <c r="K485" s="191"/>
      <c r="L485" s="191"/>
      <c r="M485" s="191"/>
      <c r="N485" s="213"/>
      <c r="O485" s="213"/>
      <c r="P485" s="213"/>
      <c r="Q485" s="213"/>
      <c r="R485" s="213"/>
      <c r="S485" s="191"/>
      <c r="T485" s="191"/>
      <c r="U485" s="191"/>
      <c r="V485" s="191"/>
      <c r="W485" s="191"/>
      <c r="X485" s="191"/>
      <c r="Y485" s="191"/>
      <c r="Z485" s="191"/>
      <c r="AA485" s="215"/>
      <c r="AB485" s="215"/>
      <c r="AC485" s="215"/>
      <c r="AD485" s="215"/>
      <c r="AE485" s="215"/>
      <c r="AF485" s="215"/>
      <c r="AG485" s="215"/>
      <c r="AH485" s="215"/>
    </row>
    <row r="486" spans="1:34" ht="15.75" customHeight="1">
      <c r="A486" s="191"/>
      <c r="B486" s="191"/>
      <c r="C486" s="191"/>
      <c r="D486" s="191"/>
      <c r="F486" s="191"/>
      <c r="G486" s="191"/>
      <c r="H486" s="191"/>
      <c r="I486" s="213"/>
      <c r="J486" s="191"/>
      <c r="K486" s="191"/>
      <c r="L486" s="191"/>
      <c r="M486" s="191"/>
      <c r="N486" s="213"/>
      <c r="O486" s="213"/>
      <c r="P486" s="213"/>
      <c r="Q486" s="213"/>
      <c r="R486" s="213"/>
      <c r="S486" s="191"/>
      <c r="T486" s="191"/>
      <c r="U486" s="191"/>
      <c r="V486" s="191"/>
      <c r="W486" s="191"/>
      <c r="X486" s="191"/>
      <c r="Y486" s="191"/>
      <c r="Z486" s="191"/>
      <c r="AA486" s="215"/>
      <c r="AB486" s="215"/>
      <c r="AC486" s="215"/>
      <c r="AD486" s="215"/>
      <c r="AE486" s="215"/>
      <c r="AF486" s="215"/>
      <c r="AG486" s="215"/>
      <c r="AH486" s="215"/>
    </row>
    <row r="487" spans="1:34" ht="15.75" customHeight="1">
      <c r="A487" s="191"/>
      <c r="B487" s="191"/>
      <c r="C487" s="191"/>
      <c r="D487" s="191"/>
      <c r="F487" s="191"/>
      <c r="G487" s="191"/>
      <c r="H487" s="191"/>
      <c r="I487" s="213"/>
      <c r="J487" s="191"/>
      <c r="K487" s="191"/>
      <c r="L487" s="191"/>
      <c r="M487" s="191"/>
      <c r="N487" s="213"/>
      <c r="O487" s="213"/>
      <c r="P487" s="213"/>
      <c r="Q487" s="213"/>
      <c r="R487" s="213"/>
      <c r="S487" s="191"/>
      <c r="T487" s="191"/>
      <c r="U487" s="191"/>
      <c r="V487" s="191"/>
      <c r="W487" s="191"/>
      <c r="X487" s="191"/>
      <c r="Y487" s="191"/>
      <c r="Z487" s="191"/>
      <c r="AA487" s="215"/>
      <c r="AB487" s="215"/>
      <c r="AC487" s="215"/>
      <c r="AD487" s="215"/>
      <c r="AE487" s="215"/>
      <c r="AF487" s="215"/>
      <c r="AG487" s="215"/>
      <c r="AH487" s="215"/>
    </row>
    <row r="488" spans="1:34" ht="15.75" customHeight="1">
      <c r="A488" s="191"/>
      <c r="B488" s="191"/>
      <c r="C488" s="191"/>
      <c r="D488" s="191"/>
      <c r="F488" s="191"/>
      <c r="G488" s="191"/>
      <c r="H488" s="191"/>
      <c r="I488" s="213"/>
      <c r="J488" s="191"/>
      <c r="K488" s="191"/>
      <c r="L488" s="191"/>
      <c r="M488" s="191"/>
      <c r="N488" s="213"/>
      <c r="O488" s="213"/>
      <c r="P488" s="213"/>
      <c r="Q488" s="213"/>
      <c r="R488" s="213"/>
      <c r="S488" s="191"/>
      <c r="T488" s="191"/>
      <c r="U488" s="191"/>
      <c r="V488" s="191"/>
      <c r="W488" s="191"/>
      <c r="X488" s="191"/>
      <c r="Y488" s="191"/>
      <c r="Z488" s="191"/>
      <c r="AA488" s="215"/>
      <c r="AB488" s="215"/>
      <c r="AC488" s="215"/>
      <c r="AD488" s="215"/>
      <c r="AE488" s="215"/>
      <c r="AF488" s="215"/>
      <c r="AG488" s="215"/>
      <c r="AH488" s="215"/>
    </row>
    <row r="489" spans="1:34" ht="15.75" customHeight="1">
      <c r="A489" s="191"/>
      <c r="B489" s="191"/>
      <c r="C489" s="191"/>
      <c r="D489" s="191"/>
      <c r="F489" s="191"/>
      <c r="G489" s="191"/>
      <c r="H489" s="191"/>
      <c r="I489" s="213"/>
      <c r="J489" s="191"/>
      <c r="K489" s="191"/>
      <c r="L489" s="191"/>
      <c r="M489" s="191"/>
      <c r="N489" s="213"/>
      <c r="O489" s="213"/>
      <c r="P489" s="213"/>
      <c r="Q489" s="213"/>
      <c r="R489" s="213"/>
      <c r="S489" s="191"/>
      <c r="T489" s="191"/>
      <c r="U489" s="191"/>
      <c r="V489" s="191"/>
      <c r="W489" s="191"/>
      <c r="X489" s="191"/>
      <c r="Y489" s="191"/>
      <c r="Z489" s="191"/>
      <c r="AA489" s="215"/>
      <c r="AB489" s="215"/>
      <c r="AC489" s="215"/>
      <c r="AD489" s="215"/>
      <c r="AE489" s="215"/>
      <c r="AF489" s="215"/>
      <c r="AG489" s="215"/>
      <c r="AH489" s="215"/>
    </row>
    <row r="490" spans="1:34" ht="15.75" customHeight="1">
      <c r="A490" s="191"/>
      <c r="B490" s="191"/>
      <c r="C490" s="191"/>
      <c r="D490" s="191"/>
      <c r="F490" s="191"/>
      <c r="G490" s="191"/>
      <c r="H490" s="191"/>
      <c r="I490" s="213"/>
      <c r="J490" s="191"/>
      <c r="K490" s="191"/>
      <c r="L490" s="191"/>
      <c r="M490" s="191"/>
      <c r="N490" s="213"/>
      <c r="O490" s="213"/>
      <c r="P490" s="213"/>
      <c r="Q490" s="213"/>
      <c r="R490" s="213"/>
      <c r="S490" s="191"/>
      <c r="T490" s="191"/>
      <c r="U490" s="191"/>
      <c r="V490" s="191"/>
      <c r="W490" s="191"/>
      <c r="X490" s="191"/>
      <c r="Y490" s="191"/>
      <c r="Z490" s="191"/>
      <c r="AA490" s="215"/>
      <c r="AB490" s="215"/>
      <c r="AC490" s="215"/>
      <c r="AD490" s="215"/>
      <c r="AE490" s="215"/>
      <c r="AF490" s="215"/>
      <c r="AG490" s="215"/>
      <c r="AH490" s="215"/>
    </row>
    <row r="491" spans="1:34" ht="15.75" customHeight="1">
      <c r="A491" s="191"/>
      <c r="B491" s="191"/>
      <c r="C491" s="191"/>
      <c r="D491" s="191"/>
      <c r="F491" s="191"/>
      <c r="G491" s="191"/>
      <c r="H491" s="191"/>
      <c r="I491" s="213"/>
      <c r="J491" s="191"/>
      <c r="K491" s="191"/>
      <c r="L491" s="191"/>
      <c r="M491" s="191"/>
      <c r="N491" s="213"/>
      <c r="O491" s="213"/>
      <c r="P491" s="213"/>
      <c r="Q491" s="213"/>
      <c r="R491" s="213"/>
      <c r="S491" s="191"/>
      <c r="T491" s="191"/>
      <c r="U491" s="191"/>
      <c r="V491" s="191"/>
      <c r="W491" s="191"/>
      <c r="X491" s="191"/>
      <c r="Y491" s="191"/>
      <c r="Z491" s="191"/>
      <c r="AA491" s="215"/>
      <c r="AB491" s="215"/>
      <c r="AC491" s="215"/>
      <c r="AD491" s="215"/>
      <c r="AE491" s="215"/>
      <c r="AF491" s="215"/>
      <c r="AG491" s="215"/>
      <c r="AH491" s="215"/>
    </row>
    <row r="492" spans="1:34" ht="15.75" customHeight="1">
      <c r="A492" s="191"/>
      <c r="B492" s="191"/>
      <c r="C492" s="191"/>
      <c r="D492" s="191"/>
      <c r="F492" s="191"/>
      <c r="G492" s="191"/>
      <c r="H492" s="191"/>
      <c r="I492" s="213"/>
      <c r="J492" s="191"/>
      <c r="K492" s="191"/>
      <c r="L492" s="191"/>
      <c r="M492" s="191"/>
      <c r="N492" s="213"/>
      <c r="O492" s="213"/>
      <c r="P492" s="213"/>
      <c r="Q492" s="213"/>
      <c r="R492" s="213"/>
      <c r="S492" s="191"/>
      <c r="T492" s="191"/>
      <c r="U492" s="191"/>
      <c r="V492" s="191"/>
      <c r="W492" s="191"/>
      <c r="X492" s="191"/>
      <c r="Y492" s="191"/>
      <c r="Z492" s="191"/>
      <c r="AA492" s="215"/>
      <c r="AB492" s="215"/>
      <c r="AC492" s="215"/>
      <c r="AD492" s="215"/>
      <c r="AE492" s="215"/>
      <c r="AF492" s="215"/>
      <c r="AG492" s="215"/>
      <c r="AH492" s="215"/>
    </row>
    <row r="493" spans="1:34" ht="15.75" customHeight="1">
      <c r="A493" s="191"/>
      <c r="B493" s="191"/>
      <c r="C493" s="191"/>
      <c r="D493" s="191"/>
      <c r="F493" s="191"/>
      <c r="G493" s="191"/>
      <c r="H493" s="191"/>
      <c r="I493" s="213"/>
      <c r="J493" s="191"/>
      <c r="K493" s="191"/>
      <c r="L493" s="191"/>
      <c r="M493" s="191"/>
      <c r="N493" s="213"/>
      <c r="O493" s="213"/>
      <c r="P493" s="213"/>
      <c r="Q493" s="213"/>
      <c r="R493" s="213"/>
      <c r="S493" s="191"/>
      <c r="T493" s="191"/>
      <c r="U493" s="191"/>
      <c r="V493" s="191"/>
      <c r="W493" s="191"/>
      <c r="X493" s="191"/>
      <c r="Y493" s="191"/>
      <c r="Z493" s="191"/>
      <c r="AA493" s="215"/>
      <c r="AB493" s="215"/>
      <c r="AC493" s="215"/>
      <c r="AD493" s="215"/>
      <c r="AE493" s="215"/>
      <c r="AF493" s="215"/>
      <c r="AG493" s="215"/>
      <c r="AH493" s="215"/>
    </row>
    <row r="494" spans="1:34" ht="15.75" customHeight="1">
      <c r="A494" s="191"/>
      <c r="B494" s="191"/>
      <c r="C494" s="191"/>
      <c r="D494" s="191"/>
      <c r="F494" s="191"/>
      <c r="G494" s="191"/>
      <c r="H494" s="191"/>
      <c r="I494" s="213"/>
      <c r="J494" s="191"/>
      <c r="K494" s="191"/>
      <c r="L494" s="191"/>
      <c r="M494" s="191"/>
      <c r="N494" s="213"/>
      <c r="O494" s="213"/>
      <c r="P494" s="213"/>
      <c r="Q494" s="213"/>
      <c r="R494" s="213"/>
      <c r="S494" s="191"/>
      <c r="T494" s="191"/>
      <c r="U494" s="191"/>
      <c r="V494" s="191"/>
      <c r="W494" s="191"/>
      <c r="X494" s="191"/>
      <c r="Y494" s="191"/>
      <c r="Z494" s="191"/>
      <c r="AA494" s="215"/>
      <c r="AB494" s="215"/>
      <c r="AC494" s="215"/>
      <c r="AD494" s="215"/>
      <c r="AE494" s="215"/>
      <c r="AF494" s="215"/>
      <c r="AG494" s="215"/>
      <c r="AH494" s="215"/>
    </row>
    <row r="495" spans="1:34" ht="15.75" customHeight="1">
      <c r="A495" s="191"/>
      <c r="B495" s="191"/>
      <c r="C495" s="191"/>
      <c r="D495" s="191"/>
      <c r="F495" s="191"/>
      <c r="G495" s="191"/>
      <c r="H495" s="191"/>
      <c r="I495" s="213"/>
      <c r="J495" s="191"/>
      <c r="K495" s="191"/>
      <c r="L495" s="191"/>
      <c r="M495" s="191"/>
      <c r="N495" s="213"/>
      <c r="O495" s="213"/>
      <c r="P495" s="213"/>
      <c r="Q495" s="213"/>
      <c r="R495" s="213"/>
      <c r="S495" s="191"/>
      <c r="T495" s="191"/>
      <c r="U495" s="191"/>
      <c r="V495" s="191"/>
      <c r="W495" s="191"/>
      <c r="X495" s="191"/>
      <c r="Y495" s="191"/>
      <c r="Z495" s="191"/>
      <c r="AA495" s="215"/>
      <c r="AB495" s="215"/>
      <c r="AC495" s="215"/>
      <c r="AD495" s="215"/>
      <c r="AE495" s="215"/>
      <c r="AF495" s="215"/>
      <c r="AG495" s="215"/>
      <c r="AH495" s="215"/>
    </row>
    <row r="496" spans="1:34" ht="15.75" customHeight="1">
      <c r="A496" s="191"/>
      <c r="B496" s="191"/>
      <c r="C496" s="191"/>
      <c r="D496" s="191"/>
      <c r="F496" s="191"/>
      <c r="G496" s="191"/>
      <c r="H496" s="191"/>
      <c r="I496" s="213"/>
      <c r="J496" s="191"/>
      <c r="K496" s="191"/>
      <c r="L496" s="191"/>
      <c r="M496" s="191"/>
      <c r="N496" s="213"/>
      <c r="O496" s="213"/>
      <c r="P496" s="213"/>
      <c r="Q496" s="213"/>
      <c r="R496" s="213"/>
      <c r="S496" s="191"/>
      <c r="T496" s="191"/>
      <c r="U496" s="191"/>
      <c r="V496" s="191"/>
      <c r="W496" s="191"/>
      <c r="X496" s="191"/>
      <c r="Y496" s="191"/>
      <c r="Z496" s="191"/>
      <c r="AA496" s="215"/>
      <c r="AB496" s="215"/>
      <c r="AC496" s="215"/>
      <c r="AD496" s="215"/>
      <c r="AE496" s="215"/>
      <c r="AF496" s="215"/>
      <c r="AG496" s="215"/>
      <c r="AH496" s="215"/>
    </row>
    <row r="497" spans="1:34" ht="15.75" customHeight="1">
      <c r="A497" s="191"/>
      <c r="B497" s="191"/>
      <c r="C497" s="191"/>
      <c r="D497" s="191"/>
      <c r="F497" s="191"/>
      <c r="G497" s="191"/>
      <c r="H497" s="191"/>
      <c r="I497" s="213"/>
      <c r="J497" s="191"/>
      <c r="K497" s="191"/>
      <c r="L497" s="191"/>
      <c r="M497" s="191"/>
      <c r="N497" s="213"/>
      <c r="O497" s="213"/>
      <c r="P497" s="213"/>
      <c r="Q497" s="213"/>
      <c r="R497" s="213"/>
      <c r="S497" s="191"/>
      <c r="T497" s="191"/>
      <c r="U497" s="191"/>
      <c r="V497" s="191"/>
      <c r="W497" s="191"/>
      <c r="X497" s="191"/>
      <c r="Y497" s="191"/>
      <c r="Z497" s="191"/>
      <c r="AA497" s="215"/>
      <c r="AB497" s="215"/>
      <c r="AC497" s="215"/>
      <c r="AD497" s="215"/>
      <c r="AE497" s="215"/>
      <c r="AF497" s="215"/>
      <c r="AG497" s="215"/>
      <c r="AH497" s="215"/>
    </row>
    <row r="498" spans="1:34" ht="15.75" customHeight="1">
      <c r="A498" s="191"/>
      <c r="B498" s="191"/>
      <c r="C498" s="191"/>
      <c r="D498" s="191"/>
      <c r="F498" s="191"/>
      <c r="G498" s="191"/>
      <c r="H498" s="191"/>
      <c r="I498" s="213"/>
      <c r="J498" s="191"/>
      <c r="K498" s="191"/>
      <c r="L498" s="191"/>
      <c r="M498" s="191"/>
      <c r="N498" s="213"/>
      <c r="O498" s="213"/>
      <c r="P498" s="213"/>
      <c r="Q498" s="213"/>
      <c r="R498" s="213"/>
      <c r="S498" s="191"/>
      <c r="T498" s="191"/>
      <c r="U498" s="191"/>
      <c r="V498" s="191"/>
      <c r="W498" s="191"/>
      <c r="X498" s="191"/>
      <c r="Y498" s="191"/>
      <c r="Z498" s="191"/>
      <c r="AA498" s="215"/>
      <c r="AB498" s="215"/>
      <c r="AC498" s="215"/>
      <c r="AD498" s="215"/>
      <c r="AE498" s="215"/>
      <c r="AF498" s="215"/>
      <c r="AG498" s="215"/>
      <c r="AH498" s="215"/>
    </row>
    <row r="499" spans="1:34" ht="15.75" customHeight="1">
      <c r="A499" s="191"/>
      <c r="B499" s="191"/>
      <c r="C499" s="191"/>
      <c r="D499" s="191"/>
      <c r="F499" s="191"/>
      <c r="G499" s="191"/>
      <c r="H499" s="191"/>
      <c r="I499" s="213"/>
      <c r="J499" s="191"/>
      <c r="K499" s="191"/>
      <c r="L499" s="191"/>
      <c r="M499" s="191"/>
      <c r="N499" s="213"/>
      <c r="O499" s="213"/>
      <c r="P499" s="213"/>
      <c r="Q499" s="213"/>
      <c r="R499" s="213"/>
      <c r="S499" s="191"/>
      <c r="T499" s="191"/>
      <c r="U499" s="191"/>
      <c r="V499" s="191"/>
      <c r="W499" s="191"/>
      <c r="X499" s="191"/>
      <c r="Y499" s="191"/>
      <c r="Z499" s="191"/>
      <c r="AA499" s="215"/>
      <c r="AB499" s="215"/>
      <c r="AC499" s="215"/>
      <c r="AD499" s="215"/>
      <c r="AE499" s="215"/>
      <c r="AF499" s="215"/>
      <c r="AG499" s="215"/>
      <c r="AH499" s="215"/>
    </row>
    <row r="500" spans="1:34" ht="15.75" customHeight="1">
      <c r="A500" s="191"/>
      <c r="B500" s="191"/>
      <c r="C500" s="191"/>
      <c r="D500" s="191"/>
      <c r="F500" s="191"/>
      <c r="G500" s="191"/>
      <c r="H500" s="191"/>
      <c r="I500" s="213"/>
      <c r="J500" s="191"/>
      <c r="K500" s="191"/>
      <c r="L500" s="191"/>
      <c r="M500" s="191"/>
      <c r="N500" s="213"/>
      <c r="O500" s="213"/>
      <c r="P500" s="213"/>
      <c r="Q500" s="213"/>
      <c r="R500" s="213"/>
      <c r="S500" s="191"/>
      <c r="T500" s="191"/>
      <c r="U500" s="191"/>
      <c r="V500" s="191"/>
      <c r="W500" s="191"/>
      <c r="X500" s="191"/>
      <c r="Y500" s="191"/>
      <c r="Z500" s="191"/>
      <c r="AA500" s="215"/>
      <c r="AB500" s="215"/>
      <c r="AC500" s="215"/>
      <c r="AD500" s="215"/>
      <c r="AE500" s="215"/>
      <c r="AF500" s="215"/>
      <c r="AG500" s="215"/>
      <c r="AH500" s="215"/>
    </row>
    <row r="501" spans="1:34" ht="15.75" customHeight="1">
      <c r="A501" s="191"/>
      <c r="B501" s="191"/>
      <c r="C501" s="191"/>
      <c r="D501" s="191"/>
      <c r="F501" s="191"/>
      <c r="G501" s="191"/>
      <c r="H501" s="191"/>
      <c r="I501" s="213"/>
      <c r="J501" s="191"/>
      <c r="K501" s="191"/>
      <c r="L501" s="191"/>
      <c r="M501" s="191"/>
      <c r="N501" s="213"/>
      <c r="O501" s="213"/>
      <c r="P501" s="213"/>
      <c r="Q501" s="213"/>
      <c r="R501" s="213"/>
      <c r="S501" s="191"/>
      <c r="T501" s="191"/>
      <c r="U501" s="191"/>
      <c r="V501" s="191"/>
      <c r="W501" s="191"/>
      <c r="X501" s="191"/>
      <c r="Y501" s="191"/>
      <c r="Z501" s="191"/>
      <c r="AA501" s="215"/>
      <c r="AB501" s="215"/>
      <c r="AC501" s="215"/>
      <c r="AD501" s="215"/>
      <c r="AE501" s="215"/>
      <c r="AF501" s="215"/>
      <c r="AG501" s="215"/>
      <c r="AH501" s="215"/>
    </row>
    <row r="502" spans="1:34" ht="15.75" customHeight="1">
      <c r="A502" s="191"/>
      <c r="B502" s="191"/>
      <c r="C502" s="191"/>
      <c r="D502" s="191"/>
      <c r="F502" s="191"/>
      <c r="G502" s="191"/>
      <c r="H502" s="191"/>
      <c r="I502" s="213"/>
      <c r="J502" s="191"/>
      <c r="K502" s="191"/>
      <c r="L502" s="191"/>
      <c r="M502" s="191"/>
      <c r="N502" s="213"/>
      <c r="O502" s="213"/>
      <c r="P502" s="213"/>
      <c r="Q502" s="213"/>
      <c r="R502" s="213"/>
      <c r="S502" s="191"/>
      <c r="T502" s="191"/>
      <c r="U502" s="191"/>
      <c r="V502" s="191"/>
      <c r="W502" s="191"/>
      <c r="X502" s="191"/>
      <c r="Y502" s="191"/>
      <c r="Z502" s="191"/>
      <c r="AA502" s="215"/>
      <c r="AB502" s="215"/>
      <c r="AC502" s="215"/>
      <c r="AD502" s="215"/>
      <c r="AE502" s="215"/>
      <c r="AF502" s="215"/>
      <c r="AG502" s="215"/>
      <c r="AH502" s="215"/>
    </row>
    <row r="503" spans="1:34" ht="15.75" customHeight="1">
      <c r="A503" s="191"/>
      <c r="B503" s="191"/>
      <c r="C503" s="191"/>
      <c r="D503" s="191"/>
      <c r="F503" s="191"/>
      <c r="G503" s="191"/>
      <c r="H503" s="191"/>
      <c r="I503" s="213"/>
      <c r="J503" s="191"/>
      <c r="K503" s="191"/>
      <c r="L503" s="191"/>
      <c r="M503" s="191"/>
      <c r="N503" s="213"/>
      <c r="O503" s="213"/>
      <c r="P503" s="213"/>
      <c r="Q503" s="213"/>
      <c r="R503" s="213"/>
      <c r="S503" s="191"/>
      <c r="T503" s="191"/>
      <c r="U503" s="191"/>
      <c r="V503" s="191"/>
      <c r="W503" s="191"/>
      <c r="X503" s="191"/>
      <c r="Y503" s="191"/>
      <c r="Z503" s="191"/>
      <c r="AA503" s="215"/>
      <c r="AB503" s="215"/>
      <c r="AC503" s="215"/>
      <c r="AD503" s="215"/>
      <c r="AE503" s="215"/>
      <c r="AF503" s="215"/>
      <c r="AG503" s="215"/>
      <c r="AH503" s="215"/>
    </row>
    <row r="504" spans="1:34" ht="15.75" customHeight="1">
      <c r="A504" s="191"/>
      <c r="B504" s="191"/>
      <c r="C504" s="191"/>
      <c r="D504" s="191"/>
      <c r="F504" s="191"/>
      <c r="G504" s="191"/>
      <c r="H504" s="191"/>
      <c r="I504" s="213"/>
      <c r="J504" s="191"/>
      <c r="K504" s="191"/>
      <c r="L504" s="191"/>
      <c r="M504" s="191"/>
      <c r="N504" s="213"/>
      <c r="O504" s="213"/>
      <c r="P504" s="213"/>
      <c r="Q504" s="213"/>
      <c r="R504" s="213"/>
      <c r="S504" s="191"/>
      <c r="T504" s="191"/>
      <c r="U504" s="191"/>
      <c r="V504" s="191"/>
      <c r="W504" s="191"/>
      <c r="X504" s="191"/>
      <c r="Y504" s="191"/>
      <c r="Z504" s="191"/>
      <c r="AA504" s="215"/>
      <c r="AB504" s="215"/>
      <c r="AC504" s="215"/>
      <c r="AD504" s="215"/>
      <c r="AE504" s="215"/>
      <c r="AF504" s="215"/>
      <c r="AG504" s="215"/>
      <c r="AH504" s="215"/>
    </row>
    <row r="505" spans="1:34" ht="15.75" customHeight="1">
      <c r="A505" s="191"/>
      <c r="B505" s="191"/>
      <c r="C505" s="191"/>
      <c r="D505" s="191"/>
      <c r="F505" s="191"/>
      <c r="G505" s="191"/>
      <c r="H505" s="191"/>
      <c r="I505" s="213"/>
      <c r="J505" s="191"/>
      <c r="K505" s="191"/>
      <c r="L505" s="191"/>
      <c r="M505" s="191"/>
      <c r="N505" s="213"/>
      <c r="O505" s="213"/>
      <c r="P505" s="213"/>
      <c r="Q505" s="213"/>
      <c r="R505" s="213"/>
      <c r="S505" s="191"/>
      <c r="T505" s="191"/>
      <c r="U505" s="191"/>
      <c r="V505" s="191"/>
      <c r="W505" s="191"/>
      <c r="X505" s="191"/>
      <c r="Y505" s="191"/>
      <c r="Z505" s="191"/>
      <c r="AA505" s="215"/>
      <c r="AB505" s="215"/>
      <c r="AC505" s="215"/>
      <c r="AD505" s="215"/>
      <c r="AE505" s="215"/>
      <c r="AF505" s="215"/>
      <c r="AG505" s="215"/>
      <c r="AH505" s="215"/>
    </row>
    <row r="506" spans="1:34" ht="15.75" customHeight="1">
      <c r="A506" s="191"/>
      <c r="B506" s="191"/>
      <c r="C506" s="191"/>
      <c r="D506" s="191"/>
      <c r="F506" s="191"/>
      <c r="G506" s="191"/>
      <c r="H506" s="191"/>
      <c r="I506" s="213"/>
      <c r="J506" s="191"/>
      <c r="K506" s="191"/>
      <c r="L506" s="191"/>
      <c r="M506" s="191"/>
      <c r="N506" s="213"/>
      <c r="O506" s="213"/>
      <c r="P506" s="213"/>
      <c r="Q506" s="213"/>
      <c r="R506" s="213"/>
      <c r="S506" s="191"/>
      <c r="T506" s="191"/>
      <c r="U506" s="191"/>
      <c r="V506" s="191"/>
      <c r="W506" s="191"/>
      <c r="X506" s="191"/>
      <c r="Y506" s="191"/>
      <c r="Z506" s="191"/>
      <c r="AA506" s="215"/>
      <c r="AB506" s="215"/>
      <c r="AC506" s="215"/>
      <c r="AD506" s="215"/>
      <c r="AE506" s="215"/>
      <c r="AF506" s="215"/>
      <c r="AG506" s="215"/>
      <c r="AH506" s="215"/>
    </row>
    <row r="507" spans="1:34" ht="15.75" customHeight="1">
      <c r="A507" s="191"/>
      <c r="B507" s="191"/>
      <c r="C507" s="191"/>
      <c r="D507" s="191"/>
      <c r="F507" s="191"/>
      <c r="G507" s="191"/>
      <c r="H507" s="191"/>
      <c r="I507" s="213"/>
      <c r="J507" s="191"/>
      <c r="K507" s="191"/>
      <c r="L507" s="191"/>
      <c r="M507" s="191"/>
      <c r="N507" s="213"/>
      <c r="O507" s="213"/>
      <c r="P507" s="213"/>
      <c r="Q507" s="213"/>
      <c r="R507" s="213"/>
      <c r="S507" s="191"/>
      <c r="T507" s="191"/>
      <c r="U507" s="191"/>
      <c r="V507" s="191"/>
      <c r="W507" s="191"/>
      <c r="X507" s="191"/>
      <c r="Y507" s="191"/>
      <c r="Z507" s="191"/>
      <c r="AA507" s="215"/>
      <c r="AB507" s="215"/>
      <c r="AC507" s="215"/>
      <c r="AD507" s="215"/>
      <c r="AE507" s="215"/>
      <c r="AF507" s="215"/>
      <c r="AG507" s="215"/>
      <c r="AH507" s="215"/>
    </row>
    <row r="508" spans="1:34" ht="15.75" customHeight="1">
      <c r="A508" s="191"/>
      <c r="B508" s="191"/>
      <c r="C508" s="191"/>
      <c r="D508" s="191"/>
      <c r="F508" s="191"/>
      <c r="G508" s="191"/>
      <c r="H508" s="191"/>
      <c r="I508" s="213"/>
      <c r="J508" s="191"/>
      <c r="K508" s="191"/>
      <c r="L508" s="191"/>
      <c r="M508" s="191"/>
      <c r="N508" s="213"/>
      <c r="O508" s="213"/>
      <c r="P508" s="213"/>
      <c r="Q508" s="213"/>
      <c r="R508" s="213"/>
      <c r="S508" s="191"/>
      <c r="T508" s="191"/>
      <c r="U508" s="191"/>
      <c r="V508" s="191"/>
      <c r="W508" s="191"/>
      <c r="X508" s="191"/>
      <c r="Y508" s="191"/>
      <c r="Z508" s="191"/>
      <c r="AA508" s="215"/>
      <c r="AB508" s="215"/>
      <c r="AC508" s="215"/>
      <c r="AD508" s="215"/>
      <c r="AE508" s="215"/>
      <c r="AF508" s="215"/>
      <c r="AG508" s="215"/>
      <c r="AH508" s="215"/>
    </row>
    <row r="509" spans="1:34" ht="15.75" customHeight="1">
      <c r="A509" s="191"/>
      <c r="B509" s="191"/>
      <c r="C509" s="191"/>
      <c r="D509" s="191"/>
      <c r="F509" s="191"/>
      <c r="G509" s="191"/>
      <c r="H509" s="191"/>
      <c r="I509" s="213"/>
      <c r="J509" s="191"/>
      <c r="K509" s="191"/>
      <c r="L509" s="191"/>
      <c r="M509" s="191"/>
      <c r="N509" s="213"/>
      <c r="O509" s="213"/>
      <c r="P509" s="213"/>
      <c r="Q509" s="213"/>
      <c r="R509" s="213"/>
      <c r="S509" s="191"/>
      <c r="T509" s="191"/>
      <c r="U509" s="191"/>
      <c r="V509" s="191"/>
      <c r="W509" s="191"/>
      <c r="X509" s="191"/>
      <c r="Y509" s="191"/>
      <c r="Z509" s="191"/>
      <c r="AA509" s="215"/>
      <c r="AB509" s="215"/>
      <c r="AC509" s="215"/>
      <c r="AD509" s="215"/>
      <c r="AE509" s="215"/>
      <c r="AF509" s="215"/>
      <c r="AG509" s="215"/>
      <c r="AH509" s="215"/>
    </row>
    <row r="510" spans="1:34" ht="15.75" customHeight="1">
      <c r="A510" s="191"/>
      <c r="B510" s="191"/>
      <c r="C510" s="191"/>
      <c r="D510" s="191"/>
      <c r="F510" s="191"/>
      <c r="G510" s="191"/>
      <c r="H510" s="191"/>
      <c r="I510" s="213"/>
      <c r="J510" s="191"/>
      <c r="K510" s="191"/>
      <c r="L510" s="191"/>
      <c r="M510" s="191"/>
      <c r="N510" s="213"/>
      <c r="O510" s="213"/>
      <c r="P510" s="213"/>
      <c r="Q510" s="213"/>
      <c r="R510" s="213"/>
      <c r="S510" s="191"/>
      <c r="T510" s="191"/>
      <c r="U510" s="191"/>
      <c r="V510" s="191"/>
      <c r="W510" s="191"/>
      <c r="X510" s="191"/>
      <c r="Y510" s="191"/>
      <c r="Z510" s="191"/>
      <c r="AA510" s="215"/>
      <c r="AB510" s="215"/>
      <c r="AC510" s="215"/>
      <c r="AD510" s="215"/>
      <c r="AE510" s="215"/>
      <c r="AF510" s="215"/>
      <c r="AG510" s="215"/>
      <c r="AH510" s="215"/>
    </row>
    <row r="511" spans="1:34" ht="15.75" customHeight="1">
      <c r="A511" s="191"/>
      <c r="B511" s="191"/>
      <c r="C511" s="191"/>
      <c r="D511" s="191"/>
      <c r="F511" s="191"/>
      <c r="G511" s="191"/>
      <c r="H511" s="191"/>
      <c r="I511" s="213"/>
      <c r="J511" s="191"/>
      <c r="K511" s="191"/>
      <c r="L511" s="191"/>
      <c r="M511" s="191"/>
      <c r="N511" s="213"/>
      <c r="O511" s="213"/>
      <c r="P511" s="213"/>
      <c r="Q511" s="213"/>
      <c r="R511" s="213"/>
      <c r="S511" s="191"/>
      <c r="T511" s="191"/>
      <c r="U511" s="191"/>
      <c r="V511" s="191"/>
      <c r="W511" s="191"/>
      <c r="X511" s="191"/>
      <c r="Y511" s="191"/>
      <c r="Z511" s="191"/>
      <c r="AA511" s="215"/>
      <c r="AB511" s="215"/>
      <c r="AC511" s="215"/>
      <c r="AD511" s="215"/>
      <c r="AE511" s="215"/>
      <c r="AF511" s="215"/>
      <c r="AG511" s="215"/>
      <c r="AH511" s="215"/>
    </row>
    <row r="512" spans="1:34" ht="15.75" customHeight="1">
      <c r="A512" s="191"/>
      <c r="B512" s="191"/>
      <c r="C512" s="191"/>
      <c r="D512" s="191"/>
      <c r="F512" s="191"/>
      <c r="G512" s="191"/>
      <c r="H512" s="191"/>
      <c r="I512" s="213"/>
      <c r="J512" s="191"/>
      <c r="K512" s="191"/>
      <c r="L512" s="191"/>
      <c r="M512" s="191"/>
      <c r="N512" s="213"/>
      <c r="O512" s="213"/>
      <c r="P512" s="213"/>
      <c r="Q512" s="213"/>
      <c r="R512" s="213"/>
      <c r="S512" s="191"/>
      <c r="T512" s="191"/>
      <c r="U512" s="191"/>
      <c r="V512" s="191"/>
      <c r="W512" s="191"/>
      <c r="X512" s="191"/>
      <c r="Y512" s="191"/>
      <c r="Z512" s="191"/>
      <c r="AA512" s="215"/>
      <c r="AB512" s="215"/>
      <c r="AC512" s="215"/>
      <c r="AD512" s="215"/>
      <c r="AE512" s="215"/>
      <c r="AF512" s="215"/>
      <c r="AG512" s="215"/>
      <c r="AH512" s="215"/>
    </row>
    <row r="513" spans="1:34" ht="15.75" customHeight="1">
      <c r="A513" s="191"/>
      <c r="B513" s="191"/>
      <c r="C513" s="191"/>
      <c r="D513" s="191"/>
      <c r="F513" s="191"/>
      <c r="G513" s="191"/>
      <c r="H513" s="191"/>
      <c r="I513" s="213"/>
      <c r="J513" s="191"/>
      <c r="K513" s="191"/>
      <c r="L513" s="191"/>
      <c r="M513" s="191"/>
      <c r="N513" s="213"/>
      <c r="O513" s="213"/>
      <c r="P513" s="213"/>
      <c r="Q513" s="213"/>
      <c r="R513" s="213"/>
      <c r="S513" s="191"/>
      <c r="T513" s="191"/>
      <c r="U513" s="191"/>
      <c r="V513" s="191"/>
      <c r="W513" s="191"/>
      <c r="X513" s="191"/>
      <c r="Y513" s="191"/>
      <c r="Z513" s="191"/>
      <c r="AA513" s="215"/>
      <c r="AB513" s="215"/>
      <c r="AC513" s="215"/>
      <c r="AD513" s="215"/>
      <c r="AE513" s="215"/>
      <c r="AF513" s="215"/>
      <c r="AG513" s="215"/>
      <c r="AH513" s="215"/>
    </row>
    <row r="514" spans="1:34" ht="15.75" customHeight="1">
      <c r="A514" s="191"/>
      <c r="B514" s="191"/>
      <c r="C514" s="191"/>
      <c r="D514" s="191"/>
      <c r="F514" s="191"/>
      <c r="G514" s="191"/>
      <c r="H514" s="191"/>
      <c r="I514" s="213"/>
      <c r="J514" s="191"/>
      <c r="K514" s="191"/>
      <c r="L514" s="191"/>
      <c r="M514" s="191"/>
      <c r="N514" s="213"/>
      <c r="O514" s="213"/>
      <c r="P514" s="213"/>
      <c r="Q514" s="213"/>
      <c r="R514" s="213"/>
      <c r="S514" s="191"/>
      <c r="T514" s="191"/>
      <c r="U514" s="191"/>
      <c r="V514" s="191"/>
      <c r="W514" s="191"/>
      <c r="X514" s="191"/>
      <c r="Y514" s="191"/>
      <c r="Z514" s="191"/>
      <c r="AA514" s="215"/>
      <c r="AB514" s="215"/>
      <c r="AC514" s="215"/>
      <c r="AD514" s="215"/>
      <c r="AE514" s="215"/>
      <c r="AF514" s="215"/>
      <c r="AG514" s="215"/>
      <c r="AH514" s="215"/>
    </row>
    <row r="515" spans="1:34" ht="15.75" customHeight="1">
      <c r="A515" s="191"/>
      <c r="B515" s="191"/>
      <c r="C515" s="191"/>
      <c r="D515" s="191"/>
      <c r="F515" s="191"/>
      <c r="G515" s="191"/>
      <c r="H515" s="191"/>
      <c r="I515" s="213"/>
      <c r="J515" s="191"/>
      <c r="K515" s="191"/>
      <c r="L515" s="191"/>
      <c r="M515" s="191"/>
      <c r="N515" s="213"/>
      <c r="O515" s="213"/>
      <c r="P515" s="213"/>
      <c r="Q515" s="213"/>
      <c r="R515" s="213"/>
      <c r="S515" s="191"/>
      <c r="T515" s="191"/>
      <c r="U515" s="191"/>
      <c r="V515" s="191"/>
      <c r="W515" s="191"/>
      <c r="X515" s="191"/>
      <c r="Y515" s="191"/>
      <c r="Z515" s="191"/>
      <c r="AA515" s="215"/>
      <c r="AB515" s="215"/>
      <c r="AC515" s="215"/>
      <c r="AD515" s="215"/>
      <c r="AE515" s="215"/>
      <c r="AF515" s="215"/>
      <c r="AG515" s="215"/>
      <c r="AH515" s="215"/>
    </row>
    <row r="516" spans="1:34" ht="15.75" customHeight="1">
      <c r="A516" s="191"/>
      <c r="B516" s="191"/>
      <c r="C516" s="191"/>
      <c r="D516" s="191"/>
      <c r="F516" s="191"/>
      <c r="G516" s="191"/>
      <c r="H516" s="191"/>
      <c r="I516" s="213"/>
      <c r="J516" s="191"/>
      <c r="K516" s="191"/>
      <c r="L516" s="191"/>
      <c r="M516" s="191"/>
      <c r="N516" s="213"/>
      <c r="O516" s="213"/>
      <c r="P516" s="213"/>
      <c r="Q516" s="213"/>
      <c r="R516" s="213"/>
      <c r="S516" s="191"/>
      <c r="T516" s="191"/>
      <c r="U516" s="191"/>
      <c r="V516" s="191"/>
      <c r="W516" s="191"/>
      <c r="X516" s="191"/>
      <c r="Y516" s="191"/>
      <c r="Z516" s="191"/>
      <c r="AA516" s="215"/>
      <c r="AB516" s="215"/>
      <c r="AC516" s="215"/>
      <c r="AD516" s="215"/>
      <c r="AE516" s="215"/>
      <c r="AF516" s="215"/>
      <c r="AG516" s="215"/>
      <c r="AH516" s="215"/>
    </row>
    <row r="517" spans="1:34" ht="15.75" customHeight="1">
      <c r="A517" s="191"/>
      <c r="B517" s="191"/>
      <c r="C517" s="191"/>
      <c r="D517" s="191"/>
      <c r="F517" s="191"/>
      <c r="G517" s="191"/>
      <c r="H517" s="191"/>
      <c r="I517" s="213"/>
      <c r="J517" s="191"/>
      <c r="K517" s="191"/>
      <c r="L517" s="191"/>
      <c r="M517" s="191"/>
      <c r="N517" s="213"/>
      <c r="O517" s="213"/>
      <c r="P517" s="213"/>
      <c r="Q517" s="213"/>
      <c r="R517" s="213"/>
      <c r="S517" s="191"/>
      <c r="T517" s="191"/>
      <c r="U517" s="191"/>
      <c r="V517" s="191"/>
      <c r="W517" s="191"/>
      <c r="X517" s="191"/>
      <c r="Y517" s="191"/>
      <c r="Z517" s="191"/>
      <c r="AA517" s="215"/>
      <c r="AB517" s="215"/>
      <c r="AC517" s="215"/>
      <c r="AD517" s="215"/>
      <c r="AE517" s="215"/>
      <c r="AF517" s="215"/>
      <c r="AG517" s="215"/>
      <c r="AH517" s="215"/>
    </row>
    <row r="518" spans="1:34" ht="15.75" customHeight="1">
      <c r="A518" s="191"/>
      <c r="B518" s="191"/>
      <c r="C518" s="191"/>
      <c r="D518" s="191"/>
      <c r="F518" s="191"/>
      <c r="G518" s="191"/>
      <c r="H518" s="191"/>
      <c r="I518" s="213"/>
      <c r="J518" s="191"/>
      <c r="K518" s="191"/>
      <c r="L518" s="191"/>
      <c r="M518" s="191"/>
      <c r="N518" s="213"/>
      <c r="O518" s="213"/>
      <c r="P518" s="213"/>
      <c r="Q518" s="213"/>
      <c r="R518" s="213"/>
      <c r="S518" s="191"/>
      <c r="T518" s="191"/>
      <c r="U518" s="191"/>
      <c r="V518" s="191"/>
      <c r="W518" s="191"/>
      <c r="X518" s="191"/>
      <c r="Y518" s="191"/>
      <c r="Z518" s="191"/>
      <c r="AA518" s="215"/>
      <c r="AB518" s="215"/>
      <c r="AC518" s="215"/>
      <c r="AD518" s="215"/>
      <c r="AE518" s="215"/>
      <c r="AF518" s="215"/>
      <c r="AG518" s="215"/>
      <c r="AH518" s="215"/>
    </row>
    <row r="519" spans="1:34" ht="15.75" customHeight="1">
      <c r="A519" s="191"/>
      <c r="B519" s="191"/>
      <c r="C519" s="191"/>
      <c r="D519" s="191"/>
      <c r="F519" s="191"/>
      <c r="G519" s="191"/>
      <c r="H519" s="191"/>
      <c r="I519" s="213"/>
      <c r="J519" s="191"/>
      <c r="K519" s="191"/>
      <c r="L519" s="191"/>
      <c r="M519" s="191"/>
      <c r="N519" s="213"/>
      <c r="O519" s="213"/>
      <c r="P519" s="213"/>
      <c r="Q519" s="213"/>
      <c r="R519" s="213"/>
      <c r="S519" s="191"/>
      <c r="T519" s="191"/>
      <c r="U519" s="191"/>
      <c r="V519" s="191"/>
      <c r="W519" s="191"/>
      <c r="X519" s="191"/>
      <c r="Y519" s="191"/>
      <c r="Z519" s="191"/>
      <c r="AA519" s="215"/>
      <c r="AB519" s="215"/>
      <c r="AC519" s="215"/>
      <c r="AD519" s="215"/>
      <c r="AE519" s="215"/>
      <c r="AF519" s="215"/>
      <c r="AG519" s="215"/>
      <c r="AH519" s="215"/>
    </row>
    <row r="520" spans="1:34" ht="15.75" customHeight="1">
      <c r="A520" s="191"/>
      <c r="B520" s="191"/>
      <c r="C520" s="191"/>
      <c r="D520" s="191"/>
      <c r="F520" s="191"/>
      <c r="G520" s="191"/>
      <c r="H520" s="191"/>
      <c r="I520" s="213"/>
      <c r="J520" s="191"/>
      <c r="K520" s="191"/>
      <c r="L520" s="191"/>
      <c r="M520" s="191"/>
      <c r="N520" s="213"/>
      <c r="O520" s="213"/>
      <c r="P520" s="213"/>
      <c r="Q520" s="213"/>
      <c r="R520" s="213"/>
      <c r="S520" s="191"/>
      <c r="T520" s="191"/>
      <c r="U520" s="191"/>
      <c r="V520" s="191"/>
      <c r="W520" s="191"/>
      <c r="X520" s="191"/>
      <c r="Y520" s="191"/>
      <c r="Z520" s="191"/>
      <c r="AA520" s="215"/>
      <c r="AB520" s="215"/>
      <c r="AC520" s="215"/>
      <c r="AD520" s="215"/>
      <c r="AE520" s="215"/>
      <c r="AF520" s="215"/>
      <c r="AG520" s="215"/>
      <c r="AH520" s="215"/>
    </row>
    <row r="521" spans="1:34" ht="15.75" customHeight="1">
      <c r="A521" s="191"/>
      <c r="B521" s="191"/>
      <c r="C521" s="191"/>
      <c r="D521" s="191"/>
      <c r="F521" s="191"/>
      <c r="G521" s="191"/>
      <c r="H521" s="191"/>
      <c r="I521" s="213"/>
      <c r="J521" s="191"/>
      <c r="K521" s="191"/>
      <c r="L521" s="191"/>
      <c r="M521" s="191"/>
      <c r="N521" s="213"/>
      <c r="O521" s="213"/>
      <c r="P521" s="213"/>
      <c r="Q521" s="213"/>
      <c r="R521" s="213"/>
      <c r="S521" s="191"/>
      <c r="T521" s="191"/>
      <c r="U521" s="191"/>
      <c r="V521" s="191"/>
      <c r="W521" s="191"/>
      <c r="X521" s="191"/>
      <c r="Y521" s="191"/>
      <c r="Z521" s="191"/>
      <c r="AA521" s="215"/>
      <c r="AB521" s="215"/>
      <c r="AC521" s="215"/>
      <c r="AD521" s="215"/>
      <c r="AE521" s="215"/>
      <c r="AF521" s="215"/>
      <c r="AG521" s="215"/>
      <c r="AH521" s="215"/>
    </row>
    <row r="522" spans="1:34" ht="15.75" customHeight="1">
      <c r="A522" s="191"/>
      <c r="B522" s="191"/>
      <c r="C522" s="191"/>
      <c r="D522" s="191"/>
      <c r="F522" s="191"/>
      <c r="G522" s="191"/>
      <c r="H522" s="191"/>
      <c r="I522" s="213"/>
      <c r="J522" s="191"/>
      <c r="K522" s="191"/>
      <c r="L522" s="191"/>
      <c r="M522" s="191"/>
      <c r="N522" s="213"/>
      <c r="O522" s="213"/>
      <c r="P522" s="213"/>
      <c r="Q522" s="213"/>
      <c r="R522" s="213"/>
      <c r="S522" s="191"/>
      <c r="T522" s="191"/>
      <c r="U522" s="191"/>
      <c r="V522" s="191"/>
      <c r="W522" s="191"/>
      <c r="X522" s="191"/>
      <c r="Y522" s="191"/>
      <c r="Z522" s="191"/>
      <c r="AA522" s="215"/>
      <c r="AB522" s="215"/>
      <c r="AC522" s="215"/>
      <c r="AD522" s="215"/>
      <c r="AE522" s="215"/>
      <c r="AF522" s="215"/>
      <c r="AG522" s="215"/>
      <c r="AH522" s="215"/>
    </row>
    <row r="523" spans="1:34" ht="15.75" customHeight="1">
      <c r="A523" s="191"/>
      <c r="B523" s="191"/>
      <c r="C523" s="191"/>
      <c r="D523" s="191"/>
      <c r="F523" s="191"/>
      <c r="G523" s="191"/>
      <c r="H523" s="191"/>
      <c r="I523" s="213"/>
      <c r="J523" s="191"/>
      <c r="K523" s="191"/>
      <c r="L523" s="191"/>
      <c r="M523" s="191"/>
      <c r="N523" s="213"/>
      <c r="O523" s="213"/>
      <c r="P523" s="213"/>
      <c r="Q523" s="213"/>
      <c r="R523" s="213"/>
      <c r="S523" s="191"/>
      <c r="T523" s="191"/>
      <c r="U523" s="191"/>
      <c r="V523" s="191"/>
      <c r="W523" s="191"/>
      <c r="X523" s="191"/>
      <c r="Y523" s="191"/>
      <c r="Z523" s="191"/>
      <c r="AA523" s="215"/>
      <c r="AB523" s="215"/>
      <c r="AC523" s="215"/>
      <c r="AD523" s="215"/>
      <c r="AE523" s="215"/>
      <c r="AF523" s="215"/>
      <c r="AG523" s="215"/>
      <c r="AH523" s="215"/>
    </row>
    <row r="524" spans="1:34" ht="15.75" customHeight="1">
      <c r="A524" s="191"/>
      <c r="B524" s="191"/>
      <c r="C524" s="191"/>
      <c r="D524" s="191"/>
      <c r="F524" s="191"/>
      <c r="G524" s="191"/>
      <c r="H524" s="191"/>
      <c r="I524" s="213"/>
      <c r="J524" s="191"/>
      <c r="K524" s="191"/>
      <c r="L524" s="191"/>
      <c r="M524" s="191"/>
      <c r="N524" s="213"/>
      <c r="O524" s="213"/>
      <c r="P524" s="213"/>
      <c r="Q524" s="213"/>
      <c r="R524" s="213"/>
      <c r="S524" s="191"/>
      <c r="T524" s="191"/>
      <c r="U524" s="191"/>
      <c r="V524" s="191"/>
      <c r="W524" s="191"/>
      <c r="X524" s="191"/>
      <c r="Y524" s="191"/>
      <c r="Z524" s="191"/>
      <c r="AA524" s="215"/>
      <c r="AB524" s="215"/>
      <c r="AC524" s="215"/>
      <c r="AD524" s="215"/>
      <c r="AE524" s="215"/>
      <c r="AF524" s="215"/>
      <c r="AG524" s="215"/>
      <c r="AH524" s="215"/>
    </row>
    <row r="525" spans="1:34" ht="15.75" customHeight="1">
      <c r="A525" s="191"/>
      <c r="B525" s="191"/>
      <c r="C525" s="191"/>
      <c r="D525" s="191"/>
      <c r="F525" s="191"/>
      <c r="G525" s="191"/>
      <c r="H525" s="191"/>
      <c r="I525" s="213"/>
      <c r="J525" s="191"/>
      <c r="K525" s="191"/>
      <c r="L525" s="191"/>
      <c r="M525" s="191"/>
      <c r="N525" s="213"/>
      <c r="O525" s="213"/>
      <c r="P525" s="213"/>
      <c r="Q525" s="213"/>
      <c r="R525" s="213"/>
      <c r="S525" s="191"/>
      <c r="T525" s="191"/>
      <c r="U525" s="191"/>
      <c r="V525" s="191"/>
      <c r="W525" s="191"/>
      <c r="X525" s="191"/>
      <c r="Y525" s="191"/>
      <c r="Z525" s="191"/>
      <c r="AA525" s="215"/>
      <c r="AB525" s="215"/>
      <c r="AC525" s="215"/>
      <c r="AD525" s="215"/>
      <c r="AE525" s="215"/>
      <c r="AF525" s="215"/>
      <c r="AG525" s="215"/>
      <c r="AH525" s="215"/>
    </row>
    <row r="526" spans="1:34" ht="15.75" customHeight="1">
      <c r="A526" s="191"/>
      <c r="B526" s="191"/>
      <c r="C526" s="191"/>
      <c r="D526" s="191"/>
      <c r="F526" s="191"/>
      <c r="G526" s="191"/>
      <c r="H526" s="191"/>
      <c r="I526" s="213"/>
      <c r="J526" s="191"/>
      <c r="K526" s="191"/>
      <c r="L526" s="191"/>
      <c r="M526" s="191"/>
      <c r="N526" s="213"/>
      <c r="O526" s="213"/>
      <c r="P526" s="213"/>
      <c r="Q526" s="213"/>
      <c r="R526" s="213"/>
      <c r="S526" s="191"/>
      <c r="T526" s="191"/>
      <c r="U526" s="191"/>
      <c r="V526" s="191"/>
      <c r="W526" s="191"/>
      <c r="X526" s="191"/>
      <c r="Y526" s="191"/>
      <c r="Z526" s="191"/>
      <c r="AA526" s="215"/>
      <c r="AB526" s="215"/>
      <c r="AC526" s="215"/>
      <c r="AD526" s="215"/>
      <c r="AE526" s="215"/>
      <c r="AF526" s="215"/>
      <c r="AG526" s="215"/>
      <c r="AH526" s="215"/>
    </row>
    <row r="527" spans="1:34" ht="15.75" customHeight="1">
      <c r="A527" s="191"/>
      <c r="B527" s="191"/>
      <c r="C527" s="191"/>
      <c r="D527" s="191"/>
      <c r="F527" s="191"/>
      <c r="G527" s="191"/>
      <c r="H527" s="191"/>
      <c r="I527" s="213"/>
      <c r="J527" s="191"/>
      <c r="K527" s="191"/>
      <c r="L527" s="191"/>
      <c r="M527" s="191"/>
      <c r="N527" s="213"/>
      <c r="O527" s="213"/>
      <c r="P527" s="213"/>
      <c r="Q527" s="213"/>
      <c r="R527" s="213"/>
      <c r="S527" s="191"/>
      <c r="T527" s="191"/>
      <c r="U527" s="191"/>
      <c r="V527" s="191"/>
      <c r="W527" s="191"/>
      <c r="X527" s="191"/>
      <c r="Y527" s="191"/>
      <c r="Z527" s="191"/>
      <c r="AA527" s="215"/>
      <c r="AB527" s="215"/>
      <c r="AC527" s="215"/>
      <c r="AD527" s="215"/>
      <c r="AE527" s="215"/>
      <c r="AF527" s="215"/>
      <c r="AG527" s="215"/>
      <c r="AH527" s="215"/>
    </row>
    <row r="528" spans="1:34" ht="15.75" customHeight="1">
      <c r="A528" s="191"/>
      <c r="B528" s="191"/>
      <c r="C528" s="191"/>
      <c r="D528" s="191"/>
      <c r="F528" s="191"/>
      <c r="G528" s="191"/>
      <c r="H528" s="191"/>
      <c r="I528" s="213"/>
      <c r="J528" s="191"/>
      <c r="K528" s="191"/>
      <c r="L528" s="191"/>
      <c r="M528" s="191"/>
      <c r="N528" s="213"/>
      <c r="O528" s="213"/>
      <c r="P528" s="213"/>
      <c r="Q528" s="213"/>
      <c r="R528" s="213"/>
      <c r="S528" s="191"/>
      <c r="T528" s="191"/>
      <c r="U528" s="191"/>
      <c r="V528" s="191"/>
      <c r="W528" s="191"/>
      <c r="X528" s="191"/>
      <c r="Y528" s="191"/>
      <c r="Z528" s="191"/>
      <c r="AA528" s="215"/>
      <c r="AB528" s="215"/>
      <c r="AC528" s="215"/>
      <c r="AD528" s="215"/>
      <c r="AE528" s="215"/>
      <c r="AF528" s="215"/>
      <c r="AG528" s="215"/>
      <c r="AH528" s="215"/>
    </row>
    <row r="529" spans="1:34" ht="15.75" customHeight="1">
      <c r="A529" s="191"/>
      <c r="B529" s="191"/>
      <c r="C529" s="191"/>
      <c r="D529" s="191"/>
      <c r="F529" s="191"/>
      <c r="G529" s="191"/>
      <c r="H529" s="191"/>
      <c r="I529" s="213"/>
      <c r="J529" s="191"/>
      <c r="K529" s="191"/>
      <c r="L529" s="191"/>
      <c r="M529" s="191"/>
      <c r="N529" s="213"/>
      <c r="O529" s="213"/>
      <c r="P529" s="213"/>
      <c r="Q529" s="213"/>
      <c r="R529" s="213"/>
      <c r="S529" s="191"/>
      <c r="T529" s="191"/>
      <c r="U529" s="191"/>
      <c r="V529" s="191"/>
      <c r="W529" s="191"/>
      <c r="X529" s="191"/>
      <c r="Y529" s="191"/>
      <c r="Z529" s="191"/>
      <c r="AA529" s="215"/>
      <c r="AB529" s="215"/>
      <c r="AC529" s="215"/>
      <c r="AD529" s="215"/>
      <c r="AE529" s="215"/>
      <c r="AF529" s="215"/>
      <c r="AG529" s="215"/>
      <c r="AH529" s="215"/>
    </row>
    <row r="530" spans="1:34" ht="15.75" customHeight="1">
      <c r="A530" s="191"/>
      <c r="B530" s="191"/>
      <c r="C530" s="191"/>
      <c r="D530" s="191"/>
      <c r="F530" s="191"/>
      <c r="G530" s="191"/>
      <c r="H530" s="191"/>
      <c r="I530" s="213"/>
      <c r="J530" s="191"/>
      <c r="K530" s="191"/>
      <c r="L530" s="191"/>
      <c r="M530" s="191"/>
      <c r="N530" s="213"/>
      <c r="O530" s="213"/>
      <c r="P530" s="213"/>
      <c r="Q530" s="213"/>
      <c r="R530" s="213"/>
      <c r="S530" s="191"/>
      <c r="T530" s="191"/>
      <c r="U530" s="191"/>
      <c r="V530" s="191"/>
      <c r="W530" s="191"/>
      <c r="X530" s="191"/>
      <c r="Y530" s="191"/>
      <c r="Z530" s="191"/>
      <c r="AA530" s="215"/>
      <c r="AB530" s="215"/>
      <c r="AC530" s="215"/>
      <c r="AD530" s="215"/>
      <c r="AE530" s="215"/>
      <c r="AF530" s="215"/>
      <c r="AG530" s="215"/>
      <c r="AH530" s="215"/>
    </row>
    <row r="531" spans="1:34" ht="15.75" customHeight="1">
      <c r="A531" s="191"/>
      <c r="B531" s="191"/>
      <c r="C531" s="191"/>
      <c r="D531" s="191"/>
      <c r="F531" s="191"/>
      <c r="G531" s="191"/>
      <c r="H531" s="191"/>
      <c r="I531" s="213"/>
      <c r="J531" s="191"/>
      <c r="K531" s="191"/>
      <c r="L531" s="191"/>
      <c r="M531" s="191"/>
      <c r="N531" s="213"/>
      <c r="O531" s="213"/>
      <c r="P531" s="213"/>
      <c r="Q531" s="213"/>
      <c r="R531" s="213"/>
      <c r="S531" s="191"/>
      <c r="T531" s="191"/>
      <c r="U531" s="191"/>
      <c r="V531" s="191"/>
      <c r="W531" s="191"/>
      <c r="X531" s="191"/>
      <c r="Y531" s="191"/>
      <c r="Z531" s="191"/>
      <c r="AA531" s="215"/>
      <c r="AB531" s="215"/>
      <c r="AC531" s="215"/>
      <c r="AD531" s="215"/>
      <c r="AE531" s="215"/>
      <c r="AF531" s="215"/>
      <c r="AG531" s="215"/>
      <c r="AH531" s="215"/>
    </row>
    <row r="532" spans="1:34" ht="15.75" customHeight="1">
      <c r="A532" s="191"/>
      <c r="B532" s="191"/>
      <c r="C532" s="191"/>
      <c r="D532" s="191"/>
      <c r="F532" s="191"/>
      <c r="G532" s="191"/>
      <c r="H532" s="191"/>
      <c r="I532" s="213"/>
      <c r="J532" s="191"/>
      <c r="K532" s="191"/>
      <c r="L532" s="191"/>
      <c r="M532" s="191"/>
      <c r="N532" s="213"/>
      <c r="O532" s="213"/>
      <c r="P532" s="213"/>
      <c r="Q532" s="213"/>
      <c r="R532" s="213"/>
      <c r="S532" s="191"/>
      <c r="T532" s="191"/>
      <c r="U532" s="191"/>
      <c r="V532" s="191"/>
      <c r="W532" s="191"/>
      <c r="X532" s="191"/>
      <c r="Y532" s="191"/>
      <c r="Z532" s="191"/>
      <c r="AA532" s="215"/>
      <c r="AB532" s="215"/>
      <c r="AC532" s="215"/>
      <c r="AD532" s="215"/>
      <c r="AE532" s="215"/>
      <c r="AF532" s="215"/>
      <c r="AG532" s="215"/>
      <c r="AH532" s="215"/>
    </row>
    <row r="533" spans="1:34" ht="15.75" customHeight="1">
      <c r="A533" s="191"/>
      <c r="B533" s="191"/>
      <c r="C533" s="191"/>
      <c r="D533" s="191"/>
      <c r="F533" s="191"/>
      <c r="G533" s="191"/>
      <c r="H533" s="191"/>
      <c r="I533" s="213"/>
      <c r="J533" s="191"/>
      <c r="K533" s="191"/>
      <c r="L533" s="191"/>
      <c r="M533" s="191"/>
      <c r="N533" s="213"/>
      <c r="O533" s="213"/>
      <c r="P533" s="213"/>
      <c r="Q533" s="213"/>
      <c r="R533" s="213"/>
      <c r="S533" s="191"/>
      <c r="T533" s="191"/>
      <c r="U533" s="191"/>
      <c r="V533" s="191"/>
      <c r="W533" s="191"/>
      <c r="X533" s="191"/>
      <c r="Y533" s="191"/>
      <c r="Z533" s="191"/>
      <c r="AA533" s="215"/>
      <c r="AB533" s="215"/>
      <c r="AC533" s="215"/>
      <c r="AD533" s="215"/>
      <c r="AE533" s="215"/>
      <c r="AF533" s="215"/>
      <c r="AG533" s="215"/>
      <c r="AH533" s="215"/>
    </row>
    <row r="534" spans="1:34" ht="15.75" customHeight="1">
      <c r="A534" s="191"/>
      <c r="B534" s="191"/>
      <c r="C534" s="191"/>
      <c r="D534" s="191"/>
      <c r="F534" s="191"/>
      <c r="G534" s="191"/>
      <c r="H534" s="191"/>
      <c r="I534" s="213"/>
      <c r="J534" s="191"/>
      <c r="K534" s="191"/>
      <c r="L534" s="191"/>
      <c r="M534" s="191"/>
      <c r="N534" s="213"/>
      <c r="O534" s="213"/>
      <c r="P534" s="213"/>
      <c r="Q534" s="213"/>
      <c r="R534" s="213"/>
      <c r="S534" s="191"/>
      <c r="T534" s="191"/>
      <c r="U534" s="191"/>
      <c r="V534" s="191"/>
      <c r="W534" s="191"/>
      <c r="X534" s="191"/>
      <c r="Y534" s="191"/>
      <c r="Z534" s="191"/>
      <c r="AA534" s="215"/>
      <c r="AB534" s="215"/>
      <c r="AC534" s="215"/>
      <c r="AD534" s="215"/>
      <c r="AE534" s="215"/>
      <c r="AF534" s="215"/>
      <c r="AG534" s="215"/>
      <c r="AH534" s="215"/>
    </row>
    <row r="535" spans="1:34" ht="15.75" customHeight="1">
      <c r="A535" s="191"/>
      <c r="B535" s="191"/>
      <c r="C535" s="191"/>
      <c r="D535" s="191"/>
      <c r="F535" s="191"/>
      <c r="G535" s="191"/>
      <c r="H535" s="191"/>
      <c r="I535" s="213"/>
      <c r="J535" s="191"/>
      <c r="K535" s="191"/>
      <c r="L535" s="191"/>
      <c r="M535" s="191"/>
      <c r="N535" s="213"/>
      <c r="O535" s="213"/>
      <c r="P535" s="213"/>
      <c r="Q535" s="213"/>
      <c r="R535" s="213"/>
      <c r="S535" s="191"/>
      <c r="T535" s="191"/>
      <c r="U535" s="191"/>
      <c r="V535" s="191"/>
      <c r="W535" s="191"/>
      <c r="X535" s="191"/>
      <c r="Y535" s="191"/>
      <c r="Z535" s="191"/>
      <c r="AA535" s="215"/>
      <c r="AB535" s="215"/>
      <c r="AC535" s="215"/>
      <c r="AD535" s="215"/>
      <c r="AE535" s="215"/>
      <c r="AF535" s="215"/>
      <c r="AG535" s="215"/>
      <c r="AH535" s="215"/>
    </row>
    <row r="536" spans="1:34" ht="15.75" customHeight="1">
      <c r="A536" s="191"/>
      <c r="B536" s="191"/>
      <c r="C536" s="191"/>
      <c r="D536" s="191"/>
      <c r="F536" s="191"/>
      <c r="G536" s="191"/>
      <c r="H536" s="191"/>
      <c r="I536" s="213"/>
      <c r="J536" s="191"/>
      <c r="K536" s="191"/>
      <c r="L536" s="191"/>
      <c r="M536" s="191"/>
      <c r="N536" s="213"/>
      <c r="O536" s="213"/>
      <c r="P536" s="213"/>
      <c r="Q536" s="213"/>
      <c r="R536" s="213"/>
      <c r="S536" s="191"/>
      <c r="T536" s="191"/>
      <c r="U536" s="191"/>
      <c r="V536" s="191"/>
      <c r="W536" s="191"/>
      <c r="X536" s="191"/>
      <c r="Y536" s="191"/>
      <c r="Z536" s="191"/>
      <c r="AA536" s="215"/>
      <c r="AB536" s="215"/>
      <c r="AC536" s="215"/>
      <c r="AD536" s="215"/>
      <c r="AE536" s="215"/>
      <c r="AF536" s="215"/>
      <c r="AG536" s="215"/>
      <c r="AH536" s="215"/>
    </row>
    <row r="537" spans="1:34" ht="15.75" customHeight="1">
      <c r="A537" s="191"/>
      <c r="B537" s="191"/>
      <c r="C537" s="191"/>
      <c r="D537" s="191"/>
      <c r="F537" s="191"/>
      <c r="G537" s="191"/>
      <c r="H537" s="191"/>
      <c r="I537" s="213"/>
      <c r="J537" s="191"/>
      <c r="K537" s="191"/>
      <c r="L537" s="191"/>
      <c r="M537" s="191"/>
      <c r="N537" s="213"/>
      <c r="O537" s="213"/>
      <c r="P537" s="213"/>
      <c r="Q537" s="213"/>
      <c r="R537" s="213"/>
      <c r="S537" s="191"/>
      <c r="T537" s="191"/>
      <c r="U537" s="191"/>
      <c r="V537" s="191"/>
      <c r="W537" s="191"/>
      <c r="X537" s="191"/>
      <c r="Y537" s="191"/>
      <c r="Z537" s="191"/>
      <c r="AA537" s="215"/>
      <c r="AB537" s="215"/>
      <c r="AC537" s="215"/>
      <c r="AD537" s="215"/>
      <c r="AE537" s="215"/>
      <c r="AF537" s="215"/>
      <c r="AG537" s="215"/>
      <c r="AH537" s="215"/>
    </row>
    <row r="538" spans="1:34" ht="15.75" customHeight="1">
      <c r="A538" s="191"/>
      <c r="B538" s="191"/>
      <c r="C538" s="191"/>
      <c r="D538" s="191"/>
      <c r="F538" s="191"/>
      <c r="G538" s="191"/>
      <c r="H538" s="191"/>
      <c r="I538" s="213"/>
      <c r="J538" s="191"/>
      <c r="K538" s="191"/>
      <c r="L538" s="191"/>
      <c r="M538" s="191"/>
      <c r="N538" s="213"/>
      <c r="O538" s="213"/>
      <c r="P538" s="213"/>
      <c r="Q538" s="213"/>
      <c r="R538" s="213"/>
      <c r="S538" s="191"/>
      <c r="T538" s="191"/>
      <c r="U538" s="191"/>
      <c r="V538" s="191"/>
      <c r="W538" s="191"/>
      <c r="X538" s="191"/>
      <c r="Y538" s="191"/>
      <c r="Z538" s="191"/>
      <c r="AA538" s="215"/>
      <c r="AB538" s="215"/>
      <c r="AC538" s="215"/>
      <c r="AD538" s="215"/>
      <c r="AE538" s="215"/>
      <c r="AF538" s="215"/>
      <c r="AG538" s="215"/>
      <c r="AH538" s="215"/>
    </row>
    <row r="539" spans="1:34" ht="15.75" customHeight="1">
      <c r="A539" s="191"/>
      <c r="B539" s="191"/>
      <c r="C539" s="191"/>
      <c r="D539" s="191"/>
      <c r="F539" s="191"/>
      <c r="G539" s="191"/>
      <c r="H539" s="191"/>
      <c r="I539" s="213"/>
      <c r="J539" s="191"/>
      <c r="K539" s="191"/>
      <c r="L539" s="191"/>
      <c r="M539" s="191"/>
      <c r="N539" s="213"/>
      <c r="O539" s="213"/>
      <c r="P539" s="213"/>
      <c r="Q539" s="213"/>
      <c r="R539" s="213"/>
      <c r="S539" s="191"/>
      <c r="T539" s="191"/>
      <c r="U539" s="191"/>
      <c r="V539" s="191"/>
      <c r="W539" s="191"/>
      <c r="X539" s="191"/>
      <c r="Y539" s="191"/>
      <c r="Z539" s="191"/>
      <c r="AA539" s="215"/>
      <c r="AB539" s="215"/>
      <c r="AC539" s="215"/>
      <c r="AD539" s="215"/>
      <c r="AE539" s="215"/>
      <c r="AF539" s="215"/>
      <c r="AG539" s="215"/>
      <c r="AH539" s="215"/>
    </row>
    <row r="540" spans="1:34" ht="15.75" customHeight="1">
      <c r="A540" s="191"/>
      <c r="B540" s="191"/>
      <c r="C540" s="191"/>
      <c r="D540" s="191"/>
      <c r="F540" s="191"/>
      <c r="G540" s="191"/>
      <c r="H540" s="191"/>
      <c r="I540" s="213"/>
      <c r="J540" s="191"/>
      <c r="K540" s="191"/>
      <c r="L540" s="191"/>
      <c r="M540" s="191"/>
      <c r="N540" s="213"/>
      <c r="O540" s="213"/>
      <c r="P540" s="213"/>
      <c r="Q540" s="213"/>
      <c r="R540" s="213"/>
      <c r="S540" s="191"/>
      <c r="T540" s="191"/>
      <c r="U540" s="191"/>
      <c r="V540" s="191"/>
      <c r="W540" s="191"/>
      <c r="X540" s="191"/>
      <c r="Y540" s="191"/>
      <c r="Z540" s="191"/>
      <c r="AA540" s="215"/>
      <c r="AB540" s="215"/>
      <c r="AC540" s="215"/>
      <c r="AD540" s="215"/>
      <c r="AE540" s="215"/>
      <c r="AF540" s="215"/>
      <c r="AG540" s="215"/>
      <c r="AH540" s="215"/>
    </row>
    <row r="541" spans="1:34" ht="15.75" customHeight="1">
      <c r="A541" s="191"/>
      <c r="B541" s="191"/>
      <c r="C541" s="191"/>
      <c r="D541" s="191"/>
      <c r="F541" s="191"/>
      <c r="G541" s="191"/>
      <c r="H541" s="191"/>
      <c r="I541" s="213"/>
      <c r="J541" s="191"/>
      <c r="K541" s="191"/>
      <c r="L541" s="191"/>
      <c r="M541" s="191"/>
      <c r="N541" s="213"/>
      <c r="O541" s="213"/>
      <c r="P541" s="213"/>
      <c r="Q541" s="213"/>
      <c r="R541" s="213"/>
      <c r="S541" s="191"/>
      <c r="T541" s="191"/>
      <c r="U541" s="191"/>
      <c r="V541" s="191"/>
      <c r="W541" s="191"/>
      <c r="X541" s="191"/>
      <c r="Y541" s="191"/>
      <c r="Z541" s="191"/>
      <c r="AA541" s="215"/>
      <c r="AB541" s="215"/>
      <c r="AC541" s="215"/>
      <c r="AD541" s="215"/>
      <c r="AE541" s="215"/>
      <c r="AF541" s="215"/>
      <c r="AG541" s="215"/>
      <c r="AH541" s="215"/>
    </row>
    <row r="542" spans="1:34" ht="15.75" customHeight="1">
      <c r="A542" s="191"/>
      <c r="B542" s="191"/>
      <c r="C542" s="191"/>
      <c r="D542" s="191"/>
      <c r="F542" s="191"/>
      <c r="G542" s="191"/>
      <c r="H542" s="191"/>
      <c r="I542" s="213"/>
      <c r="J542" s="191"/>
      <c r="K542" s="191"/>
      <c r="L542" s="191"/>
      <c r="M542" s="191"/>
      <c r="N542" s="213"/>
      <c r="O542" s="213"/>
      <c r="P542" s="213"/>
      <c r="Q542" s="213"/>
      <c r="R542" s="213"/>
      <c r="S542" s="191"/>
      <c r="T542" s="191"/>
      <c r="U542" s="191"/>
      <c r="V542" s="191"/>
      <c r="W542" s="191"/>
      <c r="X542" s="191"/>
      <c r="Y542" s="191"/>
      <c r="Z542" s="191"/>
      <c r="AA542" s="215"/>
      <c r="AB542" s="215"/>
      <c r="AC542" s="215"/>
      <c r="AD542" s="215"/>
      <c r="AE542" s="215"/>
      <c r="AF542" s="215"/>
      <c r="AG542" s="215"/>
      <c r="AH542" s="215"/>
    </row>
    <row r="543" spans="1:34" ht="15.75" customHeight="1">
      <c r="A543" s="191"/>
      <c r="B543" s="191"/>
      <c r="C543" s="191"/>
      <c r="D543" s="191"/>
      <c r="F543" s="191"/>
      <c r="G543" s="191"/>
      <c r="H543" s="191"/>
      <c r="I543" s="213"/>
      <c r="J543" s="191"/>
      <c r="K543" s="191"/>
      <c r="L543" s="191"/>
      <c r="M543" s="191"/>
      <c r="N543" s="213"/>
      <c r="O543" s="213"/>
      <c r="P543" s="213"/>
      <c r="Q543" s="213"/>
      <c r="R543" s="213"/>
      <c r="S543" s="191"/>
      <c r="T543" s="191"/>
      <c r="U543" s="191"/>
      <c r="V543" s="191"/>
      <c r="W543" s="191"/>
      <c r="X543" s="191"/>
      <c r="Y543" s="191"/>
      <c r="Z543" s="191"/>
      <c r="AA543" s="215"/>
      <c r="AB543" s="215"/>
      <c r="AC543" s="215"/>
      <c r="AD543" s="215"/>
      <c r="AE543" s="215"/>
      <c r="AF543" s="215"/>
      <c r="AG543" s="215"/>
      <c r="AH543" s="215"/>
    </row>
    <row r="544" spans="1:34" ht="15.75" customHeight="1">
      <c r="A544" s="191"/>
      <c r="B544" s="191"/>
      <c r="C544" s="191"/>
      <c r="D544" s="191"/>
      <c r="F544" s="191"/>
      <c r="G544" s="191"/>
      <c r="H544" s="191"/>
      <c r="I544" s="213"/>
      <c r="J544" s="191"/>
      <c r="K544" s="191"/>
      <c r="L544" s="191"/>
      <c r="M544" s="191"/>
      <c r="N544" s="213"/>
      <c r="O544" s="213"/>
      <c r="P544" s="213"/>
      <c r="Q544" s="213"/>
      <c r="R544" s="213"/>
      <c r="S544" s="191"/>
      <c r="T544" s="191"/>
      <c r="U544" s="191"/>
      <c r="V544" s="191"/>
      <c r="W544" s="191"/>
      <c r="X544" s="191"/>
      <c r="Y544" s="191"/>
      <c r="Z544" s="191"/>
      <c r="AA544" s="215"/>
      <c r="AB544" s="215"/>
      <c r="AC544" s="215"/>
      <c r="AD544" s="215"/>
      <c r="AE544" s="215"/>
      <c r="AF544" s="215"/>
      <c r="AG544" s="215"/>
      <c r="AH544" s="215"/>
    </row>
    <row r="545" spans="1:34" ht="15.75" customHeight="1">
      <c r="A545" s="191"/>
      <c r="B545" s="191"/>
      <c r="C545" s="191"/>
      <c r="D545" s="191"/>
      <c r="F545" s="191"/>
      <c r="G545" s="191"/>
      <c r="H545" s="191"/>
      <c r="I545" s="213"/>
      <c r="J545" s="191"/>
      <c r="K545" s="191"/>
      <c r="L545" s="191"/>
      <c r="M545" s="191"/>
      <c r="N545" s="213"/>
      <c r="O545" s="213"/>
      <c r="P545" s="213"/>
      <c r="Q545" s="213"/>
      <c r="R545" s="213"/>
      <c r="S545" s="191"/>
      <c r="T545" s="191"/>
      <c r="U545" s="191"/>
      <c r="V545" s="191"/>
      <c r="W545" s="191"/>
      <c r="X545" s="191"/>
      <c r="Y545" s="191"/>
      <c r="Z545" s="191"/>
      <c r="AA545" s="215"/>
      <c r="AB545" s="215"/>
      <c r="AC545" s="215"/>
      <c r="AD545" s="215"/>
      <c r="AE545" s="215"/>
      <c r="AF545" s="215"/>
      <c r="AG545" s="215"/>
      <c r="AH545" s="215"/>
    </row>
    <row r="546" spans="1:34" ht="15.75" customHeight="1">
      <c r="A546" s="191"/>
      <c r="B546" s="191"/>
      <c r="C546" s="191"/>
      <c r="D546" s="191"/>
      <c r="F546" s="191"/>
      <c r="G546" s="191"/>
      <c r="H546" s="191"/>
      <c r="I546" s="213"/>
      <c r="J546" s="191"/>
      <c r="K546" s="191"/>
      <c r="L546" s="191"/>
      <c r="M546" s="191"/>
      <c r="N546" s="213"/>
      <c r="O546" s="213"/>
      <c r="P546" s="213"/>
      <c r="Q546" s="213"/>
      <c r="R546" s="213"/>
      <c r="S546" s="191"/>
      <c r="T546" s="191"/>
      <c r="U546" s="191"/>
      <c r="V546" s="191"/>
      <c r="W546" s="191"/>
      <c r="X546" s="191"/>
      <c r="Y546" s="191"/>
      <c r="Z546" s="191"/>
      <c r="AA546" s="215"/>
      <c r="AB546" s="215"/>
      <c r="AC546" s="215"/>
      <c r="AD546" s="215"/>
      <c r="AE546" s="215"/>
      <c r="AF546" s="215"/>
      <c r="AG546" s="215"/>
      <c r="AH546" s="215"/>
    </row>
    <row r="547" spans="1:34" ht="15.75" customHeight="1">
      <c r="A547" s="191"/>
      <c r="B547" s="191"/>
      <c r="C547" s="191"/>
      <c r="D547" s="191"/>
      <c r="F547" s="191"/>
      <c r="G547" s="191"/>
      <c r="H547" s="191"/>
      <c r="I547" s="213"/>
      <c r="J547" s="191"/>
      <c r="K547" s="191"/>
      <c r="L547" s="191"/>
      <c r="M547" s="191"/>
      <c r="N547" s="213"/>
      <c r="O547" s="213"/>
      <c r="P547" s="213"/>
      <c r="Q547" s="213"/>
      <c r="R547" s="213"/>
      <c r="S547" s="191"/>
      <c r="T547" s="191"/>
      <c r="U547" s="191"/>
      <c r="V547" s="191"/>
      <c r="W547" s="191"/>
      <c r="X547" s="191"/>
      <c r="Y547" s="191"/>
      <c r="Z547" s="191"/>
      <c r="AA547" s="215"/>
      <c r="AB547" s="215"/>
      <c r="AC547" s="215"/>
      <c r="AD547" s="215"/>
      <c r="AE547" s="215"/>
      <c r="AF547" s="215"/>
      <c r="AG547" s="215"/>
      <c r="AH547" s="215"/>
    </row>
    <row r="548" spans="1:34" ht="15.75" customHeight="1">
      <c r="A548" s="191"/>
      <c r="B548" s="191"/>
      <c r="C548" s="191"/>
      <c r="D548" s="191"/>
      <c r="F548" s="191"/>
      <c r="G548" s="191"/>
      <c r="H548" s="191"/>
      <c r="I548" s="213"/>
      <c r="J548" s="191"/>
      <c r="K548" s="191"/>
      <c r="L548" s="191"/>
      <c r="M548" s="191"/>
      <c r="N548" s="213"/>
      <c r="O548" s="213"/>
      <c r="P548" s="213"/>
      <c r="Q548" s="213"/>
      <c r="R548" s="213"/>
      <c r="S548" s="191"/>
      <c r="T548" s="191"/>
      <c r="U548" s="191"/>
      <c r="V548" s="191"/>
      <c r="W548" s="191"/>
      <c r="X548" s="191"/>
      <c r="Y548" s="191"/>
      <c r="Z548" s="191"/>
      <c r="AA548" s="215"/>
      <c r="AB548" s="215"/>
      <c r="AC548" s="215"/>
      <c r="AD548" s="215"/>
      <c r="AE548" s="215"/>
      <c r="AF548" s="215"/>
      <c r="AG548" s="215"/>
      <c r="AH548" s="215"/>
    </row>
    <row r="549" spans="1:34" ht="15.75" customHeight="1">
      <c r="A549" s="191"/>
      <c r="B549" s="191"/>
      <c r="C549" s="191"/>
      <c r="D549" s="191"/>
      <c r="F549" s="191"/>
      <c r="G549" s="191"/>
      <c r="H549" s="191"/>
      <c r="I549" s="213"/>
      <c r="J549" s="191"/>
      <c r="K549" s="191"/>
      <c r="L549" s="191"/>
      <c r="M549" s="191"/>
      <c r="N549" s="213"/>
      <c r="O549" s="213"/>
      <c r="P549" s="213"/>
      <c r="Q549" s="213"/>
      <c r="R549" s="213"/>
      <c r="S549" s="191"/>
      <c r="T549" s="191"/>
      <c r="U549" s="191"/>
      <c r="V549" s="191"/>
      <c r="W549" s="191"/>
      <c r="X549" s="191"/>
      <c r="Y549" s="191"/>
      <c r="Z549" s="191"/>
      <c r="AA549" s="215"/>
      <c r="AB549" s="215"/>
      <c r="AC549" s="215"/>
      <c r="AD549" s="215"/>
      <c r="AE549" s="215"/>
      <c r="AF549" s="215"/>
      <c r="AG549" s="215"/>
      <c r="AH549" s="215"/>
    </row>
    <row r="550" spans="1:34" ht="15.75" customHeight="1">
      <c r="A550" s="191"/>
      <c r="B550" s="191"/>
      <c r="C550" s="191"/>
      <c r="D550" s="191"/>
      <c r="F550" s="191"/>
      <c r="G550" s="191"/>
      <c r="H550" s="191"/>
      <c r="I550" s="213"/>
      <c r="J550" s="191"/>
      <c r="K550" s="191"/>
      <c r="L550" s="191"/>
      <c r="M550" s="191"/>
      <c r="N550" s="213"/>
      <c r="O550" s="213"/>
      <c r="P550" s="213"/>
      <c r="Q550" s="213"/>
      <c r="R550" s="213"/>
      <c r="S550" s="191"/>
      <c r="T550" s="191"/>
      <c r="U550" s="191"/>
      <c r="V550" s="191"/>
      <c r="W550" s="191"/>
      <c r="X550" s="191"/>
      <c r="Y550" s="191"/>
      <c r="Z550" s="191"/>
      <c r="AA550" s="215"/>
      <c r="AB550" s="215"/>
      <c r="AC550" s="215"/>
      <c r="AD550" s="215"/>
      <c r="AE550" s="215"/>
      <c r="AF550" s="215"/>
      <c r="AG550" s="215"/>
      <c r="AH550" s="215"/>
    </row>
    <row r="551" spans="1:34" ht="15.75" customHeight="1">
      <c r="A551" s="191"/>
      <c r="B551" s="191"/>
      <c r="C551" s="191"/>
      <c r="D551" s="191"/>
      <c r="F551" s="191"/>
      <c r="G551" s="191"/>
      <c r="H551" s="191"/>
      <c r="I551" s="213"/>
      <c r="J551" s="191"/>
      <c r="K551" s="191"/>
      <c r="L551" s="191"/>
      <c r="M551" s="191"/>
      <c r="N551" s="213"/>
      <c r="O551" s="213"/>
      <c r="P551" s="213"/>
      <c r="Q551" s="213"/>
      <c r="R551" s="213"/>
      <c r="S551" s="191"/>
      <c r="T551" s="191"/>
      <c r="U551" s="191"/>
      <c r="V551" s="191"/>
      <c r="W551" s="191"/>
      <c r="X551" s="191"/>
      <c r="Y551" s="191"/>
      <c r="Z551" s="191"/>
      <c r="AA551" s="215"/>
      <c r="AB551" s="215"/>
      <c r="AC551" s="215"/>
      <c r="AD551" s="215"/>
      <c r="AE551" s="215"/>
      <c r="AF551" s="215"/>
      <c r="AG551" s="215"/>
      <c r="AH551" s="215"/>
    </row>
    <row r="552" spans="1:34" ht="15.75" customHeight="1">
      <c r="A552" s="191"/>
      <c r="B552" s="191"/>
      <c r="C552" s="191"/>
      <c r="D552" s="191"/>
      <c r="F552" s="191"/>
      <c r="G552" s="191"/>
      <c r="H552" s="191"/>
      <c r="I552" s="213"/>
      <c r="J552" s="191"/>
      <c r="K552" s="191"/>
      <c r="L552" s="191"/>
      <c r="M552" s="191"/>
      <c r="N552" s="213"/>
      <c r="O552" s="213"/>
      <c r="P552" s="213"/>
      <c r="Q552" s="213"/>
      <c r="R552" s="213"/>
      <c r="S552" s="191"/>
      <c r="T552" s="191"/>
      <c r="U552" s="191"/>
      <c r="V552" s="191"/>
      <c r="W552" s="191"/>
      <c r="X552" s="191"/>
      <c r="Y552" s="191"/>
      <c r="Z552" s="191"/>
      <c r="AA552" s="215"/>
      <c r="AB552" s="215"/>
      <c r="AC552" s="215"/>
      <c r="AD552" s="215"/>
      <c r="AE552" s="215"/>
      <c r="AF552" s="215"/>
      <c r="AG552" s="215"/>
      <c r="AH552" s="215"/>
    </row>
    <row r="553" spans="1:34" ht="15.75" customHeight="1">
      <c r="A553" s="191"/>
      <c r="B553" s="191"/>
      <c r="C553" s="191"/>
      <c r="D553" s="191"/>
      <c r="F553" s="191"/>
      <c r="G553" s="191"/>
      <c r="H553" s="191"/>
      <c r="I553" s="213"/>
      <c r="J553" s="191"/>
      <c r="K553" s="191"/>
      <c r="L553" s="191"/>
      <c r="M553" s="191"/>
      <c r="N553" s="213"/>
      <c r="O553" s="213"/>
      <c r="P553" s="213"/>
      <c r="Q553" s="213"/>
      <c r="R553" s="213"/>
      <c r="S553" s="191"/>
      <c r="T553" s="191"/>
      <c r="U553" s="191"/>
      <c r="V553" s="191"/>
      <c r="W553" s="191"/>
      <c r="X553" s="191"/>
      <c r="Y553" s="191"/>
      <c r="Z553" s="191"/>
      <c r="AA553" s="215"/>
      <c r="AB553" s="215"/>
      <c r="AC553" s="215"/>
      <c r="AD553" s="215"/>
      <c r="AE553" s="215"/>
      <c r="AF553" s="215"/>
      <c r="AG553" s="215"/>
      <c r="AH553" s="215"/>
    </row>
    <row r="554" spans="1:34" ht="15.75" customHeight="1">
      <c r="A554" s="191"/>
      <c r="B554" s="191"/>
      <c r="C554" s="191"/>
      <c r="D554" s="191"/>
      <c r="F554" s="191"/>
      <c r="G554" s="191"/>
      <c r="H554" s="191"/>
      <c r="I554" s="213"/>
      <c r="J554" s="191"/>
      <c r="K554" s="191"/>
      <c r="L554" s="191"/>
      <c r="M554" s="191"/>
      <c r="N554" s="213"/>
      <c r="O554" s="213"/>
      <c r="P554" s="213"/>
      <c r="Q554" s="213"/>
      <c r="R554" s="213"/>
      <c r="S554" s="191"/>
      <c r="T554" s="191"/>
      <c r="U554" s="191"/>
      <c r="V554" s="191"/>
      <c r="W554" s="191"/>
      <c r="X554" s="191"/>
      <c r="Y554" s="191"/>
      <c r="Z554" s="191"/>
      <c r="AA554" s="215"/>
      <c r="AB554" s="215"/>
      <c r="AC554" s="215"/>
      <c r="AD554" s="215"/>
      <c r="AE554" s="215"/>
      <c r="AF554" s="215"/>
      <c r="AG554" s="215"/>
      <c r="AH554" s="215"/>
    </row>
    <row r="555" spans="1:34" ht="15.75" customHeight="1">
      <c r="A555" s="191"/>
      <c r="B555" s="191"/>
      <c r="C555" s="191"/>
      <c r="D555" s="191"/>
      <c r="F555" s="191"/>
      <c r="G555" s="191"/>
      <c r="H555" s="191"/>
      <c r="I555" s="213"/>
      <c r="J555" s="191"/>
      <c r="K555" s="191"/>
      <c r="L555" s="191"/>
      <c r="M555" s="191"/>
      <c r="N555" s="213"/>
      <c r="O555" s="213"/>
      <c r="P555" s="213"/>
      <c r="Q555" s="213"/>
      <c r="R555" s="213"/>
      <c r="S555" s="191"/>
      <c r="T555" s="191"/>
      <c r="U555" s="191"/>
      <c r="V555" s="191"/>
      <c r="W555" s="191"/>
      <c r="X555" s="191"/>
      <c r="Y555" s="191"/>
      <c r="Z555" s="191"/>
      <c r="AA555" s="215"/>
      <c r="AB555" s="215"/>
      <c r="AC555" s="215"/>
      <c r="AD555" s="215"/>
      <c r="AE555" s="215"/>
      <c r="AF555" s="215"/>
      <c r="AG555" s="215"/>
      <c r="AH555" s="215"/>
    </row>
    <row r="556" spans="1:34" ht="15.75" customHeight="1">
      <c r="A556" s="191"/>
      <c r="B556" s="191"/>
      <c r="C556" s="191"/>
      <c r="D556" s="191"/>
      <c r="F556" s="191"/>
      <c r="G556" s="191"/>
      <c r="H556" s="191"/>
      <c r="I556" s="213"/>
      <c r="J556" s="191"/>
      <c r="K556" s="191"/>
      <c r="L556" s="191"/>
      <c r="M556" s="191"/>
      <c r="N556" s="213"/>
      <c r="O556" s="213"/>
      <c r="P556" s="213"/>
      <c r="Q556" s="213"/>
      <c r="R556" s="213"/>
      <c r="S556" s="191"/>
      <c r="T556" s="191"/>
      <c r="U556" s="191"/>
      <c r="V556" s="191"/>
      <c r="W556" s="191"/>
      <c r="X556" s="191"/>
      <c r="Y556" s="191"/>
      <c r="Z556" s="191"/>
      <c r="AA556" s="215"/>
      <c r="AB556" s="215"/>
      <c r="AC556" s="215"/>
      <c r="AD556" s="215"/>
      <c r="AE556" s="215"/>
      <c r="AF556" s="215"/>
      <c r="AG556" s="215"/>
      <c r="AH556" s="215"/>
    </row>
    <row r="557" spans="1:34" ht="15.75" customHeight="1">
      <c r="A557" s="191"/>
      <c r="B557" s="191"/>
      <c r="C557" s="191"/>
      <c r="D557" s="191"/>
      <c r="F557" s="191"/>
      <c r="G557" s="191"/>
      <c r="H557" s="191"/>
      <c r="I557" s="213"/>
      <c r="J557" s="191"/>
      <c r="K557" s="191"/>
      <c r="L557" s="191"/>
      <c r="M557" s="191"/>
      <c r="N557" s="213"/>
      <c r="O557" s="213"/>
      <c r="P557" s="213"/>
      <c r="Q557" s="213"/>
      <c r="R557" s="213"/>
      <c r="S557" s="191"/>
      <c r="T557" s="191"/>
      <c r="U557" s="191"/>
      <c r="V557" s="191"/>
      <c r="W557" s="191"/>
      <c r="X557" s="191"/>
      <c r="Y557" s="191"/>
      <c r="Z557" s="191"/>
      <c r="AA557" s="215"/>
      <c r="AB557" s="215"/>
      <c r="AC557" s="215"/>
      <c r="AD557" s="215"/>
      <c r="AE557" s="215"/>
      <c r="AF557" s="215"/>
      <c r="AG557" s="215"/>
      <c r="AH557" s="215"/>
    </row>
    <row r="558" spans="1:34" ht="15.75" customHeight="1">
      <c r="A558" s="191"/>
      <c r="B558" s="191"/>
      <c r="C558" s="191"/>
      <c r="D558" s="191"/>
      <c r="F558" s="191"/>
      <c r="G558" s="191"/>
      <c r="H558" s="191"/>
      <c r="I558" s="191"/>
      <c r="J558" s="191"/>
      <c r="K558" s="191"/>
      <c r="L558" s="191"/>
      <c r="M558" s="191"/>
      <c r="N558" s="191"/>
      <c r="O558" s="191"/>
      <c r="P558" s="191"/>
      <c r="Q558" s="191"/>
      <c r="R558" s="191"/>
      <c r="S558" s="191"/>
      <c r="T558" s="191"/>
      <c r="U558" s="191"/>
      <c r="V558" s="191"/>
      <c r="W558" s="191"/>
      <c r="X558" s="191"/>
      <c r="Y558" s="191"/>
      <c r="Z558" s="191"/>
      <c r="AA558" s="215"/>
      <c r="AB558" s="215"/>
      <c r="AC558" s="215"/>
      <c r="AD558" s="215"/>
      <c r="AE558" s="215"/>
      <c r="AF558" s="215"/>
      <c r="AG558" s="215"/>
      <c r="AH558" s="215"/>
    </row>
    <row r="559" spans="1:34" ht="15.75" customHeight="1">
      <c r="A559" s="191"/>
      <c r="B559" s="191"/>
      <c r="C559" s="191"/>
      <c r="D559" s="191"/>
      <c r="F559" s="191"/>
      <c r="G559" s="191"/>
      <c r="H559" s="191"/>
      <c r="I559" s="191"/>
      <c r="J559" s="191"/>
      <c r="K559" s="191"/>
      <c r="L559" s="191"/>
      <c r="M559" s="191"/>
      <c r="N559" s="191"/>
      <c r="O559" s="191"/>
      <c r="P559" s="191"/>
      <c r="Q559" s="191"/>
      <c r="R559" s="191"/>
      <c r="S559" s="191"/>
      <c r="T559" s="191"/>
      <c r="U559" s="191"/>
      <c r="V559" s="191"/>
      <c r="W559" s="191"/>
      <c r="X559" s="191"/>
      <c r="Y559" s="191"/>
      <c r="Z559" s="191"/>
      <c r="AA559" s="215"/>
      <c r="AB559" s="215"/>
      <c r="AC559" s="215"/>
      <c r="AD559" s="215"/>
      <c r="AE559" s="215"/>
      <c r="AF559" s="215"/>
      <c r="AG559" s="215"/>
      <c r="AH559" s="215"/>
    </row>
    <row r="560" spans="1:34" ht="15.75" customHeight="1">
      <c r="A560" s="191"/>
      <c r="B560" s="191"/>
      <c r="C560" s="191"/>
      <c r="D560" s="191"/>
      <c r="F560" s="191"/>
      <c r="G560" s="191"/>
      <c r="H560" s="191"/>
      <c r="I560" s="191"/>
      <c r="J560" s="191"/>
      <c r="K560" s="191"/>
      <c r="L560" s="191"/>
      <c r="M560" s="191"/>
      <c r="N560" s="191"/>
      <c r="O560" s="191"/>
      <c r="P560" s="191"/>
      <c r="Q560" s="191"/>
      <c r="R560" s="191"/>
      <c r="S560" s="191"/>
      <c r="T560" s="191"/>
      <c r="U560" s="191"/>
      <c r="V560" s="191"/>
      <c r="W560" s="191"/>
      <c r="X560" s="191"/>
      <c r="Y560" s="191"/>
      <c r="Z560" s="191"/>
      <c r="AA560" s="215"/>
      <c r="AB560" s="215"/>
      <c r="AC560" s="215"/>
      <c r="AD560" s="215"/>
      <c r="AE560" s="215"/>
      <c r="AF560" s="215"/>
      <c r="AG560" s="215"/>
      <c r="AH560" s="215"/>
    </row>
    <row r="561" spans="1:34" ht="15.75" customHeight="1">
      <c r="A561" s="191"/>
      <c r="B561" s="191"/>
      <c r="C561" s="191"/>
      <c r="D561" s="191"/>
      <c r="F561" s="191"/>
      <c r="G561" s="191"/>
      <c r="H561" s="191"/>
      <c r="I561" s="191"/>
      <c r="J561" s="191"/>
      <c r="K561" s="191"/>
      <c r="L561" s="191"/>
      <c r="M561" s="191"/>
      <c r="N561" s="191"/>
      <c r="O561" s="191"/>
      <c r="P561" s="191"/>
      <c r="Q561" s="191"/>
      <c r="R561" s="191"/>
      <c r="S561" s="191"/>
      <c r="T561" s="191"/>
      <c r="U561" s="191"/>
      <c r="V561" s="191"/>
      <c r="W561" s="191"/>
      <c r="X561" s="191"/>
      <c r="Y561" s="191"/>
      <c r="Z561" s="191"/>
      <c r="AA561" s="215"/>
      <c r="AB561" s="215"/>
      <c r="AC561" s="215"/>
      <c r="AD561" s="215"/>
      <c r="AE561" s="215"/>
      <c r="AF561" s="215"/>
      <c r="AG561" s="215"/>
      <c r="AH561" s="215"/>
    </row>
    <row r="562" spans="1:34" ht="15.75" customHeight="1">
      <c r="A562" s="191"/>
      <c r="B562" s="191"/>
      <c r="C562" s="191"/>
      <c r="D562" s="191"/>
      <c r="F562" s="191"/>
      <c r="G562" s="191"/>
      <c r="H562" s="191"/>
      <c r="I562" s="191"/>
      <c r="J562" s="191"/>
      <c r="K562" s="191"/>
      <c r="L562" s="191"/>
      <c r="M562" s="191"/>
      <c r="N562" s="191"/>
      <c r="O562" s="191"/>
      <c r="P562" s="191"/>
      <c r="Q562" s="191"/>
      <c r="R562" s="191"/>
      <c r="S562" s="191"/>
      <c r="T562" s="191"/>
      <c r="U562" s="191"/>
      <c r="V562" s="191"/>
      <c r="W562" s="191"/>
      <c r="X562" s="191"/>
      <c r="Y562" s="191"/>
      <c r="Z562" s="191"/>
      <c r="AA562" s="215"/>
      <c r="AB562" s="215"/>
      <c r="AC562" s="215"/>
      <c r="AD562" s="215"/>
      <c r="AE562" s="215"/>
      <c r="AF562" s="215"/>
      <c r="AG562" s="215"/>
      <c r="AH562" s="215"/>
    </row>
    <row r="563" spans="1:34" ht="15.75" customHeight="1">
      <c r="A563" s="191"/>
      <c r="B563" s="191"/>
      <c r="C563" s="191"/>
      <c r="D563" s="191"/>
      <c r="F563" s="191"/>
      <c r="G563" s="191"/>
      <c r="H563" s="191"/>
      <c r="I563" s="191"/>
      <c r="J563" s="191"/>
      <c r="K563" s="191"/>
      <c r="L563" s="191"/>
      <c r="M563" s="191"/>
      <c r="N563" s="191"/>
      <c r="O563" s="191"/>
      <c r="P563" s="191"/>
      <c r="Q563" s="191"/>
      <c r="R563" s="191"/>
      <c r="S563" s="191"/>
      <c r="T563" s="191"/>
      <c r="U563" s="191"/>
      <c r="V563" s="191"/>
      <c r="W563" s="191"/>
      <c r="X563" s="191"/>
      <c r="Y563" s="191"/>
      <c r="Z563" s="191"/>
      <c r="AA563" s="215"/>
      <c r="AB563" s="215"/>
      <c r="AC563" s="215"/>
      <c r="AD563" s="215"/>
      <c r="AE563" s="215"/>
      <c r="AF563" s="215"/>
      <c r="AG563" s="215"/>
      <c r="AH563" s="215"/>
    </row>
    <row r="564" spans="1:34" ht="15.75" customHeight="1">
      <c r="A564" s="191"/>
      <c r="B564" s="191"/>
      <c r="C564" s="191"/>
      <c r="D564" s="191"/>
      <c r="F564" s="191"/>
      <c r="G564" s="191"/>
      <c r="H564" s="191"/>
      <c r="I564" s="191"/>
      <c r="J564" s="191"/>
      <c r="K564" s="191"/>
      <c r="L564" s="191"/>
      <c r="M564" s="191"/>
      <c r="N564" s="191"/>
      <c r="O564" s="191"/>
      <c r="P564" s="191"/>
      <c r="Q564" s="191"/>
      <c r="R564" s="191"/>
      <c r="S564" s="191"/>
      <c r="T564" s="191"/>
      <c r="U564" s="191"/>
      <c r="V564" s="191"/>
      <c r="W564" s="191"/>
      <c r="X564" s="191"/>
      <c r="Y564" s="191"/>
      <c r="Z564" s="191"/>
      <c r="AA564" s="215"/>
      <c r="AB564" s="215"/>
      <c r="AC564" s="215"/>
      <c r="AD564" s="215"/>
      <c r="AE564" s="215"/>
      <c r="AF564" s="215"/>
      <c r="AG564" s="215"/>
      <c r="AH564" s="215"/>
    </row>
    <row r="565" spans="1:34" ht="15.75" customHeight="1">
      <c r="A565" s="191"/>
      <c r="B565" s="191"/>
      <c r="C565" s="191"/>
      <c r="D565" s="191"/>
      <c r="F565" s="191"/>
      <c r="G565" s="191"/>
      <c r="H565" s="191"/>
      <c r="I565" s="191"/>
      <c r="J565" s="191"/>
      <c r="K565" s="191"/>
      <c r="L565" s="191"/>
      <c r="M565" s="191"/>
      <c r="N565" s="191"/>
      <c r="O565" s="191"/>
      <c r="P565" s="191"/>
      <c r="Q565" s="191"/>
      <c r="R565" s="191"/>
      <c r="S565" s="191"/>
      <c r="T565" s="191"/>
      <c r="U565" s="191"/>
      <c r="V565" s="191"/>
      <c r="W565" s="191"/>
      <c r="X565" s="191"/>
      <c r="Y565" s="191"/>
      <c r="Z565" s="191"/>
      <c r="AA565" s="215"/>
      <c r="AB565" s="215"/>
      <c r="AC565" s="215"/>
      <c r="AD565" s="215"/>
      <c r="AE565" s="215"/>
      <c r="AF565" s="215"/>
      <c r="AG565" s="215"/>
      <c r="AH565" s="215"/>
    </row>
    <row r="566" spans="1:34" ht="15.75" customHeight="1">
      <c r="A566" s="191"/>
      <c r="B566" s="191"/>
      <c r="C566" s="191"/>
      <c r="D566" s="191"/>
      <c r="F566" s="191"/>
      <c r="G566" s="191"/>
      <c r="H566" s="191"/>
      <c r="I566" s="191"/>
      <c r="J566" s="191"/>
      <c r="K566" s="191"/>
      <c r="L566" s="191"/>
      <c r="M566" s="191"/>
      <c r="N566" s="191"/>
      <c r="O566" s="191"/>
      <c r="P566" s="191"/>
      <c r="Q566" s="191"/>
      <c r="R566" s="191"/>
      <c r="S566" s="191"/>
      <c r="T566" s="191"/>
      <c r="U566" s="191"/>
      <c r="V566" s="191"/>
      <c r="W566" s="191"/>
      <c r="X566" s="191"/>
      <c r="Y566" s="191"/>
      <c r="Z566" s="191"/>
      <c r="AA566" s="215"/>
      <c r="AB566" s="215"/>
      <c r="AC566" s="215"/>
      <c r="AD566" s="215"/>
      <c r="AE566" s="215"/>
      <c r="AF566" s="215"/>
      <c r="AG566" s="215"/>
      <c r="AH566" s="215"/>
    </row>
    <row r="567" spans="1:34" ht="15.75" customHeight="1">
      <c r="A567" s="191"/>
      <c r="B567" s="191"/>
      <c r="C567" s="191"/>
      <c r="D567" s="191"/>
      <c r="F567" s="191"/>
      <c r="G567" s="191"/>
      <c r="H567" s="191"/>
      <c r="I567" s="191"/>
      <c r="J567" s="191"/>
      <c r="K567" s="191"/>
      <c r="L567" s="191"/>
      <c r="M567" s="191"/>
      <c r="N567" s="191"/>
      <c r="O567" s="191"/>
      <c r="P567" s="191"/>
      <c r="Q567" s="191"/>
      <c r="R567" s="191"/>
      <c r="S567" s="191"/>
      <c r="T567" s="191"/>
      <c r="U567" s="191"/>
      <c r="V567" s="191"/>
      <c r="W567" s="191"/>
      <c r="X567" s="191"/>
      <c r="Y567" s="191"/>
      <c r="Z567" s="191"/>
      <c r="AA567" s="215"/>
      <c r="AB567" s="215"/>
      <c r="AC567" s="215"/>
      <c r="AD567" s="215"/>
      <c r="AE567" s="215"/>
      <c r="AF567" s="215"/>
      <c r="AG567" s="215"/>
      <c r="AH567" s="215"/>
    </row>
    <row r="568" spans="1:34" ht="15.75" customHeight="1">
      <c r="A568" s="191"/>
      <c r="B568" s="191"/>
      <c r="C568" s="191"/>
      <c r="D568" s="191"/>
      <c r="F568" s="191"/>
      <c r="G568" s="191"/>
      <c r="H568" s="191"/>
      <c r="I568" s="191"/>
      <c r="J568" s="191"/>
      <c r="K568" s="191"/>
      <c r="L568" s="191"/>
      <c r="M568" s="191"/>
      <c r="N568" s="191"/>
      <c r="O568" s="191"/>
      <c r="P568" s="191"/>
      <c r="Q568" s="191"/>
      <c r="R568" s="191"/>
      <c r="S568" s="191"/>
      <c r="T568" s="191"/>
      <c r="U568" s="191"/>
      <c r="V568" s="191"/>
      <c r="W568" s="191"/>
      <c r="X568" s="191"/>
      <c r="Y568" s="191"/>
      <c r="Z568" s="191"/>
      <c r="AA568" s="215"/>
      <c r="AB568" s="215"/>
      <c r="AC568" s="215"/>
      <c r="AD568" s="215"/>
      <c r="AE568" s="215"/>
      <c r="AF568" s="215"/>
      <c r="AG568" s="215"/>
      <c r="AH568" s="215"/>
    </row>
    <row r="569" spans="1:34" ht="15.75" customHeight="1">
      <c r="A569" s="191"/>
      <c r="B569" s="191"/>
      <c r="C569" s="191"/>
      <c r="D569" s="191"/>
      <c r="F569" s="191"/>
      <c r="G569" s="191"/>
      <c r="H569" s="191"/>
      <c r="I569" s="191"/>
      <c r="J569" s="191"/>
      <c r="K569" s="191"/>
      <c r="L569" s="191"/>
      <c r="M569" s="191"/>
      <c r="N569" s="191"/>
      <c r="O569" s="191"/>
      <c r="P569" s="191"/>
      <c r="Q569" s="191"/>
      <c r="R569" s="191"/>
      <c r="S569" s="191"/>
      <c r="T569" s="191"/>
      <c r="U569" s="191"/>
      <c r="V569" s="191"/>
      <c r="W569" s="191"/>
      <c r="X569" s="191"/>
      <c r="Y569" s="191"/>
      <c r="Z569" s="191"/>
      <c r="AA569" s="215"/>
      <c r="AB569" s="215"/>
      <c r="AC569" s="215"/>
      <c r="AD569" s="215"/>
      <c r="AE569" s="215"/>
      <c r="AF569" s="215"/>
      <c r="AG569" s="215"/>
      <c r="AH569" s="215"/>
    </row>
    <row r="570" spans="1:34" ht="15.75" customHeight="1">
      <c r="A570" s="191"/>
      <c r="B570" s="191"/>
      <c r="C570" s="191"/>
      <c r="D570" s="191"/>
      <c r="F570" s="191"/>
      <c r="G570" s="191"/>
      <c r="H570" s="191"/>
      <c r="I570" s="191"/>
      <c r="J570" s="191"/>
      <c r="K570" s="191"/>
      <c r="L570" s="191"/>
      <c r="M570" s="191"/>
      <c r="N570" s="191"/>
      <c r="O570" s="191"/>
      <c r="P570" s="191"/>
      <c r="Q570" s="191"/>
      <c r="R570" s="191"/>
      <c r="S570" s="191"/>
      <c r="T570" s="191"/>
      <c r="U570" s="191"/>
      <c r="V570" s="191"/>
      <c r="W570" s="191"/>
      <c r="X570" s="191"/>
      <c r="Y570" s="191"/>
      <c r="Z570" s="191"/>
      <c r="AA570" s="215"/>
      <c r="AB570" s="215"/>
      <c r="AC570" s="215"/>
      <c r="AD570" s="215"/>
      <c r="AE570" s="215"/>
      <c r="AF570" s="215"/>
      <c r="AG570" s="215"/>
      <c r="AH570" s="215"/>
    </row>
    <row r="571" spans="1:34" ht="15.75" customHeight="1">
      <c r="A571" s="191"/>
      <c r="B571" s="191"/>
      <c r="C571" s="191"/>
      <c r="D571" s="191"/>
      <c r="F571" s="191"/>
      <c r="G571" s="191"/>
      <c r="H571" s="191"/>
      <c r="I571" s="191"/>
      <c r="J571" s="191"/>
      <c r="K571" s="191"/>
      <c r="L571" s="191"/>
      <c r="M571" s="191"/>
      <c r="N571" s="191"/>
      <c r="O571" s="191"/>
      <c r="P571" s="191"/>
      <c r="Q571" s="191"/>
      <c r="R571" s="191"/>
      <c r="S571" s="191"/>
      <c r="T571" s="191"/>
      <c r="U571" s="191"/>
      <c r="V571" s="191"/>
      <c r="W571" s="191"/>
      <c r="X571" s="191"/>
      <c r="Y571" s="191"/>
      <c r="Z571" s="191"/>
      <c r="AA571" s="215"/>
      <c r="AB571" s="215"/>
      <c r="AC571" s="215"/>
      <c r="AD571" s="215"/>
      <c r="AE571" s="215"/>
      <c r="AF571" s="215"/>
      <c r="AG571" s="215"/>
      <c r="AH571" s="215"/>
    </row>
    <row r="572" spans="1:34" ht="15.75" customHeight="1">
      <c r="A572" s="191"/>
      <c r="B572" s="191"/>
      <c r="C572" s="191"/>
      <c r="D572" s="191"/>
      <c r="F572" s="191"/>
      <c r="G572" s="191"/>
      <c r="H572" s="191"/>
      <c r="I572" s="191"/>
      <c r="J572" s="191"/>
      <c r="K572" s="191"/>
      <c r="L572" s="191"/>
      <c r="M572" s="191"/>
      <c r="N572" s="191"/>
      <c r="O572" s="191"/>
      <c r="P572" s="191"/>
      <c r="Q572" s="191"/>
      <c r="R572" s="191"/>
      <c r="S572" s="191"/>
      <c r="T572" s="191"/>
      <c r="U572" s="191"/>
      <c r="V572" s="191"/>
      <c r="W572" s="191"/>
      <c r="X572" s="191"/>
      <c r="Y572" s="191"/>
      <c r="Z572" s="191"/>
      <c r="AA572" s="215"/>
      <c r="AB572" s="215"/>
      <c r="AC572" s="215"/>
      <c r="AD572" s="215"/>
      <c r="AE572" s="215"/>
      <c r="AF572" s="215"/>
      <c r="AG572" s="215"/>
      <c r="AH572" s="215"/>
    </row>
    <row r="573" spans="1:34" ht="15.75" customHeight="1">
      <c r="A573" s="191"/>
      <c r="B573" s="191"/>
      <c r="C573" s="191"/>
      <c r="D573" s="191"/>
      <c r="F573" s="191"/>
      <c r="G573" s="191"/>
      <c r="H573" s="191"/>
      <c r="I573" s="191"/>
      <c r="J573" s="191"/>
      <c r="K573" s="191"/>
      <c r="L573" s="191"/>
      <c r="M573" s="191"/>
      <c r="N573" s="191"/>
      <c r="O573" s="191"/>
      <c r="P573" s="191"/>
      <c r="Q573" s="191"/>
      <c r="R573" s="191"/>
      <c r="S573" s="191"/>
      <c r="T573" s="191"/>
      <c r="U573" s="191"/>
      <c r="V573" s="191"/>
      <c r="W573" s="191"/>
      <c r="X573" s="191"/>
      <c r="Y573" s="191"/>
      <c r="Z573" s="191"/>
      <c r="AA573" s="215"/>
      <c r="AB573" s="215"/>
      <c r="AC573" s="215"/>
      <c r="AD573" s="215"/>
      <c r="AE573" s="215"/>
      <c r="AF573" s="215"/>
      <c r="AG573" s="215"/>
      <c r="AH573" s="215"/>
    </row>
    <row r="574" spans="1:34" ht="15.75" customHeight="1">
      <c r="A574" s="191"/>
      <c r="B574" s="191"/>
      <c r="C574" s="191"/>
      <c r="D574" s="191"/>
      <c r="F574" s="191"/>
      <c r="G574" s="191"/>
      <c r="H574" s="191"/>
      <c r="I574" s="191"/>
      <c r="J574" s="191"/>
      <c r="K574" s="191"/>
      <c r="L574" s="191"/>
      <c r="M574" s="191"/>
      <c r="N574" s="191"/>
      <c r="O574" s="191"/>
      <c r="P574" s="191"/>
      <c r="Q574" s="191"/>
      <c r="R574" s="191"/>
      <c r="S574" s="191"/>
      <c r="T574" s="191"/>
      <c r="U574" s="191"/>
      <c r="V574" s="191"/>
      <c r="W574" s="191"/>
      <c r="X574" s="191"/>
      <c r="Y574" s="191"/>
      <c r="Z574" s="191"/>
      <c r="AA574" s="215"/>
      <c r="AB574" s="215"/>
      <c r="AC574" s="215"/>
      <c r="AD574" s="215"/>
      <c r="AE574" s="215"/>
      <c r="AF574" s="215"/>
      <c r="AG574" s="215"/>
      <c r="AH574" s="215"/>
    </row>
    <row r="575" spans="1:34" ht="15.75" customHeight="1">
      <c r="A575" s="191"/>
      <c r="B575" s="191"/>
      <c r="C575" s="191"/>
      <c r="D575" s="191"/>
      <c r="F575" s="191"/>
      <c r="G575" s="191"/>
      <c r="H575" s="191"/>
      <c r="I575" s="191"/>
      <c r="J575" s="191"/>
      <c r="K575" s="191"/>
      <c r="L575" s="191"/>
      <c r="M575" s="191"/>
      <c r="N575" s="191"/>
      <c r="O575" s="191"/>
      <c r="P575" s="191"/>
      <c r="Q575" s="191"/>
      <c r="R575" s="191"/>
      <c r="S575" s="191"/>
      <c r="T575" s="191"/>
      <c r="U575" s="191"/>
      <c r="V575" s="191"/>
      <c r="W575" s="191"/>
      <c r="X575" s="191"/>
      <c r="Y575" s="191"/>
      <c r="Z575" s="191"/>
      <c r="AA575" s="215"/>
      <c r="AB575" s="215"/>
      <c r="AC575" s="215"/>
      <c r="AD575" s="215"/>
      <c r="AE575" s="215"/>
      <c r="AF575" s="215"/>
      <c r="AG575" s="215"/>
      <c r="AH575" s="215"/>
    </row>
    <row r="576" spans="1:34"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3" width="20.6640625" customWidth="1"/>
    <col min="14"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128</v>
      </c>
      <c r="B1" s="255"/>
      <c r="C1" s="128" t="s">
        <v>65</v>
      </c>
      <c r="D1" s="129"/>
      <c r="E1" s="130"/>
      <c r="F1" s="131"/>
      <c r="G1" s="132" t="s">
        <v>122</v>
      </c>
      <c r="H1" s="132" t="s">
        <v>123</v>
      </c>
      <c r="I1" s="132" t="s">
        <v>124</v>
      </c>
      <c r="J1" s="132" t="s">
        <v>135</v>
      </c>
      <c r="K1" s="132" t="s">
        <v>136</v>
      </c>
      <c r="L1" s="131">
        <v>12</v>
      </c>
      <c r="M1" s="131">
        <v>13</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M2" si="0">CONCATENATE($A$1,G1)</f>
        <v>12801</v>
      </c>
      <c r="H2" s="131" t="str">
        <f t="shared" si="0"/>
        <v>12802</v>
      </c>
      <c r="I2" s="131" t="str">
        <f t="shared" si="0"/>
        <v>12803</v>
      </c>
      <c r="J2" s="131" t="str">
        <f t="shared" si="0"/>
        <v>12804</v>
      </c>
      <c r="K2" s="131" t="str">
        <f t="shared" si="0"/>
        <v>12807</v>
      </c>
      <c r="L2" s="131" t="str">
        <f t="shared" si="0"/>
        <v>12812</v>
      </c>
      <c r="M2" s="131" t="str">
        <f t="shared" si="0"/>
        <v>12813</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139</v>
      </c>
      <c r="L3" s="136" t="s">
        <v>131</v>
      </c>
      <c r="M3" s="136" t="s">
        <v>132</v>
      </c>
      <c r="AA3" s="137" t="s">
        <v>112</v>
      </c>
      <c r="AB3" s="193" t="s">
        <v>51</v>
      </c>
      <c r="AC3" s="194" t="s">
        <v>112</v>
      </c>
      <c r="AD3" s="194" t="s">
        <v>51</v>
      </c>
      <c r="AE3" s="116" t="s">
        <v>112</v>
      </c>
      <c r="AF3" s="139" t="s">
        <v>51</v>
      </c>
      <c r="AG3" s="140" t="s">
        <v>113</v>
      </c>
      <c r="AH3" s="141" t="s">
        <v>114</v>
      </c>
    </row>
    <row r="4" spans="1:34" ht="19.5" customHeight="1">
      <c r="A4" s="142">
        <f t="shared" ref="A4:A34" si="1">SUM(G4:M4)</f>
        <v>181345</v>
      </c>
      <c r="B4" s="142">
        <f>A4</f>
        <v>181345</v>
      </c>
      <c r="C4" s="143">
        <v>46082</v>
      </c>
      <c r="D4" s="144" t="s">
        <v>115</v>
      </c>
      <c r="E4" s="145"/>
      <c r="F4" s="157">
        <v>176</v>
      </c>
      <c r="G4" s="157">
        <v>20280</v>
      </c>
      <c r="H4" s="157">
        <v>64928</v>
      </c>
      <c r="I4" s="157">
        <v>13399</v>
      </c>
      <c r="J4" s="157">
        <v>46168</v>
      </c>
      <c r="K4" s="157">
        <v>33150</v>
      </c>
      <c r="L4" s="157">
        <v>3420</v>
      </c>
      <c r="M4" s="158"/>
      <c r="N4" s="34"/>
      <c r="O4" s="34"/>
      <c r="P4" s="34"/>
      <c r="Q4" s="34"/>
      <c r="R4" s="34"/>
      <c r="S4" s="34"/>
      <c r="T4" s="34"/>
      <c r="U4" s="148">
        <f t="shared" ref="U4:U34" si="2">C4</f>
        <v>46082</v>
      </c>
      <c r="V4" s="34" t="str">
        <f t="shared" ref="V4:V34" si="3">$G$2</f>
        <v>12801</v>
      </c>
      <c r="W4" s="70">
        <f t="shared" ref="W4:W34" si="4">G4</f>
        <v>20280</v>
      </c>
      <c r="X4" s="148">
        <f t="shared" ref="X4:X34" si="5">C4</f>
        <v>46082</v>
      </c>
      <c r="Y4" s="70">
        <f t="shared" ref="Y4:Y34" si="6">F4</f>
        <v>176</v>
      </c>
      <c r="Z4" s="34"/>
      <c r="AA4" s="149"/>
      <c r="AB4" s="150"/>
      <c r="AC4" s="150"/>
      <c r="AD4" s="150"/>
      <c r="AE4" s="150"/>
      <c r="AF4" s="150"/>
      <c r="AG4" s="224"/>
      <c r="AH4" s="151"/>
    </row>
    <row r="5" spans="1:34" ht="19.5" customHeight="1">
      <c r="A5" s="142">
        <f t="shared" si="1"/>
        <v>135489</v>
      </c>
      <c r="B5" s="142">
        <f t="shared" ref="B5:B34" si="7">B4+A5</f>
        <v>316834</v>
      </c>
      <c r="C5" s="143">
        <v>46083</v>
      </c>
      <c r="D5" s="144" t="s">
        <v>116</v>
      </c>
      <c r="E5" s="145"/>
      <c r="F5" s="157">
        <v>142</v>
      </c>
      <c r="G5" s="157">
        <v>18320</v>
      </c>
      <c r="H5" s="157">
        <v>45984</v>
      </c>
      <c r="I5" s="157">
        <v>10098</v>
      </c>
      <c r="J5" s="157">
        <v>29989</v>
      </c>
      <c r="K5" s="157">
        <v>23950</v>
      </c>
      <c r="L5" s="157">
        <v>4448</v>
      </c>
      <c r="M5" s="158">
        <v>2700</v>
      </c>
      <c r="N5" s="72"/>
      <c r="O5" s="72"/>
      <c r="P5" s="72"/>
      <c r="Q5" s="72"/>
      <c r="R5" s="72"/>
      <c r="S5" s="148"/>
      <c r="T5" s="148"/>
      <c r="U5" s="148">
        <f t="shared" si="2"/>
        <v>46083</v>
      </c>
      <c r="V5" s="34" t="str">
        <f t="shared" si="3"/>
        <v>12801</v>
      </c>
      <c r="W5" s="70">
        <f t="shared" si="4"/>
        <v>18320</v>
      </c>
      <c r="X5" s="148">
        <f t="shared" si="5"/>
        <v>46083</v>
      </c>
      <c r="Y5" s="70">
        <f t="shared" si="6"/>
        <v>142</v>
      </c>
      <c r="Z5" s="72"/>
      <c r="AA5" s="121">
        <v>34</v>
      </c>
      <c r="AB5" s="122">
        <v>32448</v>
      </c>
      <c r="AC5" s="122">
        <v>83</v>
      </c>
      <c r="AD5" s="122">
        <v>79118</v>
      </c>
      <c r="AE5" s="122">
        <v>123</v>
      </c>
      <c r="AF5" s="122">
        <v>119221</v>
      </c>
      <c r="AG5" s="122">
        <v>12</v>
      </c>
      <c r="AH5" s="123">
        <v>2</v>
      </c>
    </row>
    <row r="6" spans="1:34" ht="19.5" customHeight="1">
      <c r="A6" s="142">
        <f t="shared" si="1"/>
        <v>133532</v>
      </c>
      <c r="B6" s="142">
        <f t="shared" si="7"/>
        <v>450366</v>
      </c>
      <c r="C6" s="143">
        <v>46084</v>
      </c>
      <c r="D6" s="144" t="s">
        <v>117</v>
      </c>
      <c r="E6" s="145"/>
      <c r="F6" s="157">
        <v>133</v>
      </c>
      <c r="G6" s="157">
        <v>13930</v>
      </c>
      <c r="H6" s="157">
        <v>49943</v>
      </c>
      <c r="I6" s="157">
        <v>9271</v>
      </c>
      <c r="J6" s="157">
        <v>30702</v>
      </c>
      <c r="K6" s="157">
        <v>22676</v>
      </c>
      <c r="L6" s="157">
        <v>1510</v>
      </c>
      <c r="M6" s="158">
        <v>5500</v>
      </c>
      <c r="N6" s="72"/>
      <c r="O6" s="72"/>
      <c r="P6" s="72"/>
      <c r="Q6" s="72"/>
      <c r="R6" s="72"/>
      <c r="S6" s="148"/>
      <c r="T6" s="148"/>
      <c r="U6" s="148">
        <f t="shared" si="2"/>
        <v>46084</v>
      </c>
      <c r="V6" s="34" t="str">
        <f t="shared" si="3"/>
        <v>12801</v>
      </c>
      <c r="W6" s="70">
        <f t="shared" si="4"/>
        <v>13930</v>
      </c>
      <c r="X6" s="148">
        <f t="shared" si="5"/>
        <v>46084</v>
      </c>
      <c r="Y6" s="70">
        <f t="shared" si="6"/>
        <v>133</v>
      </c>
      <c r="Z6" s="72"/>
      <c r="AA6" s="121">
        <v>27</v>
      </c>
      <c r="AB6" s="122">
        <v>35591</v>
      </c>
      <c r="AC6" s="122">
        <v>64</v>
      </c>
      <c r="AD6" s="122">
        <v>71484</v>
      </c>
      <c r="AE6" s="122">
        <v>106</v>
      </c>
      <c r="AF6" s="122">
        <v>109297</v>
      </c>
      <c r="AG6" s="122">
        <v>18</v>
      </c>
      <c r="AH6" s="123">
        <v>1</v>
      </c>
    </row>
    <row r="7" spans="1:34" ht="19.5" customHeight="1">
      <c r="A7" s="142">
        <f t="shared" si="1"/>
        <v>151150</v>
      </c>
      <c r="B7" s="142">
        <f t="shared" si="7"/>
        <v>601516</v>
      </c>
      <c r="C7" s="143">
        <v>46085</v>
      </c>
      <c r="D7" s="144" t="s">
        <v>118</v>
      </c>
      <c r="E7" s="145"/>
      <c r="F7" s="157">
        <v>133</v>
      </c>
      <c r="G7" s="157">
        <v>17630</v>
      </c>
      <c r="H7" s="157">
        <v>45617</v>
      </c>
      <c r="I7" s="157">
        <v>9910</v>
      </c>
      <c r="J7" s="157">
        <v>26493</v>
      </c>
      <c r="K7" s="157">
        <v>42300</v>
      </c>
      <c r="L7" s="157">
        <v>3700</v>
      </c>
      <c r="M7" s="158">
        <v>5500</v>
      </c>
      <c r="S7" s="148"/>
      <c r="T7" s="148"/>
      <c r="U7" s="148">
        <f t="shared" si="2"/>
        <v>46085</v>
      </c>
      <c r="V7" s="34" t="str">
        <f t="shared" si="3"/>
        <v>12801</v>
      </c>
      <c r="W7" s="70">
        <f t="shared" si="4"/>
        <v>17630</v>
      </c>
      <c r="X7" s="148">
        <f t="shared" si="5"/>
        <v>46085</v>
      </c>
      <c r="Y7" s="70">
        <f t="shared" si="6"/>
        <v>133</v>
      </c>
      <c r="AA7" s="121">
        <v>28</v>
      </c>
      <c r="AB7" s="122">
        <v>45110</v>
      </c>
      <c r="AC7" s="122">
        <v>78</v>
      </c>
      <c r="AD7" s="122">
        <v>98736</v>
      </c>
      <c r="AE7" s="122">
        <v>106</v>
      </c>
      <c r="AF7" s="122">
        <v>123866</v>
      </c>
      <c r="AG7" s="122">
        <v>12</v>
      </c>
      <c r="AH7" s="123">
        <v>0</v>
      </c>
    </row>
    <row r="8" spans="1:34" ht="19.5" customHeight="1">
      <c r="A8" s="142">
        <f t="shared" si="1"/>
        <v>136140</v>
      </c>
      <c r="B8" s="142">
        <f t="shared" si="7"/>
        <v>737656</v>
      </c>
      <c r="C8" s="143">
        <v>46086</v>
      </c>
      <c r="D8" s="144" t="s">
        <v>119</v>
      </c>
      <c r="E8" s="145"/>
      <c r="F8" s="157">
        <v>147</v>
      </c>
      <c r="G8" s="157">
        <v>16454</v>
      </c>
      <c r="H8" s="157">
        <v>50207</v>
      </c>
      <c r="I8" s="157">
        <v>12044</v>
      </c>
      <c r="J8" s="157">
        <v>24699</v>
      </c>
      <c r="K8" s="157">
        <v>26900</v>
      </c>
      <c r="L8" s="157">
        <v>336</v>
      </c>
      <c r="M8" s="158">
        <v>5500</v>
      </c>
      <c r="S8" s="148"/>
      <c r="T8" s="148"/>
      <c r="U8" s="148">
        <f t="shared" si="2"/>
        <v>46086</v>
      </c>
      <c r="V8" s="34" t="str">
        <f t="shared" si="3"/>
        <v>12801</v>
      </c>
      <c r="W8" s="70">
        <f t="shared" si="4"/>
        <v>16454</v>
      </c>
      <c r="X8" s="148">
        <f t="shared" si="5"/>
        <v>46086</v>
      </c>
      <c r="Y8" s="70">
        <f t="shared" si="6"/>
        <v>147</v>
      </c>
      <c r="AA8" s="121">
        <v>24</v>
      </c>
      <c r="AB8" s="122">
        <v>23820</v>
      </c>
      <c r="AC8" s="122">
        <v>73</v>
      </c>
      <c r="AD8" s="122">
        <v>74134</v>
      </c>
      <c r="AE8" s="122">
        <v>107</v>
      </c>
      <c r="AF8" s="122">
        <v>100630</v>
      </c>
      <c r="AG8" s="122">
        <v>12</v>
      </c>
      <c r="AH8" s="123">
        <v>0</v>
      </c>
    </row>
    <row r="9" spans="1:34" ht="19.5" customHeight="1">
      <c r="A9" s="142">
        <f t="shared" si="1"/>
        <v>120209</v>
      </c>
      <c r="B9" s="142">
        <f t="shared" si="7"/>
        <v>857865</v>
      </c>
      <c r="C9" s="143">
        <v>46087</v>
      </c>
      <c r="D9" s="144" t="s">
        <v>120</v>
      </c>
      <c r="E9" s="145"/>
      <c r="F9" s="157">
        <v>129</v>
      </c>
      <c r="G9" s="157">
        <v>10730</v>
      </c>
      <c r="H9" s="157">
        <v>42879</v>
      </c>
      <c r="I9" s="157">
        <v>8650</v>
      </c>
      <c r="J9" s="157">
        <v>29260</v>
      </c>
      <c r="K9" s="157">
        <v>22350</v>
      </c>
      <c r="L9" s="157">
        <v>840</v>
      </c>
      <c r="M9" s="158">
        <v>5500</v>
      </c>
      <c r="S9" s="148"/>
      <c r="T9" s="148"/>
      <c r="U9" s="148">
        <f t="shared" si="2"/>
        <v>46087</v>
      </c>
      <c r="V9" s="34" t="str">
        <f t="shared" si="3"/>
        <v>12801</v>
      </c>
      <c r="W9" s="70">
        <f t="shared" si="4"/>
        <v>10730</v>
      </c>
      <c r="X9" s="148">
        <f t="shared" si="5"/>
        <v>46087</v>
      </c>
      <c r="Y9" s="70">
        <f t="shared" si="6"/>
        <v>129</v>
      </c>
      <c r="AA9" s="121">
        <v>22</v>
      </c>
      <c r="AB9" s="122">
        <v>30750</v>
      </c>
      <c r="AC9" s="122">
        <v>60</v>
      </c>
      <c r="AD9" s="122">
        <v>58530</v>
      </c>
      <c r="AE9" s="122">
        <v>89</v>
      </c>
      <c r="AF9" s="122">
        <v>85832</v>
      </c>
      <c r="AG9" s="122">
        <v>12</v>
      </c>
      <c r="AH9" s="123">
        <v>0</v>
      </c>
    </row>
    <row r="10" spans="1:34" ht="19.5" customHeight="1">
      <c r="A10" s="142">
        <f t="shared" si="1"/>
        <v>162435</v>
      </c>
      <c r="B10" s="142">
        <f t="shared" si="7"/>
        <v>1020300</v>
      </c>
      <c r="C10" s="143">
        <v>46088</v>
      </c>
      <c r="D10" s="144" t="s">
        <v>121</v>
      </c>
      <c r="E10" s="145"/>
      <c r="F10" s="157">
        <v>174</v>
      </c>
      <c r="G10" s="157">
        <v>21650</v>
      </c>
      <c r="H10" s="157">
        <v>46862</v>
      </c>
      <c r="I10" s="157">
        <v>15617</v>
      </c>
      <c r="J10" s="157">
        <v>46206</v>
      </c>
      <c r="K10" s="157">
        <v>32100</v>
      </c>
      <c r="L10" s="157">
        <v>0</v>
      </c>
      <c r="M10" s="158">
        <v>0</v>
      </c>
      <c r="S10" s="148"/>
      <c r="T10" s="148"/>
      <c r="U10" s="148">
        <f t="shared" si="2"/>
        <v>46088</v>
      </c>
      <c r="V10" s="34" t="str">
        <f t="shared" si="3"/>
        <v>12801</v>
      </c>
      <c r="W10" s="70">
        <f t="shared" si="4"/>
        <v>21650</v>
      </c>
      <c r="X10" s="148">
        <f t="shared" si="5"/>
        <v>46088</v>
      </c>
      <c r="Y10" s="70">
        <f t="shared" si="6"/>
        <v>174</v>
      </c>
      <c r="AA10" s="121">
        <v>35</v>
      </c>
      <c r="AB10" s="122">
        <v>39915</v>
      </c>
      <c r="AC10" s="122">
        <v>83</v>
      </c>
      <c r="AD10" s="122">
        <v>92862</v>
      </c>
      <c r="AE10" s="122">
        <v>130</v>
      </c>
      <c r="AF10" s="122">
        <v>135131</v>
      </c>
      <c r="AG10" s="122">
        <v>12</v>
      </c>
      <c r="AH10" s="123">
        <v>0</v>
      </c>
    </row>
    <row r="11" spans="1:34" ht="19.5" customHeight="1">
      <c r="A11" s="142">
        <f t="shared" si="1"/>
        <v>143908</v>
      </c>
      <c r="B11" s="142">
        <f t="shared" si="7"/>
        <v>1164208</v>
      </c>
      <c r="C11" s="143">
        <v>46089</v>
      </c>
      <c r="D11" s="144" t="s">
        <v>115</v>
      </c>
      <c r="E11" s="145"/>
      <c r="F11" s="157">
        <v>169</v>
      </c>
      <c r="G11" s="157">
        <v>20511</v>
      </c>
      <c r="H11" s="157">
        <v>37593</v>
      </c>
      <c r="I11" s="157">
        <v>15498</v>
      </c>
      <c r="J11" s="157">
        <v>41006</v>
      </c>
      <c r="K11" s="157">
        <v>28750</v>
      </c>
      <c r="L11" s="157">
        <v>550</v>
      </c>
      <c r="M11" s="158">
        <v>0</v>
      </c>
      <c r="S11" s="148"/>
      <c r="T11" s="148"/>
      <c r="U11" s="148">
        <f t="shared" si="2"/>
        <v>46089</v>
      </c>
      <c r="V11" s="34" t="str">
        <f t="shared" si="3"/>
        <v>12801</v>
      </c>
      <c r="W11" s="70">
        <f t="shared" si="4"/>
        <v>20511</v>
      </c>
      <c r="X11" s="148">
        <f t="shared" si="5"/>
        <v>46089</v>
      </c>
      <c r="Y11" s="70">
        <f t="shared" si="6"/>
        <v>169</v>
      </c>
      <c r="AA11" s="121">
        <v>37</v>
      </c>
      <c r="AB11" s="122">
        <v>33768</v>
      </c>
      <c r="AC11" s="122">
        <v>75</v>
      </c>
      <c r="AD11" s="122">
        <v>69545</v>
      </c>
      <c r="AE11" s="122">
        <v>122</v>
      </c>
      <c r="AF11" s="122">
        <v>103657</v>
      </c>
      <c r="AG11" s="122">
        <v>12</v>
      </c>
      <c r="AH11" s="123">
        <v>0</v>
      </c>
    </row>
    <row r="12" spans="1:34" ht="19.5" customHeight="1">
      <c r="A12" s="142">
        <f t="shared" si="1"/>
        <v>124240</v>
      </c>
      <c r="B12" s="142">
        <f t="shared" si="7"/>
        <v>1288448</v>
      </c>
      <c r="C12" s="143">
        <v>46090</v>
      </c>
      <c r="D12" s="144" t="s">
        <v>116</v>
      </c>
      <c r="E12" s="145"/>
      <c r="F12" s="157">
        <v>143</v>
      </c>
      <c r="G12" s="157">
        <v>17070</v>
      </c>
      <c r="H12" s="157">
        <v>44043</v>
      </c>
      <c r="I12" s="157">
        <v>9806</v>
      </c>
      <c r="J12" s="157">
        <v>24411</v>
      </c>
      <c r="K12" s="157">
        <v>21350</v>
      </c>
      <c r="L12" s="157">
        <v>2060</v>
      </c>
      <c r="M12" s="158">
        <v>5500</v>
      </c>
      <c r="S12" s="148"/>
      <c r="T12" s="148"/>
      <c r="U12" s="148">
        <f t="shared" si="2"/>
        <v>46090</v>
      </c>
      <c r="V12" s="34" t="str">
        <f t="shared" si="3"/>
        <v>12801</v>
      </c>
      <c r="W12" s="70">
        <f t="shared" si="4"/>
        <v>17070</v>
      </c>
      <c r="X12" s="148">
        <f t="shared" si="5"/>
        <v>46090</v>
      </c>
      <c r="Y12" s="70">
        <f t="shared" si="6"/>
        <v>143</v>
      </c>
      <c r="AA12" s="121">
        <v>23</v>
      </c>
      <c r="AB12" s="122">
        <v>20920</v>
      </c>
      <c r="AC12" s="122">
        <v>59</v>
      </c>
      <c r="AD12" s="122">
        <v>53260</v>
      </c>
      <c r="AE12" s="122">
        <v>105</v>
      </c>
      <c r="AF12" s="122">
        <v>89551</v>
      </c>
      <c r="AG12" s="122">
        <v>12</v>
      </c>
      <c r="AH12" s="123">
        <v>0</v>
      </c>
    </row>
    <row r="13" spans="1:34" ht="19.5" customHeight="1">
      <c r="A13" s="142">
        <f t="shared" si="1"/>
        <v>137791</v>
      </c>
      <c r="B13" s="142">
        <f t="shared" si="7"/>
        <v>1426239</v>
      </c>
      <c r="C13" s="143">
        <v>46091</v>
      </c>
      <c r="D13" s="144" t="s">
        <v>117</v>
      </c>
      <c r="E13" s="145"/>
      <c r="F13" s="157">
        <v>150</v>
      </c>
      <c r="G13" s="157">
        <v>16790</v>
      </c>
      <c r="H13" s="157">
        <v>46719</v>
      </c>
      <c r="I13" s="157">
        <v>6530</v>
      </c>
      <c r="J13" s="157">
        <v>34217</v>
      </c>
      <c r="K13" s="157">
        <v>23650</v>
      </c>
      <c r="L13" s="157">
        <v>4385</v>
      </c>
      <c r="M13" s="158">
        <v>5500</v>
      </c>
      <c r="S13" s="148"/>
      <c r="T13" s="148"/>
      <c r="U13" s="148">
        <f t="shared" si="2"/>
        <v>46091</v>
      </c>
      <c r="V13" s="34" t="str">
        <f t="shared" si="3"/>
        <v>12801</v>
      </c>
      <c r="W13" s="70">
        <f t="shared" si="4"/>
        <v>16790</v>
      </c>
      <c r="X13" s="148">
        <f t="shared" si="5"/>
        <v>46091</v>
      </c>
      <c r="Y13" s="70">
        <f t="shared" si="6"/>
        <v>150</v>
      </c>
      <c r="AA13" s="121">
        <v>41</v>
      </c>
      <c r="AB13" s="122">
        <v>35465</v>
      </c>
      <c r="AC13" s="122">
        <v>92</v>
      </c>
      <c r="AD13" s="122">
        <v>82885</v>
      </c>
      <c r="AE13" s="122">
        <v>119</v>
      </c>
      <c r="AF13" s="122">
        <v>104780</v>
      </c>
      <c r="AG13" s="122">
        <v>12</v>
      </c>
      <c r="AH13" s="123">
        <v>0</v>
      </c>
    </row>
    <row r="14" spans="1:34" ht="19.5" customHeight="1">
      <c r="A14" s="142">
        <f t="shared" si="1"/>
        <v>133995</v>
      </c>
      <c r="B14" s="142">
        <f t="shared" si="7"/>
        <v>1560234</v>
      </c>
      <c r="C14" s="143">
        <v>46092</v>
      </c>
      <c r="D14" s="144" t="s">
        <v>118</v>
      </c>
      <c r="E14" s="145"/>
      <c r="F14" s="157">
        <v>149</v>
      </c>
      <c r="G14" s="157">
        <v>18340</v>
      </c>
      <c r="H14" s="157">
        <v>50806</v>
      </c>
      <c r="I14" s="157">
        <v>8115</v>
      </c>
      <c r="J14" s="157">
        <v>15724</v>
      </c>
      <c r="K14" s="157">
        <v>28250</v>
      </c>
      <c r="L14" s="157">
        <v>7260</v>
      </c>
      <c r="M14" s="158">
        <v>5500</v>
      </c>
      <c r="S14" s="148"/>
      <c r="T14" s="148"/>
      <c r="U14" s="148">
        <f t="shared" si="2"/>
        <v>46092</v>
      </c>
      <c r="V14" s="34" t="str">
        <f t="shared" si="3"/>
        <v>12801</v>
      </c>
      <c r="W14" s="70">
        <f t="shared" si="4"/>
        <v>18340</v>
      </c>
      <c r="X14" s="148">
        <f t="shared" si="5"/>
        <v>46092</v>
      </c>
      <c r="Y14" s="70">
        <f t="shared" si="6"/>
        <v>149</v>
      </c>
      <c r="AA14" s="121">
        <v>27</v>
      </c>
      <c r="AB14" s="122">
        <v>26640</v>
      </c>
      <c r="AC14" s="122">
        <v>80</v>
      </c>
      <c r="AD14" s="122">
        <v>79742</v>
      </c>
      <c r="AE14" s="122">
        <v>113</v>
      </c>
      <c r="AF14" s="122">
        <v>107629</v>
      </c>
      <c r="AG14" s="122">
        <v>12</v>
      </c>
      <c r="AH14" s="123">
        <v>0</v>
      </c>
    </row>
    <row r="15" spans="1:34" ht="19.5" customHeight="1">
      <c r="A15" s="142">
        <f t="shared" si="1"/>
        <v>140940</v>
      </c>
      <c r="B15" s="142">
        <f t="shared" si="7"/>
        <v>1701174</v>
      </c>
      <c r="C15" s="143">
        <v>46093</v>
      </c>
      <c r="D15" s="144" t="s">
        <v>119</v>
      </c>
      <c r="E15" s="145"/>
      <c r="F15" s="157">
        <v>139</v>
      </c>
      <c r="G15" s="157">
        <v>16260</v>
      </c>
      <c r="H15" s="157">
        <v>44540</v>
      </c>
      <c r="I15" s="157">
        <v>8522</v>
      </c>
      <c r="J15" s="157">
        <v>34235</v>
      </c>
      <c r="K15" s="157">
        <v>28813</v>
      </c>
      <c r="L15" s="157">
        <v>3070</v>
      </c>
      <c r="M15" s="158">
        <v>5500</v>
      </c>
      <c r="S15" s="148"/>
      <c r="T15" s="148"/>
      <c r="U15" s="148">
        <f t="shared" si="2"/>
        <v>46093</v>
      </c>
      <c r="V15" s="34" t="str">
        <f t="shared" si="3"/>
        <v>12801</v>
      </c>
      <c r="W15" s="70">
        <f t="shared" si="4"/>
        <v>16260</v>
      </c>
      <c r="X15" s="148">
        <f t="shared" si="5"/>
        <v>46093</v>
      </c>
      <c r="Y15" s="70">
        <f t="shared" si="6"/>
        <v>139</v>
      </c>
      <c r="AA15" s="121">
        <v>30</v>
      </c>
      <c r="AB15" s="122">
        <v>40635</v>
      </c>
      <c r="AC15" s="122">
        <v>77</v>
      </c>
      <c r="AD15" s="122">
        <v>86346</v>
      </c>
      <c r="AE15" s="122">
        <v>113</v>
      </c>
      <c r="AF15" s="122">
        <v>119975</v>
      </c>
      <c r="AG15" s="122">
        <v>12</v>
      </c>
      <c r="AH15" s="123">
        <v>1</v>
      </c>
    </row>
    <row r="16" spans="1:34" ht="19.5" customHeight="1">
      <c r="A16" s="142">
        <f t="shared" si="1"/>
        <v>143071</v>
      </c>
      <c r="B16" s="142">
        <f t="shared" si="7"/>
        <v>1844245</v>
      </c>
      <c r="C16" s="143">
        <v>46094</v>
      </c>
      <c r="D16" s="144" t="s">
        <v>120</v>
      </c>
      <c r="E16" s="145"/>
      <c r="F16" s="157">
        <v>148</v>
      </c>
      <c r="G16" s="157">
        <v>20950</v>
      </c>
      <c r="H16" s="157">
        <v>50028</v>
      </c>
      <c r="I16" s="157">
        <v>10383</v>
      </c>
      <c r="J16" s="157">
        <v>28660</v>
      </c>
      <c r="K16" s="157">
        <v>27550</v>
      </c>
      <c r="L16" s="157">
        <v>0</v>
      </c>
      <c r="M16" s="158">
        <v>5500</v>
      </c>
      <c r="S16" s="148"/>
      <c r="T16" s="148"/>
      <c r="U16" s="148">
        <f t="shared" si="2"/>
        <v>46094</v>
      </c>
      <c r="V16" s="34" t="str">
        <f t="shared" si="3"/>
        <v>12801</v>
      </c>
      <c r="W16" s="70">
        <f t="shared" si="4"/>
        <v>20950</v>
      </c>
      <c r="X16" s="148">
        <f t="shared" si="5"/>
        <v>46094</v>
      </c>
      <c r="Y16" s="70">
        <f t="shared" si="6"/>
        <v>148</v>
      </c>
      <c r="AA16" s="121">
        <v>29</v>
      </c>
      <c r="AB16" s="122">
        <v>31188</v>
      </c>
      <c r="AC16" s="122">
        <v>84</v>
      </c>
      <c r="AD16" s="122">
        <v>94053</v>
      </c>
      <c r="AE16" s="122">
        <v>117</v>
      </c>
      <c r="AF16" s="122">
        <v>117151</v>
      </c>
      <c r="AG16" s="122">
        <v>12</v>
      </c>
      <c r="AH16" s="123">
        <v>0</v>
      </c>
    </row>
    <row r="17" spans="1:34" ht="19.5" customHeight="1">
      <c r="A17" s="142">
        <f t="shared" si="1"/>
        <v>182001</v>
      </c>
      <c r="B17" s="142">
        <f t="shared" si="7"/>
        <v>2026246</v>
      </c>
      <c r="C17" s="143">
        <v>46095</v>
      </c>
      <c r="D17" s="144" t="s">
        <v>121</v>
      </c>
      <c r="E17" s="145"/>
      <c r="F17" s="157">
        <v>183</v>
      </c>
      <c r="G17" s="157">
        <v>20410</v>
      </c>
      <c r="H17" s="157">
        <v>56708</v>
      </c>
      <c r="I17" s="157">
        <v>14235</v>
      </c>
      <c r="J17" s="157">
        <v>54158</v>
      </c>
      <c r="K17" s="157">
        <v>34500</v>
      </c>
      <c r="L17" s="157">
        <v>1990</v>
      </c>
      <c r="M17" s="158">
        <v>0</v>
      </c>
      <c r="S17" s="148"/>
      <c r="T17" s="148"/>
      <c r="U17" s="148">
        <f t="shared" si="2"/>
        <v>46095</v>
      </c>
      <c r="V17" s="34" t="str">
        <f t="shared" si="3"/>
        <v>12801</v>
      </c>
      <c r="W17" s="70">
        <f t="shared" si="4"/>
        <v>20410</v>
      </c>
      <c r="X17" s="148">
        <f t="shared" si="5"/>
        <v>46095</v>
      </c>
      <c r="Y17" s="70">
        <f t="shared" si="6"/>
        <v>183</v>
      </c>
      <c r="AA17" s="121">
        <v>65</v>
      </c>
      <c r="AB17" s="122">
        <v>62348</v>
      </c>
      <c r="AC17" s="122">
        <v>114</v>
      </c>
      <c r="AD17" s="122">
        <v>126020</v>
      </c>
      <c r="AE17" s="122">
        <v>150</v>
      </c>
      <c r="AF17" s="122">
        <v>162914</v>
      </c>
      <c r="AG17" s="122">
        <v>16</v>
      </c>
      <c r="AH17" s="123">
        <v>0</v>
      </c>
    </row>
    <row r="18" spans="1:34" ht="19.5" customHeight="1">
      <c r="A18" s="142">
        <f t="shared" si="1"/>
        <v>163631</v>
      </c>
      <c r="B18" s="142">
        <f t="shared" si="7"/>
        <v>2189877</v>
      </c>
      <c r="C18" s="143">
        <v>46096</v>
      </c>
      <c r="D18" s="144" t="s">
        <v>115</v>
      </c>
      <c r="E18" s="145"/>
      <c r="F18" s="157">
        <v>166</v>
      </c>
      <c r="G18" s="157">
        <v>22190</v>
      </c>
      <c r="H18" s="157">
        <v>47405</v>
      </c>
      <c r="I18" s="157">
        <v>9936</v>
      </c>
      <c r="J18" s="157">
        <v>46790</v>
      </c>
      <c r="K18" s="157">
        <v>35350</v>
      </c>
      <c r="L18" s="157">
        <v>1960</v>
      </c>
      <c r="M18" s="158">
        <v>0</v>
      </c>
      <c r="S18" s="148"/>
      <c r="T18" s="148"/>
      <c r="U18" s="148">
        <f t="shared" si="2"/>
        <v>46096</v>
      </c>
      <c r="V18" s="34" t="str">
        <f t="shared" si="3"/>
        <v>12801</v>
      </c>
      <c r="W18" s="70">
        <f t="shared" si="4"/>
        <v>22190</v>
      </c>
      <c r="X18" s="148">
        <f t="shared" si="5"/>
        <v>46096</v>
      </c>
      <c r="Y18" s="70">
        <f t="shared" si="6"/>
        <v>166</v>
      </c>
      <c r="AA18" s="121">
        <v>35</v>
      </c>
      <c r="AB18" s="122">
        <v>33761</v>
      </c>
      <c r="AC18" s="122">
        <v>92</v>
      </c>
      <c r="AD18" s="122">
        <v>102682</v>
      </c>
      <c r="AE18" s="122">
        <v>132</v>
      </c>
      <c r="AF18" s="122">
        <v>138084</v>
      </c>
      <c r="AG18" s="122">
        <v>12</v>
      </c>
      <c r="AH18" s="123">
        <v>0</v>
      </c>
    </row>
    <row r="19" spans="1:34" ht="19.5" customHeight="1">
      <c r="A19" s="142">
        <f t="shared" si="1"/>
        <v>138598</v>
      </c>
      <c r="B19" s="142">
        <f t="shared" si="7"/>
        <v>2328475</v>
      </c>
      <c r="C19" s="143">
        <v>46097</v>
      </c>
      <c r="D19" s="144" t="s">
        <v>116</v>
      </c>
      <c r="E19" s="145"/>
      <c r="F19" s="157">
        <v>152</v>
      </c>
      <c r="G19" s="157">
        <v>19700</v>
      </c>
      <c r="H19" s="157">
        <v>48235</v>
      </c>
      <c r="I19" s="157">
        <v>8714</v>
      </c>
      <c r="J19" s="157">
        <v>29919</v>
      </c>
      <c r="K19" s="157">
        <v>23650</v>
      </c>
      <c r="L19" s="157">
        <v>2880</v>
      </c>
      <c r="M19" s="158">
        <v>5500</v>
      </c>
      <c r="S19" s="148"/>
      <c r="T19" s="148"/>
      <c r="U19" s="148">
        <f t="shared" si="2"/>
        <v>46097</v>
      </c>
      <c r="V19" s="34" t="str">
        <f t="shared" si="3"/>
        <v>12801</v>
      </c>
      <c r="W19" s="70">
        <f t="shared" si="4"/>
        <v>19700</v>
      </c>
      <c r="X19" s="148">
        <f t="shared" si="5"/>
        <v>46097</v>
      </c>
      <c r="Y19" s="70">
        <f t="shared" si="6"/>
        <v>152</v>
      </c>
      <c r="AA19" s="121">
        <v>35</v>
      </c>
      <c r="AB19" s="122">
        <v>38890</v>
      </c>
      <c r="AC19" s="122">
        <v>69</v>
      </c>
      <c r="AD19" s="122">
        <v>73150</v>
      </c>
      <c r="AE19" s="122">
        <v>110</v>
      </c>
      <c r="AF19" s="122">
        <v>99072</v>
      </c>
      <c r="AG19" s="122">
        <v>12</v>
      </c>
      <c r="AH19" s="123">
        <v>0</v>
      </c>
    </row>
    <row r="20" spans="1:34" ht="19.5" customHeight="1">
      <c r="A20" s="142">
        <f t="shared" si="1"/>
        <v>132713</v>
      </c>
      <c r="B20" s="142">
        <f t="shared" si="7"/>
        <v>2461188</v>
      </c>
      <c r="C20" s="143">
        <v>46098</v>
      </c>
      <c r="D20" s="144" t="s">
        <v>117</v>
      </c>
      <c r="E20" s="145"/>
      <c r="F20" s="157">
        <v>143</v>
      </c>
      <c r="G20" s="157">
        <v>16900</v>
      </c>
      <c r="H20" s="157">
        <v>46244</v>
      </c>
      <c r="I20" s="157">
        <v>8705</v>
      </c>
      <c r="J20" s="157">
        <v>27984</v>
      </c>
      <c r="K20" s="157">
        <v>25350</v>
      </c>
      <c r="L20" s="157">
        <v>2030</v>
      </c>
      <c r="M20" s="158">
        <v>5500</v>
      </c>
      <c r="S20" s="148"/>
      <c r="T20" s="148"/>
      <c r="U20" s="148">
        <f t="shared" si="2"/>
        <v>46098</v>
      </c>
      <c r="V20" s="34" t="str">
        <f t="shared" si="3"/>
        <v>12801</v>
      </c>
      <c r="W20" s="70">
        <f t="shared" si="4"/>
        <v>16900</v>
      </c>
      <c r="X20" s="148">
        <f t="shared" si="5"/>
        <v>46098</v>
      </c>
      <c r="Y20" s="70">
        <f t="shared" si="6"/>
        <v>143</v>
      </c>
      <c r="AA20" s="121">
        <v>41</v>
      </c>
      <c r="AB20" s="122">
        <v>39470</v>
      </c>
      <c r="AC20" s="122">
        <v>74</v>
      </c>
      <c r="AD20" s="122">
        <v>69192</v>
      </c>
      <c r="AE20" s="122">
        <v>105</v>
      </c>
      <c r="AF20" s="122">
        <v>94186</v>
      </c>
      <c r="AG20" s="122">
        <v>12</v>
      </c>
      <c r="AH20" s="123">
        <v>0</v>
      </c>
    </row>
    <row r="21" spans="1:34" ht="19.5" customHeight="1">
      <c r="A21" s="142">
        <f t="shared" si="1"/>
        <v>116982</v>
      </c>
      <c r="B21" s="142">
        <f t="shared" si="7"/>
        <v>2578170</v>
      </c>
      <c r="C21" s="143">
        <v>46099</v>
      </c>
      <c r="D21" s="144" t="s">
        <v>118</v>
      </c>
      <c r="E21" s="145"/>
      <c r="F21" s="157">
        <v>118</v>
      </c>
      <c r="G21" s="157">
        <v>11070</v>
      </c>
      <c r="H21" s="157">
        <v>42002</v>
      </c>
      <c r="I21" s="157">
        <v>8736</v>
      </c>
      <c r="J21" s="157">
        <v>23074</v>
      </c>
      <c r="K21" s="157">
        <v>24150</v>
      </c>
      <c r="L21" s="157">
        <v>2450</v>
      </c>
      <c r="M21" s="158">
        <v>5500</v>
      </c>
      <c r="S21" s="148"/>
      <c r="T21" s="148"/>
      <c r="U21" s="148">
        <f t="shared" si="2"/>
        <v>46099</v>
      </c>
      <c r="V21" s="34" t="str">
        <f t="shared" si="3"/>
        <v>12801</v>
      </c>
      <c r="W21" s="70">
        <f t="shared" si="4"/>
        <v>11070</v>
      </c>
      <c r="X21" s="148">
        <f t="shared" si="5"/>
        <v>46099</v>
      </c>
      <c r="Y21" s="70">
        <f t="shared" si="6"/>
        <v>118</v>
      </c>
      <c r="AA21" s="121">
        <v>26</v>
      </c>
      <c r="AB21" s="122">
        <v>26816</v>
      </c>
      <c r="AC21" s="122">
        <v>56</v>
      </c>
      <c r="AD21" s="122">
        <v>55960</v>
      </c>
      <c r="AE21" s="122">
        <v>92</v>
      </c>
      <c r="AF21" s="122">
        <v>92076</v>
      </c>
      <c r="AG21" s="122">
        <v>12</v>
      </c>
      <c r="AH21" s="123">
        <v>0</v>
      </c>
    </row>
    <row r="22" spans="1:34" ht="19.5" customHeight="1">
      <c r="A22" s="142">
        <f t="shared" si="1"/>
        <v>175367</v>
      </c>
      <c r="B22" s="142">
        <f t="shared" si="7"/>
        <v>2753537</v>
      </c>
      <c r="C22" s="143">
        <v>46100</v>
      </c>
      <c r="D22" s="144" t="s">
        <v>119</v>
      </c>
      <c r="E22" s="145"/>
      <c r="F22" s="157">
        <v>149</v>
      </c>
      <c r="G22" s="157">
        <v>21084</v>
      </c>
      <c r="H22" s="157">
        <v>42153</v>
      </c>
      <c r="I22" s="157">
        <v>9327</v>
      </c>
      <c r="J22" s="157">
        <v>40233</v>
      </c>
      <c r="K22" s="157">
        <v>56270</v>
      </c>
      <c r="L22" s="157">
        <v>800</v>
      </c>
      <c r="M22" s="158">
        <v>5500</v>
      </c>
      <c r="S22" s="148"/>
      <c r="T22" s="148"/>
      <c r="U22" s="148">
        <f t="shared" si="2"/>
        <v>46100</v>
      </c>
      <c r="V22" s="34" t="str">
        <f t="shared" si="3"/>
        <v>12801</v>
      </c>
      <c r="W22" s="70">
        <f t="shared" si="4"/>
        <v>21084</v>
      </c>
      <c r="X22" s="148">
        <f t="shared" si="5"/>
        <v>46100</v>
      </c>
      <c r="Y22" s="70">
        <f t="shared" si="6"/>
        <v>149</v>
      </c>
      <c r="AA22" s="121">
        <v>32</v>
      </c>
      <c r="AB22" s="122">
        <v>65420</v>
      </c>
      <c r="AC22" s="122">
        <v>69</v>
      </c>
      <c r="AD22" s="122">
        <v>104974</v>
      </c>
      <c r="AE22" s="122">
        <v>118</v>
      </c>
      <c r="AF22" s="122">
        <v>147329</v>
      </c>
      <c r="AG22" s="122">
        <v>12</v>
      </c>
      <c r="AH22" s="123">
        <v>2</v>
      </c>
    </row>
    <row r="23" spans="1:34" ht="19.5" customHeight="1">
      <c r="A23" s="142">
        <f t="shared" si="1"/>
        <v>176665</v>
      </c>
      <c r="B23" s="142">
        <f t="shared" si="7"/>
        <v>2930202</v>
      </c>
      <c r="C23" s="143">
        <v>46101</v>
      </c>
      <c r="D23" s="144" t="s">
        <v>120</v>
      </c>
      <c r="E23" s="145"/>
      <c r="F23" s="157">
        <v>174</v>
      </c>
      <c r="G23" s="157">
        <v>23028</v>
      </c>
      <c r="H23" s="157">
        <v>50724</v>
      </c>
      <c r="I23" s="157">
        <v>14923</v>
      </c>
      <c r="J23" s="157">
        <v>51410</v>
      </c>
      <c r="K23" s="157">
        <v>29800</v>
      </c>
      <c r="L23" s="157">
        <v>6780</v>
      </c>
      <c r="M23" s="158"/>
      <c r="N23" s="34"/>
      <c r="O23" s="34"/>
      <c r="P23" s="34"/>
      <c r="Q23" s="34"/>
      <c r="R23" s="34"/>
      <c r="S23" s="148"/>
      <c r="T23" s="148"/>
      <c r="U23" s="148">
        <f t="shared" si="2"/>
        <v>46101</v>
      </c>
      <c r="V23" s="34" t="str">
        <f t="shared" si="3"/>
        <v>12801</v>
      </c>
      <c r="W23" s="70">
        <f t="shared" si="4"/>
        <v>23028</v>
      </c>
      <c r="X23" s="148">
        <f t="shared" si="5"/>
        <v>46101</v>
      </c>
      <c r="Y23" s="70">
        <f t="shared" si="6"/>
        <v>174</v>
      </c>
      <c r="Z23" s="34"/>
      <c r="AA23" s="121">
        <v>38</v>
      </c>
      <c r="AB23" s="122">
        <v>42872</v>
      </c>
      <c r="AC23" s="122">
        <v>103</v>
      </c>
      <c r="AD23" s="122">
        <v>112867</v>
      </c>
      <c r="AE23" s="122">
        <v>134</v>
      </c>
      <c r="AF23" s="122">
        <v>144710</v>
      </c>
      <c r="AG23" s="122">
        <v>12</v>
      </c>
      <c r="AH23" s="123">
        <v>0</v>
      </c>
    </row>
    <row r="24" spans="1:34" ht="19.5" customHeight="1">
      <c r="A24" s="142">
        <f t="shared" si="1"/>
        <v>159412</v>
      </c>
      <c r="B24" s="142">
        <f t="shared" si="7"/>
        <v>3089614</v>
      </c>
      <c r="C24" s="143">
        <v>46102</v>
      </c>
      <c r="D24" s="144" t="s">
        <v>121</v>
      </c>
      <c r="E24" s="145"/>
      <c r="F24" s="157">
        <v>172</v>
      </c>
      <c r="G24" s="157">
        <v>20424</v>
      </c>
      <c r="H24" s="157">
        <v>48762</v>
      </c>
      <c r="I24" s="157">
        <v>16279</v>
      </c>
      <c r="J24" s="157">
        <v>39947</v>
      </c>
      <c r="K24" s="157">
        <v>31400</v>
      </c>
      <c r="L24" s="157">
        <v>2600</v>
      </c>
      <c r="M24" s="158"/>
      <c r="N24" s="34"/>
      <c r="O24" s="34"/>
      <c r="P24" s="34"/>
      <c r="Q24" s="34"/>
      <c r="R24" s="34"/>
      <c r="S24" s="148"/>
      <c r="T24" s="148"/>
      <c r="U24" s="148">
        <f t="shared" si="2"/>
        <v>46102</v>
      </c>
      <c r="V24" s="34" t="str">
        <f t="shared" si="3"/>
        <v>12801</v>
      </c>
      <c r="W24" s="70">
        <f t="shared" si="4"/>
        <v>20424</v>
      </c>
      <c r="X24" s="148">
        <f t="shared" si="5"/>
        <v>46102</v>
      </c>
      <c r="Y24" s="70">
        <f t="shared" si="6"/>
        <v>172</v>
      </c>
      <c r="Z24" s="34"/>
      <c r="AA24" s="121">
        <v>51</v>
      </c>
      <c r="AB24" s="122">
        <v>55642</v>
      </c>
      <c r="AC24" s="122">
        <v>94</v>
      </c>
      <c r="AD24" s="122">
        <v>95417</v>
      </c>
      <c r="AE24" s="122">
        <v>135</v>
      </c>
      <c r="AF24" s="122">
        <v>135168</v>
      </c>
      <c r="AG24" s="122">
        <v>12</v>
      </c>
      <c r="AH24" s="123">
        <v>0</v>
      </c>
    </row>
    <row r="25" spans="1:34" ht="19.5" customHeight="1">
      <c r="A25" s="142">
        <f t="shared" si="1"/>
        <v>155367</v>
      </c>
      <c r="B25" s="142">
        <f t="shared" si="7"/>
        <v>3244981</v>
      </c>
      <c r="C25" s="143">
        <v>46103</v>
      </c>
      <c r="D25" s="144" t="s">
        <v>115</v>
      </c>
      <c r="E25" s="145"/>
      <c r="F25" s="157">
        <v>153</v>
      </c>
      <c r="G25" s="157">
        <v>18820</v>
      </c>
      <c r="H25" s="157">
        <v>38605</v>
      </c>
      <c r="I25" s="157">
        <v>14630</v>
      </c>
      <c r="J25" s="157">
        <v>44092</v>
      </c>
      <c r="K25" s="157">
        <v>33350</v>
      </c>
      <c r="L25" s="157">
        <v>5870</v>
      </c>
      <c r="M25" s="158"/>
      <c r="S25" s="148"/>
      <c r="T25" s="148"/>
      <c r="U25" s="148">
        <f t="shared" si="2"/>
        <v>46103</v>
      </c>
      <c r="V25" s="34" t="str">
        <f t="shared" si="3"/>
        <v>12801</v>
      </c>
      <c r="W25" s="70">
        <f t="shared" si="4"/>
        <v>18820</v>
      </c>
      <c r="X25" s="148">
        <f t="shared" si="5"/>
        <v>46103</v>
      </c>
      <c r="Y25" s="70">
        <f t="shared" si="6"/>
        <v>153</v>
      </c>
      <c r="AA25" s="121">
        <v>38</v>
      </c>
      <c r="AB25" s="122">
        <v>45495</v>
      </c>
      <c r="AC25" s="122">
        <v>88</v>
      </c>
      <c r="AD25" s="122">
        <v>93744</v>
      </c>
      <c r="AE25" s="122">
        <v>128</v>
      </c>
      <c r="AF25" s="122">
        <v>139936</v>
      </c>
      <c r="AG25" s="122">
        <v>12</v>
      </c>
      <c r="AH25" s="123">
        <v>0</v>
      </c>
    </row>
    <row r="26" spans="1:34" ht="19.5" customHeight="1">
      <c r="A26" s="142">
        <f t="shared" si="1"/>
        <v>134201</v>
      </c>
      <c r="B26" s="142">
        <f t="shared" si="7"/>
        <v>3379182</v>
      </c>
      <c r="C26" s="143">
        <v>46104</v>
      </c>
      <c r="D26" s="144" t="s">
        <v>116</v>
      </c>
      <c r="E26" s="145"/>
      <c r="F26" s="157">
        <v>139</v>
      </c>
      <c r="G26" s="157">
        <v>17814</v>
      </c>
      <c r="H26" s="157">
        <v>52471</v>
      </c>
      <c r="I26" s="157">
        <v>7752</v>
      </c>
      <c r="J26" s="157">
        <v>21804</v>
      </c>
      <c r="K26" s="157">
        <v>26900</v>
      </c>
      <c r="L26" s="157">
        <v>1960</v>
      </c>
      <c r="M26" s="158">
        <v>5500</v>
      </c>
      <c r="S26" s="148"/>
      <c r="T26" s="148"/>
      <c r="U26" s="148">
        <f t="shared" si="2"/>
        <v>46104</v>
      </c>
      <c r="V26" s="34" t="str">
        <f t="shared" si="3"/>
        <v>12801</v>
      </c>
      <c r="W26" s="70">
        <f t="shared" si="4"/>
        <v>17814</v>
      </c>
      <c r="X26" s="148">
        <f t="shared" si="5"/>
        <v>46104</v>
      </c>
      <c r="Y26" s="70">
        <f t="shared" si="6"/>
        <v>139</v>
      </c>
      <c r="AA26" s="121">
        <v>26</v>
      </c>
      <c r="AB26" s="122">
        <v>24781</v>
      </c>
      <c r="AC26" s="122">
        <v>65</v>
      </c>
      <c r="AD26" s="122">
        <v>68887</v>
      </c>
      <c r="AE26" s="122">
        <v>97</v>
      </c>
      <c r="AF26" s="122">
        <v>101264</v>
      </c>
      <c r="AG26" s="122">
        <v>12</v>
      </c>
      <c r="AH26" s="123">
        <v>0</v>
      </c>
    </row>
    <row r="27" spans="1:34" ht="19.5" customHeight="1">
      <c r="A27" s="142">
        <f t="shared" si="1"/>
        <v>150760</v>
      </c>
      <c r="B27" s="142">
        <f t="shared" si="7"/>
        <v>3529942</v>
      </c>
      <c r="C27" s="143">
        <v>46105</v>
      </c>
      <c r="D27" s="144" t="s">
        <v>117</v>
      </c>
      <c r="E27" s="145"/>
      <c r="F27" s="157">
        <v>153</v>
      </c>
      <c r="G27" s="157">
        <v>20586</v>
      </c>
      <c r="H27" s="157">
        <v>53933</v>
      </c>
      <c r="I27" s="157">
        <v>10224</v>
      </c>
      <c r="J27" s="157">
        <v>30097</v>
      </c>
      <c r="K27" s="157">
        <v>26950</v>
      </c>
      <c r="L27" s="157">
        <v>3470</v>
      </c>
      <c r="M27" s="158">
        <v>5500</v>
      </c>
      <c r="S27" s="148"/>
      <c r="T27" s="148"/>
      <c r="U27" s="148">
        <f t="shared" si="2"/>
        <v>46105</v>
      </c>
      <c r="V27" s="34" t="str">
        <f t="shared" si="3"/>
        <v>12801</v>
      </c>
      <c r="W27" s="70">
        <f t="shared" si="4"/>
        <v>20586</v>
      </c>
      <c r="X27" s="148">
        <f t="shared" si="5"/>
        <v>46105</v>
      </c>
      <c r="Y27" s="70">
        <f t="shared" si="6"/>
        <v>153</v>
      </c>
      <c r="AA27" s="121">
        <v>29</v>
      </c>
      <c r="AB27" s="122">
        <v>32339</v>
      </c>
      <c r="AC27" s="122">
        <v>82</v>
      </c>
      <c r="AD27" s="122">
        <v>86811</v>
      </c>
      <c r="AE27" s="122">
        <v>118</v>
      </c>
      <c r="AF27" s="122">
        <v>119929</v>
      </c>
      <c r="AG27" s="122"/>
      <c r="AH27" s="123">
        <v>0</v>
      </c>
    </row>
    <row r="28" spans="1:34" ht="19.5" customHeight="1">
      <c r="A28" s="142">
        <f t="shared" si="1"/>
        <v>135347</v>
      </c>
      <c r="B28" s="142">
        <f t="shared" si="7"/>
        <v>3665289</v>
      </c>
      <c r="C28" s="143">
        <v>46106</v>
      </c>
      <c r="D28" s="144" t="s">
        <v>118</v>
      </c>
      <c r="E28" s="145"/>
      <c r="F28" s="157">
        <v>145</v>
      </c>
      <c r="G28" s="157">
        <v>16260</v>
      </c>
      <c r="H28" s="157">
        <v>46007</v>
      </c>
      <c r="I28" s="157">
        <v>12575</v>
      </c>
      <c r="J28" s="157">
        <v>28755</v>
      </c>
      <c r="K28" s="157">
        <v>26250</v>
      </c>
      <c r="L28" s="157">
        <v>0</v>
      </c>
      <c r="M28" s="158">
        <v>5500</v>
      </c>
      <c r="S28" s="148"/>
      <c r="T28" s="148"/>
      <c r="U28" s="148">
        <f t="shared" si="2"/>
        <v>46106</v>
      </c>
      <c r="V28" s="34" t="str">
        <f t="shared" si="3"/>
        <v>12801</v>
      </c>
      <c r="W28" s="70">
        <f t="shared" si="4"/>
        <v>16260</v>
      </c>
      <c r="X28" s="148">
        <f t="shared" si="5"/>
        <v>46106</v>
      </c>
      <c r="Y28" s="70">
        <f t="shared" si="6"/>
        <v>145</v>
      </c>
      <c r="AA28" s="121">
        <v>32</v>
      </c>
      <c r="AB28" s="122">
        <v>28760</v>
      </c>
      <c r="AC28" s="122">
        <v>81</v>
      </c>
      <c r="AD28" s="122">
        <v>83645</v>
      </c>
      <c r="AE28" s="122">
        <v>122</v>
      </c>
      <c r="AF28" s="122">
        <v>117092</v>
      </c>
      <c r="AG28" s="122">
        <v>12</v>
      </c>
      <c r="AH28" s="123">
        <v>2</v>
      </c>
    </row>
    <row r="29" spans="1:34" ht="19.5" customHeight="1">
      <c r="A29" s="142">
        <f t="shared" si="1"/>
        <v>141113</v>
      </c>
      <c r="B29" s="142">
        <f t="shared" si="7"/>
        <v>3806402</v>
      </c>
      <c r="C29" s="143">
        <v>46107</v>
      </c>
      <c r="D29" s="144" t="s">
        <v>119</v>
      </c>
      <c r="E29" s="145"/>
      <c r="F29" s="157">
        <v>137</v>
      </c>
      <c r="G29" s="157">
        <v>18605</v>
      </c>
      <c r="H29" s="157">
        <v>54170</v>
      </c>
      <c r="I29" s="157">
        <v>8339</v>
      </c>
      <c r="J29" s="157">
        <v>26199</v>
      </c>
      <c r="K29" s="157">
        <v>27500</v>
      </c>
      <c r="L29" s="157">
        <v>800</v>
      </c>
      <c r="M29" s="158">
        <v>5500</v>
      </c>
      <c r="S29" s="148"/>
      <c r="T29" s="148"/>
      <c r="U29" s="148">
        <f t="shared" si="2"/>
        <v>46107</v>
      </c>
      <c r="V29" s="34" t="str">
        <f t="shared" si="3"/>
        <v>12801</v>
      </c>
      <c r="W29" s="70">
        <f t="shared" si="4"/>
        <v>18605</v>
      </c>
      <c r="X29" s="148">
        <f t="shared" si="5"/>
        <v>46107</v>
      </c>
      <c r="Y29" s="70">
        <f t="shared" si="6"/>
        <v>137</v>
      </c>
      <c r="AA29" s="121">
        <v>26</v>
      </c>
      <c r="AB29" s="122">
        <v>28888</v>
      </c>
      <c r="AC29" s="122">
        <v>71</v>
      </c>
      <c r="AD29" s="122">
        <v>85518</v>
      </c>
      <c r="AE29" s="122">
        <v>96</v>
      </c>
      <c r="AF29" s="122">
        <v>112977</v>
      </c>
      <c r="AG29" s="122">
        <v>12</v>
      </c>
      <c r="AH29" s="123">
        <v>0</v>
      </c>
    </row>
    <row r="30" spans="1:34" ht="19.5" customHeight="1">
      <c r="A30" s="142">
        <f t="shared" si="1"/>
        <v>148998</v>
      </c>
      <c r="B30" s="142">
        <f t="shared" si="7"/>
        <v>3955400</v>
      </c>
      <c r="C30" s="143">
        <v>46108</v>
      </c>
      <c r="D30" s="144" t="s">
        <v>120</v>
      </c>
      <c r="E30" s="145"/>
      <c r="F30" s="157">
        <v>151</v>
      </c>
      <c r="G30" s="157">
        <v>22596</v>
      </c>
      <c r="H30" s="157">
        <v>53135</v>
      </c>
      <c r="I30" s="157">
        <v>7340</v>
      </c>
      <c r="J30" s="157">
        <v>32327</v>
      </c>
      <c r="K30" s="157">
        <v>24600</v>
      </c>
      <c r="L30" s="157">
        <v>3500</v>
      </c>
      <c r="M30" s="158">
        <v>5500</v>
      </c>
      <c r="S30" s="148"/>
      <c r="T30" s="148"/>
      <c r="U30" s="148">
        <f t="shared" si="2"/>
        <v>46108</v>
      </c>
      <c r="V30" s="34" t="str">
        <f t="shared" si="3"/>
        <v>12801</v>
      </c>
      <c r="W30" s="70">
        <f t="shared" si="4"/>
        <v>22596</v>
      </c>
      <c r="X30" s="148">
        <f t="shared" si="5"/>
        <v>46108</v>
      </c>
      <c r="Y30" s="70">
        <f t="shared" si="6"/>
        <v>151</v>
      </c>
      <c r="AA30" s="121">
        <v>33</v>
      </c>
      <c r="AB30" s="122">
        <v>31748</v>
      </c>
      <c r="AC30" s="122">
        <v>78</v>
      </c>
      <c r="AD30" s="122">
        <v>84310</v>
      </c>
      <c r="AE30" s="122">
        <v>118</v>
      </c>
      <c r="AF30" s="122">
        <v>119198</v>
      </c>
      <c r="AG30" s="122">
        <v>12</v>
      </c>
      <c r="AH30" s="123">
        <v>0</v>
      </c>
    </row>
    <row r="31" spans="1:34" ht="19.5" customHeight="1">
      <c r="A31" s="142">
        <f t="shared" si="1"/>
        <v>154287</v>
      </c>
      <c r="B31" s="142">
        <f t="shared" si="7"/>
        <v>4109687</v>
      </c>
      <c r="C31" s="143">
        <v>46109</v>
      </c>
      <c r="D31" s="144" t="s">
        <v>121</v>
      </c>
      <c r="E31" s="145"/>
      <c r="F31" s="157">
        <v>174</v>
      </c>
      <c r="G31" s="157">
        <v>23050</v>
      </c>
      <c r="H31" s="157">
        <v>42157</v>
      </c>
      <c r="I31" s="157">
        <v>12359</v>
      </c>
      <c r="J31" s="157">
        <v>47471</v>
      </c>
      <c r="K31" s="157">
        <v>29250</v>
      </c>
      <c r="L31" s="157">
        <v>0</v>
      </c>
      <c r="M31" s="158"/>
      <c r="S31" s="148"/>
      <c r="T31" s="148"/>
      <c r="U31" s="148">
        <f t="shared" si="2"/>
        <v>46109</v>
      </c>
      <c r="V31" s="34" t="str">
        <f t="shared" si="3"/>
        <v>12801</v>
      </c>
      <c r="W31" s="70">
        <f t="shared" si="4"/>
        <v>23050</v>
      </c>
      <c r="X31" s="148">
        <f t="shared" si="5"/>
        <v>46109</v>
      </c>
      <c r="Y31" s="70">
        <f t="shared" si="6"/>
        <v>174</v>
      </c>
      <c r="AA31" s="121">
        <v>35</v>
      </c>
      <c r="AB31" s="122">
        <v>33669</v>
      </c>
      <c r="AC31" s="122">
        <v>90</v>
      </c>
      <c r="AD31" s="122">
        <v>92314</v>
      </c>
      <c r="AE31" s="122">
        <v>124</v>
      </c>
      <c r="AF31" s="122">
        <v>117071</v>
      </c>
      <c r="AG31" s="122">
        <v>12</v>
      </c>
      <c r="AH31" s="123">
        <v>3</v>
      </c>
    </row>
    <row r="32" spans="1:34" ht="19.5" customHeight="1">
      <c r="A32" s="142">
        <f t="shared" si="1"/>
        <v>171682</v>
      </c>
      <c r="B32" s="142">
        <f t="shared" si="7"/>
        <v>4281369</v>
      </c>
      <c r="C32" s="143">
        <v>46110</v>
      </c>
      <c r="D32" s="144" t="s">
        <v>115</v>
      </c>
      <c r="E32" s="145"/>
      <c r="F32" s="157">
        <v>170</v>
      </c>
      <c r="G32" s="157">
        <v>23350</v>
      </c>
      <c r="H32" s="157">
        <v>55782</v>
      </c>
      <c r="I32" s="157">
        <v>14719</v>
      </c>
      <c r="J32" s="157">
        <v>45431</v>
      </c>
      <c r="K32" s="157">
        <v>31100</v>
      </c>
      <c r="L32" s="157">
        <v>1300</v>
      </c>
      <c r="M32" s="158"/>
      <c r="S32" s="148"/>
      <c r="T32" s="148"/>
      <c r="U32" s="148">
        <f t="shared" si="2"/>
        <v>46110</v>
      </c>
      <c r="V32" s="34" t="str">
        <f t="shared" si="3"/>
        <v>12801</v>
      </c>
      <c r="W32" s="70">
        <f t="shared" si="4"/>
        <v>23350</v>
      </c>
      <c r="X32" s="148">
        <f t="shared" si="5"/>
        <v>46110</v>
      </c>
      <c r="Y32" s="70">
        <f t="shared" si="6"/>
        <v>170</v>
      </c>
      <c r="AA32" s="121">
        <v>37</v>
      </c>
      <c r="AB32" s="122">
        <v>49936</v>
      </c>
      <c r="AC32" s="122">
        <v>86</v>
      </c>
      <c r="AD32" s="122">
        <v>97195</v>
      </c>
      <c r="AE32" s="122">
        <v>138</v>
      </c>
      <c r="AF32" s="122">
        <v>148329</v>
      </c>
      <c r="AG32" s="122">
        <v>12</v>
      </c>
      <c r="AH32" s="123">
        <v>0</v>
      </c>
    </row>
    <row r="33" spans="1:34" ht="19.5" customHeight="1">
      <c r="A33" s="142">
        <f t="shared" si="1"/>
        <v>146795</v>
      </c>
      <c r="B33" s="142">
        <f t="shared" si="7"/>
        <v>4428164</v>
      </c>
      <c r="C33" s="143">
        <v>46111</v>
      </c>
      <c r="D33" s="144" t="s">
        <v>116</v>
      </c>
      <c r="E33" s="145"/>
      <c r="F33" s="157">
        <v>169</v>
      </c>
      <c r="G33" s="157">
        <v>21311</v>
      </c>
      <c r="H33" s="157">
        <v>50313</v>
      </c>
      <c r="I33" s="157">
        <v>8691</v>
      </c>
      <c r="J33" s="157">
        <v>29845</v>
      </c>
      <c r="K33" s="157">
        <v>29850</v>
      </c>
      <c r="L33" s="157">
        <v>1285</v>
      </c>
      <c r="M33" s="158">
        <v>5500</v>
      </c>
      <c r="S33" s="148"/>
      <c r="T33" s="148"/>
      <c r="U33" s="148">
        <f t="shared" si="2"/>
        <v>46111</v>
      </c>
      <c r="V33" s="34" t="str">
        <f t="shared" si="3"/>
        <v>12801</v>
      </c>
      <c r="W33" s="70">
        <f t="shared" si="4"/>
        <v>21311</v>
      </c>
      <c r="X33" s="148">
        <f t="shared" si="5"/>
        <v>46111</v>
      </c>
      <c r="Y33" s="70">
        <f t="shared" si="6"/>
        <v>169</v>
      </c>
      <c r="AA33" s="121">
        <v>35</v>
      </c>
      <c r="AB33" s="122">
        <v>35976</v>
      </c>
      <c r="AC33" s="122">
        <v>94</v>
      </c>
      <c r="AD33" s="122">
        <v>87737</v>
      </c>
      <c r="AE33" s="122">
        <v>124</v>
      </c>
      <c r="AF33" s="122">
        <v>115868</v>
      </c>
      <c r="AG33" s="122">
        <v>12</v>
      </c>
      <c r="AH33" s="123">
        <v>0</v>
      </c>
    </row>
    <row r="34" spans="1:34" ht="19.5" customHeight="1">
      <c r="A34" s="142">
        <f t="shared" si="1"/>
        <v>138291</v>
      </c>
      <c r="B34" s="142">
        <f t="shared" si="7"/>
        <v>4566455</v>
      </c>
      <c r="C34" s="143">
        <v>46112</v>
      </c>
      <c r="D34" s="144" t="s">
        <v>117</v>
      </c>
      <c r="E34" s="145"/>
      <c r="F34" s="157">
        <v>139</v>
      </c>
      <c r="G34" s="157">
        <v>14890</v>
      </c>
      <c r="H34" s="157">
        <v>45028</v>
      </c>
      <c r="I34" s="157">
        <v>9410</v>
      </c>
      <c r="J34" s="157">
        <v>25483</v>
      </c>
      <c r="K34" s="157">
        <v>23700</v>
      </c>
      <c r="L34" s="157">
        <v>14280</v>
      </c>
      <c r="M34" s="158">
        <v>5500</v>
      </c>
      <c r="S34" s="148"/>
      <c r="T34" s="148"/>
      <c r="U34" s="148">
        <f t="shared" si="2"/>
        <v>46112</v>
      </c>
      <c r="V34" s="34" t="str">
        <f t="shared" si="3"/>
        <v>12801</v>
      </c>
      <c r="W34" s="70">
        <f t="shared" si="4"/>
        <v>14890</v>
      </c>
      <c r="X34" s="148">
        <f t="shared" si="5"/>
        <v>46112</v>
      </c>
      <c r="Y34" s="70">
        <f t="shared" si="6"/>
        <v>139</v>
      </c>
      <c r="AA34" s="121">
        <v>22</v>
      </c>
      <c r="AB34" s="122">
        <v>25860</v>
      </c>
      <c r="AC34" s="122">
        <v>67</v>
      </c>
      <c r="AD34" s="122">
        <v>66409</v>
      </c>
      <c r="AE34" s="122">
        <v>92</v>
      </c>
      <c r="AF34" s="122">
        <v>107542</v>
      </c>
      <c r="AG34" s="122">
        <v>12</v>
      </c>
      <c r="AH34" s="123">
        <v>0</v>
      </c>
    </row>
    <row r="35" spans="1:34" ht="18.75" customHeight="1">
      <c r="C35" s="127"/>
      <c r="D35" s="154" t="s">
        <v>52</v>
      </c>
      <c r="E35" s="155">
        <f t="shared" ref="E35:F35" si="8">SUM(E4:E34)</f>
        <v>0</v>
      </c>
      <c r="F35" s="156">
        <f t="shared" si="8"/>
        <v>4719</v>
      </c>
      <c r="J35" s="34"/>
      <c r="S35" s="148"/>
      <c r="T35" s="148"/>
      <c r="U35" s="148">
        <f t="shared" ref="U35:U65" si="9">C4</f>
        <v>46082</v>
      </c>
      <c r="V35" s="34" t="str">
        <f t="shared" ref="V35:V65" si="10">$H$2</f>
        <v>12802</v>
      </c>
      <c r="W35" s="70">
        <f t="shared" ref="W35:W65" si="11">H4</f>
        <v>64928</v>
      </c>
      <c r="AA35" s="72"/>
      <c r="AB35" s="72"/>
      <c r="AC35" s="72"/>
      <c r="AD35" s="72"/>
      <c r="AE35" s="72"/>
      <c r="AF35" s="72"/>
      <c r="AG35" s="72"/>
      <c r="AH35" s="72"/>
    </row>
    <row r="36" spans="1:34" ht="15.75" customHeight="1">
      <c r="S36" s="148"/>
      <c r="T36" s="148"/>
      <c r="U36" s="148">
        <f t="shared" si="9"/>
        <v>46083</v>
      </c>
      <c r="V36" s="34" t="str">
        <f t="shared" si="10"/>
        <v>12802</v>
      </c>
      <c r="W36" s="70">
        <f t="shared" si="11"/>
        <v>45984</v>
      </c>
      <c r="AA36" s="72"/>
      <c r="AB36" s="72"/>
      <c r="AC36" s="72"/>
      <c r="AD36" s="72"/>
      <c r="AE36" s="72"/>
      <c r="AF36" s="72"/>
      <c r="AG36" s="72"/>
      <c r="AH36" s="72"/>
    </row>
    <row r="37" spans="1:34" ht="15.75" customHeight="1">
      <c r="S37" s="148"/>
      <c r="T37" s="148"/>
      <c r="U37" s="148">
        <f t="shared" si="9"/>
        <v>46084</v>
      </c>
      <c r="V37" s="34" t="str">
        <f t="shared" si="10"/>
        <v>12802</v>
      </c>
      <c r="W37" s="70">
        <f t="shared" si="11"/>
        <v>49943</v>
      </c>
      <c r="AA37" s="72"/>
      <c r="AB37" s="72"/>
      <c r="AC37" s="72"/>
      <c r="AD37" s="72"/>
      <c r="AE37" s="72"/>
      <c r="AF37" s="72"/>
      <c r="AG37" s="72"/>
      <c r="AH37" s="72"/>
    </row>
    <row r="38" spans="1:34" ht="15.75" customHeight="1">
      <c r="S38" s="148"/>
      <c r="T38" s="148"/>
      <c r="U38" s="148">
        <f t="shared" si="9"/>
        <v>46085</v>
      </c>
      <c r="V38" s="34" t="str">
        <f t="shared" si="10"/>
        <v>12802</v>
      </c>
      <c r="W38" s="70">
        <f t="shared" si="11"/>
        <v>45617</v>
      </c>
      <c r="AA38" s="72"/>
      <c r="AB38" s="72"/>
      <c r="AC38" s="72"/>
      <c r="AD38" s="72"/>
      <c r="AE38" s="72"/>
      <c r="AF38" s="72"/>
      <c r="AG38" s="72"/>
      <c r="AH38" s="72"/>
    </row>
    <row r="39" spans="1:34" ht="15.75" customHeight="1">
      <c r="S39" s="148"/>
      <c r="T39" s="148"/>
      <c r="U39" s="148">
        <f t="shared" si="9"/>
        <v>46086</v>
      </c>
      <c r="V39" s="34" t="str">
        <f t="shared" si="10"/>
        <v>12802</v>
      </c>
      <c r="W39" s="70">
        <f t="shared" si="11"/>
        <v>50207</v>
      </c>
      <c r="AA39" s="72"/>
      <c r="AB39" s="72"/>
      <c r="AC39" s="72"/>
      <c r="AD39" s="72"/>
      <c r="AE39" s="72"/>
      <c r="AF39" s="72"/>
      <c r="AG39" s="72"/>
      <c r="AH39" s="72"/>
    </row>
    <row r="40" spans="1:34" ht="15.75" customHeight="1">
      <c r="S40" s="148"/>
      <c r="T40" s="148"/>
      <c r="U40" s="148">
        <f t="shared" si="9"/>
        <v>46087</v>
      </c>
      <c r="V40" s="34" t="str">
        <f t="shared" si="10"/>
        <v>12802</v>
      </c>
      <c r="W40" s="70">
        <f t="shared" si="11"/>
        <v>42879</v>
      </c>
      <c r="AA40" s="72"/>
      <c r="AB40" s="72"/>
      <c r="AC40" s="72"/>
      <c r="AD40" s="72"/>
      <c r="AE40" s="72"/>
      <c r="AF40" s="72"/>
      <c r="AG40" s="72"/>
      <c r="AH40" s="72"/>
    </row>
    <row r="41" spans="1:34" ht="15.75" customHeight="1">
      <c r="S41" s="148"/>
      <c r="T41" s="148"/>
      <c r="U41" s="148">
        <f t="shared" si="9"/>
        <v>46088</v>
      </c>
      <c r="V41" s="34" t="str">
        <f t="shared" si="10"/>
        <v>12802</v>
      </c>
      <c r="W41" s="70">
        <f t="shared" si="11"/>
        <v>46862</v>
      </c>
      <c r="AA41" s="72"/>
      <c r="AB41" s="72"/>
      <c r="AC41" s="72"/>
      <c r="AD41" s="72"/>
      <c r="AE41" s="72"/>
      <c r="AF41" s="72"/>
      <c r="AG41" s="72"/>
      <c r="AH41" s="72"/>
    </row>
    <row r="42" spans="1:34" ht="15.75" customHeight="1">
      <c r="S42" s="148"/>
      <c r="T42" s="148"/>
      <c r="U42" s="148">
        <f t="shared" si="9"/>
        <v>46089</v>
      </c>
      <c r="V42" s="34" t="str">
        <f t="shared" si="10"/>
        <v>12802</v>
      </c>
      <c r="W42" s="70">
        <f t="shared" si="11"/>
        <v>37593</v>
      </c>
      <c r="AA42" s="72"/>
      <c r="AB42" s="72"/>
      <c r="AC42" s="72"/>
      <c r="AD42" s="72"/>
      <c r="AE42" s="72"/>
      <c r="AF42" s="72"/>
      <c r="AG42" s="72"/>
      <c r="AH42" s="72"/>
    </row>
    <row r="43" spans="1:34" ht="15.75" customHeight="1">
      <c r="S43" s="148"/>
      <c r="T43" s="148"/>
      <c r="U43" s="148">
        <f t="shared" si="9"/>
        <v>46090</v>
      </c>
      <c r="V43" s="34" t="str">
        <f t="shared" si="10"/>
        <v>12802</v>
      </c>
      <c r="W43" s="70">
        <f t="shared" si="11"/>
        <v>44043</v>
      </c>
      <c r="AA43" s="72"/>
      <c r="AB43" s="72"/>
      <c r="AC43" s="72"/>
      <c r="AD43" s="72"/>
      <c r="AE43" s="72"/>
      <c r="AF43" s="72"/>
      <c r="AG43" s="72"/>
      <c r="AH43" s="72"/>
    </row>
    <row r="44" spans="1:34" ht="15.75" customHeight="1">
      <c r="S44" s="148"/>
      <c r="T44" s="148"/>
      <c r="U44" s="148">
        <f t="shared" si="9"/>
        <v>46091</v>
      </c>
      <c r="V44" s="34" t="str">
        <f t="shared" si="10"/>
        <v>12802</v>
      </c>
      <c r="W44" s="70">
        <f t="shared" si="11"/>
        <v>46719</v>
      </c>
      <c r="AA44" s="72"/>
      <c r="AB44" s="72"/>
      <c r="AC44" s="72"/>
      <c r="AD44" s="72"/>
      <c r="AE44" s="72"/>
      <c r="AF44" s="72"/>
      <c r="AG44" s="72"/>
      <c r="AH44" s="72"/>
    </row>
    <row r="45" spans="1:34" ht="15.75" customHeight="1">
      <c r="S45" s="148"/>
      <c r="T45" s="148"/>
      <c r="U45" s="148">
        <f t="shared" si="9"/>
        <v>46092</v>
      </c>
      <c r="V45" s="34" t="str">
        <f t="shared" si="10"/>
        <v>12802</v>
      </c>
      <c r="W45" s="70">
        <f t="shared" si="11"/>
        <v>50806</v>
      </c>
      <c r="AA45" s="72"/>
      <c r="AB45" s="72"/>
      <c r="AC45" s="72"/>
      <c r="AD45" s="72"/>
      <c r="AE45" s="72"/>
      <c r="AF45" s="72"/>
      <c r="AG45" s="72"/>
      <c r="AH45" s="72"/>
    </row>
    <row r="46" spans="1:34" ht="15.75" customHeight="1">
      <c r="S46" s="148"/>
      <c r="T46" s="148"/>
      <c r="U46" s="148">
        <f t="shared" si="9"/>
        <v>46093</v>
      </c>
      <c r="V46" s="34" t="str">
        <f t="shared" si="10"/>
        <v>12802</v>
      </c>
      <c r="W46" s="70">
        <f t="shared" si="11"/>
        <v>44540</v>
      </c>
      <c r="AA46" s="72"/>
      <c r="AB46" s="72"/>
      <c r="AC46" s="72"/>
      <c r="AD46" s="72"/>
      <c r="AE46" s="72"/>
      <c r="AF46" s="72"/>
      <c r="AG46" s="72"/>
      <c r="AH46" s="72"/>
    </row>
    <row r="47" spans="1:34" ht="15.75" customHeight="1">
      <c r="S47" s="148"/>
      <c r="T47" s="148"/>
      <c r="U47" s="148">
        <f t="shared" si="9"/>
        <v>46094</v>
      </c>
      <c r="V47" s="34" t="str">
        <f t="shared" si="10"/>
        <v>12802</v>
      </c>
      <c r="W47" s="70">
        <f t="shared" si="11"/>
        <v>50028</v>
      </c>
      <c r="AA47" s="72"/>
      <c r="AB47" s="72"/>
      <c r="AC47" s="72"/>
      <c r="AD47" s="72"/>
      <c r="AE47" s="72"/>
      <c r="AF47" s="72"/>
      <c r="AG47" s="72"/>
      <c r="AH47" s="72"/>
    </row>
    <row r="48" spans="1:34" ht="15.75" customHeight="1">
      <c r="S48" s="148"/>
      <c r="T48" s="148"/>
      <c r="U48" s="148">
        <f t="shared" si="9"/>
        <v>46095</v>
      </c>
      <c r="V48" s="34" t="str">
        <f t="shared" si="10"/>
        <v>12802</v>
      </c>
      <c r="W48" s="70">
        <f t="shared" si="11"/>
        <v>56708</v>
      </c>
      <c r="AA48" s="72"/>
      <c r="AB48" s="72"/>
      <c r="AC48" s="72"/>
      <c r="AD48" s="72"/>
      <c r="AE48" s="72"/>
      <c r="AF48" s="72"/>
      <c r="AG48" s="72"/>
      <c r="AH48" s="72"/>
    </row>
    <row r="49" spans="19:34" ht="15.75" customHeight="1">
      <c r="S49" s="148"/>
      <c r="T49" s="148"/>
      <c r="U49" s="148">
        <f t="shared" si="9"/>
        <v>46096</v>
      </c>
      <c r="V49" s="34" t="str">
        <f t="shared" si="10"/>
        <v>12802</v>
      </c>
      <c r="W49" s="70">
        <f t="shared" si="11"/>
        <v>47405</v>
      </c>
      <c r="AA49" s="72"/>
      <c r="AB49" s="72"/>
      <c r="AC49" s="72"/>
      <c r="AD49" s="72"/>
      <c r="AE49" s="72"/>
      <c r="AF49" s="72"/>
      <c r="AG49" s="72"/>
      <c r="AH49" s="72"/>
    </row>
    <row r="50" spans="19:34" ht="15.75" customHeight="1">
      <c r="S50" s="148"/>
      <c r="T50" s="148"/>
      <c r="U50" s="148">
        <f t="shared" si="9"/>
        <v>46097</v>
      </c>
      <c r="V50" s="34" t="str">
        <f t="shared" si="10"/>
        <v>12802</v>
      </c>
      <c r="W50" s="70">
        <f t="shared" si="11"/>
        <v>48235</v>
      </c>
      <c r="AA50" s="72"/>
      <c r="AB50" s="72"/>
      <c r="AC50" s="72"/>
      <c r="AD50" s="72"/>
      <c r="AE50" s="72"/>
      <c r="AF50" s="72"/>
      <c r="AG50" s="72"/>
      <c r="AH50" s="72"/>
    </row>
    <row r="51" spans="19:34" ht="15.75" customHeight="1">
      <c r="S51" s="148"/>
      <c r="T51" s="148"/>
      <c r="U51" s="148">
        <f t="shared" si="9"/>
        <v>46098</v>
      </c>
      <c r="V51" s="34" t="str">
        <f t="shared" si="10"/>
        <v>12802</v>
      </c>
      <c r="W51" s="70">
        <f t="shared" si="11"/>
        <v>46244</v>
      </c>
      <c r="AA51" s="72"/>
      <c r="AB51" s="72"/>
      <c r="AC51" s="72"/>
      <c r="AD51" s="72"/>
      <c r="AE51" s="72"/>
      <c r="AF51" s="72"/>
      <c r="AG51" s="72"/>
      <c r="AH51" s="72"/>
    </row>
    <row r="52" spans="19:34" ht="15.75" customHeight="1">
      <c r="S52" s="148"/>
      <c r="T52" s="148"/>
      <c r="U52" s="148">
        <f t="shared" si="9"/>
        <v>46099</v>
      </c>
      <c r="V52" s="34" t="str">
        <f t="shared" si="10"/>
        <v>12802</v>
      </c>
      <c r="W52" s="70">
        <f t="shared" si="11"/>
        <v>42002</v>
      </c>
      <c r="AA52" s="72"/>
      <c r="AB52" s="72"/>
      <c r="AC52" s="72"/>
      <c r="AD52" s="72"/>
      <c r="AE52" s="72"/>
      <c r="AF52" s="72"/>
      <c r="AG52" s="72"/>
      <c r="AH52" s="72"/>
    </row>
    <row r="53" spans="19:34" ht="15.75" customHeight="1">
      <c r="S53" s="148"/>
      <c r="T53" s="148"/>
      <c r="U53" s="148">
        <f t="shared" si="9"/>
        <v>46100</v>
      </c>
      <c r="V53" s="34" t="str">
        <f t="shared" si="10"/>
        <v>12802</v>
      </c>
      <c r="W53" s="70">
        <f t="shared" si="11"/>
        <v>42153</v>
      </c>
      <c r="AA53" s="72"/>
      <c r="AB53" s="72"/>
      <c r="AC53" s="72"/>
      <c r="AD53" s="72"/>
      <c r="AE53" s="72"/>
      <c r="AF53" s="72"/>
      <c r="AG53" s="72"/>
      <c r="AH53" s="72"/>
    </row>
    <row r="54" spans="19:34" ht="15.75" customHeight="1">
      <c r="S54" s="148"/>
      <c r="T54" s="148"/>
      <c r="U54" s="148">
        <f t="shared" si="9"/>
        <v>46101</v>
      </c>
      <c r="V54" s="34" t="str">
        <f t="shared" si="10"/>
        <v>12802</v>
      </c>
      <c r="W54" s="70">
        <f t="shared" si="11"/>
        <v>50724</v>
      </c>
      <c r="AA54" s="72"/>
      <c r="AB54" s="72"/>
      <c r="AC54" s="72"/>
      <c r="AD54" s="72"/>
      <c r="AE54" s="72"/>
      <c r="AF54" s="72"/>
      <c r="AG54" s="72"/>
      <c r="AH54" s="72"/>
    </row>
    <row r="55" spans="19:34" ht="15.75" customHeight="1">
      <c r="S55" s="148"/>
      <c r="T55" s="148"/>
      <c r="U55" s="148">
        <f t="shared" si="9"/>
        <v>46102</v>
      </c>
      <c r="V55" s="34" t="str">
        <f t="shared" si="10"/>
        <v>12802</v>
      </c>
      <c r="W55" s="70">
        <f t="shared" si="11"/>
        <v>48762</v>
      </c>
      <c r="AA55" s="72"/>
      <c r="AB55" s="72"/>
      <c r="AC55" s="72"/>
      <c r="AD55" s="72"/>
      <c r="AE55" s="72"/>
      <c r="AF55" s="72"/>
      <c r="AG55" s="72"/>
      <c r="AH55" s="72"/>
    </row>
    <row r="56" spans="19:34" ht="15.75" customHeight="1">
      <c r="S56" s="148"/>
      <c r="T56" s="148"/>
      <c r="U56" s="148">
        <f t="shared" si="9"/>
        <v>46103</v>
      </c>
      <c r="V56" s="34" t="str">
        <f t="shared" si="10"/>
        <v>12802</v>
      </c>
      <c r="W56" s="70">
        <f t="shared" si="11"/>
        <v>38605</v>
      </c>
      <c r="AA56" s="72"/>
      <c r="AB56" s="72"/>
      <c r="AC56" s="72"/>
      <c r="AD56" s="72"/>
      <c r="AE56" s="72"/>
      <c r="AF56" s="72"/>
      <c r="AG56" s="72"/>
      <c r="AH56" s="72"/>
    </row>
    <row r="57" spans="19:34" ht="15.75" customHeight="1">
      <c r="S57" s="148"/>
      <c r="T57" s="148"/>
      <c r="U57" s="148">
        <f t="shared" si="9"/>
        <v>46104</v>
      </c>
      <c r="V57" s="34" t="str">
        <f t="shared" si="10"/>
        <v>12802</v>
      </c>
      <c r="W57" s="70">
        <f t="shared" si="11"/>
        <v>52471</v>
      </c>
      <c r="AA57" s="72"/>
      <c r="AB57" s="72"/>
      <c r="AC57" s="72"/>
      <c r="AD57" s="72"/>
      <c r="AE57" s="72"/>
      <c r="AF57" s="72"/>
      <c r="AG57" s="72"/>
      <c r="AH57" s="72"/>
    </row>
    <row r="58" spans="19:34" ht="15.75" customHeight="1">
      <c r="S58" s="148"/>
      <c r="T58" s="148"/>
      <c r="U58" s="148">
        <f t="shared" si="9"/>
        <v>46105</v>
      </c>
      <c r="V58" s="34" t="str">
        <f t="shared" si="10"/>
        <v>12802</v>
      </c>
      <c r="W58" s="70">
        <f t="shared" si="11"/>
        <v>53933</v>
      </c>
      <c r="AA58" s="72"/>
      <c r="AB58" s="72"/>
      <c r="AC58" s="72"/>
      <c r="AD58" s="72"/>
      <c r="AE58" s="72"/>
      <c r="AF58" s="72"/>
      <c r="AG58" s="72"/>
      <c r="AH58" s="72"/>
    </row>
    <row r="59" spans="19:34" ht="15.75" customHeight="1">
      <c r="S59" s="148"/>
      <c r="T59" s="148"/>
      <c r="U59" s="148">
        <f t="shared" si="9"/>
        <v>46106</v>
      </c>
      <c r="V59" s="34" t="str">
        <f t="shared" si="10"/>
        <v>12802</v>
      </c>
      <c r="W59" s="70">
        <f t="shared" si="11"/>
        <v>46007</v>
      </c>
      <c r="AA59" s="72"/>
      <c r="AB59" s="72"/>
      <c r="AC59" s="72"/>
      <c r="AD59" s="72"/>
      <c r="AE59" s="72"/>
      <c r="AF59" s="72"/>
      <c r="AG59" s="72"/>
      <c r="AH59" s="72"/>
    </row>
    <row r="60" spans="19:34" ht="15.75" customHeight="1">
      <c r="S60" s="148"/>
      <c r="T60" s="148"/>
      <c r="U60" s="148">
        <f t="shared" si="9"/>
        <v>46107</v>
      </c>
      <c r="V60" s="34" t="str">
        <f t="shared" si="10"/>
        <v>12802</v>
      </c>
      <c r="W60" s="70">
        <f t="shared" si="11"/>
        <v>54170</v>
      </c>
      <c r="AA60" s="72"/>
      <c r="AB60" s="72"/>
      <c r="AC60" s="72"/>
      <c r="AD60" s="72"/>
      <c r="AE60" s="72"/>
      <c r="AF60" s="72"/>
      <c r="AG60" s="72"/>
      <c r="AH60" s="72"/>
    </row>
    <row r="61" spans="19:34" ht="15.75" customHeight="1">
      <c r="S61" s="148"/>
      <c r="T61" s="148"/>
      <c r="U61" s="148">
        <f t="shared" si="9"/>
        <v>46108</v>
      </c>
      <c r="V61" s="34" t="str">
        <f t="shared" si="10"/>
        <v>12802</v>
      </c>
      <c r="W61" s="70">
        <f t="shared" si="11"/>
        <v>53135</v>
      </c>
      <c r="AA61" s="72"/>
      <c r="AB61" s="72"/>
      <c r="AC61" s="72"/>
      <c r="AD61" s="72"/>
      <c r="AE61" s="72"/>
      <c r="AF61" s="72"/>
      <c r="AG61" s="72"/>
      <c r="AH61" s="72"/>
    </row>
    <row r="62" spans="19:34" ht="15.75" customHeight="1">
      <c r="S62" s="148"/>
      <c r="T62" s="148"/>
      <c r="U62" s="148">
        <f t="shared" si="9"/>
        <v>46109</v>
      </c>
      <c r="V62" s="34" t="str">
        <f t="shared" si="10"/>
        <v>12802</v>
      </c>
      <c r="W62" s="70">
        <f t="shared" si="11"/>
        <v>42157</v>
      </c>
      <c r="AA62" s="72"/>
      <c r="AB62" s="72"/>
      <c r="AC62" s="72"/>
      <c r="AD62" s="72"/>
      <c r="AE62" s="72"/>
      <c r="AF62" s="72"/>
      <c r="AG62" s="72"/>
      <c r="AH62" s="72"/>
    </row>
    <row r="63" spans="19:34" ht="15.75" customHeight="1">
      <c r="S63" s="148"/>
      <c r="T63" s="148"/>
      <c r="U63" s="148">
        <f t="shared" si="9"/>
        <v>46110</v>
      </c>
      <c r="V63" s="34" t="str">
        <f t="shared" si="10"/>
        <v>12802</v>
      </c>
      <c r="W63" s="70">
        <f t="shared" si="11"/>
        <v>55782</v>
      </c>
      <c r="AA63" s="72"/>
      <c r="AB63" s="72"/>
      <c r="AC63" s="72"/>
      <c r="AD63" s="72"/>
      <c r="AE63" s="72"/>
      <c r="AF63" s="72"/>
      <c r="AG63" s="72"/>
      <c r="AH63" s="72"/>
    </row>
    <row r="64" spans="19:34" ht="15.75" customHeight="1">
      <c r="S64" s="148"/>
      <c r="T64" s="148"/>
      <c r="U64" s="148">
        <f t="shared" si="9"/>
        <v>46111</v>
      </c>
      <c r="V64" s="34" t="str">
        <f t="shared" si="10"/>
        <v>12802</v>
      </c>
      <c r="W64" s="70">
        <f t="shared" si="11"/>
        <v>50313</v>
      </c>
      <c r="AA64" s="72"/>
      <c r="AB64" s="72"/>
      <c r="AC64" s="72"/>
      <c r="AD64" s="72"/>
      <c r="AE64" s="72"/>
      <c r="AF64" s="72"/>
      <c r="AG64" s="72"/>
      <c r="AH64" s="72"/>
    </row>
    <row r="65" spans="19:34" ht="15.75" customHeight="1">
      <c r="S65" s="148"/>
      <c r="T65" s="148"/>
      <c r="U65" s="148">
        <f t="shared" si="9"/>
        <v>46112</v>
      </c>
      <c r="V65" s="34" t="str">
        <f t="shared" si="10"/>
        <v>12802</v>
      </c>
      <c r="W65" s="70">
        <f t="shared" si="11"/>
        <v>45028</v>
      </c>
      <c r="AA65" s="72"/>
      <c r="AB65" s="72"/>
      <c r="AC65" s="72"/>
      <c r="AD65" s="72"/>
      <c r="AE65" s="72"/>
      <c r="AF65" s="72"/>
      <c r="AG65" s="72"/>
      <c r="AH65" s="72"/>
    </row>
    <row r="66" spans="19:34" ht="15.75" customHeight="1">
      <c r="S66" s="148"/>
      <c r="T66" s="148"/>
      <c r="U66" s="148">
        <f t="shared" ref="U66:U96" si="12">C4</f>
        <v>46082</v>
      </c>
      <c r="V66" s="34" t="str">
        <f t="shared" ref="V66:V96" si="13">$I$2</f>
        <v>12803</v>
      </c>
      <c r="W66" s="70">
        <f t="shared" ref="W66:W96" si="14">I4</f>
        <v>13399</v>
      </c>
      <c r="AA66" s="72"/>
      <c r="AB66" s="72"/>
      <c r="AC66" s="72"/>
      <c r="AD66" s="72"/>
      <c r="AE66" s="72"/>
      <c r="AF66" s="72"/>
      <c r="AG66" s="72"/>
      <c r="AH66" s="72"/>
    </row>
    <row r="67" spans="19:34" ht="15.75" customHeight="1">
      <c r="S67" s="148"/>
      <c r="T67" s="148"/>
      <c r="U67" s="148">
        <f t="shared" si="12"/>
        <v>46083</v>
      </c>
      <c r="V67" s="34" t="str">
        <f t="shared" si="13"/>
        <v>12803</v>
      </c>
      <c r="W67" s="70">
        <f t="shared" si="14"/>
        <v>10098</v>
      </c>
      <c r="AA67" s="72"/>
      <c r="AB67" s="72"/>
      <c r="AC67" s="72"/>
      <c r="AD67" s="72"/>
      <c r="AE67" s="72"/>
      <c r="AF67" s="72"/>
      <c r="AG67" s="72"/>
      <c r="AH67" s="72"/>
    </row>
    <row r="68" spans="19:34" ht="15.75" customHeight="1">
      <c r="S68" s="148"/>
      <c r="T68" s="148"/>
      <c r="U68" s="148">
        <f t="shared" si="12"/>
        <v>46084</v>
      </c>
      <c r="V68" s="34" t="str">
        <f t="shared" si="13"/>
        <v>12803</v>
      </c>
      <c r="W68" s="70">
        <f t="shared" si="14"/>
        <v>9271</v>
      </c>
      <c r="AA68" s="72"/>
      <c r="AB68" s="72"/>
      <c r="AC68" s="72"/>
      <c r="AD68" s="72"/>
      <c r="AE68" s="72"/>
      <c r="AF68" s="72"/>
      <c r="AG68" s="72"/>
      <c r="AH68" s="72"/>
    </row>
    <row r="69" spans="19:34" ht="15.75" customHeight="1">
      <c r="S69" s="148"/>
      <c r="T69" s="148"/>
      <c r="U69" s="148">
        <f t="shared" si="12"/>
        <v>46085</v>
      </c>
      <c r="V69" s="34" t="str">
        <f t="shared" si="13"/>
        <v>12803</v>
      </c>
      <c r="W69" s="70">
        <f t="shared" si="14"/>
        <v>9910</v>
      </c>
      <c r="AA69" s="72"/>
      <c r="AB69" s="72"/>
      <c r="AC69" s="72"/>
      <c r="AD69" s="72"/>
      <c r="AE69" s="72"/>
      <c r="AF69" s="72"/>
      <c r="AG69" s="72"/>
      <c r="AH69" s="72"/>
    </row>
    <row r="70" spans="19:34" ht="15.75" customHeight="1">
      <c r="S70" s="148"/>
      <c r="T70" s="148"/>
      <c r="U70" s="148">
        <f t="shared" si="12"/>
        <v>46086</v>
      </c>
      <c r="V70" s="34" t="str">
        <f t="shared" si="13"/>
        <v>12803</v>
      </c>
      <c r="W70" s="70">
        <f t="shared" si="14"/>
        <v>12044</v>
      </c>
      <c r="AA70" s="72"/>
      <c r="AB70" s="72"/>
      <c r="AC70" s="72"/>
      <c r="AD70" s="72"/>
      <c r="AE70" s="72"/>
      <c r="AF70" s="72"/>
      <c r="AG70" s="72"/>
      <c r="AH70" s="72"/>
    </row>
    <row r="71" spans="19:34" ht="15.75" customHeight="1">
      <c r="S71" s="148"/>
      <c r="T71" s="148"/>
      <c r="U71" s="148">
        <f t="shared" si="12"/>
        <v>46087</v>
      </c>
      <c r="V71" s="34" t="str">
        <f t="shared" si="13"/>
        <v>12803</v>
      </c>
      <c r="W71" s="70">
        <f t="shared" si="14"/>
        <v>8650</v>
      </c>
      <c r="AA71" s="72"/>
      <c r="AB71" s="72"/>
      <c r="AC71" s="72"/>
      <c r="AD71" s="72"/>
      <c r="AE71" s="72"/>
      <c r="AF71" s="72"/>
      <c r="AG71" s="72"/>
      <c r="AH71" s="72"/>
    </row>
    <row r="72" spans="19:34" ht="15.75" customHeight="1">
      <c r="S72" s="148"/>
      <c r="T72" s="148"/>
      <c r="U72" s="148">
        <f t="shared" si="12"/>
        <v>46088</v>
      </c>
      <c r="V72" s="34" t="str">
        <f t="shared" si="13"/>
        <v>12803</v>
      </c>
      <c r="W72" s="70">
        <f t="shared" si="14"/>
        <v>15617</v>
      </c>
      <c r="AA72" s="72"/>
      <c r="AB72" s="72"/>
      <c r="AC72" s="72"/>
      <c r="AD72" s="72"/>
      <c r="AE72" s="72"/>
      <c r="AF72" s="72"/>
      <c r="AG72" s="72"/>
      <c r="AH72" s="72"/>
    </row>
    <row r="73" spans="19:34" ht="15.75" customHeight="1">
      <c r="S73" s="148"/>
      <c r="T73" s="148"/>
      <c r="U73" s="148">
        <f t="shared" si="12"/>
        <v>46089</v>
      </c>
      <c r="V73" s="34" t="str">
        <f t="shared" si="13"/>
        <v>12803</v>
      </c>
      <c r="W73" s="70">
        <f t="shared" si="14"/>
        <v>15498</v>
      </c>
      <c r="AA73" s="72"/>
      <c r="AB73" s="72"/>
      <c r="AC73" s="72"/>
      <c r="AD73" s="72"/>
      <c r="AE73" s="72"/>
      <c r="AF73" s="72"/>
      <c r="AG73" s="72"/>
      <c r="AH73" s="72"/>
    </row>
    <row r="74" spans="19:34" ht="15.75" customHeight="1">
      <c r="S74" s="148"/>
      <c r="T74" s="148"/>
      <c r="U74" s="148">
        <f t="shared" si="12"/>
        <v>46090</v>
      </c>
      <c r="V74" s="34" t="str">
        <f t="shared" si="13"/>
        <v>12803</v>
      </c>
      <c r="W74" s="70">
        <f t="shared" si="14"/>
        <v>9806</v>
      </c>
      <c r="AA74" s="72"/>
      <c r="AB74" s="72"/>
      <c r="AC74" s="72"/>
      <c r="AD74" s="72"/>
      <c r="AE74" s="72"/>
      <c r="AF74" s="72"/>
      <c r="AG74" s="72"/>
      <c r="AH74" s="72"/>
    </row>
    <row r="75" spans="19:34" ht="15.75" customHeight="1">
      <c r="S75" s="148"/>
      <c r="T75" s="148"/>
      <c r="U75" s="148">
        <f t="shared" si="12"/>
        <v>46091</v>
      </c>
      <c r="V75" s="34" t="str">
        <f t="shared" si="13"/>
        <v>12803</v>
      </c>
      <c r="W75" s="70">
        <f t="shared" si="14"/>
        <v>6530</v>
      </c>
      <c r="AA75" s="72"/>
      <c r="AB75" s="72"/>
      <c r="AC75" s="72"/>
      <c r="AD75" s="72"/>
      <c r="AE75" s="72"/>
      <c r="AF75" s="72"/>
      <c r="AG75" s="72"/>
      <c r="AH75" s="72"/>
    </row>
    <row r="76" spans="19:34" ht="15.75" customHeight="1">
      <c r="S76" s="148"/>
      <c r="T76" s="148"/>
      <c r="U76" s="148">
        <f t="shared" si="12"/>
        <v>46092</v>
      </c>
      <c r="V76" s="34" t="str">
        <f t="shared" si="13"/>
        <v>12803</v>
      </c>
      <c r="W76" s="70">
        <f t="shared" si="14"/>
        <v>8115</v>
      </c>
      <c r="AA76" s="72"/>
      <c r="AB76" s="72"/>
      <c r="AC76" s="72"/>
      <c r="AD76" s="72"/>
      <c r="AE76" s="72"/>
      <c r="AF76" s="72"/>
      <c r="AG76" s="72"/>
      <c r="AH76" s="72"/>
    </row>
    <row r="77" spans="19:34" ht="15.75" customHeight="1">
      <c r="S77" s="148"/>
      <c r="T77" s="148"/>
      <c r="U77" s="148">
        <f t="shared" si="12"/>
        <v>46093</v>
      </c>
      <c r="V77" s="34" t="str">
        <f t="shared" si="13"/>
        <v>12803</v>
      </c>
      <c r="W77" s="70">
        <f t="shared" si="14"/>
        <v>8522</v>
      </c>
      <c r="AA77" s="72"/>
      <c r="AB77" s="72"/>
      <c r="AC77" s="72"/>
      <c r="AD77" s="72"/>
      <c r="AE77" s="72"/>
      <c r="AF77" s="72"/>
      <c r="AG77" s="72"/>
      <c r="AH77" s="72"/>
    </row>
    <row r="78" spans="19:34" ht="15.75" customHeight="1">
      <c r="S78" s="148"/>
      <c r="T78" s="148"/>
      <c r="U78" s="148">
        <f t="shared" si="12"/>
        <v>46094</v>
      </c>
      <c r="V78" s="34" t="str">
        <f t="shared" si="13"/>
        <v>12803</v>
      </c>
      <c r="W78" s="70">
        <f t="shared" si="14"/>
        <v>10383</v>
      </c>
      <c r="AA78" s="72"/>
      <c r="AB78" s="72"/>
      <c r="AC78" s="72"/>
      <c r="AD78" s="72"/>
      <c r="AE78" s="72"/>
      <c r="AF78" s="72"/>
      <c r="AG78" s="72"/>
      <c r="AH78" s="72"/>
    </row>
    <row r="79" spans="19:34" ht="15.75" customHeight="1">
      <c r="S79" s="148"/>
      <c r="T79" s="148"/>
      <c r="U79" s="148">
        <f t="shared" si="12"/>
        <v>46095</v>
      </c>
      <c r="V79" s="34" t="str">
        <f t="shared" si="13"/>
        <v>12803</v>
      </c>
      <c r="W79" s="70">
        <f t="shared" si="14"/>
        <v>14235</v>
      </c>
      <c r="AA79" s="72"/>
      <c r="AB79" s="72"/>
      <c r="AC79" s="72"/>
      <c r="AD79" s="72"/>
      <c r="AE79" s="72"/>
      <c r="AF79" s="72"/>
      <c r="AG79" s="72"/>
      <c r="AH79" s="72"/>
    </row>
    <row r="80" spans="19:34" ht="15.75" customHeight="1">
      <c r="S80" s="148"/>
      <c r="T80" s="148"/>
      <c r="U80" s="148">
        <f t="shared" si="12"/>
        <v>46096</v>
      </c>
      <c r="V80" s="34" t="str">
        <f t="shared" si="13"/>
        <v>12803</v>
      </c>
      <c r="W80" s="70">
        <f t="shared" si="14"/>
        <v>9936</v>
      </c>
      <c r="AA80" s="72"/>
      <c r="AB80" s="72"/>
      <c r="AC80" s="72"/>
      <c r="AD80" s="72"/>
      <c r="AE80" s="72"/>
      <c r="AF80" s="72"/>
      <c r="AG80" s="72"/>
      <c r="AH80" s="72"/>
    </row>
    <row r="81" spans="19:34" ht="15.75" customHeight="1">
      <c r="S81" s="148"/>
      <c r="T81" s="148"/>
      <c r="U81" s="148">
        <f t="shared" si="12"/>
        <v>46097</v>
      </c>
      <c r="V81" s="34" t="str">
        <f t="shared" si="13"/>
        <v>12803</v>
      </c>
      <c r="W81" s="70">
        <f t="shared" si="14"/>
        <v>8714</v>
      </c>
      <c r="AA81" s="72"/>
      <c r="AB81" s="72"/>
      <c r="AC81" s="72"/>
      <c r="AD81" s="72"/>
      <c r="AE81" s="72"/>
      <c r="AF81" s="72"/>
      <c r="AG81" s="72"/>
      <c r="AH81" s="72"/>
    </row>
    <row r="82" spans="19:34" ht="15.75" customHeight="1">
      <c r="S82" s="148"/>
      <c r="T82" s="148"/>
      <c r="U82" s="148">
        <f t="shared" si="12"/>
        <v>46098</v>
      </c>
      <c r="V82" s="34" t="str">
        <f t="shared" si="13"/>
        <v>12803</v>
      </c>
      <c r="W82" s="70">
        <f t="shared" si="14"/>
        <v>8705</v>
      </c>
      <c r="AA82" s="72"/>
      <c r="AB82" s="72"/>
      <c r="AC82" s="72"/>
      <c r="AD82" s="72"/>
      <c r="AE82" s="72"/>
      <c r="AF82" s="72"/>
      <c r="AG82" s="72"/>
      <c r="AH82" s="72"/>
    </row>
    <row r="83" spans="19:34" ht="15.75" customHeight="1">
      <c r="S83" s="148"/>
      <c r="T83" s="148"/>
      <c r="U83" s="148">
        <f t="shared" si="12"/>
        <v>46099</v>
      </c>
      <c r="V83" s="34" t="str">
        <f t="shared" si="13"/>
        <v>12803</v>
      </c>
      <c r="W83" s="70">
        <f t="shared" si="14"/>
        <v>8736</v>
      </c>
      <c r="AA83" s="72"/>
      <c r="AB83" s="72"/>
      <c r="AC83" s="72"/>
      <c r="AD83" s="72"/>
      <c r="AE83" s="72"/>
      <c r="AF83" s="72"/>
      <c r="AG83" s="72"/>
      <c r="AH83" s="72"/>
    </row>
    <row r="84" spans="19:34" ht="15.75" customHeight="1">
      <c r="S84" s="148"/>
      <c r="T84" s="148"/>
      <c r="U84" s="148">
        <f t="shared" si="12"/>
        <v>46100</v>
      </c>
      <c r="V84" s="34" t="str">
        <f t="shared" si="13"/>
        <v>12803</v>
      </c>
      <c r="W84" s="70">
        <f t="shared" si="14"/>
        <v>9327</v>
      </c>
      <c r="AA84" s="72"/>
      <c r="AB84" s="72"/>
      <c r="AC84" s="72"/>
      <c r="AD84" s="72"/>
      <c r="AE84" s="72"/>
      <c r="AF84" s="72"/>
      <c r="AG84" s="72"/>
      <c r="AH84" s="72"/>
    </row>
    <row r="85" spans="19:34" ht="15.75" customHeight="1">
      <c r="S85" s="148"/>
      <c r="T85" s="148"/>
      <c r="U85" s="148">
        <f t="shared" si="12"/>
        <v>46101</v>
      </c>
      <c r="V85" s="34" t="str">
        <f t="shared" si="13"/>
        <v>12803</v>
      </c>
      <c r="W85" s="70">
        <f t="shared" si="14"/>
        <v>14923</v>
      </c>
      <c r="AA85" s="72"/>
      <c r="AB85" s="72"/>
      <c r="AC85" s="72"/>
      <c r="AD85" s="72"/>
      <c r="AE85" s="72"/>
      <c r="AF85" s="72"/>
      <c r="AG85" s="72"/>
      <c r="AH85" s="72"/>
    </row>
    <row r="86" spans="19:34" ht="15.75" customHeight="1">
      <c r="S86" s="148"/>
      <c r="T86" s="148"/>
      <c r="U86" s="148">
        <f t="shared" si="12"/>
        <v>46102</v>
      </c>
      <c r="V86" s="34" t="str">
        <f t="shared" si="13"/>
        <v>12803</v>
      </c>
      <c r="W86" s="70">
        <f t="shared" si="14"/>
        <v>16279</v>
      </c>
      <c r="AA86" s="72"/>
      <c r="AB86" s="72"/>
      <c r="AC86" s="72"/>
      <c r="AD86" s="72"/>
      <c r="AE86" s="72"/>
      <c r="AF86" s="72"/>
      <c r="AG86" s="72"/>
      <c r="AH86" s="72"/>
    </row>
    <row r="87" spans="19:34" ht="15.75" customHeight="1">
      <c r="S87" s="148"/>
      <c r="T87" s="148"/>
      <c r="U87" s="148">
        <f t="shared" si="12"/>
        <v>46103</v>
      </c>
      <c r="V87" s="34" t="str">
        <f t="shared" si="13"/>
        <v>12803</v>
      </c>
      <c r="W87" s="70">
        <f t="shared" si="14"/>
        <v>14630</v>
      </c>
      <c r="AA87" s="72"/>
      <c r="AB87" s="72"/>
      <c r="AC87" s="72"/>
      <c r="AD87" s="72"/>
      <c r="AE87" s="72"/>
      <c r="AF87" s="72"/>
      <c r="AG87" s="72"/>
      <c r="AH87" s="72"/>
    </row>
    <row r="88" spans="19:34" ht="15.75" customHeight="1">
      <c r="S88" s="148"/>
      <c r="T88" s="148"/>
      <c r="U88" s="148">
        <f t="shared" si="12"/>
        <v>46104</v>
      </c>
      <c r="V88" s="34" t="str">
        <f t="shared" si="13"/>
        <v>12803</v>
      </c>
      <c r="W88" s="70">
        <f t="shared" si="14"/>
        <v>7752</v>
      </c>
      <c r="AA88" s="72"/>
      <c r="AB88" s="72"/>
      <c r="AC88" s="72"/>
      <c r="AD88" s="72"/>
      <c r="AE88" s="72"/>
      <c r="AF88" s="72"/>
      <c r="AG88" s="72"/>
      <c r="AH88" s="72"/>
    </row>
    <row r="89" spans="19:34" ht="15.75" customHeight="1">
      <c r="S89" s="148"/>
      <c r="T89" s="148"/>
      <c r="U89" s="148">
        <f t="shared" si="12"/>
        <v>46105</v>
      </c>
      <c r="V89" s="34" t="str">
        <f t="shared" si="13"/>
        <v>12803</v>
      </c>
      <c r="W89" s="70">
        <f t="shared" si="14"/>
        <v>10224</v>
      </c>
      <c r="AA89" s="72"/>
      <c r="AB89" s="72"/>
      <c r="AC89" s="72"/>
      <c r="AD89" s="72"/>
      <c r="AE89" s="72"/>
      <c r="AF89" s="72"/>
      <c r="AG89" s="72"/>
      <c r="AH89" s="72"/>
    </row>
    <row r="90" spans="19:34" ht="15.75" customHeight="1">
      <c r="S90" s="148"/>
      <c r="T90" s="148"/>
      <c r="U90" s="148">
        <f t="shared" si="12"/>
        <v>46106</v>
      </c>
      <c r="V90" s="34" t="str">
        <f t="shared" si="13"/>
        <v>12803</v>
      </c>
      <c r="W90" s="70">
        <f t="shared" si="14"/>
        <v>12575</v>
      </c>
      <c r="AA90" s="72"/>
      <c r="AB90" s="72"/>
      <c r="AC90" s="72"/>
      <c r="AD90" s="72"/>
      <c r="AE90" s="72"/>
      <c r="AF90" s="72"/>
      <c r="AG90" s="72"/>
      <c r="AH90" s="72"/>
    </row>
    <row r="91" spans="19:34" ht="15.75" customHeight="1">
      <c r="S91" s="148"/>
      <c r="T91" s="148"/>
      <c r="U91" s="148">
        <f t="shared" si="12"/>
        <v>46107</v>
      </c>
      <c r="V91" s="34" t="str">
        <f t="shared" si="13"/>
        <v>12803</v>
      </c>
      <c r="W91" s="70">
        <f t="shared" si="14"/>
        <v>8339</v>
      </c>
      <c r="AA91" s="72"/>
      <c r="AB91" s="72"/>
      <c r="AC91" s="72"/>
      <c r="AD91" s="72"/>
      <c r="AE91" s="72"/>
      <c r="AF91" s="72"/>
      <c r="AG91" s="72"/>
      <c r="AH91" s="72"/>
    </row>
    <row r="92" spans="19:34" ht="15.75" customHeight="1">
      <c r="S92" s="148"/>
      <c r="T92" s="148"/>
      <c r="U92" s="148">
        <f t="shared" si="12"/>
        <v>46108</v>
      </c>
      <c r="V92" s="34" t="str">
        <f t="shared" si="13"/>
        <v>12803</v>
      </c>
      <c r="W92" s="70">
        <f t="shared" si="14"/>
        <v>7340</v>
      </c>
      <c r="AA92" s="72"/>
      <c r="AB92" s="72"/>
      <c r="AC92" s="72"/>
      <c r="AD92" s="72"/>
      <c r="AE92" s="72"/>
      <c r="AF92" s="72"/>
      <c r="AG92" s="72"/>
      <c r="AH92" s="72"/>
    </row>
    <row r="93" spans="19:34" ht="15.75" customHeight="1">
      <c r="S93" s="148"/>
      <c r="T93" s="148"/>
      <c r="U93" s="148">
        <f t="shared" si="12"/>
        <v>46109</v>
      </c>
      <c r="V93" s="34" t="str">
        <f t="shared" si="13"/>
        <v>12803</v>
      </c>
      <c r="W93" s="70">
        <f t="shared" si="14"/>
        <v>12359</v>
      </c>
      <c r="AA93" s="72"/>
      <c r="AB93" s="72"/>
      <c r="AC93" s="72"/>
      <c r="AD93" s="72"/>
      <c r="AE93" s="72"/>
      <c r="AF93" s="72"/>
      <c r="AG93" s="72"/>
      <c r="AH93" s="72"/>
    </row>
    <row r="94" spans="19:34" ht="15.75" customHeight="1">
      <c r="S94" s="148"/>
      <c r="T94" s="148"/>
      <c r="U94" s="148">
        <f t="shared" si="12"/>
        <v>46110</v>
      </c>
      <c r="V94" s="34" t="str">
        <f t="shared" si="13"/>
        <v>12803</v>
      </c>
      <c r="W94" s="70">
        <f t="shared" si="14"/>
        <v>14719</v>
      </c>
      <c r="AA94" s="72"/>
      <c r="AB94" s="72"/>
      <c r="AC94" s="72"/>
      <c r="AD94" s="72"/>
      <c r="AE94" s="72"/>
      <c r="AF94" s="72"/>
      <c r="AG94" s="72"/>
      <c r="AH94" s="72"/>
    </row>
    <row r="95" spans="19:34" ht="15.75" customHeight="1">
      <c r="S95" s="148"/>
      <c r="T95" s="148"/>
      <c r="U95" s="148">
        <f t="shared" si="12"/>
        <v>46111</v>
      </c>
      <c r="V95" s="34" t="str">
        <f t="shared" si="13"/>
        <v>12803</v>
      </c>
      <c r="W95" s="70">
        <f t="shared" si="14"/>
        <v>8691</v>
      </c>
      <c r="AA95" s="72"/>
      <c r="AB95" s="72"/>
      <c r="AC95" s="72"/>
      <c r="AD95" s="72"/>
      <c r="AE95" s="72"/>
      <c r="AF95" s="72"/>
      <c r="AG95" s="72"/>
      <c r="AH95" s="72"/>
    </row>
    <row r="96" spans="19:34" ht="15.75" customHeight="1">
      <c r="S96" s="148"/>
      <c r="T96" s="148"/>
      <c r="U96" s="148">
        <f t="shared" si="12"/>
        <v>46112</v>
      </c>
      <c r="V96" s="34" t="str">
        <f t="shared" si="13"/>
        <v>12803</v>
      </c>
      <c r="W96" s="70">
        <f t="shared" si="14"/>
        <v>9410</v>
      </c>
      <c r="AA96" s="72"/>
      <c r="AB96" s="72"/>
      <c r="AC96" s="72"/>
      <c r="AD96" s="72"/>
      <c r="AE96" s="72"/>
      <c r="AF96" s="72"/>
      <c r="AG96" s="72"/>
      <c r="AH96" s="72"/>
    </row>
    <row r="97" spans="19:34" ht="15.75" customHeight="1">
      <c r="S97" s="148"/>
      <c r="T97" s="148"/>
      <c r="U97" s="148">
        <f t="shared" ref="U97:U127" si="15">C4</f>
        <v>46082</v>
      </c>
      <c r="V97" s="34" t="str">
        <f t="shared" ref="V97:V127" si="16">$J$2</f>
        <v>12804</v>
      </c>
      <c r="W97" s="70">
        <f t="shared" ref="W97:W127" si="17">J4</f>
        <v>46168</v>
      </c>
      <c r="AA97" s="72"/>
      <c r="AB97" s="72"/>
      <c r="AC97" s="72"/>
      <c r="AD97" s="72"/>
      <c r="AE97" s="72"/>
      <c r="AF97" s="72"/>
      <c r="AG97" s="72"/>
      <c r="AH97" s="72"/>
    </row>
    <row r="98" spans="19:34" ht="15.75" customHeight="1">
      <c r="S98" s="148"/>
      <c r="T98" s="148"/>
      <c r="U98" s="148">
        <f t="shared" si="15"/>
        <v>46083</v>
      </c>
      <c r="V98" s="34" t="str">
        <f t="shared" si="16"/>
        <v>12804</v>
      </c>
      <c r="W98" s="70">
        <f t="shared" si="17"/>
        <v>29989</v>
      </c>
      <c r="AA98" s="72"/>
      <c r="AB98" s="72"/>
      <c r="AC98" s="72"/>
      <c r="AD98" s="72"/>
      <c r="AE98" s="72"/>
      <c r="AF98" s="72"/>
      <c r="AG98" s="72"/>
      <c r="AH98" s="72"/>
    </row>
    <row r="99" spans="19:34" ht="15.75" customHeight="1">
      <c r="S99" s="148"/>
      <c r="T99" s="148"/>
      <c r="U99" s="148">
        <f t="shared" si="15"/>
        <v>46084</v>
      </c>
      <c r="V99" s="34" t="str">
        <f t="shared" si="16"/>
        <v>12804</v>
      </c>
      <c r="W99" s="70">
        <f t="shared" si="17"/>
        <v>30702</v>
      </c>
      <c r="AA99" s="72"/>
      <c r="AB99" s="72"/>
      <c r="AC99" s="72"/>
      <c r="AD99" s="72"/>
      <c r="AE99" s="72"/>
      <c r="AF99" s="72"/>
      <c r="AG99" s="72"/>
      <c r="AH99" s="72"/>
    </row>
    <row r="100" spans="19:34" ht="15.75" customHeight="1">
      <c r="S100" s="148"/>
      <c r="T100" s="148"/>
      <c r="U100" s="148">
        <f t="shared" si="15"/>
        <v>46085</v>
      </c>
      <c r="V100" s="34" t="str">
        <f t="shared" si="16"/>
        <v>12804</v>
      </c>
      <c r="W100" s="70">
        <f t="shared" si="17"/>
        <v>26493</v>
      </c>
      <c r="AA100" s="72"/>
      <c r="AB100" s="72"/>
      <c r="AC100" s="72"/>
      <c r="AD100" s="72"/>
      <c r="AE100" s="72"/>
      <c r="AF100" s="72"/>
      <c r="AG100" s="72"/>
      <c r="AH100" s="72"/>
    </row>
    <row r="101" spans="19:34" ht="15.75" customHeight="1">
      <c r="S101" s="148"/>
      <c r="T101" s="148"/>
      <c r="U101" s="148">
        <f t="shared" si="15"/>
        <v>46086</v>
      </c>
      <c r="V101" s="34" t="str">
        <f t="shared" si="16"/>
        <v>12804</v>
      </c>
      <c r="W101" s="70">
        <f t="shared" si="17"/>
        <v>24699</v>
      </c>
      <c r="AA101" s="72"/>
      <c r="AB101" s="72"/>
      <c r="AC101" s="72"/>
      <c r="AD101" s="72"/>
      <c r="AE101" s="72"/>
      <c r="AF101" s="72"/>
      <c r="AG101" s="72"/>
      <c r="AH101" s="72"/>
    </row>
    <row r="102" spans="19:34" ht="15.75" customHeight="1">
      <c r="S102" s="148"/>
      <c r="T102" s="148"/>
      <c r="U102" s="148">
        <f t="shared" si="15"/>
        <v>46087</v>
      </c>
      <c r="V102" s="34" t="str">
        <f t="shared" si="16"/>
        <v>12804</v>
      </c>
      <c r="W102" s="70">
        <f t="shared" si="17"/>
        <v>29260</v>
      </c>
      <c r="AA102" s="72"/>
      <c r="AB102" s="72"/>
      <c r="AC102" s="72"/>
      <c r="AD102" s="72"/>
      <c r="AE102" s="72"/>
      <c r="AF102" s="72"/>
      <c r="AG102" s="72"/>
      <c r="AH102" s="72"/>
    </row>
    <row r="103" spans="19:34" ht="15.75" customHeight="1">
      <c r="S103" s="148"/>
      <c r="T103" s="148"/>
      <c r="U103" s="148">
        <f t="shared" si="15"/>
        <v>46088</v>
      </c>
      <c r="V103" s="34" t="str">
        <f t="shared" si="16"/>
        <v>12804</v>
      </c>
      <c r="W103" s="70">
        <f t="shared" si="17"/>
        <v>46206</v>
      </c>
      <c r="AA103" s="72"/>
      <c r="AB103" s="72"/>
      <c r="AC103" s="72"/>
      <c r="AD103" s="72"/>
      <c r="AE103" s="72"/>
      <c r="AF103" s="72"/>
      <c r="AG103" s="72"/>
      <c r="AH103" s="72"/>
    </row>
    <row r="104" spans="19:34" ht="15.75" customHeight="1">
      <c r="S104" s="148"/>
      <c r="T104" s="148"/>
      <c r="U104" s="148">
        <f t="shared" si="15"/>
        <v>46089</v>
      </c>
      <c r="V104" s="34" t="str">
        <f t="shared" si="16"/>
        <v>12804</v>
      </c>
      <c r="W104" s="70">
        <f t="shared" si="17"/>
        <v>41006</v>
      </c>
      <c r="AA104" s="72"/>
      <c r="AB104" s="72"/>
      <c r="AC104" s="72"/>
      <c r="AD104" s="72"/>
      <c r="AE104" s="72"/>
      <c r="AF104" s="72"/>
      <c r="AG104" s="72"/>
      <c r="AH104" s="72"/>
    </row>
    <row r="105" spans="19:34" ht="15.75" customHeight="1">
      <c r="S105" s="148"/>
      <c r="T105" s="148"/>
      <c r="U105" s="148">
        <f t="shared" si="15"/>
        <v>46090</v>
      </c>
      <c r="V105" s="34" t="str">
        <f t="shared" si="16"/>
        <v>12804</v>
      </c>
      <c r="W105" s="70">
        <f t="shared" si="17"/>
        <v>24411</v>
      </c>
      <c r="AA105" s="72"/>
      <c r="AB105" s="72"/>
      <c r="AC105" s="72"/>
      <c r="AD105" s="72"/>
      <c r="AE105" s="72"/>
      <c r="AF105" s="72"/>
      <c r="AG105" s="72"/>
      <c r="AH105" s="72"/>
    </row>
    <row r="106" spans="19:34" ht="15.75" customHeight="1">
      <c r="S106" s="148"/>
      <c r="T106" s="148"/>
      <c r="U106" s="148">
        <f t="shared" si="15"/>
        <v>46091</v>
      </c>
      <c r="V106" s="34" t="str">
        <f t="shared" si="16"/>
        <v>12804</v>
      </c>
      <c r="W106" s="70">
        <f t="shared" si="17"/>
        <v>34217</v>
      </c>
      <c r="AA106" s="72"/>
      <c r="AB106" s="72"/>
      <c r="AC106" s="72"/>
      <c r="AD106" s="72"/>
      <c r="AE106" s="72"/>
      <c r="AF106" s="72"/>
      <c r="AG106" s="72"/>
      <c r="AH106" s="72"/>
    </row>
    <row r="107" spans="19:34" ht="15.75" customHeight="1">
      <c r="S107" s="148"/>
      <c r="T107" s="148"/>
      <c r="U107" s="148">
        <f t="shared" si="15"/>
        <v>46092</v>
      </c>
      <c r="V107" s="34" t="str">
        <f t="shared" si="16"/>
        <v>12804</v>
      </c>
      <c r="W107" s="70">
        <f t="shared" si="17"/>
        <v>15724</v>
      </c>
      <c r="AA107" s="72"/>
      <c r="AB107" s="72"/>
      <c r="AC107" s="72"/>
      <c r="AD107" s="72"/>
      <c r="AE107" s="72"/>
      <c r="AF107" s="72"/>
      <c r="AG107" s="72"/>
      <c r="AH107" s="72"/>
    </row>
    <row r="108" spans="19:34" ht="15.75" customHeight="1">
      <c r="S108" s="148"/>
      <c r="T108" s="148"/>
      <c r="U108" s="148">
        <f t="shared" si="15"/>
        <v>46093</v>
      </c>
      <c r="V108" s="34" t="str">
        <f t="shared" si="16"/>
        <v>12804</v>
      </c>
      <c r="W108" s="70">
        <f t="shared" si="17"/>
        <v>34235</v>
      </c>
      <c r="AA108" s="72"/>
      <c r="AB108" s="72"/>
      <c r="AC108" s="72"/>
      <c r="AD108" s="72"/>
      <c r="AE108" s="72"/>
      <c r="AF108" s="72"/>
      <c r="AG108" s="72"/>
      <c r="AH108" s="72"/>
    </row>
    <row r="109" spans="19:34" ht="15.75" customHeight="1">
      <c r="S109" s="148"/>
      <c r="T109" s="148"/>
      <c r="U109" s="148">
        <f t="shared" si="15"/>
        <v>46094</v>
      </c>
      <c r="V109" s="34" t="str">
        <f t="shared" si="16"/>
        <v>12804</v>
      </c>
      <c r="W109" s="70">
        <f t="shared" si="17"/>
        <v>28660</v>
      </c>
      <c r="AA109" s="72"/>
      <c r="AB109" s="72"/>
      <c r="AC109" s="72"/>
      <c r="AD109" s="72"/>
      <c r="AE109" s="72"/>
      <c r="AF109" s="72"/>
      <c r="AG109" s="72"/>
      <c r="AH109" s="72"/>
    </row>
    <row r="110" spans="19:34" ht="15.75" customHeight="1">
      <c r="S110" s="148"/>
      <c r="T110" s="148"/>
      <c r="U110" s="148">
        <f t="shared" si="15"/>
        <v>46095</v>
      </c>
      <c r="V110" s="34" t="str">
        <f t="shared" si="16"/>
        <v>12804</v>
      </c>
      <c r="W110" s="70">
        <f t="shared" si="17"/>
        <v>54158</v>
      </c>
      <c r="AA110" s="72"/>
      <c r="AB110" s="72"/>
      <c r="AC110" s="72"/>
      <c r="AD110" s="72"/>
      <c r="AE110" s="72"/>
      <c r="AF110" s="72"/>
      <c r="AG110" s="72"/>
      <c r="AH110" s="72"/>
    </row>
    <row r="111" spans="19:34" ht="15.75" customHeight="1">
      <c r="S111" s="148"/>
      <c r="T111" s="148"/>
      <c r="U111" s="148">
        <f t="shared" si="15"/>
        <v>46096</v>
      </c>
      <c r="V111" s="34" t="str">
        <f t="shared" si="16"/>
        <v>12804</v>
      </c>
      <c r="W111" s="70">
        <f t="shared" si="17"/>
        <v>46790</v>
      </c>
      <c r="AA111" s="72"/>
      <c r="AB111" s="72"/>
      <c r="AC111" s="72"/>
      <c r="AD111" s="72"/>
      <c r="AE111" s="72"/>
      <c r="AF111" s="72"/>
      <c r="AG111" s="72"/>
      <c r="AH111" s="72"/>
    </row>
    <row r="112" spans="19:34" ht="15.75" customHeight="1">
      <c r="S112" s="148"/>
      <c r="T112" s="148"/>
      <c r="U112" s="148">
        <f t="shared" si="15"/>
        <v>46097</v>
      </c>
      <c r="V112" s="34" t="str">
        <f t="shared" si="16"/>
        <v>12804</v>
      </c>
      <c r="W112" s="70">
        <f t="shared" si="17"/>
        <v>29919</v>
      </c>
      <c r="AA112" s="72"/>
      <c r="AB112" s="72"/>
      <c r="AC112" s="72"/>
      <c r="AD112" s="72"/>
      <c r="AE112" s="72"/>
      <c r="AF112" s="72"/>
      <c r="AG112" s="72"/>
      <c r="AH112" s="72"/>
    </row>
    <row r="113" spans="19:34" ht="15.75" customHeight="1">
      <c r="S113" s="148"/>
      <c r="T113" s="148"/>
      <c r="U113" s="148">
        <f t="shared" si="15"/>
        <v>46098</v>
      </c>
      <c r="V113" s="34" t="str">
        <f t="shared" si="16"/>
        <v>12804</v>
      </c>
      <c r="W113" s="70">
        <f t="shared" si="17"/>
        <v>27984</v>
      </c>
      <c r="AA113" s="72"/>
      <c r="AB113" s="72"/>
      <c r="AC113" s="72"/>
      <c r="AD113" s="72"/>
      <c r="AE113" s="72"/>
      <c r="AF113" s="72"/>
      <c r="AG113" s="72"/>
      <c r="AH113" s="72"/>
    </row>
    <row r="114" spans="19:34" ht="15.75" customHeight="1">
      <c r="S114" s="148"/>
      <c r="T114" s="148"/>
      <c r="U114" s="148">
        <f t="shared" si="15"/>
        <v>46099</v>
      </c>
      <c r="V114" s="34" t="str">
        <f t="shared" si="16"/>
        <v>12804</v>
      </c>
      <c r="W114" s="70">
        <f t="shared" si="17"/>
        <v>23074</v>
      </c>
      <c r="AA114" s="72"/>
      <c r="AB114" s="72"/>
      <c r="AC114" s="72"/>
      <c r="AD114" s="72"/>
      <c r="AE114" s="72"/>
      <c r="AF114" s="72"/>
      <c r="AG114" s="72"/>
      <c r="AH114" s="72"/>
    </row>
    <row r="115" spans="19:34" ht="15.75" customHeight="1">
      <c r="S115" s="148"/>
      <c r="T115" s="148"/>
      <c r="U115" s="148">
        <f t="shared" si="15"/>
        <v>46100</v>
      </c>
      <c r="V115" s="34" t="str">
        <f t="shared" si="16"/>
        <v>12804</v>
      </c>
      <c r="W115" s="70">
        <f t="shared" si="17"/>
        <v>40233</v>
      </c>
      <c r="AA115" s="72"/>
      <c r="AB115" s="72"/>
      <c r="AC115" s="72"/>
      <c r="AD115" s="72"/>
      <c r="AE115" s="72"/>
      <c r="AF115" s="72"/>
      <c r="AG115" s="72"/>
      <c r="AH115" s="72"/>
    </row>
    <row r="116" spans="19:34" ht="15.75" customHeight="1">
      <c r="S116" s="148"/>
      <c r="T116" s="148"/>
      <c r="U116" s="148">
        <f t="shared" si="15"/>
        <v>46101</v>
      </c>
      <c r="V116" s="34" t="str">
        <f t="shared" si="16"/>
        <v>12804</v>
      </c>
      <c r="W116" s="70">
        <f t="shared" si="17"/>
        <v>51410</v>
      </c>
      <c r="AA116" s="72"/>
      <c r="AB116" s="72"/>
      <c r="AC116" s="72"/>
      <c r="AD116" s="72"/>
      <c r="AE116" s="72"/>
      <c r="AF116" s="72"/>
      <c r="AG116" s="72"/>
      <c r="AH116" s="72"/>
    </row>
    <row r="117" spans="19:34" ht="15.75" customHeight="1">
      <c r="S117" s="148"/>
      <c r="T117" s="148"/>
      <c r="U117" s="148">
        <f t="shared" si="15"/>
        <v>46102</v>
      </c>
      <c r="V117" s="34" t="str">
        <f t="shared" si="16"/>
        <v>12804</v>
      </c>
      <c r="W117" s="70">
        <f t="shared" si="17"/>
        <v>39947</v>
      </c>
      <c r="AA117" s="72"/>
      <c r="AB117" s="72"/>
      <c r="AC117" s="72"/>
      <c r="AD117" s="72"/>
      <c r="AE117" s="72"/>
      <c r="AF117" s="72"/>
      <c r="AG117" s="72"/>
      <c r="AH117" s="72"/>
    </row>
    <row r="118" spans="19:34" ht="15.75" customHeight="1">
      <c r="S118" s="148"/>
      <c r="T118" s="148"/>
      <c r="U118" s="148">
        <f t="shared" si="15"/>
        <v>46103</v>
      </c>
      <c r="V118" s="34" t="str">
        <f t="shared" si="16"/>
        <v>12804</v>
      </c>
      <c r="W118" s="70">
        <f t="shared" si="17"/>
        <v>44092</v>
      </c>
      <c r="AA118" s="72"/>
      <c r="AB118" s="72"/>
      <c r="AC118" s="72"/>
      <c r="AD118" s="72"/>
      <c r="AE118" s="72"/>
      <c r="AF118" s="72"/>
      <c r="AG118" s="72"/>
      <c r="AH118" s="72"/>
    </row>
    <row r="119" spans="19:34" ht="15.75" customHeight="1">
      <c r="S119" s="148"/>
      <c r="T119" s="148"/>
      <c r="U119" s="148">
        <f t="shared" si="15"/>
        <v>46104</v>
      </c>
      <c r="V119" s="34" t="str">
        <f t="shared" si="16"/>
        <v>12804</v>
      </c>
      <c r="W119" s="70">
        <f t="shared" si="17"/>
        <v>21804</v>
      </c>
      <c r="AA119" s="72"/>
      <c r="AB119" s="72"/>
      <c r="AC119" s="72"/>
      <c r="AD119" s="72"/>
      <c r="AE119" s="72"/>
      <c r="AF119" s="72"/>
      <c r="AG119" s="72"/>
      <c r="AH119" s="72"/>
    </row>
    <row r="120" spans="19:34" ht="15.75" customHeight="1">
      <c r="S120" s="148"/>
      <c r="T120" s="148"/>
      <c r="U120" s="148">
        <f t="shared" si="15"/>
        <v>46105</v>
      </c>
      <c r="V120" s="34" t="str">
        <f t="shared" si="16"/>
        <v>12804</v>
      </c>
      <c r="W120" s="70">
        <f t="shared" si="17"/>
        <v>30097</v>
      </c>
      <c r="AA120" s="72"/>
      <c r="AB120" s="72"/>
      <c r="AC120" s="72"/>
      <c r="AD120" s="72"/>
      <c r="AE120" s="72"/>
      <c r="AF120" s="72"/>
      <c r="AG120" s="72"/>
      <c r="AH120" s="72"/>
    </row>
    <row r="121" spans="19:34" ht="15.75" customHeight="1">
      <c r="S121" s="148"/>
      <c r="T121" s="148"/>
      <c r="U121" s="148">
        <f t="shared" si="15"/>
        <v>46106</v>
      </c>
      <c r="V121" s="34" t="str">
        <f t="shared" si="16"/>
        <v>12804</v>
      </c>
      <c r="W121" s="70">
        <f t="shared" si="17"/>
        <v>28755</v>
      </c>
      <c r="AA121" s="72"/>
      <c r="AB121" s="72"/>
      <c r="AC121" s="72"/>
      <c r="AD121" s="72"/>
      <c r="AE121" s="72"/>
      <c r="AF121" s="72"/>
      <c r="AG121" s="72"/>
      <c r="AH121" s="72"/>
    </row>
    <row r="122" spans="19:34" ht="15.75" customHeight="1">
      <c r="S122" s="148"/>
      <c r="T122" s="148"/>
      <c r="U122" s="148">
        <f t="shared" si="15"/>
        <v>46107</v>
      </c>
      <c r="V122" s="34" t="str">
        <f t="shared" si="16"/>
        <v>12804</v>
      </c>
      <c r="W122" s="70">
        <f t="shared" si="17"/>
        <v>26199</v>
      </c>
      <c r="AA122" s="72"/>
      <c r="AB122" s="72"/>
      <c r="AC122" s="72"/>
      <c r="AD122" s="72"/>
      <c r="AE122" s="72"/>
      <c r="AF122" s="72"/>
      <c r="AG122" s="72"/>
      <c r="AH122" s="72"/>
    </row>
    <row r="123" spans="19:34" ht="15.75" customHeight="1">
      <c r="S123" s="148"/>
      <c r="T123" s="148"/>
      <c r="U123" s="148">
        <f t="shared" si="15"/>
        <v>46108</v>
      </c>
      <c r="V123" s="34" t="str">
        <f t="shared" si="16"/>
        <v>12804</v>
      </c>
      <c r="W123" s="70">
        <f t="shared" si="17"/>
        <v>32327</v>
      </c>
      <c r="AA123" s="72"/>
      <c r="AB123" s="72"/>
      <c r="AC123" s="72"/>
      <c r="AD123" s="72"/>
      <c r="AE123" s="72"/>
      <c r="AF123" s="72"/>
      <c r="AG123" s="72"/>
      <c r="AH123" s="72"/>
    </row>
    <row r="124" spans="19:34" ht="15.75" customHeight="1">
      <c r="S124" s="148"/>
      <c r="T124" s="148"/>
      <c r="U124" s="148">
        <f t="shared" si="15"/>
        <v>46109</v>
      </c>
      <c r="V124" s="34" t="str">
        <f t="shared" si="16"/>
        <v>12804</v>
      </c>
      <c r="W124" s="70">
        <f t="shared" si="17"/>
        <v>47471</v>
      </c>
      <c r="AA124" s="72"/>
      <c r="AB124" s="72"/>
      <c r="AC124" s="72"/>
      <c r="AD124" s="72"/>
      <c r="AE124" s="72"/>
      <c r="AF124" s="72"/>
      <c r="AG124" s="72"/>
      <c r="AH124" s="72"/>
    </row>
    <row r="125" spans="19:34" ht="15.75" customHeight="1">
      <c r="S125" s="148"/>
      <c r="T125" s="148"/>
      <c r="U125" s="148">
        <f t="shared" si="15"/>
        <v>46110</v>
      </c>
      <c r="V125" s="34" t="str">
        <f t="shared" si="16"/>
        <v>12804</v>
      </c>
      <c r="W125" s="70">
        <f t="shared" si="17"/>
        <v>45431</v>
      </c>
      <c r="AA125" s="72"/>
      <c r="AB125" s="72"/>
      <c r="AC125" s="72"/>
      <c r="AD125" s="72"/>
      <c r="AE125" s="72"/>
      <c r="AF125" s="72"/>
      <c r="AG125" s="72"/>
      <c r="AH125" s="72"/>
    </row>
    <row r="126" spans="19:34" ht="15.75" customHeight="1">
      <c r="S126" s="148"/>
      <c r="T126" s="148"/>
      <c r="U126" s="148">
        <f t="shared" si="15"/>
        <v>46111</v>
      </c>
      <c r="V126" s="34" t="str">
        <f t="shared" si="16"/>
        <v>12804</v>
      </c>
      <c r="W126" s="70">
        <f t="shared" si="17"/>
        <v>29845</v>
      </c>
      <c r="AA126" s="72"/>
      <c r="AB126" s="72"/>
      <c r="AC126" s="72"/>
      <c r="AD126" s="72"/>
      <c r="AE126" s="72"/>
      <c r="AF126" s="72"/>
      <c r="AG126" s="72"/>
      <c r="AH126" s="72"/>
    </row>
    <row r="127" spans="19:34" ht="15.75" customHeight="1">
      <c r="S127" s="148"/>
      <c r="T127" s="148"/>
      <c r="U127" s="148">
        <f t="shared" si="15"/>
        <v>46112</v>
      </c>
      <c r="V127" s="34" t="str">
        <f t="shared" si="16"/>
        <v>12804</v>
      </c>
      <c r="W127" s="70">
        <f t="shared" si="17"/>
        <v>25483</v>
      </c>
      <c r="AA127" s="72"/>
      <c r="AB127" s="72"/>
      <c r="AC127" s="72"/>
      <c r="AD127" s="72"/>
      <c r="AE127" s="72"/>
      <c r="AF127" s="72"/>
      <c r="AG127" s="72"/>
      <c r="AH127" s="72"/>
    </row>
    <row r="128" spans="19:34" ht="15.75" customHeight="1">
      <c r="S128" s="148"/>
      <c r="T128" s="148"/>
      <c r="U128" s="148">
        <f t="shared" ref="U128:U158" si="18">C4</f>
        <v>46082</v>
      </c>
      <c r="V128" s="34" t="str">
        <f t="shared" ref="V128:V158" si="19">$K$2</f>
        <v>12807</v>
      </c>
      <c r="W128" s="70">
        <f t="shared" ref="W128:W158" si="20">K4</f>
        <v>33150</v>
      </c>
      <c r="AA128" s="72"/>
      <c r="AB128" s="72"/>
      <c r="AC128" s="72"/>
      <c r="AD128" s="72"/>
      <c r="AE128" s="72"/>
      <c r="AF128" s="72"/>
      <c r="AG128" s="72"/>
      <c r="AH128" s="72"/>
    </row>
    <row r="129" spans="19:34" ht="15.75" customHeight="1">
      <c r="S129" s="148"/>
      <c r="T129" s="148"/>
      <c r="U129" s="148">
        <f t="shared" si="18"/>
        <v>46083</v>
      </c>
      <c r="V129" s="34" t="str">
        <f t="shared" si="19"/>
        <v>12807</v>
      </c>
      <c r="W129" s="70">
        <f t="shared" si="20"/>
        <v>23950</v>
      </c>
      <c r="AA129" s="72"/>
      <c r="AB129" s="72"/>
      <c r="AC129" s="72"/>
      <c r="AD129" s="72"/>
      <c r="AE129" s="72"/>
      <c r="AF129" s="72"/>
      <c r="AG129" s="72"/>
      <c r="AH129" s="72"/>
    </row>
    <row r="130" spans="19:34" ht="15.75" customHeight="1">
      <c r="S130" s="148"/>
      <c r="T130" s="148"/>
      <c r="U130" s="148">
        <f t="shared" si="18"/>
        <v>46084</v>
      </c>
      <c r="V130" s="34" t="str">
        <f t="shared" si="19"/>
        <v>12807</v>
      </c>
      <c r="W130" s="70">
        <f t="shared" si="20"/>
        <v>22676</v>
      </c>
      <c r="AA130" s="72"/>
      <c r="AB130" s="72"/>
      <c r="AC130" s="72"/>
      <c r="AD130" s="72"/>
      <c r="AE130" s="72"/>
      <c r="AF130" s="72"/>
      <c r="AG130" s="72"/>
      <c r="AH130" s="72"/>
    </row>
    <row r="131" spans="19:34" ht="15.75" customHeight="1">
      <c r="S131" s="148"/>
      <c r="T131" s="148"/>
      <c r="U131" s="148">
        <f t="shared" si="18"/>
        <v>46085</v>
      </c>
      <c r="V131" s="34" t="str">
        <f t="shared" si="19"/>
        <v>12807</v>
      </c>
      <c r="W131" s="70">
        <f t="shared" si="20"/>
        <v>42300</v>
      </c>
      <c r="AA131" s="72"/>
      <c r="AB131" s="72"/>
      <c r="AC131" s="72"/>
      <c r="AD131" s="72"/>
      <c r="AE131" s="72"/>
      <c r="AF131" s="72"/>
      <c r="AG131" s="72"/>
      <c r="AH131" s="72"/>
    </row>
    <row r="132" spans="19:34" ht="15.75" customHeight="1">
      <c r="S132" s="148"/>
      <c r="T132" s="148"/>
      <c r="U132" s="148">
        <f t="shared" si="18"/>
        <v>46086</v>
      </c>
      <c r="V132" s="34" t="str">
        <f t="shared" si="19"/>
        <v>12807</v>
      </c>
      <c r="W132" s="70">
        <f t="shared" si="20"/>
        <v>26900</v>
      </c>
      <c r="AA132" s="72"/>
      <c r="AB132" s="72"/>
      <c r="AC132" s="72"/>
      <c r="AD132" s="72"/>
      <c r="AE132" s="72"/>
      <c r="AF132" s="72"/>
      <c r="AG132" s="72"/>
      <c r="AH132" s="72"/>
    </row>
    <row r="133" spans="19:34" ht="15.75" customHeight="1">
      <c r="S133" s="148"/>
      <c r="T133" s="148"/>
      <c r="U133" s="148">
        <f t="shared" si="18"/>
        <v>46087</v>
      </c>
      <c r="V133" s="34" t="str">
        <f t="shared" si="19"/>
        <v>12807</v>
      </c>
      <c r="W133" s="70">
        <f t="shared" si="20"/>
        <v>22350</v>
      </c>
      <c r="AA133" s="72"/>
      <c r="AB133" s="72"/>
      <c r="AC133" s="72"/>
      <c r="AD133" s="72"/>
      <c r="AE133" s="72"/>
      <c r="AF133" s="72"/>
      <c r="AG133" s="72"/>
      <c r="AH133" s="72"/>
    </row>
    <row r="134" spans="19:34" ht="15.75" customHeight="1">
      <c r="S134" s="148"/>
      <c r="T134" s="148"/>
      <c r="U134" s="148">
        <f t="shared" si="18"/>
        <v>46088</v>
      </c>
      <c r="V134" s="34" t="str">
        <f t="shared" si="19"/>
        <v>12807</v>
      </c>
      <c r="W134" s="70">
        <f t="shared" si="20"/>
        <v>32100</v>
      </c>
      <c r="AA134" s="72"/>
      <c r="AB134" s="72"/>
      <c r="AC134" s="72"/>
      <c r="AD134" s="72"/>
      <c r="AE134" s="72"/>
      <c r="AF134" s="72"/>
      <c r="AG134" s="72"/>
      <c r="AH134" s="72"/>
    </row>
    <row r="135" spans="19:34" ht="15.75" customHeight="1">
      <c r="S135" s="148"/>
      <c r="T135" s="148"/>
      <c r="U135" s="148">
        <f t="shared" si="18"/>
        <v>46089</v>
      </c>
      <c r="V135" s="34" t="str">
        <f t="shared" si="19"/>
        <v>12807</v>
      </c>
      <c r="W135" s="70">
        <f t="shared" si="20"/>
        <v>28750</v>
      </c>
      <c r="AA135" s="72"/>
      <c r="AB135" s="72"/>
      <c r="AC135" s="72"/>
      <c r="AD135" s="72"/>
      <c r="AE135" s="72"/>
      <c r="AF135" s="72"/>
      <c r="AG135" s="72"/>
      <c r="AH135" s="72"/>
    </row>
    <row r="136" spans="19:34" ht="15.75" customHeight="1">
      <c r="S136" s="148"/>
      <c r="T136" s="148"/>
      <c r="U136" s="148">
        <f t="shared" si="18"/>
        <v>46090</v>
      </c>
      <c r="V136" s="34" t="str">
        <f t="shared" si="19"/>
        <v>12807</v>
      </c>
      <c r="W136" s="70">
        <f t="shared" si="20"/>
        <v>21350</v>
      </c>
      <c r="AA136" s="72"/>
      <c r="AB136" s="72"/>
      <c r="AC136" s="72"/>
      <c r="AD136" s="72"/>
      <c r="AE136" s="72"/>
      <c r="AF136" s="72"/>
      <c r="AG136" s="72"/>
      <c r="AH136" s="72"/>
    </row>
    <row r="137" spans="19:34" ht="15.75" customHeight="1">
      <c r="S137" s="148"/>
      <c r="T137" s="148"/>
      <c r="U137" s="148">
        <f t="shared" si="18"/>
        <v>46091</v>
      </c>
      <c r="V137" s="34" t="str">
        <f t="shared" si="19"/>
        <v>12807</v>
      </c>
      <c r="W137" s="70">
        <f t="shared" si="20"/>
        <v>23650</v>
      </c>
      <c r="AA137" s="72"/>
      <c r="AB137" s="72"/>
      <c r="AC137" s="72"/>
      <c r="AD137" s="72"/>
      <c r="AE137" s="72"/>
      <c r="AF137" s="72"/>
      <c r="AG137" s="72"/>
      <c r="AH137" s="72"/>
    </row>
    <row r="138" spans="19:34" ht="15.75" customHeight="1">
      <c r="S138" s="148"/>
      <c r="T138" s="148"/>
      <c r="U138" s="148">
        <f t="shared" si="18"/>
        <v>46092</v>
      </c>
      <c r="V138" s="34" t="str">
        <f t="shared" si="19"/>
        <v>12807</v>
      </c>
      <c r="W138" s="70">
        <f t="shared" si="20"/>
        <v>28250</v>
      </c>
      <c r="AA138" s="72"/>
      <c r="AB138" s="72"/>
      <c r="AC138" s="72"/>
      <c r="AD138" s="72"/>
      <c r="AE138" s="72"/>
      <c r="AF138" s="72"/>
      <c r="AG138" s="72"/>
      <c r="AH138" s="72"/>
    </row>
    <row r="139" spans="19:34" ht="15.75" customHeight="1">
      <c r="S139" s="148"/>
      <c r="T139" s="148"/>
      <c r="U139" s="148">
        <f t="shared" si="18"/>
        <v>46093</v>
      </c>
      <c r="V139" s="34" t="str">
        <f t="shared" si="19"/>
        <v>12807</v>
      </c>
      <c r="W139" s="70">
        <f t="shared" si="20"/>
        <v>28813</v>
      </c>
      <c r="AA139" s="72"/>
      <c r="AB139" s="72"/>
      <c r="AC139" s="72"/>
      <c r="AD139" s="72"/>
      <c r="AE139" s="72"/>
      <c r="AF139" s="72"/>
      <c r="AG139" s="72"/>
      <c r="AH139" s="72"/>
    </row>
    <row r="140" spans="19:34" ht="15.75" customHeight="1">
      <c r="S140" s="148"/>
      <c r="T140" s="148"/>
      <c r="U140" s="148">
        <f t="shared" si="18"/>
        <v>46094</v>
      </c>
      <c r="V140" s="34" t="str">
        <f t="shared" si="19"/>
        <v>12807</v>
      </c>
      <c r="W140" s="70">
        <f t="shared" si="20"/>
        <v>27550</v>
      </c>
      <c r="AA140" s="72"/>
      <c r="AB140" s="72"/>
      <c r="AC140" s="72"/>
      <c r="AD140" s="72"/>
      <c r="AE140" s="72"/>
      <c r="AF140" s="72"/>
      <c r="AG140" s="72"/>
      <c r="AH140" s="72"/>
    </row>
    <row r="141" spans="19:34" ht="15.75" customHeight="1">
      <c r="S141" s="148"/>
      <c r="T141" s="148"/>
      <c r="U141" s="148">
        <f t="shared" si="18"/>
        <v>46095</v>
      </c>
      <c r="V141" s="34" t="str">
        <f t="shared" si="19"/>
        <v>12807</v>
      </c>
      <c r="W141" s="70">
        <f t="shared" si="20"/>
        <v>34500</v>
      </c>
      <c r="AA141" s="72"/>
      <c r="AB141" s="72"/>
      <c r="AC141" s="72"/>
      <c r="AD141" s="72"/>
      <c r="AE141" s="72"/>
      <c r="AF141" s="72"/>
      <c r="AG141" s="72"/>
      <c r="AH141" s="72"/>
    </row>
    <row r="142" spans="19:34" ht="15.75" customHeight="1">
      <c r="S142" s="148"/>
      <c r="T142" s="148"/>
      <c r="U142" s="148">
        <f t="shared" si="18"/>
        <v>46096</v>
      </c>
      <c r="V142" s="34" t="str">
        <f t="shared" si="19"/>
        <v>12807</v>
      </c>
      <c r="W142" s="70">
        <f t="shared" si="20"/>
        <v>35350</v>
      </c>
      <c r="AA142" s="72"/>
      <c r="AB142" s="72"/>
      <c r="AC142" s="72"/>
      <c r="AD142" s="72"/>
      <c r="AE142" s="72"/>
      <c r="AF142" s="72"/>
      <c r="AG142" s="72"/>
      <c r="AH142" s="72"/>
    </row>
    <row r="143" spans="19:34" ht="15.75" customHeight="1">
      <c r="S143" s="148"/>
      <c r="T143" s="148"/>
      <c r="U143" s="148">
        <f t="shared" si="18"/>
        <v>46097</v>
      </c>
      <c r="V143" s="34" t="str">
        <f t="shared" si="19"/>
        <v>12807</v>
      </c>
      <c r="W143" s="70">
        <f t="shared" si="20"/>
        <v>23650</v>
      </c>
      <c r="AA143" s="72"/>
      <c r="AB143" s="72"/>
      <c r="AC143" s="72"/>
      <c r="AD143" s="72"/>
      <c r="AE143" s="72"/>
      <c r="AF143" s="72"/>
      <c r="AG143" s="72"/>
      <c r="AH143" s="72"/>
    </row>
    <row r="144" spans="19:34" ht="15.75" customHeight="1">
      <c r="S144" s="148"/>
      <c r="T144" s="148"/>
      <c r="U144" s="148">
        <f t="shared" si="18"/>
        <v>46098</v>
      </c>
      <c r="V144" s="34" t="str">
        <f t="shared" si="19"/>
        <v>12807</v>
      </c>
      <c r="W144" s="70">
        <f t="shared" si="20"/>
        <v>25350</v>
      </c>
      <c r="AA144" s="72"/>
      <c r="AB144" s="72"/>
      <c r="AC144" s="72"/>
      <c r="AD144" s="72"/>
      <c r="AE144" s="72"/>
      <c r="AF144" s="72"/>
      <c r="AG144" s="72"/>
      <c r="AH144" s="72"/>
    </row>
    <row r="145" spans="19:34" ht="15.75" customHeight="1">
      <c r="S145" s="148"/>
      <c r="T145" s="148"/>
      <c r="U145" s="148">
        <f t="shared" si="18"/>
        <v>46099</v>
      </c>
      <c r="V145" s="34" t="str">
        <f t="shared" si="19"/>
        <v>12807</v>
      </c>
      <c r="W145" s="70">
        <f t="shared" si="20"/>
        <v>24150</v>
      </c>
      <c r="AA145" s="72"/>
      <c r="AB145" s="72"/>
      <c r="AC145" s="72"/>
      <c r="AD145" s="72"/>
      <c r="AE145" s="72"/>
      <c r="AF145" s="72"/>
      <c r="AG145" s="72"/>
      <c r="AH145" s="72"/>
    </row>
    <row r="146" spans="19:34" ht="15.75" customHeight="1">
      <c r="S146" s="148"/>
      <c r="T146" s="148"/>
      <c r="U146" s="148">
        <f t="shared" si="18"/>
        <v>46100</v>
      </c>
      <c r="V146" s="34" t="str">
        <f t="shared" si="19"/>
        <v>12807</v>
      </c>
      <c r="W146" s="70">
        <f t="shared" si="20"/>
        <v>56270</v>
      </c>
      <c r="AA146" s="72"/>
      <c r="AB146" s="72"/>
      <c r="AC146" s="72"/>
      <c r="AD146" s="72"/>
      <c r="AE146" s="72"/>
      <c r="AF146" s="72"/>
      <c r="AG146" s="72"/>
      <c r="AH146" s="72"/>
    </row>
    <row r="147" spans="19:34" ht="15.75" customHeight="1">
      <c r="S147" s="148"/>
      <c r="T147" s="148"/>
      <c r="U147" s="148">
        <f t="shared" si="18"/>
        <v>46101</v>
      </c>
      <c r="V147" s="34" t="str">
        <f t="shared" si="19"/>
        <v>12807</v>
      </c>
      <c r="W147" s="70">
        <f t="shared" si="20"/>
        <v>29800</v>
      </c>
      <c r="AA147" s="72"/>
      <c r="AB147" s="72"/>
      <c r="AC147" s="72"/>
      <c r="AD147" s="72"/>
      <c r="AE147" s="72"/>
      <c r="AF147" s="72"/>
      <c r="AG147" s="72"/>
      <c r="AH147" s="72"/>
    </row>
    <row r="148" spans="19:34" ht="15.75" customHeight="1">
      <c r="S148" s="148"/>
      <c r="T148" s="148"/>
      <c r="U148" s="148">
        <f t="shared" si="18"/>
        <v>46102</v>
      </c>
      <c r="V148" s="34" t="str">
        <f t="shared" si="19"/>
        <v>12807</v>
      </c>
      <c r="W148" s="70">
        <f t="shared" si="20"/>
        <v>31400</v>
      </c>
      <c r="AA148" s="72"/>
      <c r="AB148" s="72"/>
      <c r="AC148" s="72"/>
      <c r="AD148" s="72"/>
      <c r="AE148" s="72"/>
      <c r="AF148" s="72"/>
      <c r="AG148" s="72"/>
      <c r="AH148" s="72"/>
    </row>
    <row r="149" spans="19:34" ht="15.75" customHeight="1">
      <c r="S149" s="148"/>
      <c r="T149" s="148"/>
      <c r="U149" s="148">
        <f t="shared" si="18"/>
        <v>46103</v>
      </c>
      <c r="V149" s="34" t="str">
        <f t="shared" si="19"/>
        <v>12807</v>
      </c>
      <c r="W149" s="70">
        <f t="shared" si="20"/>
        <v>33350</v>
      </c>
      <c r="AA149" s="72"/>
      <c r="AB149" s="72"/>
      <c r="AC149" s="72"/>
      <c r="AD149" s="72"/>
      <c r="AE149" s="72"/>
      <c r="AF149" s="72"/>
      <c r="AG149" s="72"/>
      <c r="AH149" s="72"/>
    </row>
    <row r="150" spans="19:34" ht="15.75" customHeight="1">
      <c r="S150" s="148"/>
      <c r="T150" s="148"/>
      <c r="U150" s="148">
        <f t="shared" si="18"/>
        <v>46104</v>
      </c>
      <c r="V150" s="34" t="str">
        <f t="shared" si="19"/>
        <v>12807</v>
      </c>
      <c r="W150" s="70">
        <f t="shared" si="20"/>
        <v>26900</v>
      </c>
      <c r="AA150" s="72"/>
      <c r="AB150" s="72"/>
      <c r="AC150" s="72"/>
      <c r="AD150" s="72"/>
      <c r="AE150" s="72"/>
      <c r="AF150" s="72"/>
      <c r="AG150" s="72"/>
      <c r="AH150" s="72"/>
    </row>
    <row r="151" spans="19:34" ht="15.75" customHeight="1">
      <c r="S151" s="148"/>
      <c r="T151" s="148"/>
      <c r="U151" s="148">
        <f t="shared" si="18"/>
        <v>46105</v>
      </c>
      <c r="V151" s="34" t="str">
        <f t="shared" si="19"/>
        <v>12807</v>
      </c>
      <c r="W151" s="70">
        <f t="shared" si="20"/>
        <v>26950</v>
      </c>
      <c r="AA151" s="72"/>
      <c r="AB151" s="72"/>
      <c r="AC151" s="72"/>
      <c r="AD151" s="72"/>
      <c r="AE151" s="72"/>
      <c r="AF151" s="72"/>
      <c r="AG151" s="72"/>
      <c r="AH151" s="72"/>
    </row>
    <row r="152" spans="19:34" ht="15.75" customHeight="1">
      <c r="S152" s="148"/>
      <c r="T152" s="148"/>
      <c r="U152" s="148">
        <f t="shared" si="18"/>
        <v>46106</v>
      </c>
      <c r="V152" s="34" t="str">
        <f t="shared" si="19"/>
        <v>12807</v>
      </c>
      <c r="W152" s="70">
        <f t="shared" si="20"/>
        <v>26250</v>
      </c>
      <c r="AA152" s="72"/>
      <c r="AB152" s="72"/>
      <c r="AC152" s="72"/>
      <c r="AD152" s="72"/>
      <c r="AE152" s="72"/>
      <c r="AF152" s="72"/>
      <c r="AG152" s="72"/>
      <c r="AH152" s="72"/>
    </row>
    <row r="153" spans="19:34" ht="15.75" customHeight="1">
      <c r="S153" s="148"/>
      <c r="T153" s="148"/>
      <c r="U153" s="148">
        <f t="shared" si="18"/>
        <v>46107</v>
      </c>
      <c r="V153" s="34" t="str">
        <f t="shared" si="19"/>
        <v>12807</v>
      </c>
      <c r="W153" s="70">
        <f t="shared" si="20"/>
        <v>27500</v>
      </c>
      <c r="AA153" s="72"/>
      <c r="AB153" s="72"/>
      <c r="AC153" s="72"/>
      <c r="AD153" s="72"/>
      <c r="AE153" s="72"/>
      <c r="AF153" s="72"/>
      <c r="AG153" s="72"/>
      <c r="AH153" s="72"/>
    </row>
    <row r="154" spans="19:34" ht="15.75" customHeight="1">
      <c r="S154" s="148"/>
      <c r="T154" s="148"/>
      <c r="U154" s="148">
        <f t="shared" si="18"/>
        <v>46108</v>
      </c>
      <c r="V154" s="34" t="str">
        <f t="shared" si="19"/>
        <v>12807</v>
      </c>
      <c r="W154" s="70">
        <f t="shared" si="20"/>
        <v>24600</v>
      </c>
      <c r="AA154" s="72"/>
      <c r="AB154" s="72"/>
      <c r="AC154" s="72"/>
      <c r="AD154" s="72"/>
      <c r="AE154" s="72"/>
      <c r="AF154" s="72"/>
      <c r="AG154" s="72"/>
      <c r="AH154" s="72"/>
    </row>
    <row r="155" spans="19:34" ht="15.75" customHeight="1">
      <c r="S155" s="148"/>
      <c r="T155" s="148"/>
      <c r="U155" s="148">
        <f t="shared" si="18"/>
        <v>46109</v>
      </c>
      <c r="V155" s="34" t="str">
        <f t="shared" si="19"/>
        <v>12807</v>
      </c>
      <c r="W155" s="70">
        <f t="shared" si="20"/>
        <v>29250</v>
      </c>
      <c r="AA155" s="72"/>
      <c r="AB155" s="72"/>
      <c r="AC155" s="72"/>
      <c r="AD155" s="72"/>
      <c r="AE155" s="72"/>
      <c r="AF155" s="72"/>
      <c r="AG155" s="72"/>
      <c r="AH155" s="72"/>
    </row>
    <row r="156" spans="19:34" ht="15.75" customHeight="1">
      <c r="S156" s="148"/>
      <c r="T156" s="148"/>
      <c r="U156" s="148">
        <f t="shared" si="18"/>
        <v>46110</v>
      </c>
      <c r="V156" s="34" t="str">
        <f t="shared" si="19"/>
        <v>12807</v>
      </c>
      <c r="W156" s="70">
        <f t="shared" si="20"/>
        <v>31100</v>
      </c>
      <c r="AA156" s="72"/>
      <c r="AB156" s="72"/>
      <c r="AC156" s="72"/>
      <c r="AD156" s="72"/>
      <c r="AE156" s="72"/>
      <c r="AF156" s="72"/>
      <c r="AG156" s="72"/>
      <c r="AH156" s="72"/>
    </row>
    <row r="157" spans="19:34" ht="15.75" customHeight="1">
      <c r="S157" s="148"/>
      <c r="T157" s="148"/>
      <c r="U157" s="148">
        <f t="shared" si="18"/>
        <v>46111</v>
      </c>
      <c r="V157" s="34" t="str">
        <f t="shared" si="19"/>
        <v>12807</v>
      </c>
      <c r="W157" s="70">
        <f t="shared" si="20"/>
        <v>29850</v>
      </c>
      <c r="AA157" s="72"/>
      <c r="AB157" s="72"/>
      <c r="AC157" s="72"/>
      <c r="AD157" s="72"/>
      <c r="AE157" s="72"/>
      <c r="AF157" s="72"/>
      <c r="AG157" s="72"/>
      <c r="AH157" s="72"/>
    </row>
    <row r="158" spans="19:34" ht="15.75" customHeight="1">
      <c r="S158" s="148"/>
      <c r="T158" s="148"/>
      <c r="U158" s="148">
        <f t="shared" si="18"/>
        <v>46112</v>
      </c>
      <c r="V158" s="34" t="str">
        <f t="shared" si="19"/>
        <v>12807</v>
      </c>
      <c r="W158" s="70">
        <f t="shared" si="20"/>
        <v>23700</v>
      </c>
      <c r="AA158" s="72"/>
      <c r="AB158" s="72"/>
      <c r="AC158" s="72"/>
      <c r="AD158" s="72"/>
      <c r="AE158" s="72"/>
      <c r="AF158" s="72"/>
      <c r="AG158" s="72"/>
      <c r="AH158" s="72"/>
    </row>
    <row r="159" spans="19:34" ht="15.75" customHeight="1">
      <c r="S159" s="148"/>
      <c r="T159" s="148"/>
      <c r="U159" s="148">
        <f t="shared" ref="U159:U189" si="21">C4</f>
        <v>46082</v>
      </c>
      <c r="V159" s="34" t="str">
        <f t="shared" ref="V159:V189" si="22">$L$2</f>
        <v>12812</v>
      </c>
      <c r="W159" s="70">
        <f t="shared" ref="W159:W189" si="23">L4</f>
        <v>3420</v>
      </c>
      <c r="AA159" s="72"/>
      <c r="AB159" s="72"/>
      <c r="AC159" s="72"/>
      <c r="AD159" s="72"/>
      <c r="AE159" s="72"/>
      <c r="AF159" s="72"/>
      <c r="AG159" s="72"/>
      <c r="AH159" s="72"/>
    </row>
    <row r="160" spans="19:34" ht="15.75" customHeight="1">
      <c r="S160" s="148"/>
      <c r="T160" s="148"/>
      <c r="U160" s="148">
        <f t="shared" si="21"/>
        <v>46083</v>
      </c>
      <c r="V160" s="34" t="str">
        <f t="shared" si="22"/>
        <v>12812</v>
      </c>
      <c r="W160" s="70">
        <f t="shared" si="23"/>
        <v>4448</v>
      </c>
      <c r="AA160" s="72"/>
      <c r="AB160" s="72"/>
      <c r="AC160" s="72"/>
      <c r="AD160" s="72"/>
      <c r="AE160" s="72"/>
      <c r="AF160" s="72"/>
      <c r="AG160" s="72"/>
      <c r="AH160" s="72"/>
    </row>
    <row r="161" spans="19:34" ht="15.75" customHeight="1">
      <c r="S161" s="148"/>
      <c r="T161" s="148"/>
      <c r="U161" s="148">
        <f t="shared" si="21"/>
        <v>46084</v>
      </c>
      <c r="V161" s="34" t="str">
        <f t="shared" si="22"/>
        <v>12812</v>
      </c>
      <c r="W161" s="70">
        <f t="shared" si="23"/>
        <v>1510</v>
      </c>
      <c r="AA161" s="72"/>
      <c r="AB161" s="72"/>
      <c r="AC161" s="72"/>
      <c r="AD161" s="72"/>
      <c r="AE161" s="72"/>
      <c r="AF161" s="72"/>
      <c r="AG161" s="72"/>
      <c r="AH161" s="72"/>
    </row>
    <row r="162" spans="19:34" ht="15.75" customHeight="1">
      <c r="S162" s="148"/>
      <c r="T162" s="148"/>
      <c r="U162" s="148">
        <f t="shared" si="21"/>
        <v>46085</v>
      </c>
      <c r="V162" s="34" t="str">
        <f t="shared" si="22"/>
        <v>12812</v>
      </c>
      <c r="W162" s="70">
        <f t="shared" si="23"/>
        <v>3700</v>
      </c>
      <c r="AA162" s="72"/>
      <c r="AB162" s="72"/>
      <c r="AC162" s="72"/>
      <c r="AD162" s="72"/>
      <c r="AE162" s="72"/>
      <c r="AF162" s="72"/>
      <c r="AG162" s="72"/>
      <c r="AH162" s="72"/>
    </row>
    <row r="163" spans="19:34" ht="15.75" customHeight="1">
      <c r="S163" s="148"/>
      <c r="T163" s="148"/>
      <c r="U163" s="148">
        <f t="shared" si="21"/>
        <v>46086</v>
      </c>
      <c r="V163" s="34" t="str">
        <f t="shared" si="22"/>
        <v>12812</v>
      </c>
      <c r="W163" s="70">
        <f t="shared" si="23"/>
        <v>336</v>
      </c>
      <c r="AA163" s="72"/>
      <c r="AB163" s="72"/>
      <c r="AC163" s="72"/>
      <c r="AD163" s="72"/>
      <c r="AE163" s="72"/>
      <c r="AF163" s="72"/>
      <c r="AG163" s="72"/>
      <c r="AH163" s="72"/>
    </row>
    <row r="164" spans="19:34" ht="15.75" customHeight="1">
      <c r="S164" s="148"/>
      <c r="T164" s="148"/>
      <c r="U164" s="148">
        <f t="shared" si="21"/>
        <v>46087</v>
      </c>
      <c r="V164" s="34" t="str">
        <f t="shared" si="22"/>
        <v>12812</v>
      </c>
      <c r="W164" s="70">
        <f t="shared" si="23"/>
        <v>840</v>
      </c>
      <c r="AA164" s="72"/>
      <c r="AB164" s="72"/>
      <c r="AC164" s="72"/>
      <c r="AD164" s="72"/>
      <c r="AE164" s="72"/>
      <c r="AF164" s="72"/>
      <c r="AG164" s="72"/>
      <c r="AH164" s="72"/>
    </row>
    <row r="165" spans="19:34" ht="15.75" customHeight="1">
      <c r="S165" s="148"/>
      <c r="T165" s="148"/>
      <c r="U165" s="148">
        <f t="shared" si="21"/>
        <v>46088</v>
      </c>
      <c r="V165" s="34" t="str">
        <f t="shared" si="22"/>
        <v>12812</v>
      </c>
      <c r="W165" s="70">
        <f t="shared" si="23"/>
        <v>0</v>
      </c>
      <c r="AA165" s="72"/>
      <c r="AB165" s="72"/>
      <c r="AC165" s="72"/>
      <c r="AD165" s="72"/>
      <c r="AE165" s="72"/>
      <c r="AF165" s="72"/>
      <c r="AG165" s="72"/>
      <c r="AH165" s="72"/>
    </row>
    <row r="166" spans="19:34" ht="15.75" customHeight="1">
      <c r="S166" s="148"/>
      <c r="T166" s="148"/>
      <c r="U166" s="148">
        <f t="shared" si="21"/>
        <v>46089</v>
      </c>
      <c r="V166" s="34" t="str">
        <f t="shared" si="22"/>
        <v>12812</v>
      </c>
      <c r="W166" s="70">
        <f t="shared" si="23"/>
        <v>550</v>
      </c>
      <c r="AA166" s="72"/>
      <c r="AB166" s="72"/>
      <c r="AC166" s="72"/>
      <c r="AD166" s="72"/>
      <c r="AE166" s="72"/>
      <c r="AF166" s="72"/>
      <c r="AG166" s="72"/>
      <c r="AH166" s="72"/>
    </row>
    <row r="167" spans="19:34" ht="15.75" customHeight="1">
      <c r="S167" s="148"/>
      <c r="T167" s="148"/>
      <c r="U167" s="148">
        <f t="shared" si="21"/>
        <v>46090</v>
      </c>
      <c r="V167" s="34" t="str">
        <f t="shared" si="22"/>
        <v>12812</v>
      </c>
      <c r="W167" s="70">
        <f t="shared" si="23"/>
        <v>2060</v>
      </c>
      <c r="AA167" s="72"/>
      <c r="AB167" s="72"/>
      <c r="AC167" s="72"/>
      <c r="AD167" s="72"/>
      <c r="AE167" s="72"/>
      <c r="AF167" s="72"/>
      <c r="AG167" s="72"/>
      <c r="AH167" s="72"/>
    </row>
    <row r="168" spans="19:34" ht="15.75" customHeight="1">
      <c r="S168" s="148"/>
      <c r="T168" s="148"/>
      <c r="U168" s="148">
        <f t="shared" si="21"/>
        <v>46091</v>
      </c>
      <c r="V168" s="34" t="str">
        <f t="shared" si="22"/>
        <v>12812</v>
      </c>
      <c r="W168" s="70">
        <f t="shared" si="23"/>
        <v>4385</v>
      </c>
      <c r="AA168" s="72"/>
      <c r="AB168" s="72"/>
      <c r="AC168" s="72"/>
      <c r="AD168" s="72"/>
      <c r="AE168" s="72"/>
      <c r="AF168" s="72"/>
      <c r="AG168" s="72"/>
      <c r="AH168" s="72"/>
    </row>
    <row r="169" spans="19:34" ht="15.75" customHeight="1">
      <c r="S169" s="148"/>
      <c r="T169" s="148"/>
      <c r="U169" s="148">
        <f t="shared" si="21"/>
        <v>46092</v>
      </c>
      <c r="V169" s="34" t="str">
        <f t="shared" si="22"/>
        <v>12812</v>
      </c>
      <c r="W169" s="70">
        <f t="shared" si="23"/>
        <v>7260</v>
      </c>
      <c r="AA169" s="72"/>
      <c r="AB169" s="72"/>
      <c r="AC169" s="72"/>
      <c r="AD169" s="72"/>
      <c r="AE169" s="72"/>
      <c r="AF169" s="72"/>
      <c r="AG169" s="72"/>
      <c r="AH169" s="72"/>
    </row>
    <row r="170" spans="19:34" ht="15.75" customHeight="1">
      <c r="S170" s="148"/>
      <c r="T170" s="148"/>
      <c r="U170" s="148">
        <f t="shared" si="21"/>
        <v>46093</v>
      </c>
      <c r="V170" s="34" t="str">
        <f t="shared" si="22"/>
        <v>12812</v>
      </c>
      <c r="W170" s="70">
        <f t="shared" si="23"/>
        <v>3070</v>
      </c>
      <c r="AA170" s="72"/>
      <c r="AB170" s="72"/>
      <c r="AC170" s="72"/>
      <c r="AD170" s="72"/>
      <c r="AE170" s="72"/>
      <c r="AF170" s="72"/>
      <c r="AG170" s="72"/>
      <c r="AH170" s="72"/>
    </row>
    <row r="171" spans="19:34" ht="15.75" customHeight="1">
      <c r="S171" s="148"/>
      <c r="T171" s="148"/>
      <c r="U171" s="148">
        <f t="shared" si="21"/>
        <v>46094</v>
      </c>
      <c r="V171" s="34" t="str">
        <f t="shared" si="22"/>
        <v>12812</v>
      </c>
      <c r="W171" s="70">
        <f t="shared" si="23"/>
        <v>0</v>
      </c>
      <c r="AA171" s="72"/>
      <c r="AB171" s="72"/>
      <c r="AC171" s="72"/>
      <c r="AD171" s="72"/>
      <c r="AE171" s="72"/>
      <c r="AF171" s="72"/>
      <c r="AG171" s="72"/>
      <c r="AH171" s="72"/>
    </row>
    <row r="172" spans="19:34" ht="15.75" customHeight="1">
      <c r="S172" s="148"/>
      <c r="T172" s="148"/>
      <c r="U172" s="148">
        <f t="shared" si="21"/>
        <v>46095</v>
      </c>
      <c r="V172" s="34" t="str">
        <f t="shared" si="22"/>
        <v>12812</v>
      </c>
      <c r="W172" s="70">
        <f t="shared" si="23"/>
        <v>1990</v>
      </c>
      <c r="AA172" s="72"/>
      <c r="AB172" s="72"/>
      <c r="AC172" s="72"/>
      <c r="AD172" s="72"/>
      <c r="AE172" s="72"/>
      <c r="AF172" s="72"/>
      <c r="AG172" s="72"/>
      <c r="AH172" s="72"/>
    </row>
    <row r="173" spans="19:34" ht="15.75" customHeight="1">
      <c r="S173" s="148"/>
      <c r="T173" s="148"/>
      <c r="U173" s="148">
        <f t="shared" si="21"/>
        <v>46096</v>
      </c>
      <c r="V173" s="34" t="str">
        <f t="shared" si="22"/>
        <v>12812</v>
      </c>
      <c r="W173" s="70">
        <f t="shared" si="23"/>
        <v>1960</v>
      </c>
      <c r="AA173" s="72"/>
      <c r="AB173" s="72"/>
      <c r="AC173" s="72"/>
      <c r="AD173" s="72"/>
      <c r="AE173" s="72"/>
      <c r="AF173" s="72"/>
      <c r="AG173" s="72"/>
      <c r="AH173" s="72"/>
    </row>
    <row r="174" spans="19:34" ht="15.75" customHeight="1">
      <c r="S174" s="148"/>
      <c r="T174" s="148"/>
      <c r="U174" s="148">
        <f t="shared" si="21"/>
        <v>46097</v>
      </c>
      <c r="V174" s="34" t="str">
        <f t="shared" si="22"/>
        <v>12812</v>
      </c>
      <c r="W174" s="70">
        <f t="shared" si="23"/>
        <v>2880</v>
      </c>
      <c r="AA174" s="72"/>
      <c r="AB174" s="72"/>
      <c r="AC174" s="72"/>
      <c r="AD174" s="72"/>
      <c r="AE174" s="72"/>
      <c r="AF174" s="72"/>
      <c r="AG174" s="72"/>
      <c r="AH174" s="72"/>
    </row>
    <row r="175" spans="19:34" ht="15.75" customHeight="1">
      <c r="S175" s="148"/>
      <c r="T175" s="148"/>
      <c r="U175" s="148">
        <f t="shared" si="21"/>
        <v>46098</v>
      </c>
      <c r="V175" s="34" t="str">
        <f t="shared" si="22"/>
        <v>12812</v>
      </c>
      <c r="W175" s="70">
        <f t="shared" si="23"/>
        <v>2030</v>
      </c>
      <c r="AA175" s="72"/>
      <c r="AB175" s="72"/>
      <c r="AC175" s="72"/>
      <c r="AD175" s="72"/>
      <c r="AE175" s="72"/>
      <c r="AF175" s="72"/>
      <c r="AG175" s="72"/>
      <c r="AH175" s="72"/>
    </row>
    <row r="176" spans="19:34" ht="15.75" customHeight="1">
      <c r="S176" s="148"/>
      <c r="T176" s="148"/>
      <c r="U176" s="148">
        <f t="shared" si="21"/>
        <v>46099</v>
      </c>
      <c r="V176" s="34" t="str">
        <f t="shared" si="22"/>
        <v>12812</v>
      </c>
      <c r="W176" s="70">
        <f t="shared" si="23"/>
        <v>2450</v>
      </c>
      <c r="AA176" s="72"/>
      <c r="AB176" s="72"/>
      <c r="AC176" s="72"/>
      <c r="AD176" s="72"/>
      <c r="AE176" s="72"/>
      <c r="AF176" s="72"/>
      <c r="AG176" s="72"/>
      <c r="AH176" s="72"/>
    </row>
    <row r="177" spans="19:34" ht="15.75" customHeight="1">
      <c r="S177" s="148"/>
      <c r="T177" s="148"/>
      <c r="U177" s="148">
        <f t="shared" si="21"/>
        <v>46100</v>
      </c>
      <c r="V177" s="34" t="str">
        <f t="shared" si="22"/>
        <v>12812</v>
      </c>
      <c r="W177" s="70">
        <f t="shared" si="23"/>
        <v>800</v>
      </c>
      <c r="AA177" s="72"/>
      <c r="AB177" s="72"/>
      <c r="AC177" s="72"/>
      <c r="AD177" s="72"/>
      <c r="AE177" s="72"/>
      <c r="AF177" s="72"/>
      <c r="AG177" s="72"/>
      <c r="AH177" s="72"/>
    </row>
    <row r="178" spans="19:34" ht="15.75" customHeight="1">
      <c r="S178" s="148"/>
      <c r="T178" s="148"/>
      <c r="U178" s="148">
        <f t="shared" si="21"/>
        <v>46101</v>
      </c>
      <c r="V178" s="34" t="str">
        <f t="shared" si="22"/>
        <v>12812</v>
      </c>
      <c r="W178" s="70">
        <f t="shared" si="23"/>
        <v>6780</v>
      </c>
      <c r="AA178" s="72"/>
      <c r="AB178" s="72"/>
      <c r="AC178" s="72"/>
      <c r="AD178" s="72"/>
      <c r="AE178" s="72"/>
      <c r="AF178" s="72"/>
      <c r="AG178" s="72"/>
      <c r="AH178" s="72"/>
    </row>
    <row r="179" spans="19:34" ht="15.75" customHeight="1">
      <c r="S179" s="148"/>
      <c r="T179" s="148"/>
      <c r="U179" s="148">
        <f t="shared" si="21"/>
        <v>46102</v>
      </c>
      <c r="V179" s="34" t="str">
        <f t="shared" si="22"/>
        <v>12812</v>
      </c>
      <c r="W179" s="70">
        <f t="shared" si="23"/>
        <v>2600</v>
      </c>
      <c r="AA179" s="72"/>
      <c r="AB179" s="72"/>
      <c r="AC179" s="72"/>
      <c r="AD179" s="72"/>
      <c r="AE179" s="72"/>
      <c r="AF179" s="72"/>
      <c r="AG179" s="72"/>
      <c r="AH179" s="72"/>
    </row>
    <row r="180" spans="19:34" ht="15.75" customHeight="1">
      <c r="S180" s="148"/>
      <c r="T180" s="148"/>
      <c r="U180" s="148">
        <f t="shared" si="21"/>
        <v>46103</v>
      </c>
      <c r="V180" s="34" t="str">
        <f t="shared" si="22"/>
        <v>12812</v>
      </c>
      <c r="W180" s="70">
        <f t="shared" si="23"/>
        <v>5870</v>
      </c>
      <c r="AA180" s="72"/>
      <c r="AB180" s="72"/>
      <c r="AC180" s="72"/>
      <c r="AD180" s="72"/>
      <c r="AE180" s="72"/>
      <c r="AF180" s="72"/>
      <c r="AG180" s="72"/>
      <c r="AH180" s="72"/>
    </row>
    <row r="181" spans="19:34" ht="15.75" customHeight="1">
      <c r="S181" s="148"/>
      <c r="T181" s="148"/>
      <c r="U181" s="148">
        <f t="shared" si="21"/>
        <v>46104</v>
      </c>
      <c r="V181" s="34" t="str">
        <f t="shared" si="22"/>
        <v>12812</v>
      </c>
      <c r="W181" s="70">
        <f t="shared" si="23"/>
        <v>1960</v>
      </c>
      <c r="AA181" s="72"/>
      <c r="AB181" s="72"/>
      <c r="AC181" s="72"/>
      <c r="AD181" s="72"/>
      <c r="AE181" s="72"/>
      <c r="AF181" s="72"/>
      <c r="AG181" s="72"/>
      <c r="AH181" s="72"/>
    </row>
    <row r="182" spans="19:34" ht="15.75" customHeight="1">
      <c r="S182" s="148"/>
      <c r="T182" s="148"/>
      <c r="U182" s="148">
        <f t="shared" si="21"/>
        <v>46105</v>
      </c>
      <c r="V182" s="34" t="str">
        <f t="shared" si="22"/>
        <v>12812</v>
      </c>
      <c r="W182" s="70">
        <f t="shared" si="23"/>
        <v>3470</v>
      </c>
      <c r="AA182" s="72"/>
      <c r="AB182" s="72"/>
      <c r="AC182" s="72"/>
      <c r="AD182" s="72"/>
      <c r="AE182" s="72"/>
      <c r="AF182" s="72"/>
      <c r="AG182" s="72"/>
      <c r="AH182" s="72"/>
    </row>
    <row r="183" spans="19:34" ht="15.75" customHeight="1">
      <c r="S183" s="148"/>
      <c r="T183" s="148"/>
      <c r="U183" s="148">
        <f t="shared" si="21"/>
        <v>46106</v>
      </c>
      <c r="V183" s="34" t="str">
        <f t="shared" si="22"/>
        <v>12812</v>
      </c>
      <c r="W183" s="70">
        <f t="shared" si="23"/>
        <v>0</v>
      </c>
      <c r="AA183" s="72"/>
      <c r="AB183" s="72"/>
      <c r="AC183" s="72"/>
      <c r="AD183" s="72"/>
      <c r="AE183" s="72"/>
      <c r="AF183" s="72"/>
      <c r="AG183" s="72"/>
      <c r="AH183" s="72"/>
    </row>
    <row r="184" spans="19:34" ht="15.75" customHeight="1">
      <c r="S184" s="148"/>
      <c r="T184" s="148"/>
      <c r="U184" s="148">
        <f t="shared" si="21"/>
        <v>46107</v>
      </c>
      <c r="V184" s="34" t="str">
        <f t="shared" si="22"/>
        <v>12812</v>
      </c>
      <c r="W184" s="70">
        <f t="shared" si="23"/>
        <v>800</v>
      </c>
      <c r="AA184" s="72"/>
      <c r="AB184" s="72"/>
      <c r="AC184" s="72"/>
      <c r="AD184" s="72"/>
      <c r="AE184" s="72"/>
      <c r="AF184" s="72"/>
      <c r="AG184" s="72"/>
      <c r="AH184" s="72"/>
    </row>
    <row r="185" spans="19:34" ht="15.75" customHeight="1">
      <c r="S185" s="148"/>
      <c r="T185" s="148"/>
      <c r="U185" s="148">
        <f t="shared" si="21"/>
        <v>46108</v>
      </c>
      <c r="V185" s="34" t="str">
        <f t="shared" si="22"/>
        <v>12812</v>
      </c>
      <c r="W185" s="70">
        <f t="shared" si="23"/>
        <v>3500</v>
      </c>
      <c r="AA185" s="72"/>
      <c r="AB185" s="72"/>
      <c r="AC185" s="72"/>
      <c r="AD185" s="72"/>
      <c r="AE185" s="72"/>
      <c r="AF185" s="72"/>
      <c r="AG185" s="72"/>
      <c r="AH185" s="72"/>
    </row>
    <row r="186" spans="19:34" ht="15.75" customHeight="1">
      <c r="S186" s="148"/>
      <c r="T186" s="148"/>
      <c r="U186" s="148">
        <f t="shared" si="21"/>
        <v>46109</v>
      </c>
      <c r="V186" s="34" t="str">
        <f t="shared" si="22"/>
        <v>12812</v>
      </c>
      <c r="W186" s="70">
        <f t="shared" si="23"/>
        <v>0</v>
      </c>
      <c r="AA186" s="72"/>
      <c r="AB186" s="72"/>
      <c r="AC186" s="72"/>
      <c r="AD186" s="72"/>
      <c r="AE186" s="72"/>
      <c r="AF186" s="72"/>
      <c r="AG186" s="72"/>
      <c r="AH186" s="72"/>
    </row>
    <row r="187" spans="19:34" ht="15.75" customHeight="1">
      <c r="S187" s="148"/>
      <c r="T187" s="148"/>
      <c r="U187" s="148">
        <f t="shared" si="21"/>
        <v>46110</v>
      </c>
      <c r="V187" s="34" t="str">
        <f t="shared" si="22"/>
        <v>12812</v>
      </c>
      <c r="W187" s="70">
        <f t="shared" si="23"/>
        <v>1300</v>
      </c>
      <c r="AA187" s="72"/>
      <c r="AB187" s="72"/>
      <c r="AC187" s="72"/>
      <c r="AD187" s="72"/>
      <c r="AE187" s="72"/>
      <c r="AF187" s="72"/>
      <c r="AG187" s="72"/>
      <c r="AH187" s="72"/>
    </row>
    <row r="188" spans="19:34" ht="15.75" customHeight="1">
      <c r="S188" s="148"/>
      <c r="T188" s="148"/>
      <c r="U188" s="148">
        <f t="shared" si="21"/>
        <v>46111</v>
      </c>
      <c r="V188" s="34" t="str">
        <f t="shared" si="22"/>
        <v>12812</v>
      </c>
      <c r="W188" s="70">
        <f t="shared" si="23"/>
        <v>1285</v>
      </c>
      <c r="AA188" s="72"/>
      <c r="AB188" s="72"/>
      <c r="AC188" s="72"/>
      <c r="AD188" s="72"/>
      <c r="AE188" s="72"/>
      <c r="AF188" s="72"/>
      <c r="AG188" s="72"/>
      <c r="AH188" s="72"/>
    </row>
    <row r="189" spans="19:34" ht="15.75" customHeight="1">
      <c r="S189" s="148"/>
      <c r="T189" s="148"/>
      <c r="U189" s="148">
        <f t="shared" si="21"/>
        <v>46112</v>
      </c>
      <c r="V189" s="34" t="str">
        <f t="shared" si="22"/>
        <v>12812</v>
      </c>
      <c r="W189" s="70">
        <f t="shared" si="23"/>
        <v>14280</v>
      </c>
      <c r="AA189" s="72"/>
      <c r="AB189" s="72"/>
      <c r="AC189" s="72"/>
      <c r="AD189" s="72"/>
      <c r="AE189" s="72"/>
      <c r="AF189" s="72"/>
      <c r="AG189" s="72"/>
      <c r="AH189" s="72"/>
    </row>
    <row r="190" spans="19:34" ht="15.75" customHeight="1">
      <c r="S190" s="148"/>
      <c r="T190" s="148"/>
      <c r="U190" s="148">
        <f t="shared" ref="U190:U220" si="24">C4</f>
        <v>46082</v>
      </c>
      <c r="V190" s="34" t="str">
        <f t="shared" ref="V190:V220" si="25">$M$2</f>
        <v>12813</v>
      </c>
      <c r="W190" s="70">
        <f t="shared" ref="W190:W220" si="26">M4</f>
        <v>0</v>
      </c>
      <c r="AA190" s="72"/>
      <c r="AB190" s="72"/>
      <c r="AC190" s="72"/>
      <c r="AD190" s="72"/>
      <c r="AE190" s="72"/>
      <c r="AF190" s="72"/>
      <c r="AG190" s="72"/>
      <c r="AH190" s="72"/>
    </row>
    <row r="191" spans="19:34" ht="15.75" customHeight="1">
      <c r="S191" s="148"/>
      <c r="T191" s="148"/>
      <c r="U191" s="148">
        <f t="shared" si="24"/>
        <v>46083</v>
      </c>
      <c r="V191" s="34" t="str">
        <f t="shared" si="25"/>
        <v>12813</v>
      </c>
      <c r="W191" s="70">
        <f t="shared" si="26"/>
        <v>2700</v>
      </c>
      <c r="AA191" s="72"/>
      <c r="AB191" s="72"/>
      <c r="AC191" s="72"/>
      <c r="AD191" s="72"/>
      <c r="AE191" s="72"/>
      <c r="AF191" s="72"/>
      <c r="AG191" s="72"/>
      <c r="AH191" s="72"/>
    </row>
    <row r="192" spans="19:34" ht="15.75" customHeight="1">
      <c r="S192" s="148"/>
      <c r="T192" s="148"/>
      <c r="U192" s="148">
        <f t="shared" si="24"/>
        <v>46084</v>
      </c>
      <c r="V192" s="34" t="str">
        <f t="shared" si="25"/>
        <v>12813</v>
      </c>
      <c r="W192" s="70">
        <f t="shared" si="26"/>
        <v>5500</v>
      </c>
      <c r="AA192" s="72"/>
      <c r="AB192" s="72"/>
      <c r="AC192" s="72"/>
      <c r="AD192" s="72"/>
      <c r="AE192" s="72"/>
      <c r="AF192" s="72"/>
      <c r="AG192" s="72"/>
      <c r="AH192" s="72"/>
    </row>
    <row r="193" spans="19:34" ht="15.75" customHeight="1">
      <c r="S193" s="148"/>
      <c r="T193" s="148"/>
      <c r="U193" s="148">
        <f t="shared" si="24"/>
        <v>46085</v>
      </c>
      <c r="V193" s="34" t="str">
        <f t="shared" si="25"/>
        <v>12813</v>
      </c>
      <c r="W193" s="70">
        <f t="shared" si="26"/>
        <v>5500</v>
      </c>
      <c r="AA193" s="72"/>
      <c r="AB193" s="72"/>
      <c r="AC193" s="72"/>
      <c r="AD193" s="72"/>
      <c r="AE193" s="72"/>
      <c r="AF193" s="72"/>
      <c r="AG193" s="72"/>
      <c r="AH193" s="72"/>
    </row>
    <row r="194" spans="19:34" ht="15.75" customHeight="1">
      <c r="S194" s="148"/>
      <c r="T194" s="148"/>
      <c r="U194" s="148">
        <f t="shared" si="24"/>
        <v>46086</v>
      </c>
      <c r="V194" s="34" t="str">
        <f t="shared" si="25"/>
        <v>12813</v>
      </c>
      <c r="W194" s="70">
        <f t="shared" si="26"/>
        <v>5500</v>
      </c>
      <c r="AA194" s="72"/>
      <c r="AB194" s="72"/>
      <c r="AC194" s="72"/>
      <c r="AD194" s="72"/>
      <c r="AE194" s="72"/>
      <c r="AF194" s="72"/>
      <c r="AG194" s="72"/>
      <c r="AH194" s="72"/>
    </row>
    <row r="195" spans="19:34" ht="15.75" customHeight="1">
      <c r="S195" s="148"/>
      <c r="T195" s="148"/>
      <c r="U195" s="148">
        <f t="shared" si="24"/>
        <v>46087</v>
      </c>
      <c r="V195" s="34" t="str">
        <f t="shared" si="25"/>
        <v>12813</v>
      </c>
      <c r="W195" s="70">
        <f t="shared" si="26"/>
        <v>5500</v>
      </c>
      <c r="AA195" s="72"/>
      <c r="AB195" s="72"/>
      <c r="AC195" s="72"/>
      <c r="AD195" s="72"/>
      <c r="AE195" s="72"/>
      <c r="AF195" s="72"/>
      <c r="AG195" s="72"/>
      <c r="AH195" s="72"/>
    </row>
    <row r="196" spans="19:34" ht="15.75" customHeight="1">
      <c r="S196" s="148"/>
      <c r="T196" s="148"/>
      <c r="U196" s="148">
        <f t="shared" si="24"/>
        <v>46088</v>
      </c>
      <c r="V196" s="34" t="str">
        <f t="shared" si="25"/>
        <v>12813</v>
      </c>
      <c r="W196" s="70">
        <f t="shared" si="26"/>
        <v>0</v>
      </c>
      <c r="AA196" s="72"/>
      <c r="AB196" s="72"/>
      <c r="AC196" s="72"/>
      <c r="AD196" s="72"/>
      <c r="AE196" s="72"/>
      <c r="AF196" s="72"/>
      <c r="AG196" s="72"/>
      <c r="AH196" s="72"/>
    </row>
    <row r="197" spans="19:34" ht="15.75" customHeight="1">
      <c r="S197" s="148"/>
      <c r="T197" s="148"/>
      <c r="U197" s="148">
        <f t="shared" si="24"/>
        <v>46089</v>
      </c>
      <c r="V197" s="34" t="str">
        <f t="shared" si="25"/>
        <v>12813</v>
      </c>
      <c r="W197" s="70">
        <f t="shared" si="26"/>
        <v>0</v>
      </c>
      <c r="AA197" s="72"/>
      <c r="AB197" s="72"/>
      <c r="AC197" s="72"/>
      <c r="AD197" s="72"/>
      <c r="AE197" s="72"/>
      <c r="AF197" s="72"/>
      <c r="AG197" s="72"/>
      <c r="AH197" s="72"/>
    </row>
    <row r="198" spans="19:34" ht="15.75" customHeight="1">
      <c r="S198" s="148"/>
      <c r="T198" s="148"/>
      <c r="U198" s="148">
        <f t="shared" si="24"/>
        <v>46090</v>
      </c>
      <c r="V198" s="34" t="str">
        <f t="shared" si="25"/>
        <v>12813</v>
      </c>
      <c r="W198" s="70">
        <f t="shared" si="26"/>
        <v>5500</v>
      </c>
      <c r="AA198" s="72"/>
      <c r="AB198" s="72"/>
      <c r="AC198" s="72"/>
      <c r="AD198" s="72"/>
      <c r="AE198" s="72"/>
      <c r="AF198" s="72"/>
      <c r="AG198" s="72"/>
      <c r="AH198" s="72"/>
    </row>
    <row r="199" spans="19:34" ht="15.75" customHeight="1">
      <c r="S199" s="148"/>
      <c r="T199" s="148"/>
      <c r="U199" s="148">
        <f t="shared" si="24"/>
        <v>46091</v>
      </c>
      <c r="V199" s="34" t="str">
        <f t="shared" si="25"/>
        <v>12813</v>
      </c>
      <c r="W199" s="70">
        <f t="shared" si="26"/>
        <v>5500</v>
      </c>
      <c r="AA199" s="72"/>
      <c r="AB199" s="72"/>
      <c r="AC199" s="72"/>
      <c r="AD199" s="72"/>
      <c r="AE199" s="72"/>
      <c r="AF199" s="72"/>
      <c r="AG199" s="72"/>
      <c r="AH199" s="72"/>
    </row>
    <row r="200" spans="19:34" ht="15.75" customHeight="1">
      <c r="S200" s="148"/>
      <c r="T200" s="148"/>
      <c r="U200" s="148">
        <f t="shared" si="24"/>
        <v>46092</v>
      </c>
      <c r="V200" s="34" t="str">
        <f t="shared" si="25"/>
        <v>12813</v>
      </c>
      <c r="W200" s="70">
        <f t="shared" si="26"/>
        <v>5500</v>
      </c>
      <c r="AA200" s="72"/>
      <c r="AB200" s="72"/>
      <c r="AC200" s="72"/>
      <c r="AD200" s="72"/>
      <c r="AE200" s="72"/>
      <c r="AF200" s="72"/>
      <c r="AG200" s="72"/>
      <c r="AH200" s="72"/>
    </row>
    <row r="201" spans="19:34" ht="15.75" customHeight="1">
      <c r="S201" s="148"/>
      <c r="T201" s="148"/>
      <c r="U201" s="148">
        <f t="shared" si="24"/>
        <v>46093</v>
      </c>
      <c r="V201" s="34" t="str">
        <f t="shared" si="25"/>
        <v>12813</v>
      </c>
      <c r="W201" s="70">
        <f t="shared" si="26"/>
        <v>5500</v>
      </c>
      <c r="AA201" s="72"/>
      <c r="AB201" s="72"/>
      <c r="AC201" s="72"/>
      <c r="AD201" s="72"/>
      <c r="AE201" s="72"/>
      <c r="AF201" s="72"/>
      <c r="AG201" s="72"/>
      <c r="AH201" s="72"/>
    </row>
    <row r="202" spans="19:34" ht="15.75" customHeight="1">
      <c r="S202" s="148"/>
      <c r="T202" s="148"/>
      <c r="U202" s="148">
        <f t="shared" si="24"/>
        <v>46094</v>
      </c>
      <c r="V202" s="34" t="str">
        <f t="shared" si="25"/>
        <v>12813</v>
      </c>
      <c r="W202" s="70">
        <f t="shared" si="26"/>
        <v>5500</v>
      </c>
      <c r="AA202" s="72"/>
      <c r="AB202" s="72"/>
      <c r="AC202" s="72"/>
      <c r="AD202" s="72"/>
      <c r="AE202" s="72"/>
      <c r="AF202" s="72"/>
      <c r="AG202" s="72"/>
      <c r="AH202" s="72"/>
    </row>
    <row r="203" spans="19:34" ht="15.75" customHeight="1">
      <c r="S203" s="148"/>
      <c r="T203" s="148"/>
      <c r="U203" s="148">
        <f t="shared" si="24"/>
        <v>46095</v>
      </c>
      <c r="V203" s="34" t="str">
        <f t="shared" si="25"/>
        <v>12813</v>
      </c>
      <c r="W203" s="70">
        <f t="shared" si="26"/>
        <v>0</v>
      </c>
      <c r="AA203" s="72"/>
      <c r="AB203" s="72"/>
      <c r="AC203" s="72"/>
      <c r="AD203" s="72"/>
      <c r="AE203" s="72"/>
      <c r="AF203" s="72"/>
      <c r="AG203" s="72"/>
      <c r="AH203" s="72"/>
    </row>
    <row r="204" spans="19:34" ht="15.75" customHeight="1">
      <c r="S204" s="148"/>
      <c r="T204" s="148"/>
      <c r="U204" s="148">
        <f t="shared" si="24"/>
        <v>46096</v>
      </c>
      <c r="V204" s="34" t="str">
        <f t="shared" si="25"/>
        <v>12813</v>
      </c>
      <c r="W204" s="70">
        <f t="shared" si="26"/>
        <v>0</v>
      </c>
      <c r="AA204" s="72"/>
      <c r="AB204" s="72"/>
      <c r="AC204" s="72"/>
      <c r="AD204" s="72"/>
      <c r="AE204" s="72"/>
      <c r="AF204" s="72"/>
      <c r="AG204" s="72"/>
      <c r="AH204" s="72"/>
    </row>
    <row r="205" spans="19:34" ht="15.75" customHeight="1">
      <c r="S205" s="148"/>
      <c r="T205" s="148"/>
      <c r="U205" s="148">
        <f t="shared" si="24"/>
        <v>46097</v>
      </c>
      <c r="V205" s="34" t="str">
        <f t="shared" si="25"/>
        <v>12813</v>
      </c>
      <c r="W205" s="70">
        <f t="shared" si="26"/>
        <v>5500</v>
      </c>
      <c r="AA205" s="72"/>
      <c r="AB205" s="72"/>
      <c r="AC205" s="72"/>
      <c r="AD205" s="72"/>
      <c r="AE205" s="72"/>
      <c r="AF205" s="72"/>
      <c r="AG205" s="72"/>
      <c r="AH205" s="72"/>
    </row>
    <row r="206" spans="19:34" ht="15.75" customHeight="1">
      <c r="S206" s="148"/>
      <c r="T206" s="148"/>
      <c r="U206" s="148">
        <f t="shared" si="24"/>
        <v>46098</v>
      </c>
      <c r="V206" s="34" t="str">
        <f t="shared" si="25"/>
        <v>12813</v>
      </c>
      <c r="W206" s="70">
        <f t="shared" si="26"/>
        <v>5500</v>
      </c>
      <c r="AA206" s="72"/>
      <c r="AB206" s="72"/>
      <c r="AC206" s="72"/>
      <c r="AD206" s="72"/>
      <c r="AE206" s="72"/>
      <c r="AF206" s="72"/>
      <c r="AG206" s="72"/>
      <c r="AH206" s="72"/>
    </row>
    <row r="207" spans="19:34" ht="15.75" customHeight="1">
      <c r="S207" s="148"/>
      <c r="T207" s="148"/>
      <c r="U207" s="148">
        <f t="shared" si="24"/>
        <v>46099</v>
      </c>
      <c r="V207" s="34" t="str">
        <f t="shared" si="25"/>
        <v>12813</v>
      </c>
      <c r="W207" s="70">
        <f t="shared" si="26"/>
        <v>5500</v>
      </c>
      <c r="AA207" s="72"/>
      <c r="AB207" s="72"/>
      <c r="AC207" s="72"/>
      <c r="AD207" s="72"/>
      <c r="AE207" s="72"/>
      <c r="AF207" s="72"/>
      <c r="AG207" s="72"/>
      <c r="AH207" s="72"/>
    </row>
    <row r="208" spans="19:34" ht="15.75" customHeight="1">
      <c r="S208" s="148"/>
      <c r="T208" s="148"/>
      <c r="U208" s="148">
        <f t="shared" si="24"/>
        <v>46100</v>
      </c>
      <c r="V208" s="34" t="str">
        <f t="shared" si="25"/>
        <v>12813</v>
      </c>
      <c r="W208" s="70">
        <f t="shared" si="26"/>
        <v>5500</v>
      </c>
      <c r="AA208" s="72"/>
      <c r="AB208" s="72"/>
      <c r="AC208" s="72"/>
      <c r="AD208" s="72"/>
      <c r="AE208" s="72"/>
      <c r="AF208" s="72"/>
      <c r="AG208" s="72"/>
      <c r="AH208" s="72"/>
    </row>
    <row r="209" spans="19:34" ht="15.75" customHeight="1">
      <c r="S209" s="148"/>
      <c r="T209" s="148"/>
      <c r="U209" s="148">
        <f t="shared" si="24"/>
        <v>46101</v>
      </c>
      <c r="V209" s="34" t="str">
        <f t="shared" si="25"/>
        <v>12813</v>
      </c>
      <c r="W209" s="70">
        <f t="shared" si="26"/>
        <v>0</v>
      </c>
      <c r="AA209" s="72"/>
      <c r="AB209" s="72"/>
      <c r="AC209" s="72"/>
      <c r="AD209" s="72"/>
      <c r="AE209" s="72"/>
      <c r="AF209" s="72"/>
      <c r="AG209" s="72"/>
      <c r="AH209" s="72"/>
    </row>
    <row r="210" spans="19:34" ht="15.75" customHeight="1">
      <c r="S210" s="148"/>
      <c r="T210" s="148"/>
      <c r="U210" s="148">
        <f t="shared" si="24"/>
        <v>46102</v>
      </c>
      <c r="V210" s="34" t="str">
        <f t="shared" si="25"/>
        <v>12813</v>
      </c>
      <c r="W210" s="70">
        <f t="shared" si="26"/>
        <v>0</v>
      </c>
      <c r="AA210" s="72"/>
      <c r="AB210" s="72"/>
      <c r="AC210" s="72"/>
      <c r="AD210" s="72"/>
      <c r="AE210" s="72"/>
      <c r="AF210" s="72"/>
      <c r="AG210" s="72"/>
      <c r="AH210" s="72"/>
    </row>
    <row r="211" spans="19:34" ht="15.75" customHeight="1">
      <c r="S211" s="148"/>
      <c r="T211" s="148"/>
      <c r="U211" s="148">
        <f t="shared" si="24"/>
        <v>46103</v>
      </c>
      <c r="V211" s="34" t="str">
        <f t="shared" si="25"/>
        <v>12813</v>
      </c>
      <c r="W211" s="70">
        <f t="shared" si="26"/>
        <v>0</v>
      </c>
      <c r="AA211" s="72"/>
      <c r="AB211" s="72"/>
      <c r="AC211" s="72"/>
      <c r="AD211" s="72"/>
      <c r="AE211" s="72"/>
      <c r="AF211" s="72"/>
      <c r="AG211" s="72"/>
      <c r="AH211" s="72"/>
    </row>
    <row r="212" spans="19:34" ht="15.75" customHeight="1">
      <c r="S212" s="148"/>
      <c r="T212" s="148"/>
      <c r="U212" s="148">
        <f t="shared" si="24"/>
        <v>46104</v>
      </c>
      <c r="V212" s="34" t="str">
        <f t="shared" si="25"/>
        <v>12813</v>
      </c>
      <c r="W212" s="70">
        <f t="shared" si="26"/>
        <v>5500</v>
      </c>
      <c r="AA212" s="72"/>
      <c r="AB212" s="72"/>
      <c r="AC212" s="72"/>
      <c r="AD212" s="72"/>
      <c r="AE212" s="72"/>
      <c r="AF212" s="72"/>
      <c r="AG212" s="72"/>
      <c r="AH212" s="72"/>
    </row>
    <row r="213" spans="19:34" ht="15.75" customHeight="1">
      <c r="S213" s="148"/>
      <c r="T213" s="148"/>
      <c r="U213" s="148">
        <f t="shared" si="24"/>
        <v>46105</v>
      </c>
      <c r="V213" s="34" t="str">
        <f t="shared" si="25"/>
        <v>12813</v>
      </c>
      <c r="W213" s="70">
        <f t="shared" si="26"/>
        <v>5500</v>
      </c>
      <c r="AA213" s="72"/>
      <c r="AB213" s="72"/>
      <c r="AC213" s="72"/>
      <c r="AD213" s="72"/>
      <c r="AE213" s="72"/>
      <c r="AF213" s="72"/>
      <c r="AG213" s="72"/>
      <c r="AH213" s="72"/>
    </row>
    <row r="214" spans="19:34" ht="15.75" customHeight="1">
      <c r="S214" s="148"/>
      <c r="T214" s="148"/>
      <c r="U214" s="148">
        <f t="shared" si="24"/>
        <v>46106</v>
      </c>
      <c r="V214" s="34" t="str">
        <f t="shared" si="25"/>
        <v>12813</v>
      </c>
      <c r="W214" s="70">
        <f t="shared" si="26"/>
        <v>5500</v>
      </c>
      <c r="AA214" s="72"/>
      <c r="AB214" s="72"/>
      <c r="AC214" s="72"/>
      <c r="AD214" s="72"/>
      <c r="AE214" s="72"/>
      <c r="AF214" s="72"/>
      <c r="AG214" s="72"/>
      <c r="AH214" s="72"/>
    </row>
    <row r="215" spans="19:34" ht="15.75" customHeight="1">
      <c r="S215" s="148"/>
      <c r="T215" s="148"/>
      <c r="U215" s="148">
        <f t="shared" si="24"/>
        <v>46107</v>
      </c>
      <c r="V215" s="34" t="str">
        <f t="shared" si="25"/>
        <v>12813</v>
      </c>
      <c r="W215" s="70">
        <f t="shared" si="26"/>
        <v>5500</v>
      </c>
      <c r="AA215" s="72"/>
      <c r="AB215" s="72"/>
      <c r="AC215" s="72"/>
      <c r="AD215" s="72"/>
      <c r="AE215" s="72"/>
      <c r="AF215" s="72"/>
      <c r="AG215" s="72"/>
      <c r="AH215" s="72"/>
    </row>
    <row r="216" spans="19:34" ht="15.75" customHeight="1">
      <c r="S216" s="148"/>
      <c r="T216" s="148"/>
      <c r="U216" s="148">
        <f t="shared" si="24"/>
        <v>46108</v>
      </c>
      <c r="V216" s="34" t="str">
        <f t="shared" si="25"/>
        <v>12813</v>
      </c>
      <c r="W216" s="70">
        <f t="shared" si="26"/>
        <v>5500</v>
      </c>
      <c r="AA216" s="72"/>
      <c r="AB216" s="72"/>
      <c r="AC216" s="72"/>
      <c r="AD216" s="72"/>
      <c r="AE216" s="72"/>
      <c r="AF216" s="72"/>
      <c r="AG216" s="72"/>
      <c r="AH216" s="72"/>
    </row>
    <row r="217" spans="19:34" ht="15.75" customHeight="1">
      <c r="S217" s="148"/>
      <c r="T217" s="148"/>
      <c r="U217" s="148">
        <f t="shared" si="24"/>
        <v>46109</v>
      </c>
      <c r="V217" s="34" t="str">
        <f t="shared" si="25"/>
        <v>12813</v>
      </c>
      <c r="W217" s="70">
        <f t="shared" si="26"/>
        <v>0</v>
      </c>
      <c r="AA217" s="72"/>
      <c r="AB217" s="72"/>
      <c r="AC217" s="72"/>
      <c r="AD217" s="72"/>
      <c r="AE217" s="72"/>
      <c r="AF217" s="72"/>
      <c r="AG217" s="72"/>
      <c r="AH217" s="72"/>
    </row>
    <row r="218" spans="19:34" ht="15.75" customHeight="1">
      <c r="S218" s="148"/>
      <c r="T218" s="148"/>
      <c r="U218" s="148">
        <f t="shared" si="24"/>
        <v>46110</v>
      </c>
      <c r="V218" s="34" t="str">
        <f t="shared" si="25"/>
        <v>12813</v>
      </c>
      <c r="W218" s="70">
        <f t="shared" si="26"/>
        <v>0</v>
      </c>
      <c r="AA218" s="72"/>
      <c r="AB218" s="72"/>
      <c r="AC218" s="72"/>
      <c r="AD218" s="72"/>
      <c r="AE218" s="72"/>
      <c r="AF218" s="72"/>
      <c r="AG218" s="72"/>
      <c r="AH218" s="72"/>
    </row>
    <row r="219" spans="19:34" ht="15.75" customHeight="1">
      <c r="S219" s="148"/>
      <c r="T219" s="148"/>
      <c r="U219" s="148">
        <f t="shared" si="24"/>
        <v>46111</v>
      </c>
      <c r="V219" s="34" t="str">
        <f t="shared" si="25"/>
        <v>12813</v>
      </c>
      <c r="W219" s="70">
        <f t="shared" si="26"/>
        <v>5500</v>
      </c>
      <c r="AA219" s="72"/>
      <c r="AB219" s="72"/>
      <c r="AC219" s="72"/>
      <c r="AD219" s="72"/>
      <c r="AE219" s="72"/>
      <c r="AF219" s="72"/>
      <c r="AG219" s="72"/>
      <c r="AH219" s="72"/>
    </row>
    <row r="220" spans="19:34" ht="15.75" customHeight="1">
      <c r="S220" s="148"/>
      <c r="T220" s="148"/>
      <c r="U220" s="148">
        <f t="shared" si="24"/>
        <v>46112</v>
      </c>
      <c r="V220" s="34" t="str">
        <f t="shared" si="25"/>
        <v>12813</v>
      </c>
      <c r="W220" s="70">
        <f t="shared" si="26"/>
        <v>5500</v>
      </c>
      <c r="AA220" s="72"/>
      <c r="AB220" s="72"/>
      <c r="AC220" s="72"/>
      <c r="AD220" s="72"/>
      <c r="AE220" s="72"/>
      <c r="AF220" s="72"/>
      <c r="AG220" s="72"/>
      <c r="AH220" s="72"/>
    </row>
    <row r="221" spans="19:34" ht="15.75" customHeight="1">
      <c r="AA221" s="72"/>
      <c r="AB221" s="72"/>
      <c r="AC221" s="72"/>
      <c r="AD221" s="72"/>
      <c r="AE221" s="72"/>
      <c r="AF221" s="72"/>
      <c r="AG221" s="72"/>
      <c r="AH221" s="72"/>
    </row>
    <row r="222" spans="19:34" ht="15.75" customHeight="1">
      <c r="AA222" s="72"/>
      <c r="AB222" s="72"/>
      <c r="AC222" s="72"/>
      <c r="AD222" s="72"/>
      <c r="AE222" s="72"/>
      <c r="AF222" s="72"/>
      <c r="AG222" s="72"/>
      <c r="AH222" s="72"/>
    </row>
    <row r="223" spans="19:34" ht="15.75" customHeight="1">
      <c r="AA223" s="72"/>
      <c r="AB223" s="72"/>
      <c r="AC223" s="72"/>
      <c r="AD223" s="72"/>
      <c r="AE223" s="72"/>
      <c r="AF223" s="72"/>
      <c r="AG223" s="72"/>
      <c r="AH223" s="72"/>
    </row>
    <row r="224" spans="19: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c r="AA390" s="72"/>
      <c r="AB390" s="72"/>
      <c r="AC390" s="72"/>
      <c r="AD390" s="72"/>
      <c r="AE390" s="72"/>
      <c r="AF390" s="72"/>
      <c r="AG390" s="72"/>
      <c r="AH390" s="72"/>
    </row>
    <row r="391" spans="27:34" ht="15.75" customHeight="1">
      <c r="AA391" s="72"/>
      <c r="AB391" s="72"/>
      <c r="AC391" s="72"/>
      <c r="AD391" s="72"/>
      <c r="AE391" s="72"/>
      <c r="AF391" s="72"/>
      <c r="AG391" s="72"/>
      <c r="AH391" s="72"/>
    </row>
    <row r="392" spans="27:34" ht="15.75" customHeight="1">
      <c r="AA392" s="72"/>
      <c r="AB392" s="72"/>
      <c r="AC392" s="72"/>
      <c r="AD392" s="72"/>
      <c r="AE392" s="72"/>
      <c r="AF392" s="72"/>
      <c r="AG392" s="72"/>
      <c r="AH392" s="72"/>
    </row>
    <row r="393" spans="27:34" ht="15.75" customHeight="1">
      <c r="AA393" s="72"/>
      <c r="AB393" s="72"/>
      <c r="AC393" s="72"/>
      <c r="AD393" s="72"/>
      <c r="AE393" s="72"/>
      <c r="AF393" s="72"/>
      <c r="AG393" s="72"/>
      <c r="AH393" s="72"/>
    </row>
    <row r="394" spans="27:34" ht="15.75" customHeight="1">
      <c r="AA394" s="72"/>
      <c r="AB394" s="72"/>
      <c r="AC394" s="72"/>
      <c r="AD394" s="72"/>
      <c r="AE394" s="72"/>
      <c r="AF394" s="72"/>
      <c r="AG394" s="72"/>
      <c r="AH394" s="72"/>
    </row>
    <row r="395" spans="27:34" ht="15.75" customHeight="1">
      <c r="AA395" s="72"/>
      <c r="AB395" s="72"/>
      <c r="AC395" s="72"/>
      <c r="AD395" s="72"/>
      <c r="AE395" s="72"/>
      <c r="AF395" s="72"/>
      <c r="AG395" s="72"/>
      <c r="AH395" s="72"/>
    </row>
    <row r="396" spans="27:34" ht="15.75" customHeight="1">
      <c r="AA396" s="72"/>
      <c r="AB396" s="72"/>
      <c r="AC396" s="72"/>
      <c r="AD396" s="72"/>
      <c r="AE396" s="72"/>
      <c r="AF396" s="72"/>
      <c r="AG396" s="72"/>
      <c r="AH396" s="72"/>
    </row>
    <row r="397" spans="27:34" ht="15.75" customHeight="1">
      <c r="AA397" s="72"/>
      <c r="AB397" s="72"/>
      <c r="AC397" s="72"/>
      <c r="AD397" s="72"/>
      <c r="AE397" s="72"/>
      <c r="AF397" s="72"/>
      <c r="AG397" s="72"/>
      <c r="AH397" s="72"/>
    </row>
    <row r="398" spans="27:34" ht="15.75" customHeight="1">
      <c r="AA398" s="72"/>
      <c r="AB398" s="72"/>
      <c r="AC398" s="72"/>
      <c r="AD398" s="72"/>
      <c r="AE398" s="72"/>
      <c r="AF398" s="72"/>
      <c r="AG398" s="72"/>
      <c r="AH398" s="72"/>
    </row>
    <row r="399" spans="27:34" ht="15.75" customHeight="1">
      <c r="AA399" s="72"/>
      <c r="AB399" s="72"/>
      <c r="AC399" s="72"/>
      <c r="AD399" s="72"/>
      <c r="AE399" s="72"/>
      <c r="AF399" s="72"/>
      <c r="AG399" s="72"/>
      <c r="AH399" s="72"/>
    </row>
    <row r="400" spans="27:34" ht="15.75" customHeight="1">
      <c r="AA400" s="72"/>
      <c r="AB400" s="72"/>
      <c r="AC400" s="72"/>
      <c r="AD400" s="72"/>
      <c r="AE400" s="72"/>
      <c r="AF400" s="72"/>
      <c r="AG400" s="72"/>
      <c r="AH400" s="72"/>
    </row>
    <row r="401" spans="27:34" ht="15.75" customHeight="1">
      <c r="AA401" s="72"/>
      <c r="AB401" s="72"/>
      <c r="AC401" s="72"/>
      <c r="AD401" s="72"/>
      <c r="AE401" s="72"/>
      <c r="AF401" s="72"/>
      <c r="AG401" s="72"/>
      <c r="AH401" s="72"/>
    </row>
    <row r="402" spans="27:34" ht="15.75" customHeight="1">
      <c r="AA402" s="72"/>
      <c r="AB402" s="72"/>
      <c r="AC402" s="72"/>
      <c r="AD402" s="72"/>
      <c r="AE402" s="72"/>
      <c r="AF402" s="72"/>
      <c r="AG402" s="72"/>
      <c r="AH402" s="72"/>
    </row>
    <row r="403" spans="27:34" ht="15.75" customHeight="1">
      <c r="AA403" s="72"/>
      <c r="AB403" s="72"/>
      <c r="AC403" s="72"/>
      <c r="AD403" s="72"/>
      <c r="AE403" s="72"/>
      <c r="AF403" s="72"/>
      <c r="AG403" s="72"/>
      <c r="AH403" s="72"/>
    </row>
    <row r="404" spans="27:34" ht="15.75" customHeight="1">
      <c r="AA404" s="72"/>
      <c r="AB404" s="72"/>
      <c r="AC404" s="72"/>
      <c r="AD404" s="72"/>
      <c r="AE404" s="72"/>
      <c r="AF404" s="72"/>
      <c r="AG404" s="72"/>
      <c r="AH404" s="72"/>
    </row>
    <row r="405" spans="27:34" ht="15.75" customHeight="1">
      <c r="AA405" s="72"/>
      <c r="AB405" s="72"/>
      <c r="AC405" s="72"/>
      <c r="AD405" s="72"/>
      <c r="AE405" s="72"/>
      <c r="AF405" s="72"/>
      <c r="AG405" s="72"/>
      <c r="AH405" s="72"/>
    </row>
    <row r="406" spans="27:34" ht="15.75" customHeight="1">
      <c r="AA406" s="72"/>
      <c r="AB406" s="72"/>
      <c r="AC406" s="72"/>
      <c r="AD406" s="72"/>
      <c r="AE406" s="72"/>
      <c r="AF406" s="72"/>
      <c r="AG406" s="72"/>
      <c r="AH406" s="72"/>
    </row>
    <row r="407" spans="27:34" ht="15.75" customHeight="1">
      <c r="AA407" s="72"/>
      <c r="AB407" s="72"/>
      <c r="AC407" s="72"/>
      <c r="AD407" s="72"/>
      <c r="AE407" s="72"/>
      <c r="AF407" s="72"/>
      <c r="AG407" s="72"/>
      <c r="AH407" s="72"/>
    </row>
    <row r="408" spans="27:34" ht="15.75" customHeight="1">
      <c r="AA408" s="72"/>
      <c r="AB408" s="72"/>
      <c r="AC408" s="72"/>
      <c r="AD408" s="72"/>
      <c r="AE408" s="72"/>
      <c r="AF408" s="72"/>
      <c r="AG408" s="72"/>
      <c r="AH408" s="72"/>
    </row>
    <row r="409" spans="27:34" ht="15.75" customHeight="1">
      <c r="AA409" s="72"/>
      <c r="AB409" s="72"/>
      <c r="AC409" s="72"/>
      <c r="AD409" s="72"/>
      <c r="AE409" s="72"/>
      <c r="AF409" s="72"/>
      <c r="AG409" s="72"/>
      <c r="AH409" s="72"/>
    </row>
    <row r="410" spans="27:34" ht="15.75" customHeight="1">
      <c r="AA410" s="72"/>
      <c r="AB410" s="72"/>
      <c r="AC410" s="72"/>
      <c r="AD410" s="72"/>
      <c r="AE410" s="72"/>
      <c r="AF410" s="72"/>
      <c r="AG410" s="72"/>
      <c r="AH410" s="72"/>
    </row>
    <row r="411" spans="27:34" ht="15.75" customHeight="1">
      <c r="AA411" s="72"/>
      <c r="AB411" s="72"/>
      <c r="AC411" s="72"/>
      <c r="AD411" s="72"/>
      <c r="AE411" s="72"/>
      <c r="AF411" s="72"/>
      <c r="AG411" s="72"/>
      <c r="AH411" s="72"/>
    </row>
    <row r="412" spans="27:34" ht="15.75" customHeight="1">
      <c r="AA412" s="72"/>
      <c r="AB412" s="72"/>
      <c r="AC412" s="72"/>
      <c r="AD412" s="72"/>
      <c r="AE412" s="72"/>
      <c r="AF412" s="72"/>
      <c r="AG412" s="72"/>
      <c r="AH412" s="72"/>
    </row>
    <row r="413" spans="27:34" ht="15.75" customHeight="1">
      <c r="AA413" s="72"/>
      <c r="AB413" s="72"/>
      <c r="AC413" s="72"/>
      <c r="AD413" s="72"/>
      <c r="AE413" s="72"/>
      <c r="AF413" s="72"/>
      <c r="AG413" s="72"/>
      <c r="AH413" s="72"/>
    </row>
    <row r="414" spans="27:34" ht="15.75" customHeight="1">
      <c r="AA414" s="72"/>
      <c r="AB414" s="72"/>
      <c r="AC414" s="72"/>
      <c r="AD414" s="72"/>
      <c r="AE414" s="72"/>
      <c r="AF414" s="72"/>
      <c r="AG414" s="72"/>
      <c r="AH414" s="72"/>
    </row>
    <row r="415" spans="27:34" ht="15.75" customHeight="1">
      <c r="AA415" s="72"/>
      <c r="AB415" s="72"/>
      <c r="AC415" s="72"/>
      <c r="AD415" s="72"/>
      <c r="AE415" s="72"/>
      <c r="AF415" s="72"/>
      <c r="AG415" s="72"/>
      <c r="AH415" s="72"/>
    </row>
    <row r="416" spans="27:34" ht="15.75" customHeight="1">
      <c r="AA416" s="72"/>
      <c r="AB416" s="72"/>
      <c r="AC416" s="72"/>
      <c r="AD416" s="72"/>
      <c r="AE416" s="72"/>
      <c r="AF416" s="72"/>
      <c r="AG416" s="72"/>
      <c r="AH416" s="72"/>
    </row>
    <row r="417" spans="27:34" ht="15.75" customHeight="1">
      <c r="AA417" s="72"/>
      <c r="AB417" s="72"/>
      <c r="AC417" s="72"/>
      <c r="AD417" s="72"/>
      <c r="AE417" s="72"/>
      <c r="AF417" s="72"/>
      <c r="AG417" s="72"/>
      <c r="AH417" s="72"/>
    </row>
    <row r="418" spans="27:34" ht="15.75" customHeight="1">
      <c r="AA418" s="72"/>
      <c r="AB418" s="72"/>
      <c r="AC418" s="72"/>
      <c r="AD418" s="72"/>
      <c r="AE418" s="72"/>
      <c r="AF418" s="72"/>
      <c r="AG418" s="72"/>
      <c r="AH418" s="72"/>
    </row>
    <row r="419" spans="27:34" ht="15.75" customHeight="1">
      <c r="AA419" s="72"/>
      <c r="AB419" s="72"/>
      <c r="AC419" s="72"/>
      <c r="AD419" s="72"/>
      <c r="AE419" s="72"/>
      <c r="AF419" s="72"/>
      <c r="AG419" s="72"/>
      <c r="AH419" s="72"/>
    </row>
    <row r="420" spans="27:34" ht="15.75" customHeight="1">
      <c r="AA420" s="72"/>
      <c r="AB420" s="72"/>
      <c r="AC420" s="72"/>
      <c r="AD420" s="72"/>
      <c r="AE420" s="72"/>
      <c r="AF420" s="72"/>
      <c r="AG420" s="72"/>
      <c r="AH420" s="72"/>
    </row>
    <row r="421" spans="27:34" ht="15.75" customHeight="1"/>
    <row r="422" spans="27:34" ht="15.75" customHeight="1"/>
    <row r="423" spans="27:34" ht="15.75" customHeight="1"/>
    <row r="424" spans="27:34" ht="15.75" customHeight="1"/>
    <row r="425" spans="27:34" ht="15.75" customHeight="1"/>
    <row r="426" spans="27:34" ht="15.75" customHeight="1"/>
    <row r="427" spans="27:34" ht="15.75" customHeight="1"/>
    <row r="428" spans="27:34" ht="15.75" customHeight="1"/>
    <row r="429" spans="27:34" ht="15.75" customHeight="1"/>
    <row r="430" spans="27:34" ht="15.75" customHeight="1"/>
    <row r="431" spans="27:34" ht="15.75" customHeight="1"/>
    <row r="432" spans="27:34"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130</v>
      </c>
      <c r="B1" s="255"/>
      <c r="C1" s="128" t="s">
        <v>66</v>
      </c>
      <c r="D1" s="129"/>
      <c r="E1" s="130"/>
      <c r="F1" s="131"/>
      <c r="G1" s="132" t="s">
        <v>123</v>
      </c>
      <c r="H1" s="132" t="s">
        <v>124</v>
      </c>
      <c r="I1" s="132" t="s">
        <v>136</v>
      </c>
      <c r="J1" s="131">
        <v>12</v>
      </c>
      <c r="K1" s="131">
        <v>13</v>
      </c>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13002</v>
      </c>
      <c r="H2" s="131" t="str">
        <f t="shared" si="0"/>
        <v>13003</v>
      </c>
      <c r="I2" s="131" t="str">
        <f t="shared" si="0"/>
        <v>13007</v>
      </c>
      <c r="J2" s="131" t="str">
        <f t="shared" si="0"/>
        <v>13012</v>
      </c>
      <c r="K2" s="131" t="str">
        <f t="shared" si="0"/>
        <v>13013</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131</v>
      </c>
      <c r="K3" s="136" t="s">
        <v>132</v>
      </c>
      <c r="L3" s="72"/>
      <c r="AA3" s="137" t="s">
        <v>112</v>
      </c>
      <c r="AB3" s="138" t="s">
        <v>51</v>
      </c>
      <c r="AC3" s="115" t="s">
        <v>112</v>
      </c>
      <c r="AD3" s="115" t="s">
        <v>51</v>
      </c>
      <c r="AE3" s="116" t="s">
        <v>112</v>
      </c>
      <c r="AF3" s="139" t="s">
        <v>51</v>
      </c>
      <c r="AG3" s="140" t="s">
        <v>113</v>
      </c>
      <c r="AH3" s="141" t="s">
        <v>114</v>
      </c>
    </row>
    <row r="4" spans="1:34" ht="19.5" customHeight="1">
      <c r="A4" s="142">
        <f t="shared" ref="A4:A34" si="1">SUM(G4:L4)</f>
        <v>303210</v>
      </c>
      <c r="B4" s="142">
        <f>A4</f>
        <v>303210</v>
      </c>
      <c r="C4" s="143">
        <v>46082</v>
      </c>
      <c r="D4" s="144" t="s">
        <v>115</v>
      </c>
      <c r="E4" s="145">
        <v>383100</v>
      </c>
      <c r="F4" s="157">
        <v>256</v>
      </c>
      <c r="G4" s="157">
        <v>186940</v>
      </c>
      <c r="H4" s="157">
        <v>43560</v>
      </c>
      <c r="I4" s="157">
        <v>59960</v>
      </c>
      <c r="J4" s="157">
        <v>12750</v>
      </c>
      <c r="K4" s="157"/>
      <c r="L4" s="175"/>
      <c r="M4" s="34"/>
      <c r="N4" s="34"/>
      <c r="O4" s="34"/>
      <c r="P4" s="34"/>
      <c r="Q4" s="34"/>
      <c r="R4" s="34"/>
      <c r="S4" s="34"/>
      <c r="T4" s="34"/>
      <c r="U4" s="148">
        <f t="shared" ref="U4:U34" si="2">C4</f>
        <v>46082</v>
      </c>
      <c r="V4" s="34" t="str">
        <f t="shared" ref="V4:V34" si="3">$G$2</f>
        <v>13002</v>
      </c>
      <c r="W4" s="70">
        <f t="shared" ref="W4:W34" si="4">G4</f>
        <v>186940</v>
      </c>
      <c r="X4" s="148">
        <f t="shared" ref="X4:X34" si="5">C4</f>
        <v>46082</v>
      </c>
      <c r="Y4" s="70">
        <f t="shared" ref="Y4:Y34" si="6">F4</f>
        <v>256</v>
      </c>
      <c r="Z4" s="34"/>
      <c r="AA4" s="149">
        <v>53</v>
      </c>
      <c r="AB4" s="150">
        <v>73070</v>
      </c>
      <c r="AC4" s="150">
        <v>132</v>
      </c>
      <c r="AD4" s="150">
        <v>155290</v>
      </c>
      <c r="AE4" s="150">
        <v>194</v>
      </c>
      <c r="AF4" s="150">
        <v>230485</v>
      </c>
      <c r="AG4" s="150">
        <v>36</v>
      </c>
      <c r="AH4" s="151">
        <v>0</v>
      </c>
    </row>
    <row r="5" spans="1:34" ht="19.5" customHeight="1">
      <c r="A5" s="142">
        <f t="shared" si="1"/>
        <v>295575</v>
      </c>
      <c r="B5" s="142">
        <f t="shared" ref="B5:B34" si="7">B4+A5</f>
        <v>598785</v>
      </c>
      <c r="C5" s="143">
        <v>46083</v>
      </c>
      <c r="D5" s="144" t="s">
        <v>116</v>
      </c>
      <c r="E5" s="145">
        <v>351800</v>
      </c>
      <c r="F5" s="157">
        <v>273</v>
      </c>
      <c r="G5" s="157">
        <v>189105</v>
      </c>
      <c r="H5" s="157">
        <v>40620</v>
      </c>
      <c r="I5" s="157">
        <v>53500</v>
      </c>
      <c r="J5" s="157">
        <v>12350</v>
      </c>
      <c r="K5" s="157"/>
      <c r="L5" s="175"/>
      <c r="M5" s="34"/>
      <c r="N5" s="34"/>
      <c r="O5" s="34"/>
      <c r="P5" s="34"/>
      <c r="Q5" s="34"/>
      <c r="R5" s="34"/>
      <c r="S5" s="34"/>
      <c r="T5" s="34"/>
      <c r="U5" s="148">
        <f t="shared" si="2"/>
        <v>46083</v>
      </c>
      <c r="V5" s="34" t="str">
        <f t="shared" si="3"/>
        <v>13002</v>
      </c>
      <c r="W5" s="70">
        <f t="shared" si="4"/>
        <v>189105</v>
      </c>
      <c r="X5" s="148">
        <f t="shared" si="5"/>
        <v>46083</v>
      </c>
      <c r="Y5" s="70">
        <f t="shared" si="6"/>
        <v>273</v>
      </c>
      <c r="Z5" s="34"/>
      <c r="AA5" s="121">
        <v>33</v>
      </c>
      <c r="AB5" s="122">
        <v>39740</v>
      </c>
      <c r="AC5" s="122">
        <v>117</v>
      </c>
      <c r="AD5" s="122">
        <v>133900</v>
      </c>
      <c r="AE5" s="122">
        <v>180</v>
      </c>
      <c r="AF5" s="122">
        <v>204680</v>
      </c>
      <c r="AG5" s="122">
        <v>40</v>
      </c>
      <c r="AH5" s="123">
        <v>0</v>
      </c>
    </row>
    <row r="6" spans="1:34" ht="19.5" customHeight="1">
      <c r="A6" s="142">
        <f t="shared" si="1"/>
        <v>274894</v>
      </c>
      <c r="B6" s="142">
        <f t="shared" si="7"/>
        <v>873679</v>
      </c>
      <c r="C6" s="143">
        <v>46084</v>
      </c>
      <c r="D6" s="144" t="s">
        <v>117</v>
      </c>
      <c r="E6" s="145">
        <v>341400</v>
      </c>
      <c r="F6" s="157">
        <v>278</v>
      </c>
      <c r="G6" s="157">
        <v>172494</v>
      </c>
      <c r="H6" s="157">
        <v>40860</v>
      </c>
      <c r="I6" s="157">
        <v>47690</v>
      </c>
      <c r="J6" s="157">
        <v>13850</v>
      </c>
      <c r="K6" s="157"/>
      <c r="L6" s="175"/>
      <c r="M6" s="72"/>
      <c r="N6" s="72"/>
      <c r="O6" s="72"/>
      <c r="P6" s="72"/>
      <c r="Q6" s="72"/>
      <c r="R6" s="72"/>
      <c r="S6" s="72"/>
      <c r="T6" s="72"/>
      <c r="U6" s="148">
        <f t="shared" si="2"/>
        <v>46084</v>
      </c>
      <c r="V6" s="34" t="str">
        <f t="shared" si="3"/>
        <v>13002</v>
      </c>
      <c r="W6" s="70">
        <f t="shared" si="4"/>
        <v>172494</v>
      </c>
      <c r="X6" s="148">
        <f t="shared" si="5"/>
        <v>46084</v>
      </c>
      <c r="Y6" s="70">
        <f t="shared" si="6"/>
        <v>278</v>
      </c>
      <c r="Z6" s="72"/>
      <c r="AA6" s="121">
        <v>25</v>
      </c>
      <c r="AB6" s="122">
        <v>31370</v>
      </c>
      <c r="AC6" s="122">
        <v>101</v>
      </c>
      <c r="AD6" s="122">
        <v>112744</v>
      </c>
      <c r="AE6" s="122">
        <v>160</v>
      </c>
      <c r="AF6" s="122">
        <v>172134</v>
      </c>
      <c r="AG6" s="122">
        <v>40</v>
      </c>
      <c r="AH6" s="123">
        <v>5</v>
      </c>
    </row>
    <row r="7" spans="1:34" ht="19.5" customHeight="1">
      <c r="A7" s="142">
        <f t="shared" si="1"/>
        <v>331898</v>
      </c>
      <c r="B7" s="142">
        <f t="shared" si="7"/>
        <v>1205577</v>
      </c>
      <c r="C7" s="143">
        <v>46085</v>
      </c>
      <c r="D7" s="144" t="s">
        <v>118</v>
      </c>
      <c r="E7" s="145">
        <v>364810</v>
      </c>
      <c r="F7" s="157">
        <v>265</v>
      </c>
      <c r="G7" s="157">
        <v>210448</v>
      </c>
      <c r="H7" s="157">
        <v>43180</v>
      </c>
      <c r="I7" s="157">
        <v>63360</v>
      </c>
      <c r="J7" s="157">
        <v>14910</v>
      </c>
      <c r="K7" s="157"/>
      <c r="L7" s="175"/>
      <c r="U7" s="148">
        <f t="shared" si="2"/>
        <v>46085</v>
      </c>
      <c r="V7" s="34" t="str">
        <f t="shared" si="3"/>
        <v>13002</v>
      </c>
      <c r="W7" s="70">
        <f t="shared" si="4"/>
        <v>210448</v>
      </c>
      <c r="X7" s="148">
        <f t="shared" si="5"/>
        <v>46085</v>
      </c>
      <c r="Y7" s="70">
        <f t="shared" si="6"/>
        <v>265</v>
      </c>
      <c r="AA7" s="121">
        <v>40</v>
      </c>
      <c r="AB7" s="122">
        <v>48860</v>
      </c>
      <c r="AC7" s="122">
        <v>126</v>
      </c>
      <c r="AD7" s="122">
        <v>164530</v>
      </c>
      <c r="AE7" s="122">
        <v>197</v>
      </c>
      <c r="AF7" s="122">
        <v>247670</v>
      </c>
      <c r="AG7" s="122">
        <v>46</v>
      </c>
      <c r="AH7" s="123">
        <v>0</v>
      </c>
    </row>
    <row r="8" spans="1:34" ht="19.5" customHeight="1">
      <c r="A8" s="142">
        <f t="shared" si="1"/>
        <v>337394</v>
      </c>
      <c r="B8" s="142">
        <f t="shared" si="7"/>
        <v>1542971</v>
      </c>
      <c r="C8" s="143">
        <v>46086</v>
      </c>
      <c r="D8" s="144" t="s">
        <v>119</v>
      </c>
      <c r="E8" s="145">
        <v>351210</v>
      </c>
      <c r="F8" s="157">
        <v>296</v>
      </c>
      <c r="G8" s="157">
        <v>207214</v>
      </c>
      <c r="H8" s="157">
        <v>45550</v>
      </c>
      <c r="I8" s="157">
        <v>69260</v>
      </c>
      <c r="J8" s="157">
        <v>15370</v>
      </c>
      <c r="K8" s="157"/>
      <c r="L8" s="175"/>
      <c r="U8" s="148">
        <f t="shared" si="2"/>
        <v>46086</v>
      </c>
      <c r="V8" s="34" t="str">
        <f t="shared" si="3"/>
        <v>13002</v>
      </c>
      <c r="W8" s="70">
        <f t="shared" si="4"/>
        <v>207214</v>
      </c>
      <c r="X8" s="148">
        <f t="shared" si="5"/>
        <v>46086</v>
      </c>
      <c r="Y8" s="70">
        <f t="shared" si="6"/>
        <v>296</v>
      </c>
      <c r="AA8" s="121">
        <v>37</v>
      </c>
      <c r="AB8" s="122">
        <v>42080</v>
      </c>
      <c r="AC8" s="122">
        <v>129</v>
      </c>
      <c r="AD8" s="122">
        <v>142080</v>
      </c>
      <c r="AE8" s="122">
        <v>216</v>
      </c>
      <c r="AF8" s="122">
        <v>236670</v>
      </c>
      <c r="AG8" s="122">
        <v>40</v>
      </c>
      <c r="AH8" s="123">
        <v>0</v>
      </c>
    </row>
    <row r="9" spans="1:34" ht="19.5" customHeight="1">
      <c r="A9" s="142">
        <f t="shared" si="1"/>
        <v>321592</v>
      </c>
      <c r="B9" s="142">
        <f t="shared" si="7"/>
        <v>1864563</v>
      </c>
      <c r="C9" s="143">
        <v>46087</v>
      </c>
      <c r="D9" s="144" t="s">
        <v>120</v>
      </c>
      <c r="E9" s="145">
        <v>334310</v>
      </c>
      <c r="F9" s="122">
        <v>276</v>
      </c>
      <c r="G9" s="165">
        <v>197522</v>
      </c>
      <c r="H9" s="165">
        <v>46210</v>
      </c>
      <c r="I9" s="157">
        <v>64810</v>
      </c>
      <c r="J9" s="157">
        <v>13050</v>
      </c>
      <c r="K9" s="157"/>
      <c r="L9" s="175"/>
      <c r="U9" s="148">
        <f t="shared" si="2"/>
        <v>46087</v>
      </c>
      <c r="V9" s="34" t="str">
        <f t="shared" si="3"/>
        <v>13002</v>
      </c>
      <c r="W9" s="70">
        <f t="shared" si="4"/>
        <v>197522</v>
      </c>
      <c r="X9" s="148">
        <f t="shared" si="5"/>
        <v>46087</v>
      </c>
      <c r="Y9" s="70">
        <f t="shared" si="6"/>
        <v>276</v>
      </c>
      <c r="AA9" s="121">
        <v>37</v>
      </c>
      <c r="AB9" s="122">
        <v>47180</v>
      </c>
      <c r="AC9" s="122">
        <v>117</v>
      </c>
      <c r="AD9" s="122">
        <v>142340</v>
      </c>
      <c r="AE9" s="122">
        <v>193</v>
      </c>
      <c r="AF9" s="122">
        <v>226190</v>
      </c>
      <c r="AG9" s="122">
        <v>56</v>
      </c>
      <c r="AH9" s="123">
        <v>2</v>
      </c>
    </row>
    <row r="10" spans="1:34" ht="19.5" customHeight="1">
      <c r="A10" s="142">
        <f t="shared" si="1"/>
        <v>327802</v>
      </c>
      <c r="B10" s="142">
        <f t="shared" si="7"/>
        <v>2192365</v>
      </c>
      <c r="C10" s="143">
        <v>46088</v>
      </c>
      <c r="D10" s="144" t="s">
        <v>121</v>
      </c>
      <c r="E10" s="145">
        <v>363960</v>
      </c>
      <c r="F10" s="168">
        <v>261</v>
      </c>
      <c r="G10" s="169">
        <v>180902</v>
      </c>
      <c r="H10" s="169">
        <v>43940</v>
      </c>
      <c r="I10" s="157">
        <v>87660</v>
      </c>
      <c r="J10" s="165">
        <v>15300</v>
      </c>
      <c r="K10" s="157"/>
      <c r="L10" s="175"/>
      <c r="U10" s="148">
        <f t="shared" si="2"/>
        <v>46088</v>
      </c>
      <c r="V10" s="34" t="str">
        <f t="shared" si="3"/>
        <v>13002</v>
      </c>
      <c r="W10" s="70">
        <f t="shared" si="4"/>
        <v>180902</v>
      </c>
      <c r="X10" s="148">
        <f t="shared" si="5"/>
        <v>46088</v>
      </c>
      <c r="Y10" s="70">
        <f t="shared" si="6"/>
        <v>261</v>
      </c>
      <c r="AA10" s="121">
        <v>44</v>
      </c>
      <c r="AB10" s="122">
        <v>62090</v>
      </c>
      <c r="AC10" s="122">
        <v>126</v>
      </c>
      <c r="AD10" s="122">
        <v>151430</v>
      </c>
      <c r="AE10" s="122">
        <v>189</v>
      </c>
      <c r="AF10" s="122">
        <v>235490</v>
      </c>
      <c r="AG10" s="122">
        <v>42</v>
      </c>
      <c r="AH10" s="123">
        <v>0</v>
      </c>
    </row>
    <row r="11" spans="1:34" ht="19.5" customHeight="1">
      <c r="A11" s="142">
        <f t="shared" si="1"/>
        <v>308450</v>
      </c>
      <c r="B11" s="142">
        <f t="shared" si="7"/>
        <v>2500815</v>
      </c>
      <c r="C11" s="143">
        <v>46089</v>
      </c>
      <c r="D11" s="144" t="s">
        <v>115</v>
      </c>
      <c r="E11" s="145">
        <v>322410</v>
      </c>
      <c r="F11" s="157">
        <v>257</v>
      </c>
      <c r="G11" s="157">
        <v>188780</v>
      </c>
      <c r="H11" s="157">
        <v>43660</v>
      </c>
      <c r="I11" s="157">
        <v>63910</v>
      </c>
      <c r="J11" s="157">
        <v>12100</v>
      </c>
      <c r="K11" s="157"/>
      <c r="L11" s="175"/>
      <c r="U11" s="148">
        <f t="shared" si="2"/>
        <v>46089</v>
      </c>
      <c r="V11" s="34" t="str">
        <f t="shared" si="3"/>
        <v>13002</v>
      </c>
      <c r="W11" s="70">
        <f t="shared" si="4"/>
        <v>188780</v>
      </c>
      <c r="X11" s="148">
        <f t="shared" si="5"/>
        <v>46089</v>
      </c>
      <c r="Y11" s="70">
        <f t="shared" si="6"/>
        <v>257</v>
      </c>
      <c r="AA11" s="121">
        <v>43</v>
      </c>
      <c r="AB11" s="122">
        <v>51390</v>
      </c>
      <c r="AC11" s="122">
        <v>128</v>
      </c>
      <c r="AD11" s="122">
        <v>158520</v>
      </c>
      <c r="AE11" s="122">
        <v>192</v>
      </c>
      <c r="AF11" s="122">
        <v>240500</v>
      </c>
      <c r="AG11" s="122">
        <v>35</v>
      </c>
      <c r="AH11" s="123">
        <v>0</v>
      </c>
    </row>
    <row r="12" spans="1:34" ht="19.5" customHeight="1">
      <c r="A12" s="142">
        <f t="shared" si="1"/>
        <v>322983</v>
      </c>
      <c r="B12" s="142">
        <f t="shared" si="7"/>
        <v>2823798</v>
      </c>
      <c r="C12" s="143">
        <v>46090</v>
      </c>
      <c r="D12" s="144" t="s">
        <v>116</v>
      </c>
      <c r="E12" s="145">
        <v>352210</v>
      </c>
      <c r="F12" s="157">
        <v>289</v>
      </c>
      <c r="G12" s="157">
        <v>207483</v>
      </c>
      <c r="H12" s="157">
        <v>40950</v>
      </c>
      <c r="I12" s="157">
        <v>59480</v>
      </c>
      <c r="J12" s="157">
        <v>15070</v>
      </c>
      <c r="K12" s="157"/>
      <c r="L12" s="175"/>
      <c r="U12" s="148">
        <f t="shared" si="2"/>
        <v>46090</v>
      </c>
      <c r="V12" s="34" t="str">
        <f t="shared" si="3"/>
        <v>13002</v>
      </c>
      <c r="W12" s="70">
        <f t="shared" si="4"/>
        <v>207483</v>
      </c>
      <c r="X12" s="148">
        <f t="shared" si="5"/>
        <v>46090</v>
      </c>
      <c r="Y12" s="70">
        <f t="shared" si="6"/>
        <v>289</v>
      </c>
      <c r="AA12" s="121">
        <v>43</v>
      </c>
      <c r="AB12" s="122">
        <v>48130</v>
      </c>
      <c r="AC12" s="122">
        <v>128</v>
      </c>
      <c r="AD12" s="122">
        <v>147160</v>
      </c>
      <c r="AE12" s="122">
        <v>190</v>
      </c>
      <c r="AF12" s="122">
        <v>227220</v>
      </c>
      <c r="AG12" s="122">
        <v>50</v>
      </c>
      <c r="AH12" s="123">
        <v>4</v>
      </c>
    </row>
    <row r="13" spans="1:34" ht="19.5" customHeight="1">
      <c r="A13" s="142">
        <f t="shared" si="1"/>
        <v>314843</v>
      </c>
      <c r="B13" s="142">
        <f t="shared" si="7"/>
        <v>3138641</v>
      </c>
      <c r="C13" s="143">
        <v>46091</v>
      </c>
      <c r="D13" s="144" t="s">
        <v>117</v>
      </c>
      <c r="E13" s="145">
        <v>353710</v>
      </c>
      <c r="F13" s="157">
        <v>273</v>
      </c>
      <c r="G13" s="157">
        <v>195963</v>
      </c>
      <c r="H13" s="157">
        <v>44200</v>
      </c>
      <c r="I13" s="157">
        <v>61560</v>
      </c>
      <c r="J13" s="157">
        <v>13120</v>
      </c>
      <c r="K13" s="157"/>
      <c r="L13" s="175"/>
      <c r="U13" s="148">
        <f t="shared" si="2"/>
        <v>46091</v>
      </c>
      <c r="V13" s="34" t="str">
        <f t="shared" si="3"/>
        <v>13002</v>
      </c>
      <c r="W13" s="70">
        <f t="shared" si="4"/>
        <v>195963</v>
      </c>
      <c r="X13" s="148">
        <f t="shared" si="5"/>
        <v>46091</v>
      </c>
      <c r="Y13" s="70">
        <f t="shared" si="6"/>
        <v>273</v>
      </c>
      <c r="AA13" s="121">
        <v>47</v>
      </c>
      <c r="AB13" s="122">
        <v>55960</v>
      </c>
      <c r="AC13" s="122">
        <v>128</v>
      </c>
      <c r="AD13" s="122">
        <v>148220</v>
      </c>
      <c r="AE13" s="122">
        <v>201</v>
      </c>
      <c r="AF13" s="122">
        <v>237540</v>
      </c>
      <c r="AG13" s="122">
        <v>46</v>
      </c>
      <c r="AH13" s="123">
        <v>2</v>
      </c>
    </row>
    <row r="14" spans="1:34" ht="19.5" customHeight="1">
      <c r="A14" s="142">
        <f t="shared" si="1"/>
        <v>339098</v>
      </c>
      <c r="B14" s="142">
        <f t="shared" si="7"/>
        <v>3477739</v>
      </c>
      <c r="C14" s="143">
        <v>46092</v>
      </c>
      <c r="D14" s="144" t="s">
        <v>118</v>
      </c>
      <c r="E14" s="145">
        <v>359750</v>
      </c>
      <c r="F14" s="157">
        <v>301</v>
      </c>
      <c r="G14" s="157">
        <v>212248</v>
      </c>
      <c r="H14" s="157">
        <v>42490</v>
      </c>
      <c r="I14" s="157">
        <v>79960</v>
      </c>
      <c r="J14" s="157">
        <v>4400</v>
      </c>
      <c r="K14" s="157"/>
      <c r="L14" s="175"/>
      <c r="U14" s="148">
        <f t="shared" si="2"/>
        <v>46092</v>
      </c>
      <c r="V14" s="34" t="str">
        <f t="shared" si="3"/>
        <v>13002</v>
      </c>
      <c r="W14" s="70">
        <f t="shared" si="4"/>
        <v>212248</v>
      </c>
      <c r="X14" s="148">
        <f t="shared" si="5"/>
        <v>46092</v>
      </c>
      <c r="Y14" s="70">
        <f t="shared" si="6"/>
        <v>301</v>
      </c>
      <c r="AA14" s="121">
        <v>43</v>
      </c>
      <c r="AB14" s="122">
        <v>50680</v>
      </c>
      <c r="AC14" s="122">
        <v>142</v>
      </c>
      <c r="AD14" s="122">
        <v>160730</v>
      </c>
      <c r="AE14" s="122">
        <v>211</v>
      </c>
      <c r="AF14" s="122">
        <v>240440</v>
      </c>
      <c r="AG14" s="122">
        <v>52</v>
      </c>
      <c r="AH14" s="123">
        <v>0</v>
      </c>
    </row>
    <row r="15" spans="1:34" ht="19.5" customHeight="1">
      <c r="A15" s="142">
        <f t="shared" si="1"/>
        <v>327908</v>
      </c>
      <c r="B15" s="142">
        <f t="shared" si="7"/>
        <v>3805647</v>
      </c>
      <c r="C15" s="143">
        <v>46093</v>
      </c>
      <c r="D15" s="144" t="s">
        <v>119</v>
      </c>
      <c r="E15" s="145">
        <v>345200</v>
      </c>
      <c r="F15" s="157">
        <v>289</v>
      </c>
      <c r="G15" s="157">
        <v>210255</v>
      </c>
      <c r="H15" s="157">
        <v>44733</v>
      </c>
      <c r="I15" s="157">
        <v>68560</v>
      </c>
      <c r="J15" s="157">
        <v>4360</v>
      </c>
      <c r="K15" s="157"/>
      <c r="L15" s="175"/>
      <c r="U15" s="148">
        <f t="shared" si="2"/>
        <v>46093</v>
      </c>
      <c r="V15" s="34" t="str">
        <f t="shared" si="3"/>
        <v>13002</v>
      </c>
      <c r="W15" s="70">
        <f t="shared" si="4"/>
        <v>210255</v>
      </c>
      <c r="X15" s="148">
        <f t="shared" si="5"/>
        <v>46093</v>
      </c>
      <c r="Y15" s="70">
        <f t="shared" si="6"/>
        <v>289</v>
      </c>
      <c r="AA15" s="121">
        <v>26</v>
      </c>
      <c r="AB15" s="122">
        <v>30900</v>
      </c>
      <c r="AC15" s="122">
        <v>120</v>
      </c>
      <c r="AD15" s="122">
        <v>145360</v>
      </c>
      <c r="AE15" s="122">
        <v>188</v>
      </c>
      <c r="AF15" s="122">
        <v>214830</v>
      </c>
      <c r="AG15" s="122">
        <v>46</v>
      </c>
      <c r="AH15" s="123">
        <v>1</v>
      </c>
    </row>
    <row r="16" spans="1:34" ht="19.5" customHeight="1">
      <c r="A16" s="142">
        <f t="shared" si="1"/>
        <v>343773</v>
      </c>
      <c r="B16" s="142">
        <f t="shared" si="7"/>
        <v>4149420</v>
      </c>
      <c r="C16" s="143">
        <v>46094</v>
      </c>
      <c r="D16" s="144" t="s">
        <v>120</v>
      </c>
      <c r="E16" s="145">
        <v>345200</v>
      </c>
      <c r="F16" s="157">
        <v>307</v>
      </c>
      <c r="G16" s="157">
        <v>224291</v>
      </c>
      <c r="H16" s="157">
        <v>44772</v>
      </c>
      <c r="I16" s="157">
        <v>70060</v>
      </c>
      <c r="J16" s="157">
        <v>4650</v>
      </c>
      <c r="K16" s="157"/>
      <c r="L16" s="175"/>
      <c r="U16" s="148">
        <f t="shared" si="2"/>
        <v>46094</v>
      </c>
      <c r="V16" s="34" t="str">
        <f t="shared" si="3"/>
        <v>13002</v>
      </c>
      <c r="W16" s="70">
        <f t="shared" si="4"/>
        <v>224291</v>
      </c>
      <c r="X16" s="148">
        <f t="shared" si="5"/>
        <v>46094</v>
      </c>
      <c r="Y16" s="70">
        <f t="shared" si="6"/>
        <v>307</v>
      </c>
      <c r="AA16" s="121">
        <v>43</v>
      </c>
      <c r="AB16" s="122">
        <v>49620</v>
      </c>
      <c r="AC16" s="122">
        <v>152</v>
      </c>
      <c r="AD16" s="122">
        <v>171030</v>
      </c>
      <c r="AE16" s="122">
        <v>228</v>
      </c>
      <c r="AF16" s="122">
        <v>260700</v>
      </c>
      <c r="AG16" s="122">
        <v>50</v>
      </c>
      <c r="AH16" s="123">
        <v>0</v>
      </c>
    </row>
    <row r="17" spans="1:34" ht="19.5" customHeight="1">
      <c r="A17" s="142">
        <f t="shared" si="1"/>
        <v>289716</v>
      </c>
      <c r="B17" s="142">
        <f t="shared" si="7"/>
        <v>4439136</v>
      </c>
      <c r="C17" s="143">
        <v>46095</v>
      </c>
      <c r="D17" s="144" t="s">
        <v>121</v>
      </c>
      <c r="E17" s="145">
        <v>349500</v>
      </c>
      <c r="F17" s="157">
        <v>259</v>
      </c>
      <c r="G17" s="157">
        <v>187326</v>
      </c>
      <c r="H17" s="157">
        <v>37080</v>
      </c>
      <c r="I17" s="157">
        <v>60910</v>
      </c>
      <c r="J17" s="157">
        <v>4400</v>
      </c>
      <c r="K17" s="157"/>
      <c r="L17" s="175"/>
      <c r="U17" s="148">
        <f t="shared" si="2"/>
        <v>46095</v>
      </c>
      <c r="V17" s="34" t="str">
        <f t="shared" si="3"/>
        <v>13002</v>
      </c>
      <c r="W17" s="70">
        <f t="shared" si="4"/>
        <v>187326</v>
      </c>
      <c r="X17" s="148">
        <f t="shared" si="5"/>
        <v>46095</v>
      </c>
      <c r="Y17" s="70">
        <f t="shared" si="6"/>
        <v>259</v>
      </c>
      <c r="AA17" s="121">
        <v>42</v>
      </c>
      <c r="AB17" s="122">
        <v>48160</v>
      </c>
      <c r="AC17" s="122">
        <v>102</v>
      </c>
      <c r="AD17" s="122">
        <v>120150</v>
      </c>
      <c r="AE17" s="122">
        <v>171</v>
      </c>
      <c r="AF17" s="122">
        <v>211460</v>
      </c>
      <c r="AG17" s="122">
        <v>37</v>
      </c>
      <c r="AH17" s="123">
        <v>0</v>
      </c>
    </row>
    <row r="18" spans="1:34" ht="19.5" customHeight="1">
      <c r="A18" s="142">
        <f t="shared" si="1"/>
        <v>304840</v>
      </c>
      <c r="B18" s="142">
        <f t="shared" si="7"/>
        <v>4743976</v>
      </c>
      <c r="C18" s="143">
        <v>46096</v>
      </c>
      <c r="D18" s="144" t="s">
        <v>115</v>
      </c>
      <c r="E18" s="145">
        <v>347050</v>
      </c>
      <c r="F18" s="157">
        <v>271</v>
      </c>
      <c r="G18" s="157">
        <v>183370</v>
      </c>
      <c r="H18" s="157">
        <v>43860</v>
      </c>
      <c r="I18" s="157">
        <v>72930</v>
      </c>
      <c r="J18" s="157">
        <v>4680</v>
      </c>
      <c r="K18" s="157"/>
      <c r="L18" s="175"/>
      <c r="U18" s="148">
        <f t="shared" si="2"/>
        <v>46096</v>
      </c>
      <c r="V18" s="34" t="str">
        <f t="shared" si="3"/>
        <v>13002</v>
      </c>
      <c r="W18" s="70">
        <f t="shared" si="4"/>
        <v>183370</v>
      </c>
      <c r="X18" s="148">
        <f t="shared" si="5"/>
        <v>46096</v>
      </c>
      <c r="Y18" s="70">
        <f t="shared" si="6"/>
        <v>271</v>
      </c>
      <c r="AA18" s="121">
        <v>29</v>
      </c>
      <c r="AB18" s="122">
        <v>31230</v>
      </c>
      <c r="AC18" s="122">
        <v>111</v>
      </c>
      <c r="AD18" s="122">
        <v>126220</v>
      </c>
      <c r="AE18" s="122">
        <v>192</v>
      </c>
      <c r="AF18" s="122">
        <v>222830</v>
      </c>
      <c r="AG18" s="122">
        <v>36</v>
      </c>
      <c r="AH18" s="123">
        <v>0</v>
      </c>
    </row>
    <row r="19" spans="1:34" ht="19.5" customHeight="1">
      <c r="A19" s="142">
        <f t="shared" si="1"/>
        <v>312740</v>
      </c>
      <c r="B19" s="142">
        <f t="shared" si="7"/>
        <v>5056716</v>
      </c>
      <c r="C19" s="143">
        <v>46097</v>
      </c>
      <c r="D19" s="144" t="s">
        <v>116</v>
      </c>
      <c r="E19" s="145">
        <v>370800</v>
      </c>
      <c r="F19" s="157">
        <v>281</v>
      </c>
      <c r="G19" s="157">
        <v>185770</v>
      </c>
      <c r="H19" s="157">
        <v>41580</v>
      </c>
      <c r="I19" s="157">
        <v>80960</v>
      </c>
      <c r="J19" s="157">
        <v>4430</v>
      </c>
      <c r="K19" s="157"/>
      <c r="L19" s="175"/>
      <c r="U19" s="148">
        <f t="shared" si="2"/>
        <v>46097</v>
      </c>
      <c r="V19" s="34" t="str">
        <f t="shared" si="3"/>
        <v>13002</v>
      </c>
      <c r="W19" s="70">
        <f t="shared" si="4"/>
        <v>185770</v>
      </c>
      <c r="X19" s="148">
        <f t="shared" si="5"/>
        <v>46097</v>
      </c>
      <c r="Y19" s="70">
        <f t="shared" si="6"/>
        <v>281</v>
      </c>
      <c r="AA19" s="121">
        <v>34</v>
      </c>
      <c r="AB19" s="122">
        <v>32870</v>
      </c>
      <c r="AC19" s="122">
        <v>116</v>
      </c>
      <c r="AD19" s="122">
        <v>122360</v>
      </c>
      <c r="AE19" s="122">
        <v>197</v>
      </c>
      <c r="AF19" s="122">
        <v>214860</v>
      </c>
      <c r="AG19" s="122">
        <v>36</v>
      </c>
      <c r="AH19" s="123">
        <v>0</v>
      </c>
    </row>
    <row r="20" spans="1:34" ht="19.5" customHeight="1">
      <c r="A20" s="142">
        <f t="shared" si="1"/>
        <v>334761</v>
      </c>
      <c r="B20" s="142">
        <f t="shared" si="7"/>
        <v>5391477</v>
      </c>
      <c r="C20" s="143">
        <v>46098</v>
      </c>
      <c r="D20" s="144" t="s">
        <v>117</v>
      </c>
      <c r="E20" s="145">
        <v>380100</v>
      </c>
      <c r="F20" s="157">
        <v>280</v>
      </c>
      <c r="G20" s="157">
        <v>192501</v>
      </c>
      <c r="H20" s="157">
        <v>44650</v>
      </c>
      <c r="I20" s="157">
        <v>92960</v>
      </c>
      <c r="J20" s="157">
        <v>4650</v>
      </c>
      <c r="K20" s="157"/>
      <c r="L20" s="175"/>
      <c r="U20" s="148">
        <f t="shared" si="2"/>
        <v>46098</v>
      </c>
      <c r="V20" s="34" t="str">
        <f t="shared" si="3"/>
        <v>13002</v>
      </c>
      <c r="W20" s="70">
        <f t="shared" si="4"/>
        <v>192501</v>
      </c>
      <c r="X20" s="148">
        <f t="shared" si="5"/>
        <v>46098</v>
      </c>
      <c r="Y20" s="70">
        <f t="shared" si="6"/>
        <v>280</v>
      </c>
      <c r="AA20" s="121">
        <v>36</v>
      </c>
      <c r="AB20" s="122">
        <v>47130</v>
      </c>
      <c r="AC20" s="122">
        <v>126</v>
      </c>
      <c r="AD20" s="122">
        <v>142310</v>
      </c>
      <c r="AE20" s="122">
        <v>204</v>
      </c>
      <c r="AF20" s="122">
        <v>237440</v>
      </c>
      <c r="AG20" s="122">
        <v>40</v>
      </c>
      <c r="AH20" s="123">
        <v>4</v>
      </c>
    </row>
    <row r="21" spans="1:34" ht="19.5" customHeight="1">
      <c r="A21" s="142">
        <f t="shared" si="1"/>
        <v>306662</v>
      </c>
      <c r="B21" s="142">
        <f t="shared" si="7"/>
        <v>5698139</v>
      </c>
      <c r="C21" s="143">
        <v>46099</v>
      </c>
      <c r="D21" s="144" t="s">
        <v>118</v>
      </c>
      <c r="E21" s="145">
        <v>367400</v>
      </c>
      <c r="F21" s="157">
        <v>279</v>
      </c>
      <c r="G21" s="157">
        <v>187609</v>
      </c>
      <c r="H21" s="157">
        <v>44683</v>
      </c>
      <c r="I21" s="157">
        <v>71270</v>
      </c>
      <c r="J21" s="157">
        <v>3100</v>
      </c>
      <c r="K21" s="157"/>
      <c r="L21" s="175"/>
      <c r="U21" s="148">
        <f t="shared" si="2"/>
        <v>46099</v>
      </c>
      <c r="V21" s="34" t="str">
        <f t="shared" si="3"/>
        <v>13002</v>
      </c>
      <c r="W21" s="70">
        <f t="shared" si="4"/>
        <v>187609</v>
      </c>
      <c r="X21" s="148">
        <f t="shared" si="5"/>
        <v>46099</v>
      </c>
      <c r="Y21" s="70">
        <f t="shared" si="6"/>
        <v>279</v>
      </c>
      <c r="AA21" s="121">
        <v>48</v>
      </c>
      <c r="AB21" s="122">
        <v>71340</v>
      </c>
      <c r="AC21" s="122">
        <v>118</v>
      </c>
      <c r="AD21" s="122">
        <v>140250</v>
      </c>
      <c r="AE21" s="122">
        <v>191</v>
      </c>
      <c r="AF21" s="122">
        <v>220660</v>
      </c>
      <c r="AG21" s="122">
        <v>42</v>
      </c>
      <c r="AH21" s="123">
        <v>0</v>
      </c>
    </row>
    <row r="22" spans="1:34" ht="19.5" customHeight="1">
      <c r="A22" s="142">
        <f t="shared" si="1"/>
        <v>315096</v>
      </c>
      <c r="B22" s="142">
        <f t="shared" si="7"/>
        <v>6013235</v>
      </c>
      <c r="C22" s="143">
        <v>46100</v>
      </c>
      <c r="D22" s="144" t="s">
        <v>119</v>
      </c>
      <c r="E22" s="145">
        <v>369900</v>
      </c>
      <c r="F22" s="157">
        <v>273</v>
      </c>
      <c r="G22" s="157">
        <v>184616</v>
      </c>
      <c r="H22" s="157">
        <v>40220</v>
      </c>
      <c r="I22" s="157">
        <v>86950</v>
      </c>
      <c r="J22" s="157">
        <v>3310</v>
      </c>
      <c r="K22" s="157"/>
      <c r="L22" s="175"/>
      <c r="U22" s="148">
        <f t="shared" si="2"/>
        <v>46100</v>
      </c>
      <c r="V22" s="34" t="str">
        <f t="shared" si="3"/>
        <v>13002</v>
      </c>
      <c r="W22" s="70">
        <f t="shared" si="4"/>
        <v>184616</v>
      </c>
      <c r="X22" s="148">
        <f t="shared" si="5"/>
        <v>46100</v>
      </c>
      <c r="Y22" s="70">
        <f t="shared" si="6"/>
        <v>273</v>
      </c>
      <c r="AA22" s="121">
        <v>31</v>
      </c>
      <c r="AB22" s="122">
        <v>33090</v>
      </c>
      <c r="AC22" s="122">
        <v>93</v>
      </c>
      <c r="AD22" s="122">
        <v>105430</v>
      </c>
      <c r="AE22" s="122">
        <v>174</v>
      </c>
      <c r="AF22" s="122">
        <v>203200</v>
      </c>
      <c r="AG22" s="122">
        <v>40</v>
      </c>
      <c r="AH22" s="123">
        <v>0</v>
      </c>
    </row>
    <row r="23" spans="1:34" ht="19.5" customHeight="1">
      <c r="A23" s="142">
        <f t="shared" si="1"/>
        <v>333685</v>
      </c>
      <c r="B23" s="142">
        <f t="shared" si="7"/>
        <v>6346920</v>
      </c>
      <c r="C23" s="143">
        <v>46101</v>
      </c>
      <c r="D23" s="144" t="s">
        <v>120</v>
      </c>
      <c r="E23" s="145">
        <v>404450</v>
      </c>
      <c r="F23" s="157">
        <v>269</v>
      </c>
      <c r="G23" s="157">
        <v>194309</v>
      </c>
      <c r="H23" s="157">
        <v>44120</v>
      </c>
      <c r="I23" s="157">
        <v>91606</v>
      </c>
      <c r="J23" s="157">
        <v>3650</v>
      </c>
      <c r="K23" s="157"/>
      <c r="L23" s="175"/>
      <c r="U23" s="148">
        <f t="shared" si="2"/>
        <v>46101</v>
      </c>
      <c r="V23" s="34" t="str">
        <f t="shared" si="3"/>
        <v>13002</v>
      </c>
      <c r="W23" s="70">
        <f t="shared" si="4"/>
        <v>194309</v>
      </c>
      <c r="X23" s="148">
        <f t="shared" si="5"/>
        <v>46101</v>
      </c>
      <c r="Y23" s="70">
        <f t="shared" si="6"/>
        <v>269</v>
      </c>
      <c r="AA23" s="121">
        <v>35</v>
      </c>
      <c r="AB23" s="122">
        <v>42020</v>
      </c>
      <c r="AC23" s="122">
        <v>103</v>
      </c>
      <c r="AD23" s="122">
        <v>116770</v>
      </c>
      <c r="AE23" s="122">
        <v>181</v>
      </c>
      <c r="AF23" s="122">
        <v>208710</v>
      </c>
      <c r="AG23" s="122">
        <v>36</v>
      </c>
      <c r="AH23" s="123">
        <v>0</v>
      </c>
    </row>
    <row r="24" spans="1:34" ht="19.5" customHeight="1">
      <c r="A24" s="142">
        <f t="shared" si="1"/>
        <v>317304</v>
      </c>
      <c r="B24" s="142">
        <f t="shared" si="7"/>
        <v>6664224</v>
      </c>
      <c r="C24" s="143">
        <v>46102</v>
      </c>
      <c r="D24" s="144" t="s">
        <v>121</v>
      </c>
      <c r="E24" s="145">
        <v>355650</v>
      </c>
      <c r="F24" s="157">
        <v>276</v>
      </c>
      <c r="G24" s="157">
        <v>175214</v>
      </c>
      <c r="H24" s="157">
        <v>45030</v>
      </c>
      <c r="I24" s="157">
        <v>93330</v>
      </c>
      <c r="J24" s="157">
        <v>3730</v>
      </c>
      <c r="K24" s="157"/>
      <c r="L24" s="175"/>
      <c r="U24" s="148">
        <f t="shared" si="2"/>
        <v>46102</v>
      </c>
      <c r="V24" s="34" t="str">
        <f t="shared" si="3"/>
        <v>13002</v>
      </c>
      <c r="W24" s="70">
        <f t="shared" si="4"/>
        <v>175214</v>
      </c>
      <c r="X24" s="148">
        <f t="shared" si="5"/>
        <v>46102</v>
      </c>
      <c r="Y24" s="70">
        <f t="shared" si="6"/>
        <v>276</v>
      </c>
      <c r="AA24" s="121">
        <v>40</v>
      </c>
      <c r="AB24" s="122">
        <v>45070</v>
      </c>
      <c r="AC24" s="122">
        <v>119</v>
      </c>
      <c r="AD24" s="122">
        <v>140490</v>
      </c>
      <c r="AE24" s="122">
        <v>187</v>
      </c>
      <c r="AF24" s="122">
        <v>208140</v>
      </c>
      <c r="AG24" s="122">
        <v>42</v>
      </c>
      <c r="AH24" s="123">
        <v>3</v>
      </c>
    </row>
    <row r="25" spans="1:34" ht="19.5" customHeight="1">
      <c r="A25" s="142">
        <f t="shared" si="1"/>
        <v>303830</v>
      </c>
      <c r="B25" s="142">
        <f t="shared" si="7"/>
        <v>6968054</v>
      </c>
      <c r="C25" s="143">
        <v>46103</v>
      </c>
      <c r="D25" s="144" t="s">
        <v>115</v>
      </c>
      <c r="E25" s="145">
        <v>360150</v>
      </c>
      <c r="F25" s="157">
        <v>264</v>
      </c>
      <c r="G25" s="157">
        <v>174610</v>
      </c>
      <c r="H25" s="157">
        <v>42440</v>
      </c>
      <c r="I25" s="157">
        <v>83790</v>
      </c>
      <c r="J25" s="157">
        <v>2990</v>
      </c>
      <c r="K25" s="157"/>
      <c r="L25" s="175"/>
      <c r="U25" s="148">
        <f t="shared" si="2"/>
        <v>46103</v>
      </c>
      <c r="V25" s="34" t="str">
        <f t="shared" si="3"/>
        <v>13002</v>
      </c>
      <c r="W25" s="70">
        <f t="shared" si="4"/>
        <v>174610</v>
      </c>
      <c r="X25" s="148">
        <f t="shared" si="5"/>
        <v>46103</v>
      </c>
      <c r="Y25" s="70">
        <f t="shared" si="6"/>
        <v>264</v>
      </c>
      <c r="AA25" s="121">
        <v>39</v>
      </c>
      <c r="AB25" s="122">
        <v>54760</v>
      </c>
      <c r="AC25" s="122">
        <v>108</v>
      </c>
      <c r="AD25" s="122">
        <v>122090</v>
      </c>
      <c r="AE25" s="122">
        <v>171</v>
      </c>
      <c r="AF25" s="122">
        <v>198820</v>
      </c>
      <c r="AG25" s="122">
        <v>36</v>
      </c>
      <c r="AH25" s="123">
        <v>1</v>
      </c>
    </row>
    <row r="26" spans="1:34" ht="19.5" customHeight="1">
      <c r="A26" s="142">
        <f t="shared" si="1"/>
        <v>294919</v>
      </c>
      <c r="B26" s="142">
        <f t="shared" si="7"/>
        <v>7262973</v>
      </c>
      <c r="C26" s="143">
        <v>46104</v>
      </c>
      <c r="D26" s="144" t="s">
        <v>116</v>
      </c>
      <c r="E26" s="145">
        <v>357450</v>
      </c>
      <c r="F26" s="157">
        <v>271</v>
      </c>
      <c r="G26" s="157">
        <v>193359</v>
      </c>
      <c r="H26" s="157">
        <v>42260</v>
      </c>
      <c r="I26" s="157">
        <v>55520</v>
      </c>
      <c r="J26" s="157">
        <v>3780</v>
      </c>
      <c r="K26" s="157"/>
      <c r="L26" s="175"/>
      <c r="U26" s="148">
        <f t="shared" si="2"/>
        <v>46104</v>
      </c>
      <c r="V26" s="34" t="str">
        <f t="shared" si="3"/>
        <v>13002</v>
      </c>
      <c r="W26" s="70">
        <f t="shared" si="4"/>
        <v>193359</v>
      </c>
      <c r="X26" s="148">
        <f t="shared" si="5"/>
        <v>46104</v>
      </c>
      <c r="Y26" s="70">
        <f t="shared" si="6"/>
        <v>271</v>
      </c>
      <c r="AA26" s="121">
        <v>35</v>
      </c>
      <c r="AB26" s="122">
        <v>46590</v>
      </c>
      <c r="AC26" s="122">
        <v>123</v>
      </c>
      <c r="AD26" s="122">
        <v>151730</v>
      </c>
      <c r="AE26" s="122">
        <v>190</v>
      </c>
      <c r="AF26" s="122">
        <v>219520</v>
      </c>
      <c r="AG26" s="122">
        <v>42</v>
      </c>
      <c r="AH26" s="123">
        <v>0</v>
      </c>
    </row>
    <row r="27" spans="1:34" ht="19.5" customHeight="1">
      <c r="A27" s="142">
        <f t="shared" si="1"/>
        <v>328777</v>
      </c>
      <c r="B27" s="142">
        <f t="shared" si="7"/>
        <v>7591750</v>
      </c>
      <c r="C27" s="143">
        <v>46105</v>
      </c>
      <c r="D27" s="144" t="s">
        <v>117</v>
      </c>
      <c r="E27" s="145">
        <v>375200</v>
      </c>
      <c r="F27" s="157">
        <v>295</v>
      </c>
      <c r="G27" s="157">
        <v>190137</v>
      </c>
      <c r="H27" s="157">
        <v>43900</v>
      </c>
      <c r="I27" s="157">
        <v>91120</v>
      </c>
      <c r="J27" s="157">
        <v>3620</v>
      </c>
      <c r="K27" s="157"/>
      <c r="L27" s="175"/>
      <c r="U27" s="148">
        <f t="shared" si="2"/>
        <v>46105</v>
      </c>
      <c r="V27" s="34" t="str">
        <f t="shared" si="3"/>
        <v>13002</v>
      </c>
      <c r="W27" s="70">
        <f t="shared" si="4"/>
        <v>190137</v>
      </c>
      <c r="X27" s="148">
        <f t="shared" si="5"/>
        <v>46105</v>
      </c>
      <c r="Y27" s="70">
        <f t="shared" si="6"/>
        <v>295</v>
      </c>
      <c r="AA27" s="121">
        <v>35</v>
      </c>
      <c r="AB27" s="122">
        <v>41960</v>
      </c>
      <c r="AC27" s="122">
        <v>103</v>
      </c>
      <c r="AD27" s="122">
        <v>113730</v>
      </c>
      <c r="AE27" s="122">
        <v>191</v>
      </c>
      <c r="AF27" s="122">
        <v>212500</v>
      </c>
      <c r="AG27" s="122">
        <v>42</v>
      </c>
      <c r="AH27" s="123">
        <v>0</v>
      </c>
    </row>
    <row r="28" spans="1:34" ht="19.5" customHeight="1">
      <c r="A28" s="142">
        <f t="shared" si="1"/>
        <v>312972</v>
      </c>
      <c r="B28" s="142">
        <f t="shared" si="7"/>
        <v>7904722</v>
      </c>
      <c r="C28" s="143">
        <v>46106</v>
      </c>
      <c r="D28" s="144" t="s">
        <v>118</v>
      </c>
      <c r="E28" s="145">
        <v>376440</v>
      </c>
      <c r="F28" s="157">
        <v>283</v>
      </c>
      <c r="G28" s="157">
        <v>193342</v>
      </c>
      <c r="H28" s="157">
        <v>44440</v>
      </c>
      <c r="I28" s="157">
        <v>71410</v>
      </c>
      <c r="J28" s="157">
        <v>3780</v>
      </c>
      <c r="K28" s="157"/>
      <c r="L28" s="175"/>
      <c r="U28" s="148">
        <f t="shared" si="2"/>
        <v>46106</v>
      </c>
      <c r="V28" s="34" t="str">
        <f t="shared" si="3"/>
        <v>13002</v>
      </c>
      <c r="W28" s="70">
        <f t="shared" si="4"/>
        <v>193342</v>
      </c>
      <c r="X28" s="148">
        <f t="shared" si="5"/>
        <v>46106</v>
      </c>
      <c r="Y28" s="70">
        <f t="shared" si="6"/>
        <v>283</v>
      </c>
      <c r="AA28" s="121">
        <v>38</v>
      </c>
      <c r="AB28" s="122">
        <v>48980</v>
      </c>
      <c r="AC28" s="122">
        <v>121</v>
      </c>
      <c r="AD28" s="122">
        <v>145760</v>
      </c>
      <c r="AE28" s="122">
        <v>191</v>
      </c>
      <c r="AF28" s="122">
        <v>221210</v>
      </c>
      <c r="AG28" s="122">
        <v>43</v>
      </c>
      <c r="AH28" s="123">
        <v>0</v>
      </c>
    </row>
    <row r="29" spans="1:34" ht="19.5" customHeight="1">
      <c r="A29" s="142">
        <f t="shared" si="1"/>
        <v>314991</v>
      </c>
      <c r="B29" s="142">
        <f t="shared" si="7"/>
        <v>8219713</v>
      </c>
      <c r="C29" s="143">
        <v>46107</v>
      </c>
      <c r="D29" s="144" t="s">
        <v>119</v>
      </c>
      <c r="E29" s="145">
        <v>365540</v>
      </c>
      <c r="F29" s="157">
        <v>284</v>
      </c>
      <c r="G29" s="157">
        <v>198211</v>
      </c>
      <c r="H29" s="157">
        <v>40120</v>
      </c>
      <c r="I29" s="157">
        <v>73360</v>
      </c>
      <c r="J29" s="157">
        <v>3300</v>
      </c>
      <c r="K29" s="157"/>
      <c r="L29" s="175"/>
      <c r="U29" s="148">
        <f t="shared" si="2"/>
        <v>46107</v>
      </c>
      <c r="V29" s="34" t="str">
        <f t="shared" si="3"/>
        <v>13002</v>
      </c>
      <c r="W29" s="70">
        <f t="shared" si="4"/>
        <v>198211</v>
      </c>
      <c r="X29" s="148">
        <f t="shared" si="5"/>
        <v>46107</v>
      </c>
      <c r="Y29" s="70">
        <f t="shared" si="6"/>
        <v>284</v>
      </c>
      <c r="AA29" s="121">
        <v>33</v>
      </c>
      <c r="AB29" s="122">
        <v>34030</v>
      </c>
      <c r="AC29" s="122">
        <v>106</v>
      </c>
      <c r="AD29" s="122">
        <v>124300</v>
      </c>
      <c r="AE29" s="122">
        <v>178</v>
      </c>
      <c r="AF29" s="122">
        <v>205774</v>
      </c>
      <c r="AG29" s="122">
        <v>46</v>
      </c>
      <c r="AH29" s="123">
        <v>0</v>
      </c>
    </row>
    <row r="30" spans="1:34" ht="19.5" customHeight="1">
      <c r="A30" s="142">
        <f t="shared" si="1"/>
        <v>320544</v>
      </c>
      <c r="B30" s="142">
        <f t="shared" si="7"/>
        <v>8540257</v>
      </c>
      <c r="C30" s="143">
        <v>46108</v>
      </c>
      <c r="D30" s="144" t="s">
        <v>120</v>
      </c>
      <c r="E30" s="145">
        <v>379370</v>
      </c>
      <c r="F30" s="157">
        <v>302</v>
      </c>
      <c r="G30" s="157">
        <v>208162</v>
      </c>
      <c r="H30" s="157">
        <v>42680</v>
      </c>
      <c r="I30" s="157">
        <v>65922</v>
      </c>
      <c r="J30" s="157">
        <v>3780</v>
      </c>
      <c r="K30" s="157"/>
      <c r="L30" s="175"/>
      <c r="U30" s="148">
        <f t="shared" si="2"/>
        <v>46108</v>
      </c>
      <c r="V30" s="34" t="str">
        <f t="shared" si="3"/>
        <v>13002</v>
      </c>
      <c r="W30" s="70">
        <f t="shared" si="4"/>
        <v>208162</v>
      </c>
      <c r="X30" s="148">
        <f t="shared" si="5"/>
        <v>46108</v>
      </c>
      <c r="Y30" s="70">
        <f t="shared" si="6"/>
        <v>302</v>
      </c>
      <c r="AA30" s="121">
        <v>44</v>
      </c>
      <c r="AB30" s="122">
        <v>45610</v>
      </c>
      <c r="AC30" s="122">
        <v>126</v>
      </c>
      <c r="AD30" s="122">
        <v>131790</v>
      </c>
      <c r="AE30" s="122">
        <v>198</v>
      </c>
      <c r="AF30" s="122">
        <v>210220</v>
      </c>
      <c r="AG30" s="122">
        <v>42</v>
      </c>
      <c r="AH30" s="123">
        <v>0</v>
      </c>
    </row>
    <row r="31" spans="1:34" ht="19.5" customHeight="1">
      <c r="A31" s="142">
        <f t="shared" si="1"/>
        <v>319916</v>
      </c>
      <c r="B31" s="142">
        <f t="shared" si="7"/>
        <v>8860173</v>
      </c>
      <c r="C31" s="143">
        <v>46109</v>
      </c>
      <c r="D31" s="144" t="s">
        <v>121</v>
      </c>
      <c r="E31" s="145">
        <v>359170</v>
      </c>
      <c r="F31" s="157">
        <v>268</v>
      </c>
      <c r="G31" s="157">
        <v>202376</v>
      </c>
      <c r="H31" s="157">
        <v>42200</v>
      </c>
      <c r="I31" s="157">
        <v>71790</v>
      </c>
      <c r="J31" s="157">
        <v>3550</v>
      </c>
      <c r="K31" s="157"/>
      <c r="L31" s="175"/>
      <c r="U31" s="148">
        <f t="shared" si="2"/>
        <v>46109</v>
      </c>
      <c r="V31" s="34" t="str">
        <f t="shared" si="3"/>
        <v>13002</v>
      </c>
      <c r="W31" s="70">
        <f t="shared" si="4"/>
        <v>202376</v>
      </c>
      <c r="X31" s="148">
        <f t="shared" si="5"/>
        <v>46109</v>
      </c>
      <c r="Y31" s="70">
        <f t="shared" si="6"/>
        <v>268</v>
      </c>
      <c r="AA31" s="121">
        <v>42</v>
      </c>
      <c r="AB31" s="122">
        <v>55140</v>
      </c>
      <c r="AC31" s="122">
        <v>110</v>
      </c>
      <c r="AD31" s="122">
        <v>141300</v>
      </c>
      <c r="AE31" s="122">
        <v>187</v>
      </c>
      <c r="AF31" s="122">
        <v>231830</v>
      </c>
      <c r="AG31" s="122">
        <v>46</v>
      </c>
      <c r="AH31" s="123">
        <v>0</v>
      </c>
    </row>
    <row r="32" spans="1:34" ht="19.5" customHeight="1">
      <c r="A32" s="142">
        <f t="shared" si="1"/>
        <v>290426</v>
      </c>
      <c r="B32" s="142">
        <f t="shared" si="7"/>
        <v>9150599</v>
      </c>
      <c r="C32" s="143">
        <v>46110</v>
      </c>
      <c r="D32" s="144" t="s">
        <v>115</v>
      </c>
      <c r="E32" s="145">
        <v>361320</v>
      </c>
      <c r="F32" s="157">
        <v>255</v>
      </c>
      <c r="G32" s="157">
        <v>165196</v>
      </c>
      <c r="H32" s="157">
        <v>45100</v>
      </c>
      <c r="I32" s="157">
        <v>76670</v>
      </c>
      <c r="J32" s="157">
        <v>3460</v>
      </c>
      <c r="K32" s="157"/>
      <c r="L32" s="175"/>
      <c r="U32" s="148">
        <f t="shared" si="2"/>
        <v>46110</v>
      </c>
      <c r="V32" s="34" t="str">
        <f t="shared" si="3"/>
        <v>13002</v>
      </c>
      <c r="W32" s="70">
        <f t="shared" si="4"/>
        <v>165196</v>
      </c>
      <c r="X32" s="148">
        <f t="shared" si="5"/>
        <v>46110</v>
      </c>
      <c r="Y32" s="70">
        <f t="shared" si="6"/>
        <v>255</v>
      </c>
      <c r="AA32" s="121">
        <v>51</v>
      </c>
      <c r="AB32" s="122">
        <v>60790</v>
      </c>
      <c r="AC32" s="122">
        <v>115</v>
      </c>
      <c r="AD32" s="122">
        <v>141660</v>
      </c>
      <c r="AE32" s="122">
        <v>178</v>
      </c>
      <c r="AF32" s="122">
        <v>208000</v>
      </c>
      <c r="AG32" s="122">
        <v>36</v>
      </c>
      <c r="AH32" s="123">
        <v>3</v>
      </c>
    </row>
    <row r="33" spans="1:34" ht="19.5" customHeight="1">
      <c r="A33" s="142">
        <f t="shared" si="1"/>
        <v>329965</v>
      </c>
      <c r="B33" s="142">
        <f t="shared" si="7"/>
        <v>9480564</v>
      </c>
      <c r="C33" s="143">
        <v>46111</v>
      </c>
      <c r="D33" s="144" t="s">
        <v>116</v>
      </c>
      <c r="E33" s="145">
        <v>384120</v>
      </c>
      <c r="F33" s="157">
        <v>305</v>
      </c>
      <c r="G33" s="157">
        <v>217283</v>
      </c>
      <c r="H33" s="157">
        <v>41690</v>
      </c>
      <c r="I33" s="157">
        <v>67212</v>
      </c>
      <c r="J33" s="157">
        <v>3780</v>
      </c>
      <c r="K33" s="157"/>
      <c r="L33" s="175"/>
      <c r="U33" s="148">
        <f t="shared" si="2"/>
        <v>46111</v>
      </c>
      <c r="V33" s="34" t="str">
        <f t="shared" si="3"/>
        <v>13002</v>
      </c>
      <c r="W33" s="70">
        <f t="shared" si="4"/>
        <v>217283</v>
      </c>
      <c r="X33" s="148">
        <f t="shared" si="5"/>
        <v>46111</v>
      </c>
      <c r="Y33" s="70">
        <f t="shared" si="6"/>
        <v>305</v>
      </c>
      <c r="AA33" s="121">
        <v>39</v>
      </c>
      <c r="AB33" s="122">
        <v>50870</v>
      </c>
      <c r="AC33" s="122">
        <v>128</v>
      </c>
      <c r="AD33" s="122">
        <v>146090</v>
      </c>
      <c r="AE33" s="122">
        <v>189</v>
      </c>
      <c r="AF33" s="122">
        <v>209610</v>
      </c>
      <c r="AG33" s="122">
        <v>54</v>
      </c>
      <c r="AH33" s="123">
        <v>0</v>
      </c>
    </row>
    <row r="34" spans="1:34" ht="19.5" customHeight="1">
      <c r="A34" s="142">
        <f t="shared" si="1"/>
        <v>313889</v>
      </c>
      <c r="B34" s="142">
        <f t="shared" si="7"/>
        <v>9794453</v>
      </c>
      <c r="C34" s="143">
        <v>46112</v>
      </c>
      <c r="D34" s="144" t="s">
        <v>117</v>
      </c>
      <c r="E34" s="145">
        <v>298796</v>
      </c>
      <c r="F34" s="157">
        <v>277</v>
      </c>
      <c r="G34" s="157">
        <v>194259</v>
      </c>
      <c r="H34" s="157">
        <v>40230</v>
      </c>
      <c r="I34" s="157">
        <v>76020</v>
      </c>
      <c r="J34" s="157">
        <v>3380</v>
      </c>
      <c r="K34" s="157"/>
      <c r="L34" s="175"/>
      <c r="U34" s="148">
        <f t="shared" si="2"/>
        <v>46112</v>
      </c>
      <c r="V34" s="34" t="str">
        <f t="shared" si="3"/>
        <v>13002</v>
      </c>
      <c r="W34" s="70">
        <f t="shared" si="4"/>
        <v>194259</v>
      </c>
      <c r="X34" s="148">
        <f t="shared" si="5"/>
        <v>46112</v>
      </c>
      <c r="Y34" s="70">
        <f t="shared" si="6"/>
        <v>277</v>
      </c>
      <c r="AA34" s="121">
        <v>29</v>
      </c>
      <c r="AB34" s="122">
        <v>33710</v>
      </c>
      <c r="AC34" s="122">
        <v>91</v>
      </c>
      <c r="AD34" s="122">
        <v>110140</v>
      </c>
      <c r="AE34" s="122">
        <v>160</v>
      </c>
      <c r="AF34" s="122">
        <v>191440</v>
      </c>
      <c r="AG34" s="122">
        <v>52</v>
      </c>
      <c r="AH34" s="123">
        <v>4</v>
      </c>
    </row>
    <row r="35" spans="1:34" ht="18.75" customHeight="1">
      <c r="C35" s="127"/>
      <c r="D35" s="154" t="s">
        <v>52</v>
      </c>
      <c r="E35" s="155">
        <f t="shared" ref="E35:F35" si="8">SUM(E4:E34)</f>
        <v>11131476</v>
      </c>
      <c r="F35" s="156">
        <f t="shared" si="8"/>
        <v>8613</v>
      </c>
      <c r="U35" s="148">
        <f t="shared" ref="U35:U65" si="9">C4</f>
        <v>46082</v>
      </c>
      <c r="V35" s="34" t="str">
        <f t="shared" ref="V35:V65" si="10">$H$2</f>
        <v>13003</v>
      </c>
      <c r="W35" s="70">
        <f t="shared" ref="W35:W65" si="11">H4</f>
        <v>43560</v>
      </c>
      <c r="AA35" s="72"/>
      <c r="AB35" s="72"/>
      <c r="AC35" s="72"/>
      <c r="AD35" s="72"/>
      <c r="AE35" s="72"/>
      <c r="AF35" s="72"/>
      <c r="AG35" s="72"/>
      <c r="AH35" s="72"/>
    </row>
    <row r="36" spans="1:34" ht="15.75" customHeight="1">
      <c r="U36" s="148">
        <f t="shared" si="9"/>
        <v>46083</v>
      </c>
      <c r="V36" s="34" t="str">
        <f t="shared" si="10"/>
        <v>13003</v>
      </c>
      <c r="W36" s="70">
        <f t="shared" si="11"/>
        <v>40620</v>
      </c>
      <c r="AA36" s="72"/>
      <c r="AB36" s="72"/>
      <c r="AC36" s="72"/>
      <c r="AD36" s="72"/>
      <c r="AE36" s="72"/>
      <c r="AF36" s="72"/>
      <c r="AG36" s="72"/>
      <c r="AH36" s="72"/>
    </row>
    <row r="37" spans="1:34" ht="15.75" customHeight="1">
      <c r="U37" s="148">
        <f t="shared" si="9"/>
        <v>46084</v>
      </c>
      <c r="V37" s="34" t="str">
        <f t="shared" si="10"/>
        <v>13003</v>
      </c>
      <c r="W37" s="70">
        <f t="shared" si="11"/>
        <v>40860</v>
      </c>
      <c r="AA37" s="72"/>
      <c r="AB37" s="72"/>
      <c r="AC37" s="72"/>
      <c r="AD37" s="72"/>
      <c r="AE37" s="72"/>
      <c r="AF37" s="72"/>
      <c r="AG37" s="72"/>
      <c r="AH37" s="72"/>
    </row>
    <row r="38" spans="1:34" ht="15.75" customHeight="1">
      <c r="U38" s="148">
        <f t="shared" si="9"/>
        <v>46085</v>
      </c>
      <c r="V38" s="34" t="str">
        <f t="shared" si="10"/>
        <v>13003</v>
      </c>
      <c r="W38" s="70">
        <f t="shared" si="11"/>
        <v>43180</v>
      </c>
      <c r="AA38" s="72"/>
      <c r="AB38" s="72"/>
      <c r="AC38" s="72"/>
      <c r="AD38" s="72"/>
      <c r="AE38" s="72"/>
      <c r="AF38" s="72"/>
      <c r="AG38" s="72"/>
      <c r="AH38" s="72"/>
    </row>
    <row r="39" spans="1:34" ht="15.75" customHeight="1">
      <c r="U39" s="148">
        <f t="shared" si="9"/>
        <v>46086</v>
      </c>
      <c r="V39" s="34" t="str">
        <f t="shared" si="10"/>
        <v>13003</v>
      </c>
      <c r="W39" s="70">
        <f t="shared" si="11"/>
        <v>45550</v>
      </c>
      <c r="AA39" s="72"/>
      <c r="AB39" s="72"/>
      <c r="AC39" s="72"/>
      <c r="AD39" s="72"/>
      <c r="AE39" s="72"/>
      <c r="AF39" s="72"/>
      <c r="AG39" s="72"/>
      <c r="AH39" s="72"/>
    </row>
    <row r="40" spans="1:34" ht="15.75" customHeight="1">
      <c r="U40" s="148">
        <f t="shared" si="9"/>
        <v>46087</v>
      </c>
      <c r="V40" s="34" t="str">
        <f t="shared" si="10"/>
        <v>13003</v>
      </c>
      <c r="W40" s="70">
        <f t="shared" si="11"/>
        <v>46210</v>
      </c>
      <c r="AA40" s="72"/>
      <c r="AB40" s="72"/>
      <c r="AC40" s="72"/>
      <c r="AD40" s="72"/>
      <c r="AE40" s="72"/>
      <c r="AF40" s="72"/>
      <c r="AG40" s="72"/>
      <c r="AH40" s="72"/>
    </row>
    <row r="41" spans="1:34" ht="15.75" customHeight="1">
      <c r="U41" s="148">
        <f t="shared" si="9"/>
        <v>46088</v>
      </c>
      <c r="V41" s="34" t="str">
        <f t="shared" si="10"/>
        <v>13003</v>
      </c>
      <c r="W41" s="70">
        <f t="shared" si="11"/>
        <v>43940</v>
      </c>
      <c r="AA41" s="72"/>
      <c r="AB41" s="72"/>
      <c r="AC41" s="72"/>
      <c r="AD41" s="72"/>
      <c r="AE41" s="72"/>
      <c r="AF41" s="72"/>
      <c r="AG41" s="72"/>
      <c r="AH41" s="72"/>
    </row>
    <row r="42" spans="1:34" ht="15.75" customHeight="1">
      <c r="U42" s="148">
        <f t="shared" si="9"/>
        <v>46089</v>
      </c>
      <c r="V42" s="34" t="str">
        <f t="shared" si="10"/>
        <v>13003</v>
      </c>
      <c r="W42" s="70">
        <f t="shared" si="11"/>
        <v>43660</v>
      </c>
      <c r="AA42" s="72"/>
      <c r="AB42" s="72"/>
      <c r="AC42" s="72"/>
      <c r="AD42" s="72"/>
      <c r="AE42" s="72"/>
      <c r="AF42" s="72"/>
      <c r="AG42" s="72"/>
      <c r="AH42" s="72"/>
    </row>
    <row r="43" spans="1:34" ht="15.75" customHeight="1">
      <c r="U43" s="148">
        <f t="shared" si="9"/>
        <v>46090</v>
      </c>
      <c r="V43" s="34" t="str">
        <f t="shared" si="10"/>
        <v>13003</v>
      </c>
      <c r="W43" s="70">
        <f t="shared" si="11"/>
        <v>40950</v>
      </c>
      <c r="AA43" s="72"/>
      <c r="AB43" s="72"/>
      <c r="AC43" s="72"/>
      <c r="AD43" s="72"/>
      <c r="AE43" s="72"/>
      <c r="AF43" s="72"/>
      <c r="AG43" s="72"/>
      <c r="AH43" s="72"/>
    </row>
    <row r="44" spans="1:34" ht="15.75" customHeight="1">
      <c r="U44" s="148">
        <f t="shared" si="9"/>
        <v>46091</v>
      </c>
      <c r="V44" s="34" t="str">
        <f t="shared" si="10"/>
        <v>13003</v>
      </c>
      <c r="W44" s="70">
        <f t="shared" si="11"/>
        <v>44200</v>
      </c>
      <c r="AA44" s="72"/>
      <c r="AB44" s="72"/>
      <c r="AC44" s="72"/>
      <c r="AD44" s="72"/>
      <c r="AE44" s="72"/>
      <c r="AF44" s="72"/>
      <c r="AG44" s="72"/>
      <c r="AH44" s="72"/>
    </row>
    <row r="45" spans="1:34" ht="15.75" customHeight="1">
      <c r="U45" s="148">
        <f t="shared" si="9"/>
        <v>46092</v>
      </c>
      <c r="V45" s="34" t="str">
        <f t="shared" si="10"/>
        <v>13003</v>
      </c>
      <c r="W45" s="70">
        <f t="shared" si="11"/>
        <v>42490</v>
      </c>
      <c r="AA45" s="72"/>
      <c r="AB45" s="72"/>
      <c r="AC45" s="72"/>
      <c r="AD45" s="72"/>
      <c r="AE45" s="72"/>
      <c r="AF45" s="72"/>
      <c r="AG45" s="72"/>
      <c r="AH45" s="72"/>
    </row>
    <row r="46" spans="1:34" ht="15.75" customHeight="1">
      <c r="U46" s="148">
        <f t="shared" si="9"/>
        <v>46093</v>
      </c>
      <c r="V46" s="34" t="str">
        <f t="shared" si="10"/>
        <v>13003</v>
      </c>
      <c r="W46" s="70">
        <f t="shared" si="11"/>
        <v>44733</v>
      </c>
      <c r="AA46" s="72"/>
      <c r="AB46" s="72"/>
      <c r="AC46" s="72"/>
      <c r="AD46" s="72"/>
      <c r="AE46" s="72"/>
      <c r="AF46" s="72"/>
      <c r="AG46" s="72"/>
      <c r="AH46" s="72"/>
    </row>
    <row r="47" spans="1:34" ht="15.75" customHeight="1">
      <c r="U47" s="148">
        <f t="shared" si="9"/>
        <v>46094</v>
      </c>
      <c r="V47" s="34" t="str">
        <f t="shared" si="10"/>
        <v>13003</v>
      </c>
      <c r="W47" s="70">
        <f t="shared" si="11"/>
        <v>44772</v>
      </c>
      <c r="AA47" s="72"/>
      <c r="AB47" s="72"/>
      <c r="AC47" s="72"/>
      <c r="AD47" s="72"/>
      <c r="AE47" s="72"/>
      <c r="AF47" s="72"/>
      <c r="AG47" s="72"/>
      <c r="AH47" s="72"/>
    </row>
    <row r="48" spans="1:34" ht="15.75" customHeight="1">
      <c r="U48" s="148">
        <f t="shared" si="9"/>
        <v>46095</v>
      </c>
      <c r="V48" s="34" t="str">
        <f t="shared" si="10"/>
        <v>13003</v>
      </c>
      <c r="W48" s="70">
        <f t="shared" si="11"/>
        <v>37080</v>
      </c>
      <c r="AA48" s="72"/>
      <c r="AB48" s="72"/>
      <c r="AC48" s="72"/>
      <c r="AD48" s="72"/>
      <c r="AE48" s="72"/>
      <c r="AF48" s="72"/>
      <c r="AG48" s="72"/>
      <c r="AH48" s="72"/>
    </row>
    <row r="49" spans="21:34" ht="15.75" customHeight="1">
      <c r="U49" s="148">
        <f t="shared" si="9"/>
        <v>46096</v>
      </c>
      <c r="V49" s="34" t="str">
        <f t="shared" si="10"/>
        <v>13003</v>
      </c>
      <c r="W49" s="70">
        <f t="shared" si="11"/>
        <v>43860</v>
      </c>
      <c r="AA49" s="72"/>
      <c r="AB49" s="72"/>
      <c r="AC49" s="72"/>
      <c r="AD49" s="72"/>
      <c r="AE49" s="72"/>
      <c r="AF49" s="72"/>
      <c r="AG49" s="72"/>
      <c r="AH49" s="72"/>
    </row>
    <row r="50" spans="21:34" ht="15.75" customHeight="1">
      <c r="U50" s="148">
        <f t="shared" si="9"/>
        <v>46097</v>
      </c>
      <c r="V50" s="34" t="str">
        <f t="shared" si="10"/>
        <v>13003</v>
      </c>
      <c r="W50" s="70">
        <f t="shared" si="11"/>
        <v>41580</v>
      </c>
      <c r="AA50" s="72"/>
      <c r="AB50" s="72"/>
      <c r="AC50" s="72"/>
      <c r="AD50" s="72"/>
      <c r="AE50" s="72"/>
      <c r="AF50" s="72"/>
      <c r="AG50" s="72"/>
      <c r="AH50" s="72"/>
    </row>
    <row r="51" spans="21:34" ht="15.75" customHeight="1">
      <c r="U51" s="148">
        <f t="shared" si="9"/>
        <v>46098</v>
      </c>
      <c r="V51" s="34" t="str">
        <f t="shared" si="10"/>
        <v>13003</v>
      </c>
      <c r="W51" s="70">
        <f t="shared" si="11"/>
        <v>44650</v>
      </c>
      <c r="AA51" s="72"/>
      <c r="AB51" s="72"/>
      <c r="AC51" s="72"/>
      <c r="AD51" s="72"/>
      <c r="AE51" s="72"/>
      <c r="AF51" s="72"/>
      <c r="AG51" s="72"/>
      <c r="AH51" s="72"/>
    </row>
    <row r="52" spans="21:34" ht="15.75" customHeight="1">
      <c r="U52" s="148">
        <f t="shared" si="9"/>
        <v>46099</v>
      </c>
      <c r="V52" s="34" t="str">
        <f t="shared" si="10"/>
        <v>13003</v>
      </c>
      <c r="W52" s="70">
        <f t="shared" si="11"/>
        <v>44683</v>
      </c>
      <c r="AA52" s="72"/>
      <c r="AB52" s="72"/>
      <c r="AC52" s="72"/>
      <c r="AD52" s="72"/>
      <c r="AE52" s="72"/>
      <c r="AF52" s="72"/>
      <c r="AG52" s="72"/>
      <c r="AH52" s="72"/>
    </row>
    <row r="53" spans="21:34" ht="15.75" customHeight="1">
      <c r="U53" s="148">
        <f t="shared" si="9"/>
        <v>46100</v>
      </c>
      <c r="V53" s="34" t="str">
        <f t="shared" si="10"/>
        <v>13003</v>
      </c>
      <c r="W53" s="70">
        <f t="shared" si="11"/>
        <v>40220</v>
      </c>
      <c r="AA53" s="72"/>
      <c r="AB53" s="72"/>
      <c r="AC53" s="72"/>
      <c r="AD53" s="72"/>
      <c r="AE53" s="72"/>
      <c r="AF53" s="72"/>
      <c r="AG53" s="72"/>
      <c r="AH53" s="72"/>
    </row>
    <row r="54" spans="21:34" ht="15.75" customHeight="1">
      <c r="U54" s="148">
        <f t="shared" si="9"/>
        <v>46101</v>
      </c>
      <c r="V54" s="34" t="str">
        <f t="shared" si="10"/>
        <v>13003</v>
      </c>
      <c r="W54" s="70">
        <f t="shared" si="11"/>
        <v>44120</v>
      </c>
      <c r="AA54" s="72"/>
      <c r="AB54" s="72"/>
      <c r="AC54" s="72"/>
      <c r="AD54" s="72"/>
      <c r="AE54" s="72"/>
      <c r="AF54" s="72"/>
      <c r="AG54" s="72"/>
      <c r="AH54" s="72"/>
    </row>
    <row r="55" spans="21:34" ht="15.75" customHeight="1">
      <c r="U55" s="148">
        <f t="shared" si="9"/>
        <v>46102</v>
      </c>
      <c r="V55" s="34" t="str">
        <f t="shared" si="10"/>
        <v>13003</v>
      </c>
      <c r="W55" s="70">
        <f t="shared" si="11"/>
        <v>45030</v>
      </c>
      <c r="AA55" s="72"/>
      <c r="AB55" s="72"/>
      <c r="AC55" s="72"/>
      <c r="AD55" s="72"/>
      <c r="AE55" s="72"/>
      <c r="AF55" s="72"/>
      <c r="AG55" s="72"/>
      <c r="AH55" s="72"/>
    </row>
    <row r="56" spans="21:34" ht="15.75" customHeight="1">
      <c r="U56" s="148">
        <f t="shared" si="9"/>
        <v>46103</v>
      </c>
      <c r="V56" s="34" t="str">
        <f t="shared" si="10"/>
        <v>13003</v>
      </c>
      <c r="W56" s="70">
        <f t="shared" si="11"/>
        <v>42440</v>
      </c>
      <c r="AA56" s="72"/>
      <c r="AB56" s="72"/>
      <c r="AC56" s="72"/>
      <c r="AD56" s="72"/>
      <c r="AE56" s="72"/>
      <c r="AF56" s="72"/>
      <c r="AG56" s="72"/>
      <c r="AH56" s="72"/>
    </row>
    <row r="57" spans="21:34" ht="15.75" customHeight="1">
      <c r="U57" s="148">
        <f t="shared" si="9"/>
        <v>46104</v>
      </c>
      <c r="V57" s="34" t="str">
        <f t="shared" si="10"/>
        <v>13003</v>
      </c>
      <c r="W57" s="70">
        <f t="shared" si="11"/>
        <v>42260</v>
      </c>
      <c r="AA57" s="72"/>
      <c r="AB57" s="72"/>
      <c r="AC57" s="72"/>
      <c r="AD57" s="72"/>
      <c r="AE57" s="72"/>
      <c r="AF57" s="72"/>
      <c r="AG57" s="72"/>
      <c r="AH57" s="72"/>
    </row>
    <row r="58" spans="21:34" ht="15.75" customHeight="1">
      <c r="U58" s="148">
        <f t="shared" si="9"/>
        <v>46105</v>
      </c>
      <c r="V58" s="34" t="str">
        <f t="shared" si="10"/>
        <v>13003</v>
      </c>
      <c r="W58" s="70">
        <f t="shared" si="11"/>
        <v>43900</v>
      </c>
      <c r="AA58" s="72"/>
      <c r="AB58" s="72"/>
      <c r="AC58" s="72"/>
      <c r="AD58" s="72"/>
      <c r="AE58" s="72"/>
      <c r="AF58" s="72"/>
      <c r="AG58" s="72"/>
      <c r="AH58" s="72"/>
    </row>
    <row r="59" spans="21:34" ht="15.75" customHeight="1">
      <c r="U59" s="148">
        <f t="shared" si="9"/>
        <v>46106</v>
      </c>
      <c r="V59" s="34" t="str">
        <f t="shared" si="10"/>
        <v>13003</v>
      </c>
      <c r="W59" s="70">
        <f t="shared" si="11"/>
        <v>44440</v>
      </c>
      <c r="AA59" s="72"/>
      <c r="AB59" s="72"/>
      <c r="AC59" s="72"/>
      <c r="AD59" s="72"/>
      <c r="AE59" s="72"/>
      <c r="AF59" s="72"/>
      <c r="AG59" s="72"/>
      <c r="AH59" s="72"/>
    </row>
    <row r="60" spans="21:34" ht="15.75" customHeight="1">
      <c r="U60" s="148">
        <f t="shared" si="9"/>
        <v>46107</v>
      </c>
      <c r="V60" s="34" t="str">
        <f t="shared" si="10"/>
        <v>13003</v>
      </c>
      <c r="W60" s="70">
        <f t="shared" si="11"/>
        <v>40120</v>
      </c>
      <c r="AA60" s="72"/>
      <c r="AB60" s="72"/>
      <c r="AC60" s="72"/>
      <c r="AD60" s="72"/>
      <c r="AE60" s="72"/>
      <c r="AF60" s="72"/>
      <c r="AG60" s="72"/>
      <c r="AH60" s="72"/>
    </row>
    <row r="61" spans="21:34" ht="15.75" customHeight="1">
      <c r="U61" s="148">
        <f t="shared" si="9"/>
        <v>46108</v>
      </c>
      <c r="V61" s="34" t="str">
        <f t="shared" si="10"/>
        <v>13003</v>
      </c>
      <c r="W61" s="70">
        <f t="shared" si="11"/>
        <v>42680</v>
      </c>
      <c r="AA61" s="72"/>
      <c r="AB61" s="72"/>
      <c r="AC61" s="72"/>
      <c r="AD61" s="72"/>
      <c r="AE61" s="72"/>
      <c r="AF61" s="72"/>
      <c r="AG61" s="72"/>
      <c r="AH61" s="72"/>
    </row>
    <row r="62" spans="21:34" ht="15.75" customHeight="1">
      <c r="U62" s="148">
        <f t="shared" si="9"/>
        <v>46109</v>
      </c>
      <c r="V62" s="34" t="str">
        <f t="shared" si="10"/>
        <v>13003</v>
      </c>
      <c r="W62" s="70">
        <f t="shared" si="11"/>
        <v>42200</v>
      </c>
      <c r="AA62" s="72"/>
      <c r="AB62" s="72"/>
      <c r="AC62" s="72"/>
      <c r="AD62" s="72"/>
      <c r="AE62" s="72"/>
      <c r="AF62" s="72"/>
      <c r="AG62" s="72"/>
      <c r="AH62" s="72"/>
    </row>
    <row r="63" spans="21:34" ht="15.75" customHeight="1">
      <c r="U63" s="148">
        <f t="shared" si="9"/>
        <v>46110</v>
      </c>
      <c r="V63" s="34" t="str">
        <f t="shared" si="10"/>
        <v>13003</v>
      </c>
      <c r="W63" s="70">
        <f t="shared" si="11"/>
        <v>45100</v>
      </c>
      <c r="AA63" s="72"/>
      <c r="AB63" s="72"/>
      <c r="AC63" s="72"/>
      <c r="AD63" s="72"/>
      <c r="AE63" s="72"/>
      <c r="AF63" s="72"/>
      <c r="AG63" s="72"/>
      <c r="AH63" s="72"/>
    </row>
    <row r="64" spans="21:34" ht="15.75" customHeight="1">
      <c r="U64" s="148">
        <f t="shared" si="9"/>
        <v>46111</v>
      </c>
      <c r="V64" s="34" t="str">
        <f t="shared" si="10"/>
        <v>13003</v>
      </c>
      <c r="W64" s="70">
        <f t="shared" si="11"/>
        <v>41690</v>
      </c>
      <c r="AA64" s="72"/>
      <c r="AB64" s="72"/>
      <c r="AC64" s="72"/>
      <c r="AD64" s="72"/>
      <c r="AE64" s="72"/>
      <c r="AF64" s="72"/>
      <c r="AG64" s="72"/>
      <c r="AH64" s="72"/>
    </row>
    <row r="65" spans="21:34" ht="15.75" customHeight="1">
      <c r="U65" s="148">
        <f t="shared" si="9"/>
        <v>46112</v>
      </c>
      <c r="V65" s="34" t="str">
        <f t="shared" si="10"/>
        <v>13003</v>
      </c>
      <c r="W65" s="70">
        <f t="shared" si="11"/>
        <v>40230</v>
      </c>
      <c r="AA65" s="72"/>
      <c r="AB65" s="72"/>
      <c r="AC65" s="72"/>
      <c r="AD65" s="72"/>
      <c r="AE65" s="72"/>
      <c r="AF65" s="72"/>
      <c r="AG65" s="72"/>
      <c r="AH65" s="72"/>
    </row>
    <row r="66" spans="21:34" ht="15.75" customHeight="1">
      <c r="U66" s="148">
        <f t="shared" ref="U66:U96" si="12">C4</f>
        <v>46082</v>
      </c>
      <c r="V66" s="34" t="str">
        <f t="shared" ref="V66:V96" si="13">$I$2</f>
        <v>13007</v>
      </c>
      <c r="W66" s="70">
        <f t="shared" ref="W66:W96" si="14">I4</f>
        <v>59960</v>
      </c>
      <c r="AA66" s="72"/>
      <c r="AB66" s="72"/>
      <c r="AC66" s="72"/>
      <c r="AD66" s="72"/>
      <c r="AE66" s="72"/>
      <c r="AF66" s="72"/>
      <c r="AG66" s="72"/>
      <c r="AH66" s="72"/>
    </row>
    <row r="67" spans="21:34" ht="15.75" customHeight="1">
      <c r="U67" s="148">
        <f t="shared" si="12"/>
        <v>46083</v>
      </c>
      <c r="V67" s="34" t="str">
        <f t="shared" si="13"/>
        <v>13007</v>
      </c>
      <c r="W67" s="70">
        <f t="shared" si="14"/>
        <v>53500</v>
      </c>
      <c r="AA67" s="72"/>
      <c r="AB67" s="72"/>
      <c r="AC67" s="72"/>
      <c r="AD67" s="72"/>
      <c r="AE67" s="72"/>
      <c r="AF67" s="72"/>
      <c r="AG67" s="72"/>
      <c r="AH67" s="72"/>
    </row>
    <row r="68" spans="21:34" ht="15.75" customHeight="1">
      <c r="U68" s="148">
        <f t="shared" si="12"/>
        <v>46084</v>
      </c>
      <c r="V68" s="34" t="str">
        <f t="shared" si="13"/>
        <v>13007</v>
      </c>
      <c r="W68" s="70">
        <f t="shared" si="14"/>
        <v>47690</v>
      </c>
      <c r="AA68" s="72"/>
      <c r="AB68" s="72"/>
      <c r="AC68" s="72"/>
      <c r="AD68" s="72"/>
      <c r="AE68" s="72"/>
      <c r="AF68" s="72"/>
      <c r="AG68" s="72"/>
      <c r="AH68" s="72"/>
    </row>
    <row r="69" spans="21:34" ht="15.75" customHeight="1">
      <c r="U69" s="148">
        <f t="shared" si="12"/>
        <v>46085</v>
      </c>
      <c r="V69" s="34" t="str">
        <f t="shared" si="13"/>
        <v>13007</v>
      </c>
      <c r="W69" s="70">
        <f t="shared" si="14"/>
        <v>63360</v>
      </c>
      <c r="AA69" s="72"/>
      <c r="AB69" s="72"/>
      <c r="AC69" s="72"/>
      <c r="AD69" s="72"/>
      <c r="AE69" s="72"/>
      <c r="AF69" s="72"/>
      <c r="AG69" s="72"/>
      <c r="AH69" s="72"/>
    </row>
    <row r="70" spans="21:34" ht="15.75" customHeight="1">
      <c r="U70" s="148">
        <f t="shared" si="12"/>
        <v>46086</v>
      </c>
      <c r="V70" s="34" t="str">
        <f t="shared" si="13"/>
        <v>13007</v>
      </c>
      <c r="W70" s="70">
        <f t="shared" si="14"/>
        <v>69260</v>
      </c>
      <c r="AA70" s="72"/>
      <c r="AB70" s="72"/>
      <c r="AC70" s="72"/>
      <c r="AD70" s="72"/>
      <c r="AE70" s="72"/>
      <c r="AF70" s="72"/>
      <c r="AG70" s="72"/>
      <c r="AH70" s="72"/>
    </row>
    <row r="71" spans="21:34" ht="15.75" customHeight="1">
      <c r="U71" s="148">
        <f t="shared" si="12"/>
        <v>46087</v>
      </c>
      <c r="V71" s="34" t="str">
        <f t="shared" si="13"/>
        <v>13007</v>
      </c>
      <c r="W71" s="70">
        <f t="shared" si="14"/>
        <v>64810</v>
      </c>
      <c r="AA71" s="72"/>
      <c r="AB71" s="72"/>
      <c r="AC71" s="72"/>
      <c r="AD71" s="72"/>
      <c r="AE71" s="72"/>
      <c r="AF71" s="72"/>
      <c r="AG71" s="72"/>
      <c r="AH71" s="72"/>
    </row>
    <row r="72" spans="21:34" ht="15.75" customHeight="1">
      <c r="U72" s="148">
        <f t="shared" si="12"/>
        <v>46088</v>
      </c>
      <c r="V72" s="34" t="str">
        <f t="shared" si="13"/>
        <v>13007</v>
      </c>
      <c r="W72" s="70">
        <f t="shared" si="14"/>
        <v>87660</v>
      </c>
      <c r="AA72" s="72"/>
      <c r="AB72" s="72"/>
      <c r="AC72" s="72"/>
      <c r="AD72" s="72"/>
      <c r="AE72" s="72"/>
      <c r="AF72" s="72"/>
      <c r="AG72" s="72"/>
      <c r="AH72" s="72"/>
    </row>
    <row r="73" spans="21:34" ht="15.75" customHeight="1">
      <c r="U73" s="148">
        <f t="shared" si="12"/>
        <v>46089</v>
      </c>
      <c r="V73" s="34" t="str">
        <f t="shared" si="13"/>
        <v>13007</v>
      </c>
      <c r="W73" s="70">
        <f t="shared" si="14"/>
        <v>63910</v>
      </c>
      <c r="AA73" s="72"/>
      <c r="AB73" s="72"/>
      <c r="AC73" s="72"/>
      <c r="AD73" s="72"/>
      <c r="AE73" s="72"/>
      <c r="AF73" s="72"/>
      <c r="AG73" s="72"/>
      <c r="AH73" s="72"/>
    </row>
    <row r="74" spans="21:34" ht="15.75" customHeight="1">
      <c r="U74" s="148">
        <f t="shared" si="12"/>
        <v>46090</v>
      </c>
      <c r="V74" s="34" t="str">
        <f t="shared" si="13"/>
        <v>13007</v>
      </c>
      <c r="W74" s="70">
        <f t="shared" si="14"/>
        <v>59480</v>
      </c>
      <c r="AA74" s="72"/>
      <c r="AB74" s="72"/>
      <c r="AC74" s="72"/>
      <c r="AD74" s="72"/>
      <c r="AE74" s="72"/>
      <c r="AF74" s="72"/>
      <c r="AG74" s="72"/>
      <c r="AH74" s="72"/>
    </row>
    <row r="75" spans="21:34" ht="15.75" customHeight="1">
      <c r="U75" s="148">
        <f t="shared" si="12"/>
        <v>46091</v>
      </c>
      <c r="V75" s="34" t="str">
        <f t="shared" si="13"/>
        <v>13007</v>
      </c>
      <c r="W75" s="70">
        <f t="shared" si="14"/>
        <v>61560</v>
      </c>
      <c r="AA75" s="72"/>
      <c r="AB75" s="72"/>
      <c r="AC75" s="72"/>
      <c r="AD75" s="72"/>
      <c r="AE75" s="72"/>
      <c r="AF75" s="72"/>
      <c r="AG75" s="72"/>
      <c r="AH75" s="72"/>
    </row>
    <row r="76" spans="21:34" ht="15.75" customHeight="1">
      <c r="U76" s="148">
        <f t="shared" si="12"/>
        <v>46092</v>
      </c>
      <c r="V76" s="34" t="str">
        <f t="shared" si="13"/>
        <v>13007</v>
      </c>
      <c r="W76" s="70">
        <f t="shared" si="14"/>
        <v>79960</v>
      </c>
      <c r="AA76" s="72"/>
      <c r="AB76" s="72"/>
      <c r="AC76" s="72"/>
      <c r="AD76" s="72"/>
      <c r="AE76" s="72"/>
      <c r="AF76" s="72"/>
      <c r="AG76" s="72"/>
      <c r="AH76" s="72"/>
    </row>
    <row r="77" spans="21:34" ht="15.75" customHeight="1">
      <c r="U77" s="148">
        <f t="shared" si="12"/>
        <v>46093</v>
      </c>
      <c r="V77" s="34" t="str">
        <f t="shared" si="13"/>
        <v>13007</v>
      </c>
      <c r="W77" s="70">
        <f t="shared" si="14"/>
        <v>68560</v>
      </c>
      <c r="AA77" s="72"/>
      <c r="AB77" s="72"/>
      <c r="AC77" s="72"/>
      <c r="AD77" s="72"/>
      <c r="AE77" s="72"/>
      <c r="AF77" s="72"/>
      <c r="AG77" s="72"/>
      <c r="AH77" s="72"/>
    </row>
    <row r="78" spans="21:34" ht="15.75" customHeight="1">
      <c r="U78" s="148">
        <f t="shared" si="12"/>
        <v>46094</v>
      </c>
      <c r="V78" s="34" t="str">
        <f t="shared" si="13"/>
        <v>13007</v>
      </c>
      <c r="W78" s="70">
        <f t="shared" si="14"/>
        <v>70060</v>
      </c>
      <c r="AA78" s="72"/>
      <c r="AB78" s="72"/>
      <c r="AC78" s="72"/>
      <c r="AD78" s="72"/>
      <c r="AE78" s="72"/>
      <c r="AF78" s="72"/>
      <c r="AG78" s="72"/>
      <c r="AH78" s="72"/>
    </row>
    <row r="79" spans="21:34" ht="15.75" customHeight="1">
      <c r="U79" s="148">
        <f t="shared" si="12"/>
        <v>46095</v>
      </c>
      <c r="V79" s="34" t="str">
        <f t="shared" si="13"/>
        <v>13007</v>
      </c>
      <c r="W79" s="70">
        <f t="shared" si="14"/>
        <v>60910</v>
      </c>
      <c r="AA79" s="72"/>
      <c r="AB79" s="72"/>
      <c r="AC79" s="72"/>
      <c r="AD79" s="72"/>
      <c r="AE79" s="72"/>
      <c r="AF79" s="72"/>
      <c r="AG79" s="72"/>
      <c r="AH79" s="72"/>
    </row>
    <row r="80" spans="21:34" ht="15.75" customHeight="1">
      <c r="U80" s="148">
        <f t="shared" si="12"/>
        <v>46096</v>
      </c>
      <c r="V80" s="34" t="str">
        <f t="shared" si="13"/>
        <v>13007</v>
      </c>
      <c r="W80" s="70">
        <f t="shared" si="14"/>
        <v>72930</v>
      </c>
      <c r="AA80" s="72"/>
      <c r="AB80" s="72"/>
      <c r="AC80" s="72"/>
      <c r="AD80" s="72"/>
      <c r="AE80" s="72"/>
      <c r="AF80" s="72"/>
      <c r="AG80" s="72"/>
      <c r="AH80" s="72"/>
    </row>
    <row r="81" spans="21:34" ht="15.75" customHeight="1">
      <c r="U81" s="148">
        <f t="shared" si="12"/>
        <v>46097</v>
      </c>
      <c r="V81" s="34" t="str">
        <f t="shared" si="13"/>
        <v>13007</v>
      </c>
      <c r="W81" s="70">
        <f t="shared" si="14"/>
        <v>80960</v>
      </c>
      <c r="AA81" s="72"/>
      <c r="AB81" s="72"/>
      <c r="AC81" s="72"/>
      <c r="AD81" s="72"/>
      <c r="AE81" s="72"/>
      <c r="AF81" s="72"/>
      <c r="AG81" s="72"/>
      <c r="AH81" s="72"/>
    </row>
    <row r="82" spans="21:34" ht="15.75" customHeight="1">
      <c r="U82" s="148">
        <f t="shared" si="12"/>
        <v>46098</v>
      </c>
      <c r="V82" s="34" t="str">
        <f t="shared" si="13"/>
        <v>13007</v>
      </c>
      <c r="W82" s="70">
        <f t="shared" si="14"/>
        <v>92960</v>
      </c>
      <c r="AA82" s="72"/>
      <c r="AB82" s="72"/>
      <c r="AC82" s="72"/>
      <c r="AD82" s="72"/>
      <c r="AE82" s="72"/>
      <c r="AF82" s="72"/>
      <c r="AG82" s="72"/>
      <c r="AH82" s="72"/>
    </row>
    <row r="83" spans="21:34" ht="15.75" customHeight="1">
      <c r="U83" s="148">
        <f t="shared" si="12"/>
        <v>46099</v>
      </c>
      <c r="V83" s="34" t="str">
        <f t="shared" si="13"/>
        <v>13007</v>
      </c>
      <c r="W83" s="70">
        <f t="shared" si="14"/>
        <v>71270</v>
      </c>
      <c r="AA83" s="72"/>
      <c r="AB83" s="72"/>
      <c r="AC83" s="72"/>
      <c r="AD83" s="72"/>
      <c r="AE83" s="72"/>
      <c r="AF83" s="72"/>
      <c r="AG83" s="72"/>
      <c r="AH83" s="72"/>
    </row>
    <row r="84" spans="21:34" ht="15.75" customHeight="1">
      <c r="U84" s="148">
        <f t="shared" si="12"/>
        <v>46100</v>
      </c>
      <c r="V84" s="34" t="str">
        <f t="shared" si="13"/>
        <v>13007</v>
      </c>
      <c r="W84" s="70">
        <f t="shared" si="14"/>
        <v>86950</v>
      </c>
      <c r="AA84" s="72"/>
      <c r="AB84" s="72"/>
      <c r="AC84" s="72"/>
      <c r="AD84" s="72"/>
      <c r="AE84" s="72"/>
      <c r="AF84" s="72"/>
      <c r="AG84" s="72"/>
      <c r="AH84" s="72"/>
    </row>
    <row r="85" spans="21:34" ht="15.75" customHeight="1">
      <c r="U85" s="148">
        <f t="shared" si="12"/>
        <v>46101</v>
      </c>
      <c r="V85" s="34" t="str">
        <f t="shared" si="13"/>
        <v>13007</v>
      </c>
      <c r="W85" s="70">
        <f t="shared" si="14"/>
        <v>91606</v>
      </c>
      <c r="AA85" s="72"/>
      <c r="AB85" s="72"/>
      <c r="AC85" s="72"/>
      <c r="AD85" s="72"/>
      <c r="AE85" s="72"/>
      <c r="AF85" s="72"/>
      <c r="AG85" s="72"/>
      <c r="AH85" s="72"/>
    </row>
    <row r="86" spans="21:34" ht="15.75" customHeight="1">
      <c r="U86" s="148">
        <f t="shared" si="12"/>
        <v>46102</v>
      </c>
      <c r="V86" s="34" t="str">
        <f t="shared" si="13"/>
        <v>13007</v>
      </c>
      <c r="W86" s="70">
        <f t="shared" si="14"/>
        <v>93330</v>
      </c>
      <c r="AA86" s="72"/>
      <c r="AB86" s="72"/>
      <c r="AC86" s="72"/>
      <c r="AD86" s="72"/>
      <c r="AE86" s="72"/>
      <c r="AF86" s="72"/>
      <c r="AG86" s="72"/>
      <c r="AH86" s="72"/>
    </row>
    <row r="87" spans="21:34" ht="15.75" customHeight="1">
      <c r="U87" s="148">
        <f t="shared" si="12"/>
        <v>46103</v>
      </c>
      <c r="V87" s="34" t="str">
        <f t="shared" si="13"/>
        <v>13007</v>
      </c>
      <c r="W87" s="70">
        <f t="shared" si="14"/>
        <v>83790</v>
      </c>
      <c r="AA87" s="72"/>
      <c r="AB87" s="72"/>
      <c r="AC87" s="72"/>
      <c r="AD87" s="72"/>
      <c r="AE87" s="72"/>
      <c r="AF87" s="72"/>
      <c r="AG87" s="72"/>
      <c r="AH87" s="72"/>
    </row>
    <row r="88" spans="21:34" ht="15.75" customHeight="1">
      <c r="U88" s="148">
        <f t="shared" si="12"/>
        <v>46104</v>
      </c>
      <c r="V88" s="34" t="str">
        <f t="shared" si="13"/>
        <v>13007</v>
      </c>
      <c r="W88" s="70">
        <f t="shared" si="14"/>
        <v>55520</v>
      </c>
      <c r="AA88" s="72"/>
      <c r="AB88" s="72"/>
      <c r="AC88" s="72"/>
      <c r="AD88" s="72"/>
      <c r="AE88" s="72"/>
      <c r="AF88" s="72"/>
      <c r="AG88" s="72"/>
      <c r="AH88" s="72"/>
    </row>
    <row r="89" spans="21:34" ht="15.75" customHeight="1">
      <c r="U89" s="148">
        <f t="shared" si="12"/>
        <v>46105</v>
      </c>
      <c r="V89" s="34" t="str">
        <f t="shared" si="13"/>
        <v>13007</v>
      </c>
      <c r="W89" s="70">
        <f t="shared" si="14"/>
        <v>91120</v>
      </c>
      <c r="AA89" s="72"/>
      <c r="AB89" s="72"/>
      <c r="AC89" s="72"/>
      <c r="AD89" s="72"/>
      <c r="AE89" s="72"/>
      <c r="AF89" s="72"/>
      <c r="AG89" s="72"/>
      <c r="AH89" s="72"/>
    </row>
    <row r="90" spans="21:34" ht="15.75" customHeight="1">
      <c r="U90" s="148">
        <f t="shared" si="12"/>
        <v>46106</v>
      </c>
      <c r="V90" s="34" t="str">
        <f t="shared" si="13"/>
        <v>13007</v>
      </c>
      <c r="W90" s="70">
        <f t="shared" si="14"/>
        <v>71410</v>
      </c>
      <c r="AA90" s="72"/>
      <c r="AB90" s="72"/>
      <c r="AC90" s="72"/>
      <c r="AD90" s="72"/>
      <c r="AE90" s="72"/>
      <c r="AF90" s="72"/>
      <c r="AG90" s="72"/>
      <c r="AH90" s="72"/>
    </row>
    <row r="91" spans="21:34" ht="15.75" customHeight="1">
      <c r="U91" s="148">
        <f t="shared" si="12"/>
        <v>46107</v>
      </c>
      <c r="V91" s="34" t="str">
        <f t="shared" si="13"/>
        <v>13007</v>
      </c>
      <c r="W91" s="70">
        <f t="shared" si="14"/>
        <v>73360</v>
      </c>
      <c r="AA91" s="72"/>
      <c r="AB91" s="72"/>
      <c r="AC91" s="72"/>
      <c r="AD91" s="72"/>
      <c r="AE91" s="72"/>
      <c r="AF91" s="72"/>
      <c r="AG91" s="72"/>
      <c r="AH91" s="72"/>
    </row>
    <row r="92" spans="21:34" ht="15.75" customHeight="1">
      <c r="U92" s="148">
        <f t="shared" si="12"/>
        <v>46108</v>
      </c>
      <c r="V92" s="34" t="str">
        <f t="shared" si="13"/>
        <v>13007</v>
      </c>
      <c r="W92" s="70">
        <f t="shared" si="14"/>
        <v>65922</v>
      </c>
      <c r="AA92" s="72"/>
      <c r="AB92" s="72"/>
      <c r="AC92" s="72"/>
      <c r="AD92" s="72"/>
      <c r="AE92" s="72"/>
      <c r="AF92" s="72"/>
      <c r="AG92" s="72"/>
      <c r="AH92" s="72"/>
    </row>
    <row r="93" spans="21:34" ht="15.75" customHeight="1">
      <c r="U93" s="148">
        <f t="shared" si="12"/>
        <v>46109</v>
      </c>
      <c r="V93" s="34" t="str">
        <f t="shared" si="13"/>
        <v>13007</v>
      </c>
      <c r="W93" s="70">
        <f t="shared" si="14"/>
        <v>71790</v>
      </c>
      <c r="AA93" s="72"/>
      <c r="AB93" s="72"/>
      <c r="AC93" s="72"/>
      <c r="AD93" s="72"/>
      <c r="AE93" s="72"/>
      <c r="AF93" s="72"/>
      <c r="AG93" s="72"/>
      <c r="AH93" s="72"/>
    </row>
    <row r="94" spans="21:34" ht="15.75" customHeight="1">
      <c r="U94" s="148">
        <f t="shared" si="12"/>
        <v>46110</v>
      </c>
      <c r="V94" s="34" t="str">
        <f t="shared" si="13"/>
        <v>13007</v>
      </c>
      <c r="W94" s="70">
        <f t="shared" si="14"/>
        <v>76670</v>
      </c>
      <c r="AA94" s="72"/>
      <c r="AB94" s="72"/>
      <c r="AC94" s="72"/>
      <c r="AD94" s="72"/>
      <c r="AE94" s="72"/>
      <c r="AF94" s="72"/>
      <c r="AG94" s="72"/>
      <c r="AH94" s="72"/>
    </row>
    <row r="95" spans="21:34" ht="15.75" customHeight="1">
      <c r="U95" s="148">
        <f t="shared" si="12"/>
        <v>46111</v>
      </c>
      <c r="V95" s="34" t="str">
        <f t="shared" si="13"/>
        <v>13007</v>
      </c>
      <c r="W95" s="70">
        <f t="shared" si="14"/>
        <v>67212</v>
      </c>
      <c r="AA95" s="72"/>
      <c r="AB95" s="72"/>
      <c r="AC95" s="72"/>
      <c r="AD95" s="72"/>
      <c r="AE95" s="72"/>
      <c r="AF95" s="72"/>
      <c r="AG95" s="72"/>
      <c r="AH95" s="72"/>
    </row>
    <row r="96" spans="21:34" ht="15.75" customHeight="1">
      <c r="U96" s="148">
        <f t="shared" si="12"/>
        <v>46112</v>
      </c>
      <c r="V96" s="34" t="str">
        <f t="shared" si="13"/>
        <v>13007</v>
      </c>
      <c r="W96" s="70">
        <f t="shared" si="14"/>
        <v>76020</v>
      </c>
      <c r="AA96" s="72"/>
      <c r="AB96" s="72"/>
      <c r="AC96" s="72"/>
      <c r="AD96" s="72"/>
      <c r="AE96" s="72"/>
      <c r="AF96" s="72"/>
      <c r="AG96" s="72"/>
      <c r="AH96" s="72"/>
    </row>
    <row r="97" spans="21:34" ht="15.75" customHeight="1">
      <c r="U97" s="148">
        <f t="shared" ref="U97:U127" si="15">C4</f>
        <v>46082</v>
      </c>
      <c r="V97" s="34" t="str">
        <f t="shared" ref="V97:V127" si="16">$J$2</f>
        <v>13012</v>
      </c>
      <c r="W97" s="70">
        <f t="shared" ref="W97:W127" si="17">J4</f>
        <v>12750</v>
      </c>
      <c r="AA97" s="72"/>
      <c r="AB97" s="72"/>
      <c r="AC97" s="72"/>
      <c r="AD97" s="72"/>
      <c r="AE97" s="72"/>
      <c r="AF97" s="72"/>
      <c r="AG97" s="72"/>
      <c r="AH97" s="72"/>
    </row>
    <row r="98" spans="21:34" ht="15.75" customHeight="1">
      <c r="U98" s="148">
        <f t="shared" si="15"/>
        <v>46083</v>
      </c>
      <c r="V98" s="34" t="str">
        <f t="shared" si="16"/>
        <v>13012</v>
      </c>
      <c r="W98" s="70">
        <f t="shared" si="17"/>
        <v>12350</v>
      </c>
      <c r="AA98" s="72"/>
      <c r="AB98" s="72"/>
      <c r="AC98" s="72"/>
      <c r="AD98" s="72"/>
      <c r="AE98" s="72"/>
      <c r="AF98" s="72"/>
      <c r="AG98" s="72"/>
      <c r="AH98" s="72"/>
    </row>
    <row r="99" spans="21:34" ht="15.75" customHeight="1">
      <c r="U99" s="148">
        <f t="shared" si="15"/>
        <v>46084</v>
      </c>
      <c r="V99" s="34" t="str">
        <f t="shared" si="16"/>
        <v>13012</v>
      </c>
      <c r="W99" s="70">
        <f t="shared" si="17"/>
        <v>13850</v>
      </c>
      <c r="AA99" s="72"/>
      <c r="AB99" s="72"/>
      <c r="AC99" s="72"/>
      <c r="AD99" s="72"/>
      <c r="AE99" s="72"/>
      <c r="AF99" s="72"/>
      <c r="AG99" s="72"/>
      <c r="AH99" s="72"/>
    </row>
    <row r="100" spans="21:34" ht="15.75" customHeight="1">
      <c r="U100" s="148">
        <f t="shared" si="15"/>
        <v>46085</v>
      </c>
      <c r="V100" s="34" t="str">
        <f t="shared" si="16"/>
        <v>13012</v>
      </c>
      <c r="W100" s="70">
        <f t="shared" si="17"/>
        <v>14910</v>
      </c>
      <c r="AA100" s="72"/>
      <c r="AB100" s="72"/>
      <c r="AC100" s="72"/>
      <c r="AD100" s="72"/>
      <c r="AE100" s="72"/>
      <c r="AF100" s="72"/>
      <c r="AG100" s="72"/>
      <c r="AH100" s="72"/>
    </row>
    <row r="101" spans="21:34" ht="15.75" customHeight="1">
      <c r="U101" s="148">
        <f t="shared" si="15"/>
        <v>46086</v>
      </c>
      <c r="V101" s="34" t="str">
        <f t="shared" si="16"/>
        <v>13012</v>
      </c>
      <c r="W101" s="70">
        <f t="shared" si="17"/>
        <v>15370</v>
      </c>
      <c r="AA101" s="72"/>
      <c r="AB101" s="72"/>
      <c r="AC101" s="72"/>
      <c r="AD101" s="72"/>
      <c r="AE101" s="72"/>
      <c r="AF101" s="72"/>
      <c r="AG101" s="72"/>
      <c r="AH101" s="72"/>
    </row>
    <row r="102" spans="21:34" ht="15.75" customHeight="1">
      <c r="U102" s="148">
        <f t="shared" si="15"/>
        <v>46087</v>
      </c>
      <c r="V102" s="34" t="str">
        <f t="shared" si="16"/>
        <v>13012</v>
      </c>
      <c r="W102" s="70">
        <f t="shared" si="17"/>
        <v>13050</v>
      </c>
      <c r="AA102" s="72"/>
      <c r="AB102" s="72"/>
      <c r="AC102" s="72"/>
      <c r="AD102" s="72"/>
      <c r="AE102" s="72"/>
      <c r="AF102" s="72"/>
      <c r="AG102" s="72"/>
      <c r="AH102" s="72"/>
    </row>
    <row r="103" spans="21:34" ht="15.75" customHeight="1">
      <c r="U103" s="148">
        <f t="shared" si="15"/>
        <v>46088</v>
      </c>
      <c r="V103" s="34" t="str">
        <f t="shared" si="16"/>
        <v>13012</v>
      </c>
      <c r="W103" s="70">
        <f t="shared" si="17"/>
        <v>15300</v>
      </c>
      <c r="AA103" s="72"/>
      <c r="AB103" s="72"/>
      <c r="AC103" s="72"/>
      <c r="AD103" s="72"/>
      <c r="AE103" s="72"/>
      <c r="AF103" s="72"/>
      <c r="AG103" s="72"/>
      <c r="AH103" s="72"/>
    </row>
    <row r="104" spans="21:34" ht="15.75" customHeight="1">
      <c r="U104" s="148">
        <f t="shared" si="15"/>
        <v>46089</v>
      </c>
      <c r="V104" s="34" t="str">
        <f t="shared" si="16"/>
        <v>13012</v>
      </c>
      <c r="W104" s="70">
        <f t="shared" si="17"/>
        <v>12100</v>
      </c>
      <c r="AA104" s="72"/>
      <c r="AB104" s="72"/>
      <c r="AC104" s="72"/>
      <c r="AD104" s="72"/>
      <c r="AE104" s="72"/>
      <c r="AF104" s="72"/>
      <c r="AG104" s="72"/>
      <c r="AH104" s="72"/>
    </row>
    <row r="105" spans="21:34" ht="15.75" customHeight="1">
      <c r="U105" s="148">
        <f t="shared" si="15"/>
        <v>46090</v>
      </c>
      <c r="V105" s="34" t="str">
        <f t="shared" si="16"/>
        <v>13012</v>
      </c>
      <c r="W105" s="70">
        <f t="shared" si="17"/>
        <v>15070</v>
      </c>
      <c r="AA105" s="72"/>
      <c r="AB105" s="72"/>
      <c r="AC105" s="72"/>
      <c r="AD105" s="72"/>
      <c r="AE105" s="72"/>
      <c r="AF105" s="72"/>
      <c r="AG105" s="72"/>
      <c r="AH105" s="72"/>
    </row>
    <row r="106" spans="21:34" ht="15.75" customHeight="1">
      <c r="U106" s="148">
        <f t="shared" si="15"/>
        <v>46091</v>
      </c>
      <c r="V106" s="34" t="str">
        <f t="shared" si="16"/>
        <v>13012</v>
      </c>
      <c r="W106" s="70">
        <f t="shared" si="17"/>
        <v>13120</v>
      </c>
      <c r="AA106" s="72"/>
      <c r="AB106" s="72"/>
      <c r="AC106" s="72"/>
      <c r="AD106" s="72"/>
      <c r="AE106" s="72"/>
      <c r="AF106" s="72"/>
      <c r="AG106" s="72"/>
      <c r="AH106" s="72"/>
    </row>
    <row r="107" spans="21:34" ht="15.75" customHeight="1">
      <c r="U107" s="148">
        <f t="shared" si="15"/>
        <v>46092</v>
      </c>
      <c r="V107" s="34" t="str">
        <f t="shared" si="16"/>
        <v>13012</v>
      </c>
      <c r="W107" s="70">
        <f t="shared" si="17"/>
        <v>4400</v>
      </c>
      <c r="AA107" s="72"/>
      <c r="AB107" s="72"/>
      <c r="AC107" s="72"/>
      <c r="AD107" s="72"/>
      <c r="AE107" s="72"/>
      <c r="AF107" s="72"/>
      <c r="AG107" s="72"/>
      <c r="AH107" s="72"/>
    </row>
    <row r="108" spans="21:34" ht="15.75" customHeight="1">
      <c r="U108" s="148">
        <f t="shared" si="15"/>
        <v>46093</v>
      </c>
      <c r="V108" s="34" t="str">
        <f t="shared" si="16"/>
        <v>13012</v>
      </c>
      <c r="W108" s="70">
        <f t="shared" si="17"/>
        <v>4360</v>
      </c>
      <c r="AA108" s="72"/>
      <c r="AB108" s="72"/>
      <c r="AC108" s="72"/>
      <c r="AD108" s="72"/>
      <c r="AE108" s="72"/>
      <c r="AF108" s="72"/>
      <c r="AG108" s="72"/>
      <c r="AH108" s="72"/>
    </row>
    <row r="109" spans="21:34" ht="15.75" customHeight="1">
      <c r="U109" s="148">
        <f t="shared" si="15"/>
        <v>46094</v>
      </c>
      <c r="V109" s="34" t="str">
        <f t="shared" si="16"/>
        <v>13012</v>
      </c>
      <c r="W109" s="70">
        <f t="shared" si="17"/>
        <v>4650</v>
      </c>
      <c r="AA109" s="72"/>
      <c r="AB109" s="72"/>
      <c r="AC109" s="72"/>
      <c r="AD109" s="72"/>
      <c r="AE109" s="72"/>
      <c r="AF109" s="72"/>
      <c r="AG109" s="72"/>
      <c r="AH109" s="72"/>
    </row>
    <row r="110" spans="21:34" ht="15.75" customHeight="1">
      <c r="U110" s="148">
        <f t="shared" si="15"/>
        <v>46095</v>
      </c>
      <c r="V110" s="34" t="str">
        <f t="shared" si="16"/>
        <v>13012</v>
      </c>
      <c r="W110" s="70">
        <f t="shared" si="17"/>
        <v>4400</v>
      </c>
      <c r="AA110" s="72"/>
      <c r="AB110" s="72"/>
      <c r="AC110" s="72"/>
      <c r="AD110" s="72"/>
      <c r="AE110" s="72"/>
      <c r="AF110" s="72"/>
      <c r="AG110" s="72"/>
      <c r="AH110" s="72"/>
    </row>
    <row r="111" spans="21:34" ht="15.75" customHeight="1">
      <c r="U111" s="148">
        <f t="shared" si="15"/>
        <v>46096</v>
      </c>
      <c r="V111" s="34" t="str">
        <f t="shared" si="16"/>
        <v>13012</v>
      </c>
      <c r="W111" s="70">
        <f t="shared" si="17"/>
        <v>4680</v>
      </c>
      <c r="AA111" s="72"/>
      <c r="AB111" s="72"/>
      <c r="AC111" s="72"/>
      <c r="AD111" s="72"/>
      <c r="AE111" s="72"/>
      <c r="AF111" s="72"/>
      <c r="AG111" s="72"/>
      <c r="AH111" s="72"/>
    </row>
    <row r="112" spans="21:34" ht="15.75" customHeight="1">
      <c r="U112" s="148">
        <f t="shared" si="15"/>
        <v>46097</v>
      </c>
      <c r="V112" s="34" t="str">
        <f t="shared" si="16"/>
        <v>13012</v>
      </c>
      <c r="W112" s="70">
        <f t="shared" si="17"/>
        <v>4430</v>
      </c>
      <c r="AA112" s="72"/>
      <c r="AB112" s="72"/>
      <c r="AC112" s="72"/>
      <c r="AD112" s="72"/>
      <c r="AE112" s="72"/>
      <c r="AF112" s="72"/>
      <c r="AG112" s="72"/>
      <c r="AH112" s="72"/>
    </row>
    <row r="113" spans="21:34" ht="15.75" customHeight="1">
      <c r="U113" s="148">
        <f t="shared" si="15"/>
        <v>46098</v>
      </c>
      <c r="V113" s="34" t="str">
        <f t="shared" si="16"/>
        <v>13012</v>
      </c>
      <c r="W113" s="70">
        <f t="shared" si="17"/>
        <v>4650</v>
      </c>
      <c r="AA113" s="72"/>
      <c r="AB113" s="72"/>
      <c r="AC113" s="72"/>
      <c r="AD113" s="72"/>
      <c r="AE113" s="72"/>
      <c r="AF113" s="72"/>
      <c r="AG113" s="72"/>
      <c r="AH113" s="72"/>
    </row>
    <row r="114" spans="21:34" ht="15.75" customHeight="1">
      <c r="U114" s="148">
        <f t="shared" si="15"/>
        <v>46099</v>
      </c>
      <c r="V114" s="34" t="str">
        <f t="shared" si="16"/>
        <v>13012</v>
      </c>
      <c r="W114" s="70">
        <f t="shared" si="17"/>
        <v>3100</v>
      </c>
      <c r="AA114" s="72"/>
      <c r="AB114" s="72"/>
      <c r="AC114" s="72"/>
      <c r="AD114" s="72"/>
      <c r="AE114" s="72"/>
      <c r="AF114" s="72"/>
      <c r="AG114" s="72"/>
      <c r="AH114" s="72"/>
    </row>
    <row r="115" spans="21:34" ht="15.75" customHeight="1">
      <c r="U115" s="148">
        <f t="shared" si="15"/>
        <v>46100</v>
      </c>
      <c r="V115" s="34" t="str">
        <f t="shared" si="16"/>
        <v>13012</v>
      </c>
      <c r="W115" s="70">
        <f t="shared" si="17"/>
        <v>3310</v>
      </c>
      <c r="AA115" s="72"/>
      <c r="AB115" s="72"/>
      <c r="AC115" s="72"/>
      <c r="AD115" s="72"/>
      <c r="AE115" s="72"/>
      <c r="AF115" s="72"/>
      <c r="AG115" s="72"/>
      <c r="AH115" s="72"/>
    </row>
    <row r="116" spans="21:34" ht="15.75" customHeight="1">
      <c r="U116" s="148">
        <f t="shared" si="15"/>
        <v>46101</v>
      </c>
      <c r="V116" s="34" t="str">
        <f t="shared" si="16"/>
        <v>13012</v>
      </c>
      <c r="W116" s="70">
        <f t="shared" si="17"/>
        <v>3650</v>
      </c>
      <c r="AA116" s="72"/>
      <c r="AB116" s="72"/>
      <c r="AC116" s="72"/>
      <c r="AD116" s="72"/>
      <c r="AE116" s="72"/>
      <c r="AF116" s="72"/>
      <c r="AG116" s="72"/>
      <c r="AH116" s="72"/>
    </row>
    <row r="117" spans="21:34" ht="15.75" customHeight="1">
      <c r="U117" s="148">
        <f t="shared" si="15"/>
        <v>46102</v>
      </c>
      <c r="V117" s="34" t="str">
        <f t="shared" si="16"/>
        <v>13012</v>
      </c>
      <c r="W117" s="70">
        <f t="shared" si="17"/>
        <v>3730</v>
      </c>
      <c r="AA117" s="72"/>
      <c r="AB117" s="72"/>
      <c r="AC117" s="72"/>
      <c r="AD117" s="72"/>
      <c r="AE117" s="72"/>
      <c r="AF117" s="72"/>
      <c r="AG117" s="72"/>
      <c r="AH117" s="72"/>
    </row>
    <row r="118" spans="21:34" ht="15.75" customHeight="1">
      <c r="U118" s="148">
        <f t="shared" si="15"/>
        <v>46103</v>
      </c>
      <c r="V118" s="34" t="str">
        <f t="shared" si="16"/>
        <v>13012</v>
      </c>
      <c r="W118" s="70">
        <f t="shared" si="17"/>
        <v>2990</v>
      </c>
      <c r="AA118" s="72"/>
      <c r="AB118" s="72"/>
      <c r="AC118" s="72"/>
      <c r="AD118" s="72"/>
      <c r="AE118" s="72"/>
      <c r="AF118" s="72"/>
      <c r="AG118" s="72"/>
      <c r="AH118" s="72"/>
    </row>
    <row r="119" spans="21:34" ht="15.75" customHeight="1">
      <c r="U119" s="148">
        <f t="shared" si="15"/>
        <v>46104</v>
      </c>
      <c r="V119" s="34" t="str">
        <f t="shared" si="16"/>
        <v>13012</v>
      </c>
      <c r="W119" s="70">
        <f t="shared" si="17"/>
        <v>3780</v>
      </c>
      <c r="AA119" s="72"/>
      <c r="AB119" s="72"/>
      <c r="AC119" s="72"/>
      <c r="AD119" s="72"/>
      <c r="AE119" s="72"/>
      <c r="AF119" s="72"/>
      <c r="AG119" s="72"/>
      <c r="AH119" s="72"/>
    </row>
    <row r="120" spans="21:34" ht="15.75" customHeight="1">
      <c r="U120" s="148">
        <f t="shared" si="15"/>
        <v>46105</v>
      </c>
      <c r="V120" s="34" t="str">
        <f t="shared" si="16"/>
        <v>13012</v>
      </c>
      <c r="W120" s="70">
        <f t="shared" si="17"/>
        <v>3620</v>
      </c>
      <c r="AA120" s="72"/>
      <c r="AB120" s="72"/>
      <c r="AC120" s="72"/>
      <c r="AD120" s="72"/>
      <c r="AE120" s="72"/>
      <c r="AF120" s="72"/>
      <c r="AG120" s="72"/>
      <c r="AH120" s="72"/>
    </row>
    <row r="121" spans="21:34" ht="15.75" customHeight="1">
      <c r="U121" s="148">
        <f t="shared" si="15"/>
        <v>46106</v>
      </c>
      <c r="V121" s="34" t="str">
        <f t="shared" si="16"/>
        <v>13012</v>
      </c>
      <c r="W121" s="70">
        <f t="shared" si="17"/>
        <v>3780</v>
      </c>
      <c r="AA121" s="72"/>
      <c r="AB121" s="72"/>
      <c r="AC121" s="72"/>
      <c r="AD121" s="72"/>
      <c r="AE121" s="72"/>
      <c r="AF121" s="72"/>
      <c r="AG121" s="72"/>
      <c r="AH121" s="72"/>
    </row>
    <row r="122" spans="21:34" ht="15.75" customHeight="1">
      <c r="U122" s="148">
        <f t="shared" si="15"/>
        <v>46107</v>
      </c>
      <c r="V122" s="34" t="str">
        <f t="shared" si="16"/>
        <v>13012</v>
      </c>
      <c r="W122" s="70">
        <f t="shared" si="17"/>
        <v>3300</v>
      </c>
      <c r="AA122" s="72"/>
      <c r="AB122" s="72"/>
      <c r="AC122" s="72"/>
      <c r="AD122" s="72"/>
      <c r="AE122" s="72"/>
      <c r="AF122" s="72"/>
      <c r="AG122" s="72"/>
      <c r="AH122" s="72"/>
    </row>
    <row r="123" spans="21:34" ht="15.75" customHeight="1">
      <c r="U123" s="148">
        <f t="shared" si="15"/>
        <v>46108</v>
      </c>
      <c r="V123" s="34" t="str">
        <f t="shared" si="16"/>
        <v>13012</v>
      </c>
      <c r="W123" s="70">
        <f t="shared" si="17"/>
        <v>3780</v>
      </c>
      <c r="AA123" s="72"/>
      <c r="AB123" s="72"/>
      <c r="AC123" s="72"/>
      <c r="AD123" s="72"/>
      <c r="AE123" s="72"/>
      <c r="AF123" s="72"/>
      <c r="AG123" s="72"/>
      <c r="AH123" s="72"/>
    </row>
    <row r="124" spans="21:34" ht="15.75" customHeight="1">
      <c r="U124" s="148">
        <f t="shared" si="15"/>
        <v>46109</v>
      </c>
      <c r="V124" s="34" t="str">
        <f t="shared" si="16"/>
        <v>13012</v>
      </c>
      <c r="W124" s="70">
        <f t="shared" si="17"/>
        <v>3550</v>
      </c>
      <c r="AA124" s="72"/>
      <c r="AB124" s="72"/>
      <c r="AC124" s="72"/>
      <c r="AD124" s="72"/>
      <c r="AE124" s="72"/>
      <c r="AF124" s="72"/>
      <c r="AG124" s="72"/>
      <c r="AH124" s="72"/>
    </row>
    <row r="125" spans="21:34" ht="15.75" customHeight="1">
      <c r="U125" s="148">
        <f t="shared" si="15"/>
        <v>46110</v>
      </c>
      <c r="V125" s="34" t="str">
        <f t="shared" si="16"/>
        <v>13012</v>
      </c>
      <c r="W125" s="70">
        <f t="shared" si="17"/>
        <v>3460</v>
      </c>
      <c r="AA125" s="72"/>
      <c r="AB125" s="72"/>
      <c r="AC125" s="72"/>
      <c r="AD125" s="72"/>
      <c r="AE125" s="72"/>
      <c r="AF125" s="72"/>
      <c r="AG125" s="72"/>
      <c r="AH125" s="72"/>
    </row>
    <row r="126" spans="21:34" ht="15.75" customHeight="1">
      <c r="U126" s="148">
        <f t="shared" si="15"/>
        <v>46111</v>
      </c>
      <c r="V126" s="34" t="str">
        <f t="shared" si="16"/>
        <v>13012</v>
      </c>
      <c r="W126" s="70">
        <f t="shared" si="17"/>
        <v>3780</v>
      </c>
      <c r="AA126" s="72"/>
      <c r="AB126" s="72"/>
      <c r="AC126" s="72"/>
      <c r="AD126" s="72"/>
      <c r="AE126" s="72"/>
      <c r="AF126" s="72"/>
      <c r="AG126" s="72"/>
      <c r="AH126" s="72"/>
    </row>
    <row r="127" spans="21:34" ht="15.75" customHeight="1">
      <c r="U127" s="148">
        <f t="shared" si="15"/>
        <v>46112</v>
      </c>
      <c r="V127" s="34" t="str">
        <f t="shared" si="16"/>
        <v>13012</v>
      </c>
      <c r="W127" s="70">
        <f t="shared" si="17"/>
        <v>3380</v>
      </c>
      <c r="AA127" s="72"/>
      <c r="AB127" s="72"/>
      <c r="AC127" s="72"/>
      <c r="AD127" s="72"/>
      <c r="AE127" s="72"/>
      <c r="AF127" s="72"/>
      <c r="AG127" s="72"/>
      <c r="AH127" s="72"/>
    </row>
    <row r="128" spans="21:34" ht="15.75" customHeight="1">
      <c r="U128" s="148">
        <f t="shared" ref="U128:U158" si="18">C4</f>
        <v>46082</v>
      </c>
      <c r="V128" s="34" t="str">
        <f t="shared" ref="V128:V158" si="19">$K$2</f>
        <v>13013</v>
      </c>
      <c r="W128" s="70">
        <f t="shared" ref="W128:W158" si="20">K4</f>
        <v>0</v>
      </c>
      <c r="AA128" s="72"/>
      <c r="AB128" s="72"/>
      <c r="AC128" s="72"/>
      <c r="AD128" s="72"/>
      <c r="AE128" s="72"/>
      <c r="AF128" s="72"/>
      <c r="AG128" s="72"/>
      <c r="AH128" s="72"/>
    </row>
    <row r="129" spans="21:34" ht="15.75" customHeight="1">
      <c r="U129" s="148">
        <f t="shared" si="18"/>
        <v>46083</v>
      </c>
      <c r="V129" s="34" t="str">
        <f t="shared" si="19"/>
        <v>13013</v>
      </c>
      <c r="W129" s="70">
        <f t="shared" si="20"/>
        <v>0</v>
      </c>
      <c r="AA129" s="72"/>
      <c r="AB129" s="72"/>
      <c r="AC129" s="72"/>
      <c r="AD129" s="72"/>
      <c r="AE129" s="72"/>
      <c r="AF129" s="72"/>
      <c r="AG129" s="72"/>
      <c r="AH129" s="72"/>
    </row>
    <row r="130" spans="21:34" ht="15.75" customHeight="1">
      <c r="U130" s="148">
        <f t="shared" si="18"/>
        <v>46084</v>
      </c>
      <c r="V130" s="34" t="str">
        <f t="shared" si="19"/>
        <v>13013</v>
      </c>
      <c r="W130" s="70">
        <f t="shared" si="20"/>
        <v>0</v>
      </c>
      <c r="AA130" s="72"/>
      <c r="AB130" s="72"/>
      <c r="AC130" s="72"/>
      <c r="AD130" s="72"/>
      <c r="AE130" s="72"/>
      <c r="AF130" s="72"/>
      <c r="AG130" s="72"/>
      <c r="AH130" s="72"/>
    </row>
    <row r="131" spans="21:34" ht="15.75" customHeight="1">
      <c r="U131" s="148">
        <f t="shared" si="18"/>
        <v>46085</v>
      </c>
      <c r="V131" s="34" t="str">
        <f t="shared" si="19"/>
        <v>13013</v>
      </c>
      <c r="W131" s="70">
        <f t="shared" si="20"/>
        <v>0</v>
      </c>
      <c r="AA131" s="72"/>
      <c r="AB131" s="72"/>
      <c r="AC131" s="72"/>
      <c r="AD131" s="72"/>
      <c r="AE131" s="72"/>
      <c r="AF131" s="72"/>
      <c r="AG131" s="72"/>
      <c r="AH131" s="72"/>
    </row>
    <row r="132" spans="21:34" ht="15.75" customHeight="1">
      <c r="U132" s="148">
        <f t="shared" si="18"/>
        <v>46086</v>
      </c>
      <c r="V132" s="34" t="str">
        <f t="shared" si="19"/>
        <v>13013</v>
      </c>
      <c r="W132" s="70">
        <f t="shared" si="20"/>
        <v>0</v>
      </c>
      <c r="AA132" s="72"/>
      <c r="AB132" s="72"/>
      <c r="AC132" s="72"/>
      <c r="AD132" s="72"/>
      <c r="AE132" s="72"/>
      <c r="AF132" s="72"/>
      <c r="AG132" s="72"/>
      <c r="AH132" s="72"/>
    </row>
    <row r="133" spans="21:34" ht="15.75" customHeight="1">
      <c r="U133" s="148">
        <f t="shared" si="18"/>
        <v>46087</v>
      </c>
      <c r="V133" s="34" t="str">
        <f t="shared" si="19"/>
        <v>13013</v>
      </c>
      <c r="W133" s="70">
        <f t="shared" si="20"/>
        <v>0</v>
      </c>
      <c r="AA133" s="72"/>
      <c r="AB133" s="72"/>
      <c r="AC133" s="72"/>
      <c r="AD133" s="72"/>
      <c r="AE133" s="72"/>
      <c r="AF133" s="72"/>
      <c r="AG133" s="72"/>
      <c r="AH133" s="72"/>
    </row>
    <row r="134" spans="21:34" ht="15.75" customHeight="1">
      <c r="U134" s="148">
        <f t="shared" si="18"/>
        <v>46088</v>
      </c>
      <c r="V134" s="34" t="str">
        <f t="shared" si="19"/>
        <v>13013</v>
      </c>
      <c r="W134" s="70">
        <f t="shared" si="20"/>
        <v>0</v>
      </c>
      <c r="AA134" s="72"/>
      <c r="AB134" s="72"/>
      <c r="AC134" s="72"/>
      <c r="AD134" s="72"/>
      <c r="AE134" s="72"/>
      <c r="AF134" s="72"/>
      <c r="AG134" s="72"/>
      <c r="AH134" s="72"/>
    </row>
    <row r="135" spans="21:34" ht="15.75" customHeight="1">
      <c r="U135" s="148">
        <f t="shared" si="18"/>
        <v>46089</v>
      </c>
      <c r="V135" s="34" t="str">
        <f t="shared" si="19"/>
        <v>13013</v>
      </c>
      <c r="W135" s="70">
        <f t="shared" si="20"/>
        <v>0</v>
      </c>
      <c r="AA135" s="72"/>
      <c r="AB135" s="72"/>
      <c r="AC135" s="72"/>
      <c r="AD135" s="72"/>
      <c r="AE135" s="72"/>
      <c r="AF135" s="72"/>
      <c r="AG135" s="72"/>
      <c r="AH135" s="72"/>
    </row>
    <row r="136" spans="21:34" ht="15.75" customHeight="1">
      <c r="U136" s="148">
        <f t="shared" si="18"/>
        <v>46090</v>
      </c>
      <c r="V136" s="34" t="str">
        <f t="shared" si="19"/>
        <v>13013</v>
      </c>
      <c r="W136" s="70">
        <f t="shared" si="20"/>
        <v>0</v>
      </c>
      <c r="AA136" s="72"/>
      <c r="AB136" s="72"/>
      <c r="AC136" s="72"/>
      <c r="AD136" s="72"/>
      <c r="AE136" s="72"/>
      <c r="AF136" s="72"/>
      <c r="AG136" s="72"/>
      <c r="AH136" s="72"/>
    </row>
    <row r="137" spans="21:34" ht="15.75" customHeight="1">
      <c r="U137" s="148">
        <f t="shared" si="18"/>
        <v>46091</v>
      </c>
      <c r="V137" s="34" t="str">
        <f t="shared" si="19"/>
        <v>13013</v>
      </c>
      <c r="W137" s="70">
        <f t="shared" si="20"/>
        <v>0</v>
      </c>
      <c r="AA137" s="72"/>
      <c r="AB137" s="72"/>
      <c r="AC137" s="72"/>
      <c r="AD137" s="72"/>
      <c r="AE137" s="72"/>
      <c r="AF137" s="72"/>
      <c r="AG137" s="72"/>
      <c r="AH137" s="72"/>
    </row>
    <row r="138" spans="21:34" ht="15.75" customHeight="1">
      <c r="U138" s="148">
        <f t="shared" si="18"/>
        <v>46092</v>
      </c>
      <c r="V138" s="34" t="str">
        <f t="shared" si="19"/>
        <v>13013</v>
      </c>
      <c r="W138" s="70">
        <f t="shared" si="20"/>
        <v>0</v>
      </c>
      <c r="AA138" s="72"/>
      <c r="AB138" s="72"/>
      <c r="AC138" s="72"/>
      <c r="AD138" s="72"/>
      <c r="AE138" s="72"/>
      <c r="AF138" s="72"/>
      <c r="AG138" s="72"/>
      <c r="AH138" s="72"/>
    </row>
    <row r="139" spans="21:34" ht="15.75" customHeight="1">
      <c r="U139" s="148">
        <f t="shared" si="18"/>
        <v>46093</v>
      </c>
      <c r="V139" s="34" t="str">
        <f t="shared" si="19"/>
        <v>13013</v>
      </c>
      <c r="W139" s="70">
        <f t="shared" si="20"/>
        <v>0</v>
      </c>
      <c r="AA139" s="72"/>
      <c r="AB139" s="72"/>
      <c r="AC139" s="72"/>
      <c r="AD139" s="72"/>
      <c r="AE139" s="72"/>
      <c r="AF139" s="72"/>
      <c r="AG139" s="72"/>
      <c r="AH139" s="72"/>
    </row>
    <row r="140" spans="21:34" ht="15.75" customHeight="1">
      <c r="U140" s="148">
        <f t="shared" si="18"/>
        <v>46094</v>
      </c>
      <c r="V140" s="34" t="str">
        <f t="shared" si="19"/>
        <v>13013</v>
      </c>
      <c r="W140" s="70">
        <f t="shared" si="20"/>
        <v>0</v>
      </c>
      <c r="AA140" s="72"/>
      <c r="AB140" s="72"/>
      <c r="AC140" s="72"/>
      <c r="AD140" s="72"/>
      <c r="AE140" s="72"/>
      <c r="AF140" s="72"/>
      <c r="AG140" s="72"/>
      <c r="AH140" s="72"/>
    </row>
    <row r="141" spans="21:34" ht="15.75" customHeight="1">
      <c r="U141" s="148">
        <f t="shared" si="18"/>
        <v>46095</v>
      </c>
      <c r="V141" s="34" t="str">
        <f t="shared" si="19"/>
        <v>13013</v>
      </c>
      <c r="W141" s="70">
        <f t="shared" si="20"/>
        <v>0</v>
      </c>
      <c r="AA141" s="72"/>
      <c r="AB141" s="72"/>
      <c r="AC141" s="72"/>
      <c r="AD141" s="72"/>
      <c r="AE141" s="72"/>
      <c r="AF141" s="72"/>
      <c r="AG141" s="72"/>
      <c r="AH141" s="72"/>
    </row>
    <row r="142" spans="21:34" ht="15.75" customHeight="1">
      <c r="U142" s="148">
        <f t="shared" si="18"/>
        <v>46096</v>
      </c>
      <c r="V142" s="34" t="str">
        <f t="shared" si="19"/>
        <v>13013</v>
      </c>
      <c r="W142" s="70">
        <f t="shared" si="20"/>
        <v>0</v>
      </c>
      <c r="AA142" s="72"/>
      <c r="AB142" s="72"/>
      <c r="AC142" s="72"/>
      <c r="AD142" s="72"/>
      <c r="AE142" s="72"/>
      <c r="AF142" s="72"/>
      <c r="AG142" s="72"/>
      <c r="AH142" s="72"/>
    </row>
    <row r="143" spans="21:34" ht="15.75" customHeight="1">
      <c r="U143" s="148">
        <f t="shared" si="18"/>
        <v>46097</v>
      </c>
      <c r="V143" s="34" t="str">
        <f t="shared" si="19"/>
        <v>13013</v>
      </c>
      <c r="W143" s="70">
        <f t="shared" si="20"/>
        <v>0</v>
      </c>
      <c r="AA143" s="72"/>
      <c r="AB143" s="72"/>
      <c r="AC143" s="72"/>
      <c r="AD143" s="72"/>
      <c r="AE143" s="72"/>
      <c r="AF143" s="72"/>
      <c r="AG143" s="72"/>
      <c r="AH143" s="72"/>
    </row>
    <row r="144" spans="21:34" ht="15.75" customHeight="1">
      <c r="U144" s="148">
        <f t="shared" si="18"/>
        <v>46098</v>
      </c>
      <c r="V144" s="34" t="str">
        <f t="shared" si="19"/>
        <v>13013</v>
      </c>
      <c r="W144" s="70">
        <f t="shared" si="20"/>
        <v>0</v>
      </c>
      <c r="AA144" s="72"/>
      <c r="AB144" s="72"/>
      <c r="AC144" s="72"/>
      <c r="AD144" s="72"/>
      <c r="AE144" s="72"/>
      <c r="AF144" s="72"/>
      <c r="AG144" s="72"/>
      <c r="AH144" s="72"/>
    </row>
    <row r="145" spans="21:34" ht="15.75" customHeight="1">
      <c r="U145" s="148">
        <f t="shared" si="18"/>
        <v>46099</v>
      </c>
      <c r="V145" s="34" t="str">
        <f t="shared" si="19"/>
        <v>13013</v>
      </c>
      <c r="W145" s="70">
        <f t="shared" si="20"/>
        <v>0</v>
      </c>
      <c r="AA145" s="72"/>
      <c r="AB145" s="72"/>
      <c r="AC145" s="72"/>
      <c r="AD145" s="72"/>
      <c r="AE145" s="72"/>
      <c r="AF145" s="72"/>
      <c r="AG145" s="72"/>
      <c r="AH145" s="72"/>
    </row>
    <row r="146" spans="21:34" ht="15.75" customHeight="1">
      <c r="U146" s="148">
        <f t="shared" si="18"/>
        <v>46100</v>
      </c>
      <c r="V146" s="34" t="str">
        <f t="shared" si="19"/>
        <v>13013</v>
      </c>
      <c r="W146" s="70">
        <f t="shared" si="20"/>
        <v>0</v>
      </c>
      <c r="AA146" s="72"/>
      <c r="AB146" s="72"/>
      <c r="AC146" s="72"/>
      <c r="AD146" s="72"/>
      <c r="AE146" s="72"/>
      <c r="AF146" s="72"/>
      <c r="AG146" s="72"/>
      <c r="AH146" s="72"/>
    </row>
    <row r="147" spans="21:34" ht="15.75" customHeight="1">
      <c r="U147" s="148">
        <f t="shared" si="18"/>
        <v>46101</v>
      </c>
      <c r="V147" s="34" t="str">
        <f t="shared" si="19"/>
        <v>13013</v>
      </c>
      <c r="W147" s="70">
        <f t="shared" si="20"/>
        <v>0</v>
      </c>
      <c r="AA147" s="72"/>
      <c r="AB147" s="72"/>
      <c r="AC147" s="72"/>
      <c r="AD147" s="72"/>
      <c r="AE147" s="72"/>
      <c r="AF147" s="72"/>
      <c r="AG147" s="72"/>
      <c r="AH147" s="72"/>
    </row>
    <row r="148" spans="21:34" ht="15.75" customHeight="1">
      <c r="U148" s="148">
        <f t="shared" si="18"/>
        <v>46102</v>
      </c>
      <c r="V148" s="34" t="str">
        <f t="shared" si="19"/>
        <v>13013</v>
      </c>
      <c r="W148" s="70">
        <f t="shared" si="20"/>
        <v>0</v>
      </c>
      <c r="AA148" s="72"/>
      <c r="AB148" s="72"/>
      <c r="AC148" s="72"/>
      <c r="AD148" s="72"/>
      <c r="AE148" s="72"/>
      <c r="AF148" s="72"/>
      <c r="AG148" s="72"/>
      <c r="AH148" s="72"/>
    </row>
    <row r="149" spans="21:34" ht="15.75" customHeight="1">
      <c r="U149" s="148">
        <f t="shared" si="18"/>
        <v>46103</v>
      </c>
      <c r="V149" s="34" t="str">
        <f t="shared" si="19"/>
        <v>13013</v>
      </c>
      <c r="W149" s="70">
        <f t="shared" si="20"/>
        <v>0</v>
      </c>
      <c r="AA149" s="72"/>
      <c r="AB149" s="72"/>
      <c r="AC149" s="72"/>
      <c r="AD149" s="72"/>
      <c r="AE149" s="72"/>
      <c r="AF149" s="72"/>
      <c r="AG149" s="72"/>
      <c r="AH149" s="72"/>
    </row>
    <row r="150" spans="21:34" ht="15.75" customHeight="1">
      <c r="U150" s="148">
        <f t="shared" si="18"/>
        <v>46104</v>
      </c>
      <c r="V150" s="34" t="str">
        <f t="shared" si="19"/>
        <v>13013</v>
      </c>
      <c r="W150" s="70">
        <f t="shared" si="20"/>
        <v>0</v>
      </c>
      <c r="AA150" s="72"/>
      <c r="AB150" s="72"/>
      <c r="AC150" s="72"/>
      <c r="AD150" s="72"/>
      <c r="AE150" s="72"/>
      <c r="AF150" s="72"/>
      <c r="AG150" s="72"/>
      <c r="AH150" s="72"/>
    </row>
    <row r="151" spans="21:34" ht="15.75" customHeight="1">
      <c r="U151" s="148">
        <f t="shared" si="18"/>
        <v>46105</v>
      </c>
      <c r="V151" s="34" t="str">
        <f t="shared" si="19"/>
        <v>13013</v>
      </c>
      <c r="W151" s="70">
        <f t="shared" si="20"/>
        <v>0</v>
      </c>
      <c r="AA151" s="72"/>
      <c r="AB151" s="72"/>
      <c r="AC151" s="72"/>
      <c r="AD151" s="72"/>
      <c r="AE151" s="72"/>
      <c r="AF151" s="72"/>
      <c r="AG151" s="72"/>
      <c r="AH151" s="72"/>
    </row>
    <row r="152" spans="21:34" ht="15.75" customHeight="1">
      <c r="U152" s="148">
        <f t="shared" si="18"/>
        <v>46106</v>
      </c>
      <c r="V152" s="34" t="str">
        <f t="shared" si="19"/>
        <v>13013</v>
      </c>
      <c r="W152" s="70">
        <f t="shared" si="20"/>
        <v>0</v>
      </c>
      <c r="AA152" s="72"/>
      <c r="AB152" s="72"/>
      <c r="AC152" s="72"/>
      <c r="AD152" s="72"/>
      <c r="AE152" s="72"/>
      <c r="AF152" s="72"/>
      <c r="AG152" s="72"/>
      <c r="AH152" s="72"/>
    </row>
    <row r="153" spans="21:34" ht="15.75" customHeight="1">
      <c r="U153" s="148">
        <f t="shared" si="18"/>
        <v>46107</v>
      </c>
      <c r="V153" s="34" t="str">
        <f t="shared" si="19"/>
        <v>13013</v>
      </c>
      <c r="W153" s="70">
        <f t="shared" si="20"/>
        <v>0</v>
      </c>
      <c r="AA153" s="72"/>
      <c r="AB153" s="72"/>
      <c r="AC153" s="72"/>
      <c r="AD153" s="72"/>
      <c r="AE153" s="72"/>
      <c r="AF153" s="72"/>
      <c r="AG153" s="72"/>
      <c r="AH153" s="72"/>
    </row>
    <row r="154" spans="21:34" ht="15.75" customHeight="1">
      <c r="U154" s="148">
        <f t="shared" si="18"/>
        <v>46108</v>
      </c>
      <c r="V154" s="34" t="str">
        <f t="shared" si="19"/>
        <v>13013</v>
      </c>
      <c r="W154" s="70">
        <f t="shared" si="20"/>
        <v>0</v>
      </c>
      <c r="AA154" s="72"/>
      <c r="AB154" s="72"/>
      <c r="AC154" s="72"/>
      <c r="AD154" s="72"/>
      <c r="AE154" s="72"/>
      <c r="AF154" s="72"/>
      <c r="AG154" s="72"/>
      <c r="AH154" s="72"/>
    </row>
    <row r="155" spans="21:34" ht="15.75" customHeight="1">
      <c r="U155" s="148">
        <f t="shared" si="18"/>
        <v>46109</v>
      </c>
      <c r="V155" s="34" t="str">
        <f t="shared" si="19"/>
        <v>13013</v>
      </c>
      <c r="W155" s="70">
        <f t="shared" si="20"/>
        <v>0</v>
      </c>
      <c r="AA155" s="72"/>
      <c r="AB155" s="72"/>
      <c r="AC155" s="72"/>
      <c r="AD155" s="72"/>
      <c r="AE155" s="72"/>
      <c r="AF155" s="72"/>
      <c r="AG155" s="72"/>
      <c r="AH155" s="72"/>
    </row>
    <row r="156" spans="21:34" ht="15.75" customHeight="1">
      <c r="U156" s="148">
        <f t="shared" si="18"/>
        <v>46110</v>
      </c>
      <c r="V156" s="34" t="str">
        <f t="shared" si="19"/>
        <v>13013</v>
      </c>
      <c r="W156" s="70">
        <f t="shared" si="20"/>
        <v>0</v>
      </c>
      <c r="AA156" s="72"/>
      <c r="AB156" s="72"/>
      <c r="AC156" s="72"/>
      <c r="AD156" s="72"/>
      <c r="AE156" s="72"/>
      <c r="AF156" s="72"/>
      <c r="AG156" s="72"/>
      <c r="AH156" s="72"/>
    </row>
    <row r="157" spans="21:34" ht="15.75" customHeight="1">
      <c r="U157" s="148">
        <f t="shared" si="18"/>
        <v>46111</v>
      </c>
      <c r="V157" s="34" t="str">
        <f t="shared" si="19"/>
        <v>13013</v>
      </c>
      <c r="W157" s="70">
        <f t="shared" si="20"/>
        <v>0</v>
      </c>
      <c r="AA157" s="72"/>
      <c r="AB157" s="72"/>
      <c r="AC157" s="72"/>
      <c r="AD157" s="72"/>
      <c r="AE157" s="72"/>
      <c r="AF157" s="72"/>
      <c r="AG157" s="72"/>
      <c r="AH157" s="72"/>
    </row>
    <row r="158" spans="21:34" ht="15.75" customHeight="1">
      <c r="U158" s="148">
        <f t="shared" si="18"/>
        <v>46112</v>
      </c>
      <c r="V158" s="34" t="str">
        <f t="shared" si="19"/>
        <v>13013</v>
      </c>
      <c r="W158" s="70">
        <f t="shared" si="20"/>
        <v>0</v>
      </c>
      <c r="AA158" s="72"/>
      <c r="AB158" s="72"/>
      <c r="AC158" s="72"/>
      <c r="AD158" s="72"/>
      <c r="AE158" s="72"/>
      <c r="AF158" s="72"/>
      <c r="AG158" s="72"/>
      <c r="AH158" s="72"/>
    </row>
    <row r="159" spans="21:34" ht="15.75" customHeight="1">
      <c r="AA159" s="72"/>
      <c r="AB159" s="72"/>
      <c r="AC159" s="72"/>
      <c r="AD159" s="72"/>
      <c r="AE159" s="72"/>
      <c r="AF159" s="72"/>
      <c r="AG159" s="72"/>
      <c r="AH159" s="72"/>
    </row>
    <row r="160" spans="21: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131</v>
      </c>
      <c r="B1" s="255"/>
      <c r="C1" s="128" t="s">
        <v>67</v>
      </c>
      <c r="D1" s="129"/>
      <c r="E1" s="130"/>
      <c r="F1" s="131"/>
      <c r="G1" s="132" t="s">
        <v>123</v>
      </c>
      <c r="H1" s="132" t="s">
        <v>124</v>
      </c>
      <c r="I1" s="132" t="s">
        <v>136</v>
      </c>
      <c r="J1" s="131">
        <v>13</v>
      </c>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13102</v>
      </c>
      <c r="H2" s="131" t="str">
        <f t="shared" si="0"/>
        <v>13103</v>
      </c>
      <c r="I2" s="131" t="str">
        <f t="shared" si="0"/>
        <v>13107</v>
      </c>
      <c r="J2" s="131" t="str">
        <f t="shared" si="0"/>
        <v>13113</v>
      </c>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132</v>
      </c>
      <c r="K3" s="72"/>
      <c r="AA3" s="137" t="s">
        <v>112</v>
      </c>
      <c r="AB3" s="138" t="s">
        <v>51</v>
      </c>
      <c r="AC3" s="115" t="s">
        <v>112</v>
      </c>
      <c r="AD3" s="115" t="s">
        <v>51</v>
      </c>
      <c r="AE3" s="116" t="s">
        <v>112</v>
      </c>
      <c r="AF3" s="139" t="s">
        <v>51</v>
      </c>
      <c r="AG3" s="140" t="s">
        <v>113</v>
      </c>
      <c r="AH3" s="141" t="s">
        <v>114</v>
      </c>
    </row>
    <row r="4" spans="1:34" ht="19.5" customHeight="1">
      <c r="A4" s="142">
        <f t="shared" ref="A4:A34" si="1">SUM(G4:K4)</f>
        <v>154615</v>
      </c>
      <c r="B4" s="142">
        <f>A4</f>
        <v>154615</v>
      </c>
      <c r="C4" s="143">
        <v>46082</v>
      </c>
      <c r="D4" s="144" t="s">
        <v>115</v>
      </c>
      <c r="E4" s="145">
        <v>156017</v>
      </c>
      <c r="F4" s="157">
        <v>169</v>
      </c>
      <c r="G4" s="157">
        <v>73265</v>
      </c>
      <c r="H4" s="157">
        <v>23150</v>
      </c>
      <c r="I4" s="157">
        <v>58200</v>
      </c>
      <c r="J4" s="157"/>
      <c r="K4" s="175"/>
      <c r="M4" s="34"/>
      <c r="N4" s="34"/>
      <c r="O4" s="34"/>
      <c r="P4" s="34"/>
      <c r="Q4" s="34"/>
      <c r="R4" s="34"/>
      <c r="S4" s="34"/>
      <c r="T4" s="34"/>
      <c r="U4" s="148">
        <f t="shared" ref="U4:U34" si="2">C4</f>
        <v>46082</v>
      </c>
      <c r="V4" s="34" t="str">
        <f t="shared" ref="V4:V34" si="3">$G$2</f>
        <v>13102</v>
      </c>
      <c r="W4" s="70">
        <f t="shared" ref="W4:W34" si="4">G4</f>
        <v>73265</v>
      </c>
      <c r="X4" s="148">
        <f t="shared" ref="X4:X34" si="5">C4</f>
        <v>46082</v>
      </c>
      <c r="Y4" s="70">
        <f t="shared" ref="Y4:Y34" si="6">F4</f>
        <v>169</v>
      </c>
      <c r="Z4" s="34"/>
      <c r="AA4" s="149">
        <v>26</v>
      </c>
      <c r="AB4" s="150">
        <v>26070</v>
      </c>
      <c r="AC4" s="150">
        <v>76</v>
      </c>
      <c r="AD4" s="150">
        <v>70610</v>
      </c>
      <c r="AE4" s="150">
        <v>113</v>
      </c>
      <c r="AF4" s="150">
        <v>108400</v>
      </c>
      <c r="AG4" s="150">
        <v>14</v>
      </c>
      <c r="AH4" s="151">
        <v>0</v>
      </c>
    </row>
    <row r="5" spans="1:34" ht="19.5" customHeight="1">
      <c r="A5" s="142">
        <f t="shared" si="1"/>
        <v>155570</v>
      </c>
      <c r="B5" s="142">
        <f t="shared" ref="B5:B34" si="7">B4+A5</f>
        <v>310185</v>
      </c>
      <c r="C5" s="143">
        <v>46083</v>
      </c>
      <c r="D5" s="144" t="s">
        <v>116</v>
      </c>
      <c r="E5" s="145">
        <v>162032</v>
      </c>
      <c r="F5" s="157">
        <v>174</v>
      </c>
      <c r="G5" s="157">
        <v>86860</v>
      </c>
      <c r="H5" s="157">
        <v>19750</v>
      </c>
      <c r="I5" s="157">
        <v>48960</v>
      </c>
      <c r="J5" s="157"/>
      <c r="K5" s="175"/>
      <c r="M5" s="34"/>
      <c r="N5" s="34"/>
      <c r="O5" s="34"/>
      <c r="P5" s="34"/>
      <c r="Q5" s="34"/>
      <c r="R5" s="34"/>
      <c r="S5" s="34"/>
      <c r="T5" s="34"/>
      <c r="U5" s="148">
        <f t="shared" si="2"/>
        <v>46083</v>
      </c>
      <c r="V5" s="34" t="str">
        <f t="shared" si="3"/>
        <v>13102</v>
      </c>
      <c r="W5" s="70">
        <f t="shared" si="4"/>
        <v>86860</v>
      </c>
      <c r="X5" s="148">
        <f t="shared" si="5"/>
        <v>46083</v>
      </c>
      <c r="Y5" s="70">
        <f t="shared" si="6"/>
        <v>174</v>
      </c>
      <c r="Z5" s="34"/>
      <c r="AA5" s="121">
        <v>30</v>
      </c>
      <c r="AB5" s="122">
        <v>23200</v>
      </c>
      <c r="AC5" s="122">
        <v>77</v>
      </c>
      <c r="AD5" s="122">
        <v>71980</v>
      </c>
      <c r="AE5" s="122">
        <v>117</v>
      </c>
      <c r="AF5" s="122">
        <v>104890</v>
      </c>
      <c r="AG5" s="122">
        <v>14</v>
      </c>
      <c r="AH5" s="123">
        <v>0</v>
      </c>
    </row>
    <row r="6" spans="1:34" ht="19.5" customHeight="1">
      <c r="A6" s="142">
        <f t="shared" si="1"/>
        <v>147080</v>
      </c>
      <c r="B6" s="142">
        <f t="shared" si="7"/>
        <v>457265</v>
      </c>
      <c r="C6" s="143">
        <v>46084</v>
      </c>
      <c r="D6" s="144" t="s">
        <v>117</v>
      </c>
      <c r="E6" s="145">
        <v>154941</v>
      </c>
      <c r="F6" s="157">
        <v>161</v>
      </c>
      <c r="G6" s="157">
        <v>71240</v>
      </c>
      <c r="H6" s="157">
        <v>16700</v>
      </c>
      <c r="I6" s="157">
        <v>59140</v>
      </c>
      <c r="J6" s="157"/>
      <c r="K6" s="175"/>
      <c r="M6" s="72"/>
      <c r="N6" s="72"/>
      <c r="O6" s="72"/>
      <c r="P6" s="72"/>
      <c r="Q6" s="72"/>
      <c r="R6" s="72"/>
      <c r="S6" s="72"/>
      <c r="T6" s="72"/>
      <c r="U6" s="148">
        <f t="shared" si="2"/>
        <v>46084</v>
      </c>
      <c r="V6" s="34" t="str">
        <f t="shared" si="3"/>
        <v>13102</v>
      </c>
      <c r="W6" s="70">
        <f t="shared" si="4"/>
        <v>71240</v>
      </c>
      <c r="X6" s="148">
        <f t="shared" si="5"/>
        <v>46084</v>
      </c>
      <c r="Y6" s="70">
        <f t="shared" si="6"/>
        <v>161</v>
      </c>
      <c r="Z6" s="72"/>
      <c r="AA6" s="121">
        <v>18</v>
      </c>
      <c r="AB6" s="122">
        <v>17050</v>
      </c>
      <c r="AC6" s="122">
        <v>50</v>
      </c>
      <c r="AD6" s="122">
        <v>48630</v>
      </c>
      <c r="AE6" s="122">
        <v>82</v>
      </c>
      <c r="AF6" s="122">
        <v>80000</v>
      </c>
      <c r="AG6" s="122">
        <v>15</v>
      </c>
      <c r="AH6" s="123">
        <v>0</v>
      </c>
    </row>
    <row r="7" spans="1:34" ht="19.5" customHeight="1">
      <c r="A7" s="142">
        <f t="shared" si="1"/>
        <v>191100</v>
      </c>
      <c r="B7" s="142">
        <f t="shared" si="7"/>
        <v>648365</v>
      </c>
      <c r="C7" s="143">
        <v>46085</v>
      </c>
      <c r="D7" s="144" t="s">
        <v>118</v>
      </c>
      <c r="E7" s="145">
        <v>168009</v>
      </c>
      <c r="F7" s="157">
        <v>184</v>
      </c>
      <c r="G7" s="157">
        <v>101520</v>
      </c>
      <c r="H7" s="157">
        <v>24110</v>
      </c>
      <c r="I7" s="157">
        <v>65470</v>
      </c>
      <c r="J7" s="157"/>
      <c r="K7" s="175"/>
      <c r="U7" s="148">
        <f t="shared" si="2"/>
        <v>46085</v>
      </c>
      <c r="V7" s="34" t="str">
        <f t="shared" si="3"/>
        <v>13102</v>
      </c>
      <c r="W7" s="70">
        <f t="shared" si="4"/>
        <v>101520</v>
      </c>
      <c r="X7" s="148">
        <f t="shared" si="5"/>
        <v>46085</v>
      </c>
      <c r="Y7" s="70">
        <f t="shared" si="6"/>
        <v>184</v>
      </c>
      <c r="AA7" s="121">
        <v>38</v>
      </c>
      <c r="AB7" s="122">
        <v>43480</v>
      </c>
      <c r="AC7" s="122">
        <v>91</v>
      </c>
      <c r="AD7" s="122">
        <v>103520</v>
      </c>
      <c r="AE7" s="122">
        <v>129</v>
      </c>
      <c r="AF7" s="122">
        <v>138350</v>
      </c>
      <c r="AG7" s="122">
        <v>14</v>
      </c>
      <c r="AH7" s="123">
        <v>0</v>
      </c>
    </row>
    <row r="8" spans="1:34" ht="19.5" customHeight="1">
      <c r="A8" s="142">
        <f t="shared" si="1"/>
        <v>170270</v>
      </c>
      <c r="B8" s="142">
        <f t="shared" si="7"/>
        <v>818635</v>
      </c>
      <c r="C8" s="143">
        <v>46086</v>
      </c>
      <c r="D8" s="144" t="s">
        <v>119</v>
      </c>
      <c r="E8" s="145">
        <v>219840</v>
      </c>
      <c r="F8" s="157">
        <v>174</v>
      </c>
      <c r="G8" s="157">
        <v>83760</v>
      </c>
      <c r="H8" s="157">
        <v>22810</v>
      </c>
      <c r="I8" s="157">
        <v>63700</v>
      </c>
      <c r="J8" s="157"/>
      <c r="K8" s="175"/>
      <c r="U8" s="148">
        <f t="shared" si="2"/>
        <v>46086</v>
      </c>
      <c r="V8" s="34" t="str">
        <f t="shared" si="3"/>
        <v>13102</v>
      </c>
      <c r="W8" s="70">
        <f t="shared" si="4"/>
        <v>83760</v>
      </c>
      <c r="X8" s="148">
        <f t="shared" si="5"/>
        <v>46086</v>
      </c>
      <c r="Y8" s="70">
        <f t="shared" si="6"/>
        <v>174</v>
      </c>
      <c r="AA8" s="121">
        <v>32</v>
      </c>
      <c r="AB8" s="122">
        <v>34130</v>
      </c>
      <c r="AC8" s="122">
        <v>72</v>
      </c>
      <c r="AD8" s="122">
        <v>76440</v>
      </c>
      <c r="AE8" s="122">
        <v>111</v>
      </c>
      <c r="AF8" s="122">
        <v>113280</v>
      </c>
      <c r="AG8" s="122">
        <v>19</v>
      </c>
      <c r="AH8" s="123">
        <v>0</v>
      </c>
    </row>
    <row r="9" spans="1:34" ht="19.5" customHeight="1">
      <c r="A9" s="142">
        <f t="shared" si="1"/>
        <v>180235</v>
      </c>
      <c r="B9" s="142">
        <f t="shared" si="7"/>
        <v>998870</v>
      </c>
      <c r="C9" s="143">
        <v>46087</v>
      </c>
      <c r="D9" s="144" t="s">
        <v>120</v>
      </c>
      <c r="E9" s="145">
        <v>163913</v>
      </c>
      <c r="F9" s="157">
        <v>189</v>
      </c>
      <c r="G9" s="157">
        <v>99260</v>
      </c>
      <c r="H9" s="157">
        <v>22755</v>
      </c>
      <c r="I9" s="157">
        <v>58220</v>
      </c>
      <c r="J9" s="157"/>
      <c r="K9" s="175"/>
      <c r="U9" s="148">
        <f t="shared" si="2"/>
        <v>46087</v>
      </c>
      <c r="V9" s="34" t="str">
        <f t="shared" si="3"/>
        <v>13102</v>
      </c>
      <c r="W9" s="70">
        <f t="shared" si="4"/>
        <v>99260</v>
      </c>
      <c r="X9" s="148">
        <f t="shared" si="5"/>
        <v>46087</v>
      </c>
      <c r="Y9" s="70">
        <f t="shared" si="6"/>
        <v>189</v>
      </c>
      <c r="AA9" s="121">
        <v>35</v>
      </c>
      <c r="AB9" s="122">
        <v>31140</v>
      </c>
      <c r="AC9" s="122">
        <v>82</v>
      </c>
      <c r="AD9" s="122">
        <v>77890</v>
      </c>
      <c r="AE9" s="122">
        <v>131</v>
      </c>
      <c r="AF9" s="122">
        <v>131960</v>
      </c>
      <c r="AG9" s="122">
        <v>21</v>
      </c>
      <c r="AH9" s="123">
        <v>0</v>
      </c>
    </row>
    <row r="10" spans="1:34" ht="19.5" customHeight="1">
      <c r="A10" s="142">
        <f t="shared" si="1"/>
        <v>168315</v>
      </c>
      <c r="B10" s="142">
        <f t="shared" si="7"/>
        <v>1167185</v>
      </c>
      <c r="C10" s="143">
        <v>46088</v>
      </c>
      <c r="D10" s="144" t="s">
        <v>121</v>
      </c>
      <c r="E10" s="145">
        <v>175016</v>
      </c>
      <c r="F10" s="157">
        <v>164</v>
      </c>
      <c r="G10" s="157">
        <v>87140</v>
      </c>
      <c r="H10" s="157">
        <v>21565</v>
      </c>
      <c r="I10" s="157">
        <v>59610</v>
      </c>
      <c r="J10" s="157"/>
      <c r="K10" s="175"/>
      <c r="U10" s="148">
        <f t="shared" si="2"/>
        <v>46088</v>
      </c>
      <c r="V10" s="34" t="str">
        <f t="shared" si="3"/>
        <v>13102</v>
      </c>
      <c r="W10" s="70">
        <f t="shared" si="4"/>
        <v>87140</v>
      </c>
      <c r="X10" s="148">
        <f t="shared" si="5"/>
        <v>46088</v>
      </c>
      <c r="Y10" s="70">
        <f t="shared" si="6"/>
        <v>164</v>
      </c>
      <c r="AA10" s="121">
        <v>31</v>
      </c>
      <c r="AB10" s="122">
        <v>37740</v>
      </c>
      <c r="AC10" s="122">
        <v>78</v>
      </c>
      <c r="AD10" s="122">
        <v>82950</v>
      </c>
      <c r="AE10" s="122">
        <v>107</v>
      </c>
      <c r="AF10" s="122">
        <v>110470</v>
      </c>
      <c r="AG10" s="122">
        <v>14</v>
      </c>
      <c r="AH10" s="123">
        <v>0</v>
      </c>
    </row>
    <row r="11" spans="1:34" ht="19.5" customHeight="1">
      <c r="A11" s="142">
        <f t="shared" si="1"/>
        <v>175146</v>
      </c>
      <c r="B11" s="142">
        <f t="shared" si="7"/>
        <v>1342331</v>
      </c>
      <c r="C11" s="143">
        <v>46089</v>
      </c>
      <c r="D11" s="144" t="s">
        <v>115</v>
      </c>
      <c r="E11" s="145">
        <v>178383</v>
      </c>
      <c r="F11" s="157">
        <v>173</v>
      </c>
      <c r="G11" s="157">
        <v>90466</v>
      </c>
      <c r="H11" s="157">
        <v>19930</v>
      </c>
      <c r="I11" s="157">
        <v>64750</v>
      </c>
      <c r="J11" s="157"/>
      <c r="K11" s="175"/>
      <c r="U11" s="148">
        <f t="shared" si="2"/>
        <v>46089</v>
      </c>
      <c r="V11" s="34" t="str">
        <f t="shared" si="3"/>
        <v>13102</v>
      </c>
      <c r="W11" s="70">
        <f t="shared" si="4"/>
        <v>90466</v>
      </c>
      <c r="X11" s="148">
        <f t="shared" si="5"/>
        <v>46089</v>
      </c>
      <c r="Y11" s="70">
        <f t="shared" si="6"/>
        <v>173</v>
      </c>
      <c r="AA11" s="121">
        <v>34</v>
      </c>
      <c r="AB11" s="122">
        <v>35060</v>
      </c>
      <c r="AC11" s="122">
        <v>84</v>
      </c>
      <c r="AD11" s="122">
        <v>92660</v>
      </c>
      <c r="AE11" s="122">
        <v>123</v>
      </c>
      <c r="AF11" s="122">
        <v>124990</v>
      </c>
      <c r="AG11" s="122">
        <v>19</v>
      </c>
      <c r="AH11" s="123">
        <v>0</v>
      </c>
    </row>
    <row r="12" spans="1:34" ht="19.5" customHeight="1">
      <c r="A12" s="142">
        <f t="shared" si="1"/>
        <v>137650</v>
      </c>
      <c r="B12" s="142">
        <f t="shared" si="7"/>
        <v>1479981</v>
      </c>
      <c r="C12" s="143">
        <v>46090</v>
      </c>
      <c r="D12" s="144" t="s">
        <v>116</v>
      </c>
      <c r="E12" s="145">
        <v>185540</v>
      </c>
      <c r="F12" s="157">
        <v>157</v>
      </c>
      <c r="G12" s="157">
        <v>67750</v>
      </c>
      <c r="H12" s="157">
        <v>17150</v>
      </c>
      <c r="I12" s="157">
        <v>52750</v>
      </c>
      <c r="J12" s="157"/>
      <c r="K12" s="175"/>
      <c r="U12" s="148">
        <f t="shared" si="2"/>
        <v>46090</v>
      </c>
      <c r="V12" s="34" t="str">
        <f t="shared" si="3"/>
        <v>13102</v>
      </c>
      <c r="W12" s="70">
        <f t="shared" si="4"/>
        <v>67750</v>
      </c>
      <c r="X12" s="148">
        <f t="shared" si="5"/>
        <v>46090</v>
      </c>
      <c r="Y12" s="70">
        <f t="shared" si="6"/>
        <v>157</v>
      </c>
      <c r="AA12" s="121">
        <v>27</v>
      </c>
      <c r="AB12" s="122">
        <v>27620</v>
      </c>
      <c r="AC12" s="122">
        <v>57</v>
      </c>
      <c r="AD12" s="122">
        <v>49750</v>
      </c>
      <c r="AE12" s="122">
        <v>98</v>
      </c>
      <c r="AF12" s="122">
        <v>88100</v>
      </c>
      <c r="AG12" s="122">
        <v>14</v>
      </c>
      <c r="AH12" s="123">
        <v>0</v>
      </c>
    </row>
    <row r="13" spans="1:34" ht="19.5" customHeight="1">
      <c r="A13" s="142">
        <f t="shared" si="1"/>
        <v>167815</v>
      </c>
      <c r="B13" s="142">
        <f t="shared" si="7"/>
        <v>1647796</v>
      </c>
      <c r="C13" s="143">
        <v>46091</v>
      </c>
      <c r="D13" s="144" t="s">
        <v>117</v>
      </c>
      <c r="E13" s="145">
        <v>151509</v>
      </c>
      <c r="F13" s="157">
        <v>190</v>
      </c>
      <c r="G13" s="157">
        <v>76895</v>
      </c>
      <c r="H13" s="157">
        <v>25000</v>
      </c>
      <c r="I13" s="157">
        <v>65920</v>
      </c>
      <c r="J13" s="157"/>
      <c r="K13" s="175"/>
      <c r="U13" s="148">
        <f t="shared" si="2"/>
        <v>46091</v>
      </c>
      <c r="V13" s="34" t="str">
        <f t="shared" si="3"/>
        <v>13102</v>
      </c>
      <c r="W13" s="70">
        <f t="shared" si="4"/>
        <v>76895</v>
      </c>
      <c r="X13" s="148">
        <f t="shared" si="5"/>
        <v>46091</v>
      </c>
      <c r="Y13" s="70">
        <f t="shared" si="6"/>
        <v>190</v>
      </c>
      <c r="AA13" s="121">
        <v>46</v>
      </c>
      <c r="AB13" s="122">
        <v>44060</v>
      </c>
      <c r="AC13" s="122">
        <v>88</v>
      </c>
      <c r="AD13" s="122">
        <v>83230</v>
      </c>
      <c r="AE13" s="122">
        <v>126</v>
      </c>
      <c r="AF13" s="122">
        <v>119410</v>
      </c>
      <c r="AG13" s="122">
        <v>17</v>
      </c>
      <c r="AH13" s="123">
        <v>0</v>
      </c>
    </row>
    <row r="14" spans="1:34" ht="19.5" customHeight="1">
      <c r="A14" s="142">
        <f t="shared" si="1"/>
        <v>174070</v>
      </c>
      <c r="B14" s="142">
        <f t="shared" si="7"/>
        <v>1821866</v>
      </c>
      <c r="C14" s="143">
        <v>46092</v>
      </c>
      <c r="D14" s="144" t="s">
        <v>118</v>
      </c>
      <c r="E14" s="145">
        <v>200236</v>
      </c>
      <c r="F14" s="157">
        <v>176</v>
      </c>
      <c r="G14" s="157">
        <v>92610</v>
      </c>
      <c r="H14" s="157">
        <v>19950</v>
      </c>
      <c r="I14" s="157">
        <v>61510</v>
      </c>
      <c r="J14" s="157"/>
      <c r="K14" s="175"/>
      <c r="U14" s="148">
        <f t="shared" si="2"/>
        <v>46092</v>
      </c>
      <c r="V14" s="34" t="str">
        <f t="shared" si="3"/>
        <v>13102</v>
      </c>
      <c r="W14" s="70">
        <f t="shared" si="4"/>
        <v>92610</v>
      </c>
      <c r="X14" s="148">
        <f t="shared" si="5"/>
        <v>46092</v>
      </c>
      <c r="Y14" s="70">
        <f t="shared" si="6"/>
        <v>176</v>
      </c>
      <c r="AA14" s="121">
        <v>31</v>
      </c>
      <c r="AB14" s="122">
        <v>32010</v>
      </c>
      <c r="AC14" s="122">
        <v>74</v>
      </c>
      <c r="AD14" s="122">
        <v>74110</v>
      </c>
      <c r="AE14" s="122">
        <v>121</v>
      </c>
      <c r="AF14" s="122">
        <v>119760</v>
      </c>
      <c r="AG14" s="122">
        <v>20</v>
      </c>
      <c r="AH14" s="123">
        <v>0</v>
      </c>
    </row>
    <row r="15" spans="1:34" ht="19.5" customHeight="1">
      <c r="A15" s="142">
        <f t="shared" si="1"/>
        <v>216325</v>
      </c>
      <c r="B15" s="142">
        <f t="shared" si="7"/>
        <v>2038191</v>
      </c>
      <c r="C15" s="143">
        <v>46093</v>
      </c>
      <c r="D15" s="144" t="s">
        <v>119</v>
      </c>
      <c r="E15" s="145">
        <v>143012</v>
      </c>
      <c r="F15" s="157">
        <v>174</v>
      </c>
      <c r="G15" s="157">
        <v>87740</v>
      </c>
      <c r="H15" s="157">
        <v>23055</v>
      </c>
      <c r="I15" s="157">
        <v>105530</v>
      </c>
      <c r="J15" s="157"/>
      <c r="K15" s="175"/>
      <c r="U15" s="148">
        <f t="shared" si="2"/>
        <v>46093</v>
      </c>
      <c r="V15" s="34" t="str">
        <f t="shared" si="3"/>
        <v>13102</v>
      </c>
      <c r="W15" s="70">
        <f t="shared" si="4"/>
        <v>87740</v>
      </c>
      <c r="X15" s="148">
        <f t="shared" si="5"/>
        <v>46093</v>
      </c>
      <c r="Y15" s="70">
        <f t="shared" si="6"/>
        <v>174</v>
      </c>
      <c r="AA15" s="121">
        <v>31</v>
      </c>
      <c r="AB15" s="122">
        <v>80360</v>
      </c>
      <c r="AC15" s="122">
        <v>78</v>
      </c>
      <c r="AD15" s="122">
        <v>130820</v>
      </c>
      <c r="AE15" s="122">
        <v>112</v>
      </c>
      <c r="AF15" s="122">
        <v>168090</v>
      </c>
      <c r="AG15" s="122">
        <v>19</v>
      </c>
      <c r="AH15" s="123">
        <v>0</v>
      </c>
    </row>
    <row r="16" spans="1:34" ht="19.5" customHeight="1">
      <c r="A16" s="142">
        <f t="shared" si="1"/>
        <v>160670</v>
      </c>
      <c r="B16" s="142">
        <f t="shared" si="7"/>
        <v>2198861</v>
      </c>
      <c r="C16" s="143">
        <v>46094</v>
      </c>
      <c r="D16" s="144" t="s">
        <v>120</v>
      </c>
      <c r="E16" s="145">
        <v>168501</v>
      </c>
      <c r="F16" s="157">
        <v>173</v>
      </c>
      <c r="G16" s="157">
        <v>75170</v>
      </c>
      <c r="H16" s="157">
        <v>28710</v>
      </c>
      <c r="I16" s="157">
        <v>56790</v>
      </c>
      <c r="J16" s="157"/>
      <c r="K16" s="175"/>
      <c r="U16" s="148">
        <f t="shared" si="2"/>
        <v>46094</v>
      </c>
      <c r="V16" s="34" t="str">
        <f t="shared" si="3"/>
        <v>13102</v>
      </c>
      <c r="W16" s="70">
        <f t="shared" si="4"/>
        <v>75170</v>
      </c>
      <c r="X16" s="148">
        <f t="shared" si="5"/>
        <v>46094</v>
      </c>
      <c r="Y16" s="70">
        <f t="shared" si="6"/>
        <v>173</v>
      </c>
      <c r="AA16" s="121">
        <v>23</v>
      </c>
      <c r="AB16" s="122">
        <v>22670</v>
      </c>
      <c r="AC16" s="122">
        <v>74</v>
      </c>
      <c r="AD16" s="122">
        <v>74810</v>
      </c>
      <c r="AE16" s="122">
        <v>117</v>
      </c>
      <c r="AF16" s="122">
        <v>116230</v>
      </c>
      <c r="AG16" s="122">
        <v>14</v>
      </c>
      <c r="AH16" s="123">
        <v>0</v>
      </c>
    </row>
    <row r="17" spans="1:34" ht="19.5" customHeight="1">
      <c r="A17" s="142">
        <f t="shared" si="1"/>
        <v>157290</v>
      </c>
      <c r="B17" s="142">
        <f t="shared" si="7"/>
        <v>2356151</v>
      </c>
      <c r="C17" s="143">
        <v>46095</v>
      </c>
      <c r="D17" s="144" t="s">
        <v>121</v>
      </c>
      <c r="E17" s="145">
        <v>190712</v>
      </c>
      <c r="F17" s="157">
        <v>164</v>
      </c>
      <c r="G17" s="157">
        <v>76600</v>
      </c>
      <c r="H17" s="157">
        <v>19340</v>
      </c>
      <c r="I17" s="157">
        <v>61350</v>
      </c>
      <c r="J17" s="157"/>
      <c r="K17" s="175"/>
      <c r="U17" s="148">
        <f t="shared" si="2"/>
        <v>46095</v>
      </c>
      <c r="V17" s="34" t="str">
        <f t="shared" si="3"/>
        <v>13102</v>
      </c>
      <c r="W17" s="70">
        <f t="shared" si="4"/>
        <v>76600</v>
      </c>
      <c r="X17" s="148">
        <f t="shared" si="5"/>
        <v>46095</v>
      </c>
      <c r="Y17" s="70">
        <f t="shared" si="6"/>
        <v>164</v>
      </c>
      <c r="AA17" s="121">
        <v>19</v>
      </c>
      <c r="AB17" s="122">
        <v>19040</v>
      </c>
      <c r="AC17" s="122">
        <v>68</v>
      </c>
      <c r="AD17" s="122">
        <v>64950</v>
      </c>
      <c r="AE17" s="122">
        <v>105</v>
      </c>
      <c r="AF17" s="122">
        <v>98060</v>
      </c>
      <c r="AG17" s="122">
        <v>14</v>
      </c>
      <c r="AH17" s="123">
        <v>0</v>
      </c>
    </row>
    <row r="18" spans="1:34" ht="19.5" customHeight="1">
      <c r="A18" s="142">
        <f t="shared" si="1"/>
        <v>139743</v>
      </c>
      <c r="B18" s="142">
        <f t="shared" si="7"/>
        <v>2495894</v>
      </c>
      <c r="C18" s="143">
        <v>46096</v>
      </c>
      <c r="D18" s="144" t="s">
        <v>115</v>
      </c>
      <c r="E18" s="145">
        <v>153223</v>
      </c>
      <c r="F18" s="157">
        <v>146</v>
      </c>
      <c r="G18" s="157">
        <v>59620</v>
      </c>
      <c r="H18" s="157">
        <v>17893</v>
      </c>
      <c r="I18" s="157">
        <v>62230</v>
      </c>
      <c r="J18" s="157"/>
      <c r="K18" s="175"/>
      <c r="U18" s="148">
        <f t="shared" si="2"/>
        <v>46096</v>
      </c>
      <c r="V18" s="34" t="str">
        <f t="shared" si="3"/>
        <v>13102</v>
      </c>
      <c r="W18" s="70">
        <f t="shared" si="4"/>
        <v>59620</v>
      </c>
      <c r="X18" s="148">
        <f t="shared" si="5"/>
        <v>46096</v>
      </c>
      <c r="Y18" s="70">
        <f t="shared" si="6"/>
        <v>146</v>
      </c>
      <c r="AA18" s="121">
        <v>23</v>
      </c>
      <c r="AB18" s="122">
        <v>23620</v>
      </c>
      <c r="AC18" s="122">
        <v>66</v>
      </c>
      <c r="AD18" s="122">
        <v>69963</v>
      </c>
      <c r="AE18" s="122">
        <v>96</v>
      </c>
      <c r="AF18" s="122">
        <v>98543</v>
      </c>
      <c r="AG18" s="122">
        <v>13</v>
      </c>
      <c r="AH18" s="123">
        <v>0</v>
      </c>
    </row>
    <row r="19" spans="1:34" ht="19.5" customHeight="1">
      <c r="A19" s="142">
        <f t="shared" si="1"/>
        <v>145573</v>
      </c>
      <c r="B19" s="142">
        <f t="shared" si="7"/>
        <v>2641467</v>
      </c>
      <c r="C19" s="143">
        <v>46097</v>
      </c>
      <c r="D19" s="144" t="s">
        <v>116</v>
      </c>
      <c r="E19" s="145">
        <v>211790</v>
      </c>
      <c r="F19" s="157">
        <v>162</v>
      </c>
      <c r="G19" s="157">
        <v>73018</v>
      </c>
      <c r="H19" s="157">
        <v>18825</v>
      </c>
      <c r="I19" s="157">
        <v>53730</v>
      </c>
      <c r="J19" s="157"/>
      <c r="K19" s="175"/>
      <c r="U19" s="148">
        <f t="shared" si="2"/>
        <v>46097</v>
      </c>
      <c r="V19" s="34" t="str">
        <f t="shared" si="3"/>
        <v>13102</v>
      </c>
      <c r="W19" s="70">
        <f t="shared" si="4"/>
        <v>73018</v>
      </c>
      <c r="X19" s="148">
        <f t="shared" si="5"/>
        <v>46097</v>
      </c>
      <c r="Y19" s="70">
        <f t="shared" si="6"/>
        <v>162</v>
      </c>
      <c r="AA19" s="121">
        <v>25</v>
      </c>
      <c r="AB19" s="122">
        <v>25600</v>
      </c>
      <c r="AC19" s="122">
        <v>59</v>
      </c>
      <c r="AD19" s="122">
        <v>60148</v>
      </c>
      <c r="AE19" s="122">
        <v>90</v>
      </c>
      <c r="AF19" s="122">
        <v>90938</v>
      </c>
      <c r="AG19" s="122">
        <v>14</v>
      </c>
      <c r="AH19" s="123">
        <v>0</v>
      </c>
    </row>
    <row r="20" spans="1:34" ht="19.5" customHeight="1">
      <c r="A20" s="142">
        <f t="shared" si="1"/>
        <v>191530</v>
      </c>
      <c r="B20" s="142">
        <f t="shared" si="7"/>
        <v>2832997</v>
      </c>
      <c r="C20" s="143">
        <v>46098</v>
      </c>
      <c r="D20" s="144" t="s">
        <v>117</v>
      </c>
      <c r="E20" s="145">
        <v>167203</v>
      </c>
      <c r="F20" s="157">
        <v>205</v>
      </c>
      <c r="G20" s="157">
        <v>101385</v>
      </c>
      <c r="H20" s="157">
        <v>26165</v>
      </c>
      <c r="I20" s="157">
        <v>63980</v>
      </c>
      <c r="J20" s="157"/>
      <c r="K20" s="175"/>
      <c r="U20" s="148">
        <f t="shared" si="2"/>
        <v>46098</v>
      </c>
      <c r="V20" s="34" t="str">
        <f t="shared" si="3"/>
        <v>13102</v>
      </c>
      <c r="W20" s="70">
        <f t="shared" si="4"/>
        <v>101385</v>
      </c>
      <c r="X20" s="148">
        <f t="shared" si="5"/>
        <v>46098</v>
      </c>
      <c r="Y20" s="70">
        <f t="shared" si="6"/>
        <v>205</v>
      </c>
      <c r="AA20" s="121">
        <v>40</v>
      </c>
      <c r="AB20" s="122">
        <v>41270</v>
      </c>
      <c r="AC20" s="122">
        <v>80</v>
      </c>
      <c r="AD20" s="122">
        <v>80450</v>
      </c>
      <c r="AE20" s="122">
        <v>118</v>
      </c>
      <c r="AF20" s="122">
        <v>125320</v>
      </c>
      <c r="AG20" s="122">
        <v>26</v>
      </c>
      <c r="AH20" s="123">
        <v>0</v>
      </c>
    </row>
    <row r="21" spans="1:34" ht="19.5" customHeight="1">
      <c r="A21" s="142">
        <f t="shared" si="1"/>
        <v>206171</v>
      </c>
      <c r="B21" s="142">
        <f t="shared" si="7"/>
        <v>3039168</v>
      </c>
      <c r="C21" s="143">
        <v>46099</v>
      </c>
      <c r="D21" s="144" t="s">
        <v>118</v>
      </c>
      <c r="E21" s="145">
        <v>242625</v>
      </c>
      <c r="F21" s="157">
        <v>171</v>
      </c>
      <c r="G21" s="157">
        <v>75485</v>
      </c>
      <c r="H21" s="157">
        <v>23950</v>
      </c>
      <c r="I21" s="157">
        <v>106736</v>
      </c>
      <c r="J21" s="157"/>
      <c r="K21" s="175"/>
      <c r="U21" s="148">
        <f t="shared" si="2"/>
        <v>46099</v>
      </c>
      <c r="V21" s="34" t="str">
        <f t="shared" si="3"/>
        <v>13102</v>
      </c>
      <c r="W21" s="70">
        <f t="shared" si="4"/>
        <v>75485</v>
      </c>
      <c r="X21" s="148">
        <f t="shared" si="5"/>
        <v>46099</v>
      </c>
      <c r="Y21" s="70">
        <f t="shared" si="6"/>
        <v>171</v>
      </c>
      <c r="AA21" s="121">
        <v>26</v>
      </c>
      <c r="AB21" s="122">
        <v>33690</v>
      </c>
      <c r="AC21" s="122">
        <v>78</v>
      </c>
      <c r="AD21" s="122">
        <v>83616</v>
      </c>
      <c r="AE21" s="122">
        <v>107</v>
      </c>
      <c r="AF21" s="122">
        <v>110316</v>
      </c>
      <c r="AG21" s="122">
        <v>14</v>
      </c>
      <c r="AH21" s="123">
        <v>0</v>
      </c>
    </row>
    <row r="22" spans="1:34" ht="19.5" customHeight="1">
      <c r="A22" s="142">
        <f t="shared" si="1"/>
        <v>184360</v>
      </c>
      <c r="B22" s="142">
        <f t="shared" si="7"/>
        <v>3223528</v>
      </c>
      <c r="C22" s="143">
        <v>46100</v>
      </c>
      <c r="D22" s="144" t="s">
        <v>119</v>
      </c>
      <c r="E22" s="145">
        <v>183578</v>
      </c>
      <c r="F22" s="157">
        <v>187</v>
      </c>
      <c r="G22" s="157">
        <v>84510</v>
      </c>
      <c r="H22" s="157">
        <v>26600</v>
      </c>
      <c r="I22" s="157">
        <v>73250</v>
      </c>
      <c r="J22" s="157"/>
      <c r="K22" s="175"/>
      <c r="U22" s="148">
        <f t="shared" si="2"/>
        <v>46100</v>
      </c>
      <c r="V22" s="34" t="str">
        <f t="shared" si="3"/>
        <v>13102</v>
      </c>
      <c r="W22" s="70">
        <f t="shared" si="4"/>
        <v>84510</v>
      </c>
      <c r="X22" s="148">
        <f t="shared" si="5"/>
        <v>46100</v>
      </c>
      <c r="Y22" s="70">
        <f t="shared" si="6"/>
        <v>187</v>
      </c>
      <c r="AA22" s="121">
        <v>30</v>
      </c>
      <c r="AB22" s="122">
        <v>40650</v>
      </c>
      <c r="AC22" s="122">
        <v>75</v>
      </c>
      <c r="AD22" s="122">
        <v>79420</v>
      </c>
      <c r="AE22" s="122">
        <v>135</v>
      </c>
      <c r="AF22" s="122">
        <v>139400</v>
      </c>
      <c r="AG22" s="122">
        <v>14</v>
      </c>
      <c r="AH22" s="123">
        <v>0</v>
      </c>
    </row>
    <row r="23" spans="1:34" ht="19.5" customHeight="1">
      <c r="A23" s="142">
        <f t="shared" si="1"/>
        <v>166280</v>
      </c>
      <c r="B23" s="142">
        <f t="shared" si="7"/>
        <v>3389808</v>
      </c>
      <c r="C23" s="143">
        <v>46101</v>
      </c>
      <c r="D23" s="144" t="s">
        <v>120</v>
      </c>
      <c r="E23" s="145">
        <v>213635</v>
      </c>
      <c r="F23" s="157">
        <v>164</v>
      </c>
      <c r="G23" s="157">
        <v>79445</v>
      </c>
      <c r="H23" s="157">
        <v>25165</v>
      </c>
      <c r="I23" s="157">
        <v>61670</v>
      </c>
      <c r="J23" s="157"/>
      <c r="K23" s="175"/>
      <c r="U23" s="148">
        <f t="shared" si="2"/>
        <v>46101</v>
      </c>
      <c r="V23" s="34" t="str">
        <f t="shared" si="3"/>
        <v>13102</v>
      </c>
      <c r="W23" s="70">
        <f t="shared" si="4"/>
        <v>79445</v>
      </c>
      <c r="X23" s="148">
        <f t="shared" si="5"/>
        <v>46101</v>
      </c>
      <c r="Y23" s="70">
        <f t="shared" si="6"/>
        <v>164</v>
      </c>
      <c r="AA23" s="121">
        <v>25</v>
      </c>
      <c r="AB23" s="122">
        <v>30320</v>
      </c>
      <c r="AC23" s="122">
        <v>62</v>
      </c>
      <c r="AD23" s="122">
        <v>71900</v>
      </c>
      <c r="AE23" s="122">
        <v>106</v>
      </c>
      <c r="AF23" s="122">
        <v>111840</v>
      </c>
      <c r="AG23" s="122">
        <v>18</v>
      </c>
      <c r="AH23" s="123">
        <v>0</v>
      </c>
    </row>
    <row r="24" spans="1:34" ht="19.5" customHeight="1">
      <c r="A24" s="142">
        <f t="shared" si="1"/>
        <v>157915</v>
      </c>
      <c r="B24" s="142">
        <f t="shared" si="7"/>
        <v>3547723</v>
      </c>
      <c r="C24" s="143">
        <v>46102</v>
      </c>
      <c r="D24" s="144" t="s">
        <v>121</v>
      </c>
      <c r="E24" s="145">
        <v>209103</v>
      </c>
      <c r="F24" s="157">
        <v>159</v>
      </c>
      <c r="G24" s="157">
        <v>72165</v>
      </c>
      <c r="H24" s="157">
        <v>23400</v>
      </c>
      <c r="I24" s="157">
        <v>62350</v>
      </c>
      <c r="J24" s="157"/>
      <c r="K24" s="175"/>
      <c r="U24" s="148">
        <f t="shared" si="2"/>
        <v>46102</v>
      </c>
      <c r="V24" s="34" t="str">
        <f t="shared" si="3"/>
        <v>13102</v>
      </c>
      <c r="W24" s="70">
        <f t="shared" si="4"/>
        <v>72165</v>
      </c>
      <c r="X24" s="148">
        <f t="shared" si="5"/>
        <v>46102</v>
      </c>
      <c r="Y24" s="70">
        <f t="shared" si="6"/>
        <v>159</v>
      </c>
      <c r="AA24" s="121">
        <v>27</v>
      </c>
      <c r="AB24" s="122">
        <v>31350</v>
      </c>
      <c r="AC24" s="122">
        <v>63</v>
      </c>
      <c r="AD24" s="122">
        <v>66150</v>
      </c>
      <c r="AE24" s="122">
        <v>89</v>
      </c>
      <c r="AF24" s="122">
        <v>89450</v>
      </c>
      <c r="AG24" s="122">
        <v>14</v>
      </c>
      <c r="AH24" s="123">
        <v>0</v>
      </c>
    </row>
    <row r="25" spans="1:34" ht="19.5" customHeight="1">
      <c r="A25" s="142">
        <f t="shared" si="1"/>
        <v>163930</v>
      </c>
      <c r="B25" s="142">
        <f t="shared" si="7"/>
        <v>3711653</v>
      </c>
      <c r="C25" s="143">
        <v>46103</v>
      </c>
      <c r="D25" s="144" t="s">
        <v>115</v>
      </c>
      <c r="E25" s="145">
        <v>195010</v>
      </c>
      <c r="F25" s="157">
        <v>178</v>
      </c>
      <c r="G25" s="157">
        <v>83230</v>
      </c>
      <c r="H25" s="157">
        <v>27200</v>
      </c>
      <c r="I25" s="157">
        <v>53500</v>
      </c>
      <c r="J25" s="157"/>
      <c r="K25" s="175"/>
      <c r="U25" s="148">
        <f t="shared" si="2"/>
        <v>46103</v>
      </c>
      <c r="V25" s="34" t="str">
        <f t="shared" si="3"/>
        <v>13102</v>
      </c>
      <c r="W25" s="70">
        <f t="shared" si="4"/>
        <v>83230</v>
      </c>
      <c r="X25" s="148">
        <f t="shared" si="5"/>
        <v>46103</v>
      </c>
      <c r="Y25" s="70">
        <f t="shared" si="6"/>
        <v>178</v>
      </c>
      <c r="AA25" s="121">
        <v>37</v>
      </c>
      <c r="AB25" s="122">
        <v>34330</v>
      </c>
      <c r="AC25" s="122">
        <v>81</v>
      </c>
      <c r="AD25" s="122">
        <v>72550</v>
      </c>
      <c r="AE25" s="122">
        <v>122</v>
      </c>
      <c r="AF25" s="122">
        <v>119620</v>
      </c>
      <c r="AG25" s="122">
        <v>19</v>
      </c>
      <c r="AH25" s="123">
        <v>0</v>
      </c>
    </row>
    <row r="26" spans="1:34" ht="19.5" customHeight="1">
      <c r="A26" s="142">
        <f t="shared" si="1"/>
        <v>150375</v>
      </c>
      <c r="B26" s="142">
        <f t="shared" si="7"/>
        <v>3862028</v>
      </c>
      <c r="C26" s="143">
        <v>46104</v>
      </c>
      <c r="D26" s="144" t="s">
        <v>116</v>
      </c>
      <c r="E26" s="145">
        <v>160383</v>
      </c>
      <c r="F26" s="157">
        <v>173</v>
      </c>
      <c r="G26" s="157">
        <v>73255</v>
      </c>
      <c r="H26" s="157">
        <v>22700</v>
      </c>
      <c r="I26" s="157">
        <v>54420</v>
      </c>
      <c r="J26" s="157"/>
      <c r="K26" s="175"/>
      <c r="U26" s="148">
        <f t="shared" si="2"/>
        <v>46104</v>
      </c>
      <c r="V26" s="34" t="str">
        <f t="shared" si="3"/>
        <v>13102</v>
      </c>
      <c r="W26" s="70">
        <f t="shared" si="4"/>
        <v>73255</v>
      </c>
      <c r="X26" s="148">
        <f t="shared" si="5"/>
        <v>46104</v>
      </c>
      <c r="Y26" s="70">
        <f t="shared" si="6"/>
        <v>173</v>
      </c>
      <c r="AA26" s="121">
        <v>24</v>
      </c>
      <c r="AB26" s="122">
        <v>23700</v>
      </c>
      <c r="AC26" s="122">
        <v>71</v>
      </c>
      <c r="AD26" s="122">
        <v>69080</v>
      </c>
      <c r="AE26" s="122">
        <v>101</v>
      </c>
      <c r="AF26" s="122">
        <v>96560</v>
      </c>
      <c r="AG26" s="122">
        <v>14</v>
      </c>
      <c r="AH26" s="123">
        <v>0</v>
      </c>
    </row>
    <row r="27" spans="1:34" ht="19.5" customHeight="1">
      <c r="A27" s="142">
        <f t="shared" si="1"/>
        <v>180870</v>
      </c>
      <c r="B27" s="142">
        <f t="shared" si="7"/>
        <v>4042898</v>
      </c>
      <c r="C27" s="143">
        <v>46105</v>
      </c>
      <c r="D27" s="144" t="s">
        <v>117</v>
      </c>
      <c r="E27" s="145">
        <v>203504</v>
      </c>
      <c r="F27" s="157">
        <v>200</v>
      </c>
      <c r="G27" s="157">
        <v>92660</v>
      </c>
      <c r="H27" s="157">
        <v>27150</v>
      </c>
      <c r="I27" s="157">
        <v>61060</v>
      </c>
      <c r="J27" s="157"/>
      <c r="K27" s="175"/>
      <c r="U27" s="148">
        <f t="shared" si="2"/>
        <v>46105</v>
      </c>
      <c r="V27" s="34" t="str">
        <f t="shared" si="3"/>
        <v>13102</v>
      </c>
      <c r="W27" s="70">
        <f t="shared" si="4"/>
        <v>92660</v>
      </c>
      <c r="X27" s="148">
        <f t="shared" si="5"/>
        <v>46105</v>
      </c>
      <c r="Y27" s="70">
        <f t="shared" si="6"/>
        <v>200</v>
      </c>
      <c r="AA27" s="121">
        <v>31</v>
      </c>
      <c r="AB27" s="122">
        <v>33110</v>
      </c>
      <c r="AC27" s="122">
        <v>80</v>
      </c>
      <c r="AD27" s="122">
        <v>78090</v>
      </c>
      <c r="AE27" s="122">
        <v>124</v>
      </c>
      <c r="AF27" s="122">
        <v>118330</v>
      </c>
      <c r="AG27" s="122">
        <v>17</v>
      </c>
      <c r="AH27" s="123">
        <v>0</v>
      </c>
    </row>
    <row r="28" spans="1:34" ht="19.5" customHeight="1">
      <c r="A28" s="142">
        <f t="shared" si="1"/>
        <v>166988</v>
      </c>
      <c r="B28" s="142">
        <f t="shared" si="7"/>
        <v>4209886</v>
      </c>
      <c r="C28" s="143">
        <v>46106</v>
      </c>
      <c r="D28" s="144" t="s">
        <v>118</v>
      </c>
      <c r="E28" s="145">
        <v>180109</v>
      </c>
      <c r="F28" s="157">
        <v>178</v>
      </c>
      <c r="G28" s="157">
        <v>82510</v>
      </c>
      <c r="H28" s="157">
        <v>27723</v>
      </c>
      <c r="I28" s="157">
        <v>56755</v>
      </c>
      <c r="J28" s="157"/>
      <c r="K28" s="175"/>
      <c r="U28" s="148">
        <f t="shared" si="2"/>
        <v>46106</v>
      </c>
      <c r="V28" s="34" t="str">
        <f t="shared" si="3"/>
        <v>13102</v>
      </c>
      <c r="W28" s="70">
        <f t="shared" si="4"/>
        <v>82510</v>
      </c>
      <c r="X28" s="148">
        <f t="shared" si="5"/>
        <v>46106</v>
      </c>
      <c r="Y28" s="70">
        <f t="shared" si="6"/>
        <v>178</v>
      </c>
      <c r="AA28" s="121">
        <v>26</v>
      </c>
      <c r="AB28" s="122">
        <v>25820</v>
      </c>
      <c r="AC28" s="122">
        <v>73</v>
      </c>
      <c r="AD28" s="122">
        <v>69793</v>
      </c>
      <c r="AE28" s="122">
        <v>121</v>
      </c>
      <c r="AF28" s="122">
        <v>117113</v>
      </c>
      <c r="AG28" s="122">
        <v>14</v>
      </c>
      <c r="AH28" s="123">
        <v>3</v>
      </c>
    </row>
    <row r="29" spans="1:34" ht="19.5" customHeight="1">
      <c r="A29" s="142">
        <f t="shared" si="1"/>
        <v>196185</v>
      </c>
      <c r="B29" s="142">
        <f t="shared" si="7"/>
        <v>4406071</v>
      </c>
      <c r="C29" s="143">
        <v>46107</v>
      </c>
      <c r="D29" s="144" t="s">
        <v>119</v>
      </c>
      <c r="E29" s="145">
        <v>169535</v>
      </c>
      <c r="F29" s="157">
        <v>194</v>
      </c>
      <c r="G29" s="157">
        <v>95420</v>
      </c>
      <c r="H29" s="157">
        <v>30565</v>
      </c>
      <c r="I29" s="157">
        <v>70200</v>
      </c>
      <c r="J29" s="157"/>
      <c r="K29" s="175"/>
      <c r="U29" s="148">
        <f t="shared" si="2"/>
        <v>46107</v>
      </c>
      <c r="V29" s="34" t="str">
        <f t="shared" si="3"/>
        <v>13102</v>
      </c>
      <c r="W29" s="70">
        <f t="shared" si="4"/>
        <v>95420</v>
      </c>
      <c r="X29" s="148">
        <f t="shared" si="5"/>
        <v>46107</v>
      </c>
      <c r="Y29" s="70">
        <f t="shared" si="6"/>
        <v>194</v>
      </c>
      <c r="AA29" s="121">
        <v>27</v>
      </c>
      <c r="AB29" s="122">
        <v>30760</v>
      </c>
      <c r="AC29" s="122">
        <v>72</v>
      </c>
      <c r="AD29" s="122">
        <v>69350</v>
      </c>
      <c r="AE29" s="122">
        <v>116</v>
      </c>
      <c r="AF29" s="122">
        <v>115520</v>
      </c>
      <c r="AG29" s="122">
        <v>19</v>
      </c>
      <c r="AH29" s="123">
        <v>0</v>
      </c>
    </row>
    <row r="30" spans="1:34" ht="19.5" customHeight="1">
      <c r="A30" s="142">
        <f t="shared" si="1"/>
        <v>180615</v>
      </c>
      <c r="B30" s="142">
        <f t="shared" si="7"/>
        <v>4586686</v>
      </c>
      <c r="C30" s="143">
        <v>46108</v>
      </c>
      <c r="D30" s="144" t="s">
        <v>120</v>
      </c>
      <c r="E30" s="145">
        <v>185552</v>
      </c>
      <c r="F30" s="157">
        <v>182</v>
      </c>
      <c r="G30" s="157">
        <v>87875</v>
      </c>
      <c r="H30" s="157">
        <v>29530</v>
      </c>
      <c r="I30" s="157">
        <v>63210</v>
      </c>
      <c r="J30" s="157"/>
      <c r="K30" s="175"/>
      <c r="U30" s="148">
        <f t="shared" si="2"/>
        <v>46108</v>
      </c>
      <c r="V30" s="34" t="str">
        <f t="shared" si="3"/>
        <v>13102</v>
      </c>
      <c r="W30" s="70">
        <f t="shared" si="4"/>
        <v>87875</v>
      </c>
      <c r="X30" s="148">
        <f t="shared" si="5"/>
        <v>46108</v>
      </c>
      <c r="Y30" s="70">
        <f t="shared" si="6"/>
        <v>182</v>
      </c>
      <c r="AA30" s="121">
        <v>33</v>
      </c>
      <c r="AB30" s="122">
        <v>31040</v>
      </c>
      <c r="AC30" s="122">
        <v>81</v>
      </c>
      <c r="AD30" s="122">
        <v>76160</v>
      </c>
      <c r="AE30" s="122">
        <v>133</v>
      </c>
      <c r="AF30" s="122">
        <v>134060</v>
      </c>
      <c r="AG30" s="122">
        <v>22</v>
      </c>
      <c r="AH30" s="123">
        <v>0</v>
      </c>
    </row>
    <row r="31" spans="1:34" ht="19.5" customHeight="1">
      <c r="A31" s="142">
        <f t="shared" si="1"/>
        <v>187215</v>
      </c>
      <c r="B31" s="142">
        <f t="shared" si="7"/>
        <v>4773901</v>
      </c>
      <c r="C31" s="143">
        <v>46109</v>
      </c>
      <c r="D31" s="144" t="s">
        <v>121</v>
      </c>
      <c r="E31" s="145">
        <v>169861</v>
      </c>
      <c r="F31" s="157">
        <v>189</v>
      </c>
      <c r="G31" s="157">
        <v>93440</v>
      </c>
      <c r="H31" s="157">
        <v>30825</v>
      </c>
      <c r="I31" s="157">
        <v>62950</v>
      </c>
      <c r="J31" s="157"/>
      <c r="K31" s="175"/>
      <c r="U31" s="148">
        <f t="shared" si="2"/>
        <v>46109</v>
      </c>
      <c r="V31" s="34" t="str">
        <f t="shared" si="3"/>
        <v>13102</v>
      </c>
      <c r="W31" s="70">
        <f t="shared" si="4"/>
        <v>93440</v>
      </c>
      <c r="X31" s="148">
        <f t="shared" si="5"/>
        <v>46109</v>
      </c>
      <c r="Y31" s="70">
        <f t="shared" si="6"/>
        <v>189</v>
      </c>
      <c r="AA31" s="121">
        <v>37</v>
      </c>
      <c r="AB31" s="122">
        <v>37120</v>
      </c>
      <c r="AC31" s="122">
        <v>75</v>
      </c>
      <c r="AD31" s="122">
        <v>77280</v>
      </c>
      <c r="AE31" s="122">
        <v>127</v>
      </c>
      <c r="AF31" s="122">
        <v>128270</v>
      </c>
      <c r="AG31" s="122">
        <v>19</v>
      </c>
      <c r="AH31" s="123">
        <v>0</v>
      </c>
    </row>
    <row r="32" spans="1:34" ht="19.5" customHeight="1">
      <c r="A32" s="142">
        <f t="shared" si="1"/>
        <v>183940</v>
      </c>
      <c r="B32" s="142">
        <f t="shared" si="7"/>
        <v>4957841</v>
      </c>
      <c r="C32" s="143">
        <v>46110</v>
      </c>
      <c r="D32" s="144" t="s">
        <v>115</v>
      </c>
      <c r="E32" s="145">
        <v>150852</v>
      </c>
      <c r="F32" s="157">
        <v>206</v>
      </c>
      <c r="G32" s="157">
        <v>80580</v>
      </c>
      <c r="H32" s="157">
        <v>34950</v>
      </c>
      <c r="I32" s="157">
        <v>68410</v>
      </c>
      <c r="J32" s="157"/>
      <c r="K32" s="175"/>
      <c r="U32" s="148">
        <f t="shared" si="2"/>
        <v>46110</v>
      </c>
      <c r="V32" s="34" t="str">
        <f t="shared" si="3"/>
        <v>13102</v>
      </c>
      <c r="W32" s="70">
        <f t="shared" si="4"/>
        <v>80580</v>
      </c>
      <c r="X32" s="148">
        <f t="shared" si="5"/>
        <v>46110</v>
      </c>
      <c r="Y32" s="70">
        <f t="shared" si="6"/>
        <v>206</v>
      </c>
      <c r="AA32" s="121">
        <v>38</v>
      </c>
      <c r="AB32" s="122">
        <v>31870</v>
      </c>
      <c r="AC32" s="122">
        <v>82</v>
      </c>
      <c r="AD32" s="122">
        <v>70210</v>
      </c>
      <c r="AE32" s="122">
        <v>135</v>
      </c>
      <c r="AF32" s="122">
        <v>117160</v>
      </c>
      <c r="AG32" s="122">
        <v>14</v>
      </c>
      <c r="AH32" s="123">
        <v>0</v>
      </c>
    </row>
    <row r="33" spans="1:34" ht="19.5" customHeight="1">
      <c r="A33" s="142">
        <f t="shared" si="1"/>
        <v>142515</v>
      </c>
      <c r="B33" s="142">
        <f t="shared" si="7"/>
        <v>5100356</v>
      </c>
      <c r="C33" s="143">
        <v>46111</v>
      </c>
      <c r="D33" s="144" t="s">
        <v>116</v>
      </c>
      <c r="E33" s="145">
        <v>181513</v>
      </c>
      <c r="F33" s="157">
        <v>166</v>
      </c>
      <c r="G33" s="157">
        <v>62155</v>
      </c>
      <c r="H33" s="157">
        <v>25050</v>
      </c>
      <c r="I33" s="157">
        <v>55310</v>
      </c>
      <c r="J33" s="157"/>
      <c r="K33" s="175"/>
      <c r="U33" s="148">
        <f t="shared" si="2"/>
        <v>46111</v>
      </c>
      <c r="V33" s="34" t="str">
        <f t="shared" si="3"/>
        <v>13102</v>
      </c>
      <c r="W33" s="70">
        <f t="shared" si="4"/>
        <v>62155</v>
      </c>
      <c r="X33" s="148">
        <f t="shared" si="5"/>
        <v>46111</v>
      </c>
      <c r="Y33" s="70">
        <f t="shared" si="6"/>
        <v>166</v>
      </c>
      <c r="AA33" s="121">
        <v>26</v>
      </c>
      <c r="AB33" s="122">
        <v>21770</v>
      </c>
      <c r="AC33" s="122">
        <v>72</v>
      </c>
      <c r="AD33" s="122">
        <v>62620</v>
      </c>
      <c r="AE33" s="122">
        <v>105</v>
      </c>
      <c r="AF33" s="122">
        <v>89540</v>
      </c>
      <c r="AG33" s="122">
        <v>13</v>
      </c>
      <c r="AH33" s="123">
        <v>0</v>
      </c>
    </row>
    <row r="34" spans="1:34" ht="19.5" customHeight="1">
      <c r="A34" s="142">
        <f t="shared" si="1"/>
        <v>130625</v>
      </c>
      <c r="B34" s="142">
        <f t="shared" si="7"/>
        <v>5230981</v>
      </c>
      <c r="C34" s="143">
        <v>46112</v>
      </c>
      <c r="D34" s="144" t="s">
        <v>117</v>
      </c>
      <c r="E34" s="145">
        <v>173828</v>
      </c>
      <c r="F34" s="157">
        <v>150</v>
      </c>
      <c r="G34" s="157">
        <v>64965</v>
      </c>
      <c r="H34" s="157">
        <v>18600</v>
      </c>
      <c r="I34" s="157">
        <v>47060</v>
      </c>
      <c r="J34" s="157"/>
      <c r="K34" s="175"/>
      <c r="U34" s="148">
        <f t="shared" si="2"/>
        <v>46112</v>
      </c>
      <c r="V34" s="34" t="str">
        <f t="shared" si="3"/>
        <v>13102</v>
      </c>
      <c r="W34" s="70">
        <f t="shared" si="4"/>
        <v>64965</v>
      </c>
      <c r="X34" s="148">
        <f t="shared" si="5"/>
        <v>46112</v>
      </c>
      <c r="Y34" s="70">
        <f t="shared" si="6"/>
        <v>150</v>
      </c>
      <c r="AA34" s="121">
        <v>19</v>
      </c>
      <c r="AB34" s="122">
        <v>20060</v>
      </c>
      <c r="AC34" s="122">
        <v>47</v>
      </c>
      <c r="AD34" s="122">
        <v>46660</v>
      </c>
      <c r="AE34" s="122">
        <v>73</v>
      </c>
      <c r="AF34" s="122">
        <v>69530</v>
      </c>
      <c r="AG34" s="122">
        <v>12</v>
      </c>
      <c r="AH34" s="123">
        <v>0</v>
      </c>
    </row>
    <row r="35" spans="1:34" ht="18.75" customHeight="1">
      <c r="C35" s="127"/>
      <c r="D35" s="154" t="s">
        <v>52</v>
      </c>
      <c r="E35" s="155">
        <f t="shared" ref="E35:F35" si="8">SUM(E4:E34)</f>
        <v>5568965</v>
      </c>
      <c r="F35" s="156">
        <f t="shared" si="8"/>
        <v>5432</v>
      </c>
      <c r="U35" s="148">
        <f t="shared" ref="U35:U65" si="9">C4</f>
        <v>46082</v>
      </c>
      <c r="V35" s="34" t="str">
        <f t="shared" ref="V35:V65" si="10">$H$2</f>
        <v>13103</v>
      </c>
      <c r="W35" s="70">
        <f t="shared" ref="W35:W65" si="11">H4</f>
        <v>23150</v>
      </c>
      <c r="X35" s="148"/>
      <c r="Y35" s="70"/>
      <c r="AA35" s="72"/>
      <c r="AB35" s="72"/>
      <c r="AC35" s="72"/>
      <c r="AD35" s="72"/>
      <c r="AE35" s="72"/>
      <c r="AF35" s="72"/>
      <c r="AG35" s="72"/>
      <c r="AH35" s="72"/>
    </row>
    <row r="36" spans="1:34" ht="15.75" customHeight="1">
      <c r="U36" s="148">
        <f t="shared" si="9"/>
        <v>46083</v>
      </c>
      <c r="V36" s="34" t="str">
        <f t="shared" si="10"/>
        <v>13103</v>
      </c>
      <c r="W36" s="70">
        <f t="shared" si="11"/>
        <v>19750</v>
      </c>
      <c r="AA36" s="72"/>
      <c r="AB36" s="72"/>
      <c r="AC36" s="72"/>
      <c r="AD36" s="72"/>
      <c r="AE36" s="72"/>
      <c r="AF36" s="72"/>
      <c r="AG36" s="72"/>
      <c r="AH36" s="72"/>
    </row>
    <row r="37" spans="1:34" ht="15.75" customHeight="1">
      <c r="U37" s="148">
        <f t="shared" si="9"/>
        <v>46084</v>
      </c>
      <c r="V37" s="34" t="str">
        <f t="shared" si="10"/>
        <v>13103</v>
      </c>
      <c r="W37" s="70">
        <f t="shared" si="11"/>
        <v>16700</v>
      </c>
      <c r="AA37" s="72"/>
      <c r="AB37" s="72"/>
      <c r="AC37" s="72"/>
      <c r="AD37" s="72"/>
      <c r="AE37" s="72"/>
      <c r="AF37" s="72"/>
      <c r="AG37" s="72"/>
      <c r="AH37" s="72"/>
    </row>
    <row r="38" spans="1:34" ht="15.75" customHeight="1">
      <c r="B38" s="34" t="s">
        <v>147</v>
      </c>
      <c r="U38" s="148">
        <f t="shared" si="9"/>
        <v>46085</v>
      </c>
      <c r="V38" s="34" t="str">
        <f t="shared" si="10"/>
        <v>13103</v>
      </c>
      <c r="W38" s="70">
        <f t="shared" si="11"/>
        <v>24110</v>
      </c>
      <c r="AA38" s="72"/>
      <c r="AB38" s="72"/>
      <c r="AC38" s="72"/>
      <c r="AD38" s="72"/>
      <c r="AE38" s="72"/>
      <c r="AF38" s="72"/>
      <c r="AG38" s="72"/>
      <c r="AH38" s="72"/>
    </row>
    <row r="39" spans="1:34" ht="15.75" customHeight="1">
      <c r="U39" s="148">
        <f t="shared" si="9"/>
        <v>46086</v>
      </c>
      <c r="V39" s="34" t="str">
        <f t="shared" si="10"/>
        <v>13103</v>
      </c>
      <c r="W39" s="70">
        <f t="shared" si="11"/>
        <v>22810</v>
      </c>
      <c r="AA39" s="72"/>
      <c r="AB39" s="72"/>
      <c r="AC39" s="72"/>
      <c r="AD39" s="72"/>
      <c r="AE39" s="72"/>
      <c r="AF39" s="72"/>
      <c r="AG39" s="72"/>
      <c r="AH39" s="72"/>
    </row>
    <row r="40" spans="1:34" ht="15.75" customHeight="1">
      <c r="U40" s="148">
        <f t="shared" si="9"/>
        <v>46087</v>
      </c>
      <c r="V40" s="34" t="str">
        <f t="shared" si="10"/>
        <v>13103</v>
      </c>
      <c r="W40" s="70">
        <f t="shared" si="11"/>
        <v>22755</v>
      </c>
      <c r="AA40" s="72"/>
      <c r="AB40" s="72"/>
      <c r="AC40" s="72"/>
      <c r="AD40" s="72"/>
      <c r="AE40" s="72"/>
      <c r="AF40" s="72"/>
      <c r="AG40" s="72"/>
      <c r="AH40" s="72"/>
    </row>
    <row r="41" spans="1:34" ht="15.75" customHeight="1">
      <c r="U41" s="148">
        <f t="shared" si="9"/>
        <v>46088</v>
      </c>
      <c r="V41" s="34" t="str">
        <f t="shared" si="10"/>
        <v>13103</v>
      </c>
      <c r="W41" s="70">
        <f t="shared" si="11"/>
        <v>21565</v>
      </c>
      <c r="AA41" s="72"/>
      <c r="AB41" s="72"/>
      <c r="AC41" s="72"/>
      <c r="AD41" s="72"/>
      <c r="AE41" s="72"/>
      <c r="AF41" s="72"/>
      <c r="AG41" s="72"/>
      <c r="AH41" s="72"/>
    </row>
    <row r="42" spans="1:34" ht="15.75" customHeight="1">
      <c r="U42" s="148">
        <f t="shared" si="9"/>
        <v>46089</v>
      </c>
      <c r="V42" s="34" t="str">
        <f t="shared" si="10"/>
        <v>13103</v>
      </c>
      <c r="W42" s="70">
        <f t="shared" si="11"/>
        <v>19930</v>
      </c>
      <c r="AA42" s="72"/>
      <c r="AB42" s="72"/>
      <c r="AC42" s="72"/>
      <c r="AD42" s="72"/>
      <c r="AE42" s="72"/>
      <c r="AF42" s="72"/>
      <c r="AG42" s="72"/>
      <c r="AH42" s="72"/>
    </row>
    <row r="43" spans="1:34" ht="15.75" customHeight="1">
      <c r="U43" s="148">
        <f t="shared" si="9"/>
        <v>46090</v>
      </c>
      <c r="V43" s="34" t="str">
        <f t="shared" si="10"/>
        <v>13103</v>
      </c>
      <c r="W43" s="70">
        <f t="shared" si="11"/>
        <v>17150</v>
      </c>
      <c r="AA43" s="72"/>
      <c r="AB43" s="72"/>
      <c r="AC43" s="72"/>
      <c r="AD43" s="72"/>
      <c r="AE43" s="72"/>
      <c r="AF43" s="72"/>
      <c r="AG43" s="72"/>
      <c r="AH43" s="72"/>
    </row>
    <row r="44" spans="1:34" ht="15.75" customHeight="1">
      <c r="U44" s="148">
        <f t="shared" si="9"/>
        <v>46091</v>
      </c>
      <c r="V44" s="34" t="str">
        <f t="shared" si="10"/>
        <v>13103</v>
      </c>
      <c r="W44" s="70">
        <f t="shared" si="11"/>
        <v>25000</v>
      </c>
      <c r="AA44" s="72"/>
      <c r="AB44" s="72"/>
      <c r="AC44" s="72"/>
      <c r="AD44" s="72"/>
      <c r="AE44" s="72"/>
      <c r="AF44" s="72"/>
      <c r="AG44" s="72"/>
      <c r="AH44" s="72"/>
    </row>
    <row r="45" spans="1:34" ht="15.75" customHeight="1">
      <c r="U45" s="148">
        <f t="shared" si="9"/>
        <v>46092</v>
      </c>
      <c r="V45" s="34" t="str">
        <f t="shared" si="10"/>
        <v>13103</v>
      </c>
      <c r="W45" s="70">
        <f t="shared" si="11"/>
        <v>19950</v>
      </c>
      <c r="AA45" s="72"/>
      <c r="AB45" s="72"/>
      <c r="AC45" s="72"/>
      <c r="AD45" s="72"/>
      <c r="AE45" s="72"/>
      <c r="AF45" s="72"/>
      <c r="AG45" s="72"/>
      <c r="AH45" s="72"/>
    </row>
    <row r="46" spans="1:34" ht="15.75" customHeight="1">
      <c r="U46" s="148">
        <f t="shared" si="9"/>
        <v>46093</v>
      </c>
      <c r="V46" s="34" t="str">
        <f t="shared" si="10"/>
        <v>13103</v>
      </c>
      <c r="W46" s="70">
        <f t="shared" si="11"/>
        <v>23055</v>
      </c>
      <c r="AA46" s="72"/>
      <c r="AB46" s="72"/>
      <c r="AC46" s="72"/>
      <c r="AD46" s="72"/>
      <c r="AE46" s="72"/>
      <c r="AF46" s="72"/>
      <c r="AG46" s="72"/>
      <c r="AH46" s="72"/>
    </row>
    <row r="47" spans="1:34" ht="15.75" customHeight="1">
      <c r="U47" s="148">
        <f t="shared" si="9"/>
        <v>46094</v>
      </c>
      <c r="V47" s="34" t="str">
        <f t="shared" si="10"/>
        <v>13103</v>
      </c>
      <c r="W47" s="70">
        <f t="shared" si="11"/>
        <v>28710</v>
      </c>
      <c r="AA47" s="72"/>
      <c r="AB47" s="72"/>
      <c r="AC47" s="72"/>
      <c r="AD47" s="72"/>
      <c r="AE47" s="72"/>
      <c r="AF47" s="72"/>
      <c r="AG47" s="72"/>
      <c r="AH47" s="72"/>
    </row>
    <row r="48" spans="1:34" ht="15.75" customHeight="1">
      <c r="U48" s="148">
        <f t="shared" si="9"/>
        <v>46095</v>
      </c>
      <c r="V48" s="34" t="str">
        <f t="shared" si="10"/>
        <v>13103</v>
      </c>
      <c r="W48" s="70">
        <f t="shared" si="11"/>
        <v>19340</v>
      </c>
      <c r="AA48" s="72"/>
      <c r="AB48" s="72"/>
      <c r="AC48" s="72"/>
      <c r="AD48" s="72"/>
      <c r="AE48" s="72"/>
      <c r="AF48" s="72"/>
      <c r="AG48" s="72"/>
      <c r="AH48" s="72"/>
    </row>
    <row r="49" spans="21:34" ht="15.75" customHeight="1">
      <c r="U49" s="148">
        <f t="shared" si="9"/>
        <v>46096</v>
      </c>
      <c r="V49" s="34" t="str">
        <f t="shared" si="10"/>
        <v>13103</v>
      </c>
      <c r="W49" s="70">
        <f t="shared" si="11"/>
        <v>17893</v>
      </c>
      <c r="AA49" s="72"/>
      <c r="AB49" s="72"/>
      <c r="AC49" s="72"/>
      <c r="AD49" s="72"/>
      <c r="AE49" s="72"/>
      <c r="AF49" s="72"/>
      <c r="AG49" s="72"/>
      <c r="AH49" s="72"/>
    </row>
    <row r="50" spans="21:34" ht="15.75" customHeight="1">
      <c r="U50" s="148">
        <f t="shared" si="9"/>
        <v>46097</v>
      </c>
      <c r="V50" s="34" t="str">
        <f t="shared" si="10"/>
        <v>13103</v>
      </c>
      <c r="W50" s="70">
        <f t="shared" si="11"/>
        <v>18825</v>
      </c>
      <c r="AA50" s="72"/>
      <c r="AB50" s="72"/>
      <c r="AC50" s="72"/>
      <c r="AD50" s="72"/>
      <c r="AE50" s="72"/>
      <c r="AF50" s="72"/>
      <c r="AG50" s="72"/>
      <c r="AH50" s="72"/>
    </row>
    <row r="51" spans="21:34" ht="15.75" customHeight="1">
      <c r="U51" s="148">
        <f t="shared" si="9"/>
        <v>46098</v>
      </c>
      <c r="V51" s="34" t="str">
        <f t="shared" si="10"/>
        <v>13103</v>
      </c>
      <c r="W51" s="70">
        <f t="shared" si="11"/>
        <v>26165</v>
      </c>
      <c r="AA51" s="72"/>
      <c r="AB51" s="72"/>
      <c r="AC51" s="72"/>
      <c r="AD51" s="72"/>
      <c r="AE51" s="72"/>
      <c r="AF51" s="72"/>
      <c r="AG51" s="72"/>
      <c r="AH51" s="72"/>
    </row>
    <row r="52" spans="21:34" ht="15.75" customHeight="1">
      <c r="U52" s="148">
        <f t="shared" si="9"/>
        <v>46099</v>
      </c>
      <c r="V52" s="34" t="str">
        <f t="shared" si="10"/>
        <v>13103</v>
      </c>
      <c r="W52" s="70">
        <f t="shared" si="11"/>
        <v>23950</v>
      </c>
      <c r="AA52" s="72"/>
      <c r="AB52" s="72"/>
      <c r="AC52" s="72"/>
      <c r="AD52" s="72"/>
      <c r="AE52" s="72"/>
      <c r="AF52" s="72"/>
      <c r="AG52" s="72"/>
      <c r="AH52" s="72"/>
    </row>
    <row r="53" spans="21:34" ht="15.75" customHeight="1">
      <c r="U53" s="148">
        <f t="shared" si="9"/>
        <v>46100</v>
      </c>
      <c r="V53" s="34" t="str">
        <f t="shared" si="10"/>
        <v>13103</v>
      </c>
      <c r="W53" s="70">
        <f t="shared" si="11"/>
        <v>26600</v>
      </c>
      <c r="AA53" s="72"/>
      <c r="AB53" s="72"/>
      <c r="AC53" s="72"/>
      <c r="AD53" s="72"/>
      <c r="AE53" s="72"/>
      <c r="AF53" s="72"/>
      <c r="AG53" s="72"/>
      <c r="AH53" s="72"/>
    </row>
    <row r="54" spans="21:34" ht="15.75" customHeight="1">
      <c r="U54" s="148">
        <f t="shared" si="9"/>
        <v>46101</v>
      </c>
      <c r="V54" s="34" t="str">
        <f t="shared" si="10"/>
        <v>13103</v>
      </c>
      <c r="W54" s="70">
        <f t="shared" si="11"/>
        <v>25165</v>
      </c>
      <c r="AA54" s="72"/>
      <c r="AB54" s="72"/>
      <c r="AC54" s="72"/>
      <c r="AD54" s="72"/>
      <c r="AE54" s="72"/>
      <c r="AF54" s="72"/>
      <c r="AG54" s="72"/>
      <c r="AH54" s="72"/>
    </row>
    <row r="55" spans="21:34" ht="15.75" customHeight="1">
      <c r="U55" s="148">
        <f t="shared" si="9"/>
        <v>46102</v>
      </c>
      <c r="V55" s="34" t="str">
        <f t="shared" si="10"/>
        <v>13103</v>
      </c>
      <c r="W55" s="70">
        <f t="shared" si="11"/>
        <v>23400</v>
      </c>
      <c r="AA55" s="72"/>
      <c r="AB55" s="72"/>
      <c r="AC55" s="72"/>
      <c r="AD55" s="72"/>
      <c r="AE55" s="72"/>
      <c r="AF55" s="72"/>
      <c r="AG55" s="72"/>
      <c r="AH55" s="72"/>
    </row>
    <row r="56" spans="21:34" ht="15.75" customHeight="1">
      <c r="U56" s="148">
        <f t="shared" si="9"/>
        <v>46103</v>
      </c>
      <c r="V56" s="34" t="str">
        <f t="shared" si="10"/>
        <v>13103</v>
      </c>
      <c r="W56" s="70">
        <f t="shared" si="11"/>
        <v>27200</v>
      </c>
      <c r="AA56" s="72"/>
      <c r="AB56" s="72"/>
      <c r="AC56" s="72"/>
      <c r="AD56" s="72"/>
      <c r="AE56" s="72"/>
      <c r="AF56" s="72"/>
      <c r="AG56" s="72"/>
      <c r="AH56" s="72"/>
    </row>
    <row r="57" spans="21:34" ht="15.75" customHeight="1">
      <c r="U57" s="148">
        <f t="shared" si="9"/>
        <v>46104</v>
      </c>
      <c r="V57" s="34" t="str">
        <f t="shared" si="10"/>
        <v>13103</v>
      </c>
      <c r="W57" s="70">
        <f t="shared" si="11"/>
        <v>22700</v>
      </c>
      <c r="AA57" s="72"/>
      <c r="AB57" s="72"/>
      <c r="AC57" s="72"/>
      <c r="AD57" s="72"/>
      <c r="AE57" s="72"/>
      <c r="AF57" s="72"/>
      <c r="AG57" s="72"/>
      <c r="AH57" s="72"/>
    </row>
    <row r="58" spans="21:34" ht="15.75" customHeight="1">
      <c r="U58" s="148">
        <f t="shared" si="9"/>
        <v>46105</v>
      </c>
      <c r="V58" s="34" t="str">
        <f t="shared" si="10"/>
        <v>13103</v>
      </c>
      <c r="W58" s="70">
        <f t="shared" si="11"/>
        <v>27150</v>
      </c>
      <c r="AA58" s="72"/>
      <c r="AB58" s="72"/>
      <c r="AC58" s="72"/>
      <c r="AD58" s="72"/>
      <c r="AE58" s="72"/>
      <c r="AF58" s="72"/>
      <c r="AG58" s="72"/>
      <c r="AH58" s="72"/>
    </row>
    <row r="59" spans="21:34" ht="15.75" customHeight="1">
      <c r="U59" s="148">
        <f t="shared" si="9"/>
        <v>46106</v>
      </c>
      <c r="V59" s="34" t="str">
        <f t="shared" si="10"/>
        <v>13103</v>
      </c>
      <c r="W59" s="70">
        <f t="shared" si="11"/>
        <v>27723</v>
      </c>
      <c r="AA59" s="72"/>
      <c r="AB59" s="72"/>
      <c r="AC59" s="72"/>
      <c r="AD59" s="72"/>
      <c r="AE59" s="72"/>
      <c r="AF59" s="72"/>
      <c r="AG59" s="72"/>
      <c r="AH59" s="72"/>
    </row>
    <row r="60" spans="21:34" ht="15.75" customHeight="1">
      <c r="U60" s="148">
        <f t="shared" si="9"/>
        <v>46107</v>
      </c>
      <c r="V60" s="34" t="str">
        <f t="shared" si="10"/>
        <v>13103</v>
      </c>
      <c r="W60" s="70">
        <f t="shared" si="11"/>
        <v>30565</v>
      </c>
      <c r="AA60" s="72"/>
      <c r="AB60" s="72"/>
      <c r="AC60" s="72"/>
      <c r="AD60" s="72"/>
      <c r="AE60" s="72"/>
      <c r="AF60" s="72"/>
      <c r="AG60" s="72"/>
      <c r="AH60" s="72"/>
    </row>
    <row r="61" spans="21:34" ht="15.75" customHeight="1">
      <c r="U61" s="148">
        <f t="shared" si="9"/>
        <v>46108</v>
      </c>
      <c r="V61" s="34" t="str">
        <f t="shared" si="10"/>
        <v>13103</v>
      </c>
      <c r="W61" s="70">
        <f t="shared" si="11"/>
        <v>29530</v>
      </c>
      <c r="AA61" s="72"/>
      <c r="AB61" s="72"/>
      <c r="AC61" s="72"/>
      <c r="AD61" s="72"/>
      <c r="AE61" s="72"/>
      <c r="AF61" s="72"/>
      <c r="AG61" s="72"/>
      <c r="AH61" s="72"/>
    </row>
    <row r="62" spans="21:34" ht="15.75" customHeight="1">
      <c r="U62" s="148">
        <f t="shared" si="9"/>
        <v>46109</v>
      </c>
      <c r="V62" s="34" t="str">
        <f t="shared" si="10"/>
        <v>13103</v>
      </c>
      <c r="W62" s="70">
        <f t="shared" si="11"/>
        <v>30825</v>
      </c>
      <c r="AA62" s="72"/>
      <c r="AB62" s="72"/>
      <c r="AC62" s="72"/>
      <c r="AD62" s="72"/>
      <c r="AE62" s="72"/>
      <c r="AF62" s="72"/>
      <c r="AG62" s="72"/>
      <c r="AH62" s="72"/>
    </row>
    <row r="63" spans="21:34" ht="15.75" customHeight="1">
      <c r="U63" s="148">
        <f t="shared" si="9"/>
        <v>46110</v>
      </c>
      <c r="V63" s="34" t="str">
        <f t="shared" si="10"/>
        <v>13103</v>
      </c>
      <c r="W63" s="70">
        <f t="shared" si="11"/>
        <v>34950</v>
      </c>
      <c r="AA63" s="72"/>
      <c r="AB63" s="72"/>
      <c r="AC63" s="72"/>
      <c r="AD63" s="72"/>
      <c r="AE63" s="72"/>
      <c r="AF63" s="72"/>
      <c r="AG63" s="72"/>
      <c r="AH63" s="72"/>
    </row>
    <row r="64" spans="21:34" ht="15.75" customHeight="1">
      <c r="U64" s="148">
        <f t="shared" si="9"/>
        <v>46111</v>
      </c>
      <c r="V64" s="34" t="str">
        <f t="shared" si="10"/>
        <v>13103</v>
      </c>
      <c r="W64" s="70">
        <f t="shared" si="11"/>
        <v>25050</v>
      </c>
      <c r="AA64" s="72"/>
      <c r="AB64" s="72"/>
      <c r="AC64" s="72"/>
      <c r="AD64" s="72"/>
      <c r="AE64" s="72"/>
      <c r="AF64" s="72"/>
      <c r="AG64" s="72"/>
      <c r="AH64" s="72"/>
    </row>
    <row r="65" spans="21:34" ht="15.75" customHeight="1">
      <c r="U65" s="148">
        <f t="shared" si="9"/>
        <v>46112</v>
      </c>
      <c r="V65" s="34" t="str">
        <f t="shared" si="10"/>
        <v>13103</v>
      </c>
      <c r="W65" s="70">
        <f t="shared" si="11"/>
        <v>18600</v>
      </c>
      <c r="AA65" s="72"/>
      <c r="AB65" s="72"/>
      <c r="AC65" s="72"/>
      <c r="AD65" s="72"/>
      <c r="AE65" s="72"/>
      <c r="AF65" s="72"/>
      <c r="AG65" s="72"/>
      <c r="AH65" s="72"/>
    </row>
    <row r="66" spans="21:34" ht="15.75" customHeight="1">
      <c r="U66" s="148">
        <f t="shared" ref="U66:U96" si="12">C4</f>
        <v>46082</v>
      </c>
      <c r="V66" s="34" t="str">
        <f t="shared" ref="V66:V96" si="13">$I$2</f>
        <v>13107</v>
      </c>
      <c r="W66" s="70">
        <f t="shared" ref="W66:W96" si="14">I4</f>
        <v>58200</v>
      </c>
      <c r="AA66" s="72"/>
      <c r="AB66" s="72"/>
      <c r="AC66" s="72"/>
      <c r="AD66" s="72"/>
      <c r="AE66" s="72"/>
      <c r="AF66" s="72"/>
      <c r="AG66" s="72"/>
      <c r="AH66" s="72"/>
    </row>
    <row r="67" spans="21:34" ht="15.75" customHeight="1">
      <c r="U67" s="148">
        <f t="shared" si="12"/>
        <v>46083</v>
      </c>
      <c r="V67" s="34" t="str">
        <f t="shared" si="13"/>
        <v>13107</v>
      </c>
      <c r="W67" s="70">
        <f t="shared" si="14"/>
        <v>48960</v>
      </c>
      <c r="AA67" s="72"/>
      <c r="AB67" s="72"/>
      <c r="AC67" s="72"/>
      <c r="AD67" s="72"/>
      <c r="AE67" s="72"/>
      <c r="AF67" s="72"/>
      <c r="AG67" s="72"/>
      <c r="AH67" s="72"/>
    </row>
    <row r="68" spans="21:34" ht="15.75" customHeight="1">
      <c r="U68" s="148">
        <f t="shared" si="12"/>
        <v>46084</v>
      </c>
      <c r="V68" s="34" t="str">
        <f t="shared" si="13"/>
        <v>13107</v>
      </c>
      <c r="W68" s="70">
        <f t="shared" si="14"/>
        <v>59140</v>
      </c>
      <c r="AA68" s="72"/>
      <c r="AB68" s="72"/>
      <c r="AC68" s="72"/>
      <c r="AD68" s="72"/>
      <c r="AE68" s="72"/>
      <c r="AF68" s="72"/>
      <c r="AG68" s="72"/>
      <c r="AH68" s="72"/>
    </row>
    <row r="69" spans="21:34" ht="15.75" customHeight="1">
      <c r="U69" s="148">
        <f t="shared" si="12"/>
        <v>46085</v>
      </c>
      <c r="V69" s="34" t="str">
        <f t="shared" si="13"/>
        <v>13107</v>
      </c>
      <c r="W69" s="70">
        <f t="shared" si="14"/>
        <v>65470</v>
      </c>
      <c r="AA69" s="72"/>
      <c r="AB69" s="72"/>
      <c r="AC69" s="72"/>
      <c r="AD69" s="72"/>
      <c r="AE69" s="72"/>
      <c r="AF69" s="72"/>
      <c r="AG69" s="72"/>
      <c r="AH69" s="72"/>
    </row>
    <row r="70" spans="21:34" ht="15.75" customHeight="1">
      <c r="U70" s="148">
        <f t="shared" si="12"/>
        <v>46086</v>
      </c>
      <c r="V70" s="34" t="str">
        <f t="shared" si="13"/>
        <v>13107</v>
      </c>
      <c r="W70" s="70">
        <f t="shared" si="14"/>
        <v>63700</v>
      </c>
      <c r="AA70" s="72"/>
      <c r="AB70" s="72"/>
      <c r="AC70" s="72"/>
      <c r="AD70" s="72"/>
      <c r="AE70" s="72"/>
      <c r="AF70" s="72"/>
      <c r="AG70" s="72"/>
      <c r="AH70" s="72"/>
    </row>
    <row r="71" spans="21:34" ht="15.75" customHeight="1">
      <c r="U71" s="148">
        <f t="shared" si="12"/>
        <v>46087</v>
      </c>
      <c r="V71" s="34" t="str">
        <f t="shared" si="13"/>
        <v>13107</v>
      </c>
      <c r="W71" s="70">
        <f t="shared" si="14"/>
        <v>58220</v>
      </c>
      <c r="AA71" s="72"/>
      <c r="AB71" s="72"/>
      <c r="AC71" s="72"/>
      <c r="AD71" s="72"/>
      <c r="AE71" s="72"/>
      <c r="AF71" s="72"/>
      <c r="AG71" s="72"/>
      <c r="AH71" s="72"/>
    </row>
    <row r="72" spans="21:34" ht="15.75" customHeight="1">
      <c r="U72" s="148">
        <f t="shared" si="12"/>
        <v>46088</v>
      </c>
      <c r="V72" s="34" t="str">
        <f t="shared" si="13"/>
        <v>13107</v>
      </c>
      <c r="W72" s="70">
        <f t="shared" si="14"/>
        <v>59610</v>
      </c>
      <c r="AA72" s="72"/>
      <c r="AB72" s="72"/>
      <c r="AC72" s="72"/>
      <c r="AD72" s="72"/>
      <c r="AE72" s="72"/>
      <c r="AF72" s="72"/>
      <c r="AG72" s="72"/>
      <c r="AH72" s="72"/>
    </row>
    <row r="73" spans="21:34" ht="15.75" customHeight="1">
      <c r="U73" s="148">
        <f t="shared" si="12"/>
        <v>46089</v>
      </c>
      <c r="V73" s="34" t="str">
        <f t="shared" si="13"/>
        <v>13107</v>
      </c>
      <c r="W73" s="70">
        <f t="shared" si="14"/>
        <v>64750</v>
      </c>
      <c r="AA73" s="72"/>
      <c r="AB73" s="72"/>
      <c r="AC73" s="72"/>
      <c r="AD73" s="72"/>
      <c r="AE73" s="72"/>
      <c r="AF73" s="72"/>
      <c r="AG73" s="72"/>
      <c r="AH73" s="72"/>
    </row>
    <row r="74" spans="21:34" ht="15.75" customHeight="1">
      <c r="U74" s="148">
        <f t="shared" si="12"/>
        <v>46090</v>
      </c>
      <c r="V74" s="34" t="str">
        <f t="shared" si="13"/>
        <v>13107</v>
      </c>
      <c r="W74" s="70">
        <f t="shared" si="14"/>
        <v>52750</v>
      </c>
      <c r="AA74" s="72"/>
      <c r="AB74" s="72"/>
      <c r="AC74" s="72"/>
      <c r="AD74" s="72"/>
      <c r="AE74" s="72"/>
      <c r="AF74" s="72"/>
      <c r="AG74" s="72"/>
      <c r="AH74" s="72"/>
    </row>
    <row r="75" spans="21:34" ht="15.75" customHeight="1">
      <c r="U75" s="148">
        <f t="shared" si="12"/>
        <v>46091</v>
      </c>
      <c r="V75" s="34" t="str">
        <f t="shared" si="13"/>
        <v>13107</v>
      </c>
      <c r="W75" s="70">
        <f t="shared" si="14"/>
        <v>65920</v>
      </c>
      <c r="AA75" s="72"/>
      <c r="AB75" s="72"/>
      <c r="AC75" s="72"/>
      <c r="AD75" s="72"/>
      <c r="AE75" s="72"/>
      <c r="AF75" s="72"/>
      <c r="AG75" s="72"/>
      <c r="AH75" s="72"/>
    </row>
    <row r="76" spans="21:34" ht="15.75" customHeight="1">
      <c r="U76" s="148">
        <f t="shared" si="12"/>
        <v>46092</v>
      </c>
      <c r="V76" s="34" t="str">
        <f t="shared" si="13"/>
        <v>13107</v>
      </c>
      <c r="W76" s="70">
        <f t="shared" si="14"/>
        <v>61510</v>
      </c>
      <c r="AA76" s="72"/>
      <c r="AB76" s="72"/>
      <c r="AC76" s="72"/>
      <c r="AD76" s="72"/>
      <c r="AE76" s="72"/>
      <c r="AF76" s="72"/>
      <c r="AG76" s="72"/>
      <c r="AH76" s="72"/>
    </row>
    <row r="77" spans="21:34" ht="15.75" customHeight="1">
      <c r="U77" s="148">
        <f t="shared" si="12"/>
        <v>46093</v>
      </c>
      <c r="V77" s="34" t="str">
        <f t="shared" si="13"/>
        <v>13107</v>
      </c>
      <c r="W77" s="70">
        <f t="shared" si="14"/>
        <v>105530</v>
      </c>
      <c r="AA77" s="72"/>
      <c r="AB77" s="72"/>
      <c r="AC77" s="72"/>
      <c r="AD77" s="72"/>
      <c r="AE77" s="72"/>
      <c r="AF77" s="72"/>
      <c r="AG77" s="72"/>
      <c r="AH77" s="72"/>
    </row>
    <row r="78" spans="21:34" ht="15.75" customHeight="1">
      <c r="U78" s="148">
        <f t="shared" si="12"/>
        <v>46094</v>
      </c>
      <c r="V78" s="34" t="str">
        <f t="shared" si="13"/>
        <v>13107</v>
      </c>
      <c r="W78" s="70">
        <f t="shared" si="14"/>
        <v>56790</v>
      </c>
      <c r="AA78" s="72"/>
      <c r="AB78" s="72"/>
      <c r="AC78" s="72"/>
      <c r="AD78" s="72"/>
      <c r="AE78" s="72"/>
      <c r="AF78" s="72"/>
      <c r="AG78" s="72"/>
      <c r="AH78" s="72"/>
    </row>
    <row r="79" spans="21:34" ht="15.75" customHeight="1">
      <c r="U79" s="148">
        <f t="shared" si="12"/>
        <v>46095</v>
      </c>
      <c r="V79" s="34" t="str">
        <f t="shared" si="13"/>
        <v>13107</v>
      </c>
      <c r="W79" s="70">
        <f t="shared" si="14"/>
        <v>61350</v>
      </c>
      <c r="AA79" s="72"/>
      <c r="AB79" s="72"/>
      <c r="AC79" s="72"/>
      <c r="AD79" s="72"/>
      <c r="AE79" s="72"/>
      <c r="AF79" s="72"/>
      <c r="AG79" s="72"/>
      <c r="AH79" s="72"/>
    </row>
    <row r="80" spans="21:34" ht="15.75" customHeight="1">
      <c r="U80" s="148">
        <f t="shared" si="12"/>
        <v>46096</v>
      </c>
      <c r="V80" s="34" t="str">
        <f t="shared" si="13"/>
        <v>13107</v>
      </c>
      <c r="W80" s="70">
        <f t="shared" si="14"/>
        <v>62230</v>
      </c>
      <c r="AA80" s="72"/>
      <c r="AB80" s="72"/>
      <c r="AC80" s="72"/>
      <c r="AD80" s="72"/>
      <c r="AE80" s="72"/>
      <c r="AF80" s="72"/>
      <c r="AG80" s="72"/>
      <c r="AH80" s="72"/>
    </row>
    <row r="81" spans="21:34" ht="15.75" customHeight="1">
      <c r="U81" s="148">
        <f t="shared" si="12"/>
        <v>46097</v>
      </c>
      <c r="V81" s="34" t="str">
        <f t="shared" si="13"/>
        <v>13107</v>
      </c>
      <c r="W81" s="70">
        <f t="shared" si="14"/>
        <v>53730</v>
      </c>
      <c r="AA81" s="72"/>
      <c r="AB81" s="72"/>
      <c r="AC81" s="72"/>
      <c r="AD81" s="72"/>
      <c r="AE81" s="72"/>
      <c r="AF81" s="72"/>
      <c r="AG81" s="72"/>
      <c r="AH81" s="72"/>
    </row>
    <row r="82" spans="21:34" ht="15.75" customHeight="1">
      <c r="U82" s="148">
        <f t="shared" si="12"/>
        <v>46098</v>
      </c>
      <c r="V82" s="34" t="str">
        <f t="shared" si="13"/>
        <v>13107</v>
      </c>
      <c r="W82" s="70">
        <f t="shared" si="14"/>
        <v>63980</v>
      </c>
      <c r="AA82" s="72"/>
      <c r="AB82" s="72"/>
      <c r="AC82" s="72"/>
      <c r="AD82" s="72"/>
      <c r="AE82" s="72"/>
      <c r="AF82" s="72"/>
      <c r="AG82" s="72"/>
      <c r="AH82" s="72"/>
    </row>
    <row r="83" spans="21:34" ht="15.75" customHeight="1">
      <c r="U83" s="148">
        <f t="shared" si="12"/>
        <v>46099</v>
      </c>
      <c r="V83" s="34" t="str">
        <f t="shared" si="13"/>
        <v>13107</v>
      </c>
      <c r="W83" s="70">
        <f t="shared" si="14"/>
        <v>106736</v>
      </c>
      <c r="AA83" s="72"/>
      <c r="AB83" s="72"/>
      <c r="AC83" s="72"/>
      <c r="AD83" s="72"/>
      <c r="AE83" s="72"/>
      <c r="AF83" s="72"/>
      <c r="AG83" s="72"/>
      <c r="AH83" s="72"/>
    </row>
    <row r="84" spans="21:34" ht="15.75" customHeight="1">
      <c r="U84" s="148">
        <f t="shared" si="12"/>
        <v>46100</v>
      </c>
      <c r="V84" s="34" t="str">
        <f t="shared" si="13"/>
        <v>13107</v>
      </c>
      <c r="W84" s="70">
        <f t="shared" si="14"/>
        <v>73250</v>
      </c>
      <c r="AA84" s="72"/>
      <c r="AB84" s="72"/>
      <c r="AC84" s="72"/>
      <c r="AD84" s="72"/>
      <c r="AE84" s="72"/>
      <c r="AF84" s="72"/>
      <c r="AG84" s="72"/>
      <c r="AH84" s="72"/>
    </row>
    <row r="85" spans="21:34" ht="15.75" customHeight="1">
      <c r="U85" s="148">
        <f t="shared" si="12"/>
        <v>46101</v>
      </c>
      <c r="V85" s="34" t="str">
        <f t="shared" si="13"/>
        <v>13107</v>
      </c>
      <c r="W85" s="70">
        <f t="shared" si="14"/>
        <v>61670</v>
      </c>
      <c r="AA85" s="72"/>
      <c r="AB85" s="72"/>
      <c r="AC85" s="72"/>
      <c r="AD85" s="72"/>
      <c r="AE85" s="72"/>
      <c r="AF85" s="72"/>
      <c r="AG85" s="72"/>
      <c r="AH85" s="72"/>
    </row>
    <row r="86" spans="21:34" ht="15.75" customHeight="1">
      <c r="U86" s="148">
        <f t="shared" si="12"/>
        <v>46102</v>
      </c>
      <c r="V86" s="34" t="str">
        <f t="shared" si="13"/>
        <v>13107</v>
      </c>
      <c r="W86" s="70">
        <f t="shared" si="14"/>
        <v>62350</v>
      </c>
      <c r="AA86" s="72"/>
      <c r="AB86" s="72"/>
      <c r="AC86" s="72"/>
      <c r="AD86" s="72"/>
      <c r="AE86" s="72"/>
      <c r="AF86" s="72"/>
      <c r="AG86" s="72"/>
      <c r="AH86" s="72"/>
    </row>
    <row r="87" spans="21:34" ht="15.75" customHeight="1">
      <c r="U87" s="148">
        <f t="shared" si="12"/>
        <v>46103</v>
      </c>
      <c r="V87" s="34" t="str">
        <f t="shared" si="13"/>
        <v>13107</v>
      </c>
      <c r="W87" s="70">
        <f t="shared" si="14"/>
        <v>53500</v>
      </c>
      <c r="AA87" s="72"/>
      <c r="AB87" s="72"/>
      <c r="AC87" s="72"/>
      <c r="AD87" s="72"/>
      <c r="AE87" s="72"/>
      <c r="AF87" s="72"/>
      <c r="AG87" s="72"/>
      <c r="AH87" s="72"/>
    </row>
    <row r="88" spans="21:34" ht="15.75" customHeight="1">
      <c r="U88" s="148">
        <f t="shared" si="12"/>
        <v>46104</v>
      </c>
      <c r="V88" s="34" t="str">
        <f t="shared" si="13"/>
        <v>13107</v>
      </c>
      <c r="W88" s="70">
        <f t="shared" si="14"/>
        <v>54420</v>
      </c>
      <c r="AA88" s="72"/>
      <c r="AB88" s="72"/>
      <c r="AC88" s="72"/>
      <c r="AD88" s="72"/>
      <c r="AE88" s="72"/>
      <c r="AF88" s="72"/>
      <c r="AG88" s="72"/>
      <c r="AH88" s="72"/>
    </row>
    <row r="89" spans="21:34" ht="15.75" customHeight="1">
      <c r="U89" s="148">
        <f t="shared" si="12"/>
        <v>46105</v>
      </c>
      <c r="V89" s="34" t="str">
        <f t="shared" si="13"/>
        <v>13107</v>
      </c>
      <c r="W89" s="70">
        <f t="shared" si="14"/>
        <v>61060</v>
      </c>
      <c r="AA89" s="72"/>
      <c r="AB89" s="72"/>
      <c r="AC89" s="72"/>
      <c r="AD89" s="72"/>
      <c r="AE89" s="72"/>
      <c r="AF89" s="72"/>
      <c r="AG89" s="72"/>
      <c r="AH89" s="72"/>
    </row>
    <row r="90" spans="21:34" ht="15.75" customHeight="1">
      <c r="U90" s="148">
        <f t="shared" si="12"/>
        <v>46106</v>
      </c>
      <c r="V90" s="34" t="str">
        <f t="shared" si="13"/>
        <v>13107</v>
      </c>
      <c r="W90" s="70">
        <f t="shared" si="14"/>
        <v>56755</v>
      </c>
      <c r="AA90" s="72"/>
      <c r="AB90" s="72"/>
      <c r="AC90" s="72"/>
      <c r="AD90" s="72"/>
      <c r="AE90" s="72"/>
      <c r="AF90" s="72"/>
      <c r="AG90" s="72"/>
      <c r="AH90" s="72"/>
    </row>
    <row r="91" spans="21:34" ht="15.75" customHeight="1">
      <c r="U91" s="148">
        <f t="shared" si="12"/>
        <v>46107</v>
      </c>
      <c r="V91" s="34" t="str">
        <f t="shared" si="13"/>
        <v>13107</v>
      </c>
      <c r="W91" s="70">
        <f t="shared" si="14"/>
        <v>70200</v>
      </c>
      <c r="AA91" s="72"/>
      <c r="AB91" s="72"/>
      <c r="AC91" s="72"/>
      <c r="AD91" s="72"/>
      <c r="AE91" s="72"/>
      <c r="AF91" s="72"/>
      <c r="AG91" s="72"/>
      <c r="AH91" s="72"/>
    </row>
    <row r="92" spans="21:34" ht="15.75" customHeight="1">
      <c r="U92" s="148">
        <f t="shared" si="12"/>
        <v>46108</v>
      </c>
      <c r="V92" s="34" t="str">
        <f t="shared" si="13"/>
        <v>13107</v>
      </c>
      <c r="W92" s="70">
        <f t="shared" si="14"/>
        <v>63210</v>
      </c>
      <c r="AA92" s="72"/>
      <c r="AB92" s="72"/>
      <c r="AC92" s="72"/>
      <c r="AD92" s="72"/>
      <c r="AE92" s="72"/>
      <c r="AF92" s="72"/>
      <c r="AG92" s="72"/>
      <c r="AH92" s="72"/>
    </row>
    <row r="93" spans="21:34" ht="15.75" customHeight="1">
      <c r="U93" s="148">
        <f t="shared" si="12"/>
        <v>46109</v>
      </c>
      <c r="V93" s="34" t="str">
        <f t="shared" si="13"/>
        <v>13107</v>
      </c>
      <c r="W93" s="70">
        <f t="shared" si="14"/>
        <v>62950</v>
      </c>
      <c r="AA93" s="72"/>
      <c r="AB93" s="72"/>
      <c r="AC93" s="72"/>
      <c r="AD93" s="72"/>
      <c r="AE93" s="72"/>
      <c r="AF93" s="72"/>
      <c r="AG93" s="72"/>
      <c r="AH93" s="72"/>
    </row>
    <row r="94" spans="21:34" ht="15.75" customHeight="1">
      <c r="U94" s="148">
        <f t="shared" si="12"/>
        <v>46110</v>
      </c>
      <c r="V94" s="34" t="str">
        <f t="shared" si="13"/>
        <v>13107</v>
      </c>
      <c r="W94" s="70">
        <f t="shared" si="14"/>
        <v>68410</v>
      </c>
      <c r="AA94" s="72"/>
      <c r="AB94" s="72"/>
      <c r="AC94" s="72"/>
      <c r="AD94" s="72"/>
      <c r="AE94" s="72"/>
      <c r="AF94" s="72"/>
      <c r="AG94" s="72"/>
      <c r="AH94" s="72"/>
    </row>
    <row r="95" spans="21:34" ht="15.75" customHeight="1">
      <c r="U95" s="148">
        <f t="shared" si="12"/>
        <v>46111</v>
      </c>
      <c r="V95" s="34" t="str">
        <f t="shared" si="13"/>
        <v>13107</v>
      </c>
      <c r="W95" s="70">
        <f t="shared" si="14"/>
        <v>55310</v>
      </c>
      <c r="AA95" s="72"/>
      <c r="AB95" s="72"/>
      <c r="AC95" s="72"/>
      <c r="AD95" s="72"/>
      <c r="AE95" s="72"/>
      <c r="AF95" s="72"/>
      <c r="AG95" s="72"/>
      <c r="AH95" s="72"/>
    </row>
    <row r="96" spans="21:34" ht="15.75" customHeight="1">
      <c r="U96" s="148">
        <f t="shared" si="12"/>
        <v>46112</v>
      </c>
      <c r="V96" s="34" t="str">
        <f t="shared" si="13"/>
        <v>13107</v>
      </c>
      <c r="W96" s="70">
        <f t="shared" si="14"/>
        <v>47060</v>
      </c>
      <c r="AA96" s="72"/>
      <c r="AB96" s="72"/>
      <c r="AC96" s="72"/>
      <c r="AD96" s="72"/>
      <c r="AE96" s="72"/>
      <c r="AF96" s="72"/>
      <c r="AG96" s="72"/>
      <c r="AH96" s="72"/>
    </row>
    <row r="97" spans="21:34" ht="15.75" customHeight="1">
      <c r="U97" s="148">
        <f t="shared" ref="U97:U127" si="15">C4</f>
        <v>46082</v>
      </c>
      <c r="V97" s="34" t="str">
        <f t="shared" ref="V97:V127" si="16">$J$2</f>
        <v>13113</v>
      </c>
      <c r="W97" s="70">
        <f t="shared" ref="W97:W155" si="17">J4</f>
        <v>0</v>
      </c>
      <c r="AA97" s="72"/>
      <c r="AB97" s="72"/>
      <c r="AC97" s="72"/>
      <c r="AD97" s="72"/>
      <c r="AE97" s="72"/>
      <c r="AF97" s="72"/>
      <c r="AG97" s="72"/>
      <c r="AH97" s="72"/>
    </row>
    <row r="98" spans="21:34" ht="15.75" customHeight="1">
      <c r="U98" s="148">
        <f t="shared" si="15"/>
        <v>46083</v>
      </c>
      <c r="V98" s="34" t="str">
        <f t="shared" si="16"/>
        <v>13113</v>
      </c>
      <c r="W98" s="70">
        <f t="shared" si="17"/>
        <v>0</v>
      </c>
      <c r="AA98" s="72"/>
      <c r="AB98" s="72"/>
      <c r="AC98" s="72"/>
      <c r="AD98" s="72"/>
      <c r="AE98" s="72"/>
      <c r="AF98" s="72"/>
      <c r="AG98" s="72"/>
      <c r="AH98" s="72"/>
    </row>
    <row r="99" spans="21:34" ht="15.75" customHeight="1">
      <c r="U99" s="148">
        <f t="shared" si="15"/>
        <v>46084</v>
      </c>
      <c r="V99" s="34" t="str">
        <f t="shared" si="16"/>
        <v>13113</v>
      </c>
      <c r="W99" s="70">
        <f t="shared" si="17"/>
        <v>0</v>
      </c>
      <c r="AA99" s="72"/>
      <c r="AB99" s="72"/>
      <c r="AC99" s="72"/>
      <c r="AD99" s="72"/>
      <c r="AE99" s="72"/>
      <c r="AF99" s="72"/>
      <c r="AG99" s="72"/>
      <c r="AH99" s="72"/>
    </row>
    <row r="100" spans="21:34" ht="15.75" customHeight="1">
      <c r="U100" s="148">
        <f t="shared" si="15"/>
        <v>46085</v>
      </c>
      <c r="V100" s="34" t="str">
        <f t="shared" si="16"/>
        <v>13113</v>
      </c>
      <c r="W100" s="70">
        <f t="shared" si="17"/>
        <v>0</v>
      </c>
      <c r="AA100" s="72"/>
      <c r="AB100" s="72"/>
      <c r="AC100" s="72"/>
      <c r="AD100" s="72"/>
      <c r="AE100" s="72"/>
      <c r="AF100" s="72"/>
      <c r="AG100" s="72"/>
      <c r="AH100" s="72"/>
    </row>
    <row r="101" spans="21:34" ht="15.75" customHeight="1">
      <c r="U101" s="148">
        <f t="shared" si="15"/>
        <v>46086</v>
      </c>
      <c r="V101" s="34" t="str">
        <f t="shared" si="16"/>
        <v>13113</v>
      </c>
      <c r="W101" s="70">
        <f t="shared" si="17"/>
        <v>0</v>
      </c>
      <c r="AA101" s="72"/>
      <c r="AB101" s="72"/>
      <c r="AC101" s="72"/>
      <c r="AD101" s="72"/>
      <c r="AE101" s="72"/>
      <c r="AF101" s="72"/>
      <c r="AG101" s="72"/>
      <c r="AH101" s="72"/>
    </row>
    <row r="102" spans="21:34" ht="15.75" customHeight="1">
      <c r="U102" s="148">
        <f t="shared" si="15"/>
        <v>46087</v>
      </c>
      <c r="V102" s="34" t="str">
        <f t="shared" si="16"/>
        <v>13113</v>
      </c>
      <c r="W102" s="70">
        <f t="shared" si="17"/>
        <v>0</v>
      </c>
      <c r="AA102" s="72"/>
      <c r="AB102" s="72"/>
      <c r="AC102" s="72"/>
      <c r="AD102" s="72"/>
      <c r="AE102" s="72"/>
      <c r="AF102" s="72"/>
      <c r="AG102" s="72"/>
      <c r="AH102" s="72"/>
    </row>
    <row r="103" spans="21:34" ht="15.75" customHeight="1">
      <c r="U103" s="148">
        <f t="shared" si="15"/>
        <v>46088</v>
      </c>
      <c r="V103" s="34" t="str">
        <f t="shared" si="16"/>
        <v>13113</v>
      </c>
      <c r="W103" s="70">
        <f t="shared" si="17"/>
        <v>0</v>
      </c>
      <c r="AA103" s="72"/>
      <c r="AB103" s="72"/>
      <c r="AC103" s="72"/>
      <c r="AD103" s="72"/>
      <c r="AE103" s="72"/>
      <c r="AF103" s="72"/>
      <c r="AG103" s="72"/>
      <c r="AH103" s="72"/>
    </row>
    <row r="104" spans="21:34" ht="15.75" customHeight="1">
      <c r="U104" s="148">
        <f t="shared" si="15"/>
        <v>46089</v>
      </c>
      <c r="V104" s="34" t="str">
        <f t="shared" si="16"/>
        <v>13113</v>
      </c>
      <c r="W104" s="70">
        <f t="shared" si="17"/>
        <v>0</v>
      </c>
      <c r="AA104" s="72"/>
      <c r="AB104" s="72"/>
      <c r="AC104" s="72"/>
      <c r="AD104" s="72"/>
      <c r="AE104" s="72"/>
      <c r="AF104" s="72"/>
      <c r="AG104" s="72"/>
      <c r="AH104" s="72"/>
    </row>
    <row r="105" spans="21:34" ht="15.75" customHeight="1">
      <c r="U105" s="148">
        <f t="shared" si="15"/>
        <v>46090</v>
      </c>
      <c r="V105" s="34" t="str">
        <f t="shared" si="16"/>
        <v>13113</v>
      </c>
      <c r="W105" s="70">
        <f t="shared" si="17"/>
        <v>0</v>
      </c>
      <c r="AA105" s="72"/>
      <c r="AB105" s="72"/>
      <c r="AC105" s="72"/>
      <c r="AD105" s="72"/>
      <c r="AE105" s="72"/>
      <c r="AF105" s="72"/>
      <c r="AG105" s="72"/>
      <c r="AH105" s="72"/>
    </row>
    <row r="106" spans="21:34" ht="15.75" customHeight="1">
      <c r="U106" s="148">
        <f t="shared" si="15"/>
        <v>46091</v>
      </c>
      <c r="V106" s="34" t="str">
        <f t="shared" si="16"/>
        <v>13113</v>
      </c>
      <c r="W106" s="70">
        <f t="shared" si="17"/>
        <v>0</v>
      </c>
      <c r="AA106" s="72"/>
      <c r="AB106" s="72"/>
      <c r="AC106" s="72"/>
      <c r="AD106" s="72"/>
      <c r="AE106" s="72"/>
      <c r="AF106" s="72"/>
      <c r="AG106" s="72"/>
      <c r="AH106" s="72"/>
    </row>
    <row r="107" spans="21:34" ht="15.75" customHeight="1">
      <c r="U107" s="148">
        <f t="shared" si="15"/>
        <v>46092</v>
      </c>
      <c r="V107" s="34" t="str">
        <f t="shared" si="16"/>
        <v>13113</v>
      </c>
      <c r="W107" s="70">
        <f t="shared" si="17"/>
        <v>0</v>
      </c>
      <c r="AA107" s="72"/>
      <c r="AB107" s="72"/>
      <c r="AC107" s="72"/>
      <c r="AD107" s="72"/>
      <c r="AE107" s="72"/>
      <c r="AF107" s="72"/>
      <c r="AG107" s="72"/>
      <c r="AH107" s="72"/>
    </row>
    <row r="108" spans="21:34" ht="15.75" customHeight="1">
      <c r="U108" s="148">
        <f t="shared" si="15"/>
        <v>46093</v>
      </c>
      <c r="V108" s="34" t="str">
        <f t="shared" si="16"/>
        <v>13113</v>
      </c>
      <c r="W108" s="70">
        <f t="shared" si="17"/>
        <v>0</v>
      </c>
      <c r="AA108" s="72"/>
      <c r="AB108" s="72"/>
      <c r="AC108" s="72"/>
      <c r="AD108" s="72"/>
      <c r="AE108" s="72"/>
      <c r="AF108" s="72"/>
      <c r="AG108" s="72"/>
      <c r="AH108" s="72"/>
    </row>
    <row r="109" spans="21:34" ht="15.75" customHeight="1">
      <c r="U109" s="148">
        <f t="shared" si="15"/>
        <v>46094</v>
      </c>
      <c r="V109" s="34" t="str">
        <f t="shared" si="16"/>
        <v>13113</v>
      </c>
      <c r="W109" s="70">
        <f t="shared" si="17"/>
        <v>0</v>
      </c>
      <c r="AA109" s="72"/>
      <c r="AB109" s="72"/>
      <c r="AC109" s="72"/>
      <c r="AD109" s="72"/>
      <c r="AE109" s="72"/>
      <c r="AF109" s="72"/>
      <c r="AG109" s="72"/>
      <c r="AH109" s="72"/>
    </row>
    <row r="110" spans="21:34" ht="15.75" customHeight="1">
      <c r="U110" s="148">
        <f t="shared" si="15"/>
        <v>46095</v>
      </c>
      <c r="V110" s="34" t="str">
        <f t="shared" si="16"/>
        <v>13113</v>
      </c>
      <c r="W110" s="70">
        <f t="shared" si="17"/>
        <v>0</v>
      </c>
      <c r="AA110" s="72"/>
      <c r="AB110" s="72"/>
      <c r="AC110" s="72"/>
      <c r="AD110" s="72"/>
      <c r="AE110" s="72"/>
      <c r="AF110" s="72"/>
      <c r="AG110" s="72"/>
      <c r="AH110" s="72"/>
    </row>
    <row r="111" spans="21:34" ht="15.75" customHeight="1">
      <c r="U111" s="148">
        <f t="shared" si="15"/>
        <v>46096</v>
      </c>
      <c r="V111" s="34" t="str">
        <f t="shared" si="16"/>
        <v>13113</v>
      </c>
      <c r="W111" s="70">
        <f t="shared" si="17"/>
        <v>0</v>
      </c>
      <c r="AA111" s="72"/>
      <c r="AB111" s="72"/>
      <c r="AC111" s="72"/>
      <c r="AD111" s="72"/>
      <c r="AE111" s="72"/>
      <c r="AF111" s="72"/>
      <c r="AG111" s="72"/>
      <c r="AH111" s="72"/>
    </row>
    <row r="112" spans="21:34" ht="15.75" customHeight="1">
      <c r="U112" s="148">
        <f t="shared" si="15"/>
        <v>46097</v>
      </c>
      <c r="V112" s="34" t="str">
        <f t="shared" si="16"/>
        <v>13113</v>
      </c>
      <c r="W112" s="70">
        <f t="shared" si="17"/>
        <v>0</v>
      </c>
      <c r="AA112" s="72"/>
      <c r="AB112" s="72"/>
      <c r="AC112" s="72"/>
      <c r="AD112" s="72"/>
      <c r="AE112" s="72"/>
      <c r="AF112" s="72"/>
      <c r="AG112" s="72"/>
      <c r="AH112" s="72"/>
    </row>
    <row r="113" spans="21:34" ht="15.75" customHeight="1">
      <c r="U113" s="148">
        <f t="shared" si="15"/>
        <v>46098</v>
      </c>
      <c r="V113" s="34" t="str">
        <f t="shared" si="16"/>
        <v>13113</v>
      </c>
      <c r="W113" s="70">
        <f t="shared" si="17"/>
        <v>0</v>
      </c>
      <c r="AA113" s="72"/>
      <c r="AB113" s="72"/>
      <c r="AC113" s="72"/>
      <c r="AD113" s="72"/>
      <c r="AE113" s="72"/>
      <c r="AF113" s="72"/>
      <c r="AG113" s="72"/>
      <c r="AH113" s="72"/>
    </row>
    <row r="114" spans="21:34" ht="15.75" customHeight="1">
      <c r="U114" s="148">
        <f t="shared" si="15"/>
        <v>46099</v>
      </c>
      <c r="V114" s="34" t="str">
        <f t="shared" si="16"/>
        <v>13113</v>
      </c>
      <c r="W114" s="70">
        <f t="shared" si="17"/>
        <v>0</v>
      </c>
      <c r="AA114" s="72"/>
      <c r="AB114" s="72"/>
      <c r="AC114" s="72"/>
      <c r="AD114" s="72"/>
      <c r="AE114" s="72"/>
      <c r="AF114" s="72"/>
      <c r="AG114" s="72"/>
      <c r="AH114" s="72"/>
    </row>
    <row r="115" spans="21:34" ht="15.75" customHeight="1">
      <c r="U115" s="148">
        <f t="shared" si="15"/>
        <v>46100</v>
      </c>
      <c r="V115" s="34" t="str">
        <f t="shared" si="16"/>
        <v>13113</v>
      </c>
      <c r="W115" s="70">
        <f t="shared" si="17"/>
        <v>0</v>
      </c>
      <c r="AA115" s="72"/>
      <c r="AB115" s="72"/>
      <c r="AC115" s="72"/>
      <c r="AD115" s="72"/>
      <c r="AE115" s="72"/>
      <c r="AF115" s="72"/>
      <c r="AG115" s="72"/>
      <c r="AH115" s="72"/>
    </row>
    <row r="116" spans="21:34" ht="15.75" customHeight="1">
      <c r="U116" s="148">
        <f t="shared" si="15"/>
        <v>46101</v>
      </c>
      <c r="V116" s="34" t="str">
        <f t="shared" si="16"/>
        <v>13113</v>
      </c>
      <c r="W116" s="70">
        <f t="shared" si="17"/>
        <v>0</v>
      </c>
      <c r="AA116" s="72"/>
      <c r="AB116" s="72"/>
      <c r="AC116" s="72"/>
      <c r="AD116" s="72"/>
      <c r="AE116" s="72"/>
      <c r="AF116" s="72"/>
      <c r="AG116" s="72"/>
      <c r="AH116" s="72"/>
    </row>
    <row r="117" spans="21:34" ht="15.75" customHeight="1">
      <c r="U117" s="148">
        <f t="shared" si="15"/>
        <v>46102</v>
      </c>
      <c r="V117" s="34" t="str">
        <f t="shared" si="16"/>
        <v>13113</v>
      </c>
      <c r="W117" s="70">
        <f t="shared" si="17"/>
        <v>0</v>
      </c>
      <c r="AA117" s="72"/>
      <c r="AB117" s="72"/>
      <c r="AC117" s="72"/>
      <c r="AD117" s="72"/>
      <c r="AE117" s="72"/>
      <c r="AF117" s="72"/>
      <c r="AG117" s="72"/>
      <c r="AH117" s="72"/>
    </row>
    <row r="118" spans="21:34" ht="15.75" customHeight="1">
      <c r="U118" s="148">
        <f t="shared" si="15"/>
        <v>46103</v>
      </c>
      <c r="V118" s="34" t="str">
        <f t="shared" si="16"/>
        <v>13113</v>
      </c>
      <c r="W118" s="70">
        <f t="shared" si="17"/>
        <v>0</v>
      </c>
      <c r="AA118" s="72"/>
      <c r="AB118" s="72"/>
      <c r="AC118" s="72"/>
      <c r="AD118" s="72"/>
      <c r="AE118" s="72"/>
      <c r="AF118" s="72"/>
      <c r="AG118" s="72"/>
      <c r="AH118" s="72"/>
    </row>
    <row r="119" spans="21:34" ht="15.75" customHeight="1">
      <c r="U119" s="148">
        <f t="shared" si="15"/>
        <v>46104</v>
      </c>
      <c r="V119" s="34" t="str">
        <f t="shared" si="16"/>
        <v>13113</v>
      </c>
      <c r="W119" s="70">
        <f t="shared" si="17"/>
        <v>0</v>
      </c>
      <c r="AA119" s="72"/>
      <c r="AB119" s="72"/>
      <c r="AC119" s="72"/>
      <c r="AD119" s="72"/>
      <c r="AE119" s="72"/>
      <c r="AF119" s="72"/>
      <c r="AG119" s="72"/>
      <c r="AH119" s="72"/>
    </row>
    <row r="120" spans="21:34" ht="15.75" customHeight="1">
      <c r="U120" s="148">
        <f t="shared" si="15"/>
        <v>46105</v>
      </c>
      <c r="V120" s="34" t="str">
        <f t="shared" si="16"/>
        <v>13113</v>
      </c>
      <c r="W120" s="70">
        <f t="shared" si="17"/>
        <v>0</v>
      </c>
      <c r="AA120" s="72"/>
      <c r="AB120" s="72"/>
      <c r="AC120" s="72"/>
      <c r="AD120" s="72"/>
      <c r="AE120" s="72"/>
      <c r="AF120" s="72"/>
      <c r="AG120" s="72"/>
      <c r="AH120" s="72"/>
    </row>
    <row r="121" spans="21:34" ht="15.75" customHeight="1">
      <c r="U121" s="148">
        <f t="shared" si="15"/>
        <v>46106</v>
      </c>
      <c r="V121" s="34" t="str">
        <f t="shared" si="16"/>
        <v>13113</v>
      </c>
      <c r="W121" s="70">
        <f t="shared" si="17"/>
        <v>0</v>
      </c>
      <c r="AA121" s="72"/>
      <c r="AB121" s="72"/>
      <c r="AC121" s="72"/>
      <c r="AD121" s="72"/>
      <c r="AE121" s="72"/>
      <c r="AF121" s="72"/>
      <c r="AG121" s="72"/>
      <c r="AH121" s="72"/>
    </row>
    <row r="122" spans="21:34" ht="15.75" customHeight="1">
      <c r="U122" s="148">
        <f t="shared" si="15"/>
        <v>46107</v>
      </c>
      <c r="V122" s="34" t="str">
        <f t="shared" si="16"/>
        <v>13113</v>
      </c>
      <c r="W122" s="70">
        <f t="shared" si="17"/>
        <v>0</v>
      </c>
      <c r="AA122" s="72"/>
      <c r="AB122" s="72"/>
      <c r="AC122" s="72"/>
      <c r="AD122" s="72"/>
      <c r="AE122" s="72"/>
      <c r="AF122" s="72"/>
      <c r="AG122" s="72"/>
      <c r="AH122" s="72"/>
    </row>
    <row r="123" spans="21:34" ht="15.75" customHeight="1">
      <c r="U123" s="148">
        <f t="shared" si="15"/>
        <v>46108</v>
      </c>
      <c r="V123" s="34" t="str">
        <f t="shared" si="16"/>
        <v>13113</v>
      </c>
      <c r="W123" s="70">
        <f t="shared" si="17"/>
        <v>0</v>
      </c>
      <c r="AA123" s="72"/>
      <c r="AB123" s="72"/>
      <c r="AC123" s="72"/>
      <c r="AD123" s="72"/>
      <c r="AE123" s="72"/>
      <c r="AF123" s="72"/>
      <c r="AG123" s="72"/>
      <c r="AH123" s="72"/>
    </row>
    <row r="124" spans="21:34" ht="15.75" customHeight="1">
      <c r="U124" s="148">
        <f t="shared" si="15"/>
        <v>46109</v>
      </c>
      <c r="V124" s="34" t="str">
        <f t="shared" si="16"/>
        <v>13113</v>
      </c>
      <c r="W124" s="70">
        <f t="shared" si="17"/>
        <v>0</v>
      </c>
      <c r="AA124" s="72"/>
      <c r="AB124" s="72"/>
      <c r="AC124" s="72"/>
      <c r="AD124" s="72"/>
      <c r="AE124" s="72"/>
      <c r="AF124" s="72"/>
      <c r="AG124" s="72"/>
      <c r="AH124" s="72"/>
    </row>
    <row r="125" spans="21:34" ht="15.75" customHeight="1">
      <c r="U125" s="148">
        <f t="shared" si="15"/>
        <v>46110</v>
      </c>
      <c r="V125" s="34" t="str">
        <f t="shared" si="16"/>
        <v>13113</v>
      </c>
      <c r="W125" s="70">
        <f t="shared" si="17"/>
        <v>0</v>
      </c>
      <c r="AA125" s="72"/>
      <c r="AB125" s="72"/>
      <c r="AC125" s="72"/>
      <c r="AD125" s="72"/>
      <c r="AE125" s="72"/>
      <c r="AF125" s="72"/>
      <c r="AG125" s="72"/>
      <c r="AH125" s="72"/>
    </row>
    <row r="126" spans="21:34" ht="15.75" customHeight="1">
      <c r="U126" s="148">
        <f t="shared" si="15"/>
        <v>46111</v>
      </c>
      <c r="V126" s="34" t="str">
        <f t="shared" si="16"/>
        <v>13113</v>
      </c>
      <c r="W126" s="70">
        <f t="shared" si="17"/>
        <v>0</v>
      </c>
      <c r="AA126" s="72"/>
      <c r="AB126" s="72"/>
      <c r="AC126" s="72"/>
      <c r="AD126" s="72"/>
      <c r="AE126" s="72"/>
      <c r="AF126" s="72"/>
      <c r="AG126" s="72"/>
      <c r="AH126" s="72"/>
    </row>
    <row r="127" spans="21:34" ht="15.75" customHeight="1">
      <c r="U127" s="148">
        <f t="shared" si="15"/>
        <v>46112</v>
      </c>
      <c r="V127" s="34" t="str">
        <f t="shared" si="16"/>
        <v>13113</v>
      </c>
      <c r="W127" s="70">
        <f t="shared" si="17"/>
        <v>0</v>
      </c>
      <c r="AA127" s="72"/>
      <c r="AB127" s="72"/>
      <c r="AC127" s="72"/>
      <c r="AD127" s="72"/>
      <c r="AE127" s="72"/>
      <c r="AF127" s="72"/>
      <c r="AG127" s="72"/>
      <c r="AH127" s="72"/>
    </row>
    <row r="128" spans="21:34" ht="15.75" customHeight="1">
      <c r="U128" s="148">
        <f>C38</f>
        <v>0</v>
      </c>
      <c r="W128" s="70">
        <f t="shared" si="17"/>
        <v>0</v>
      </c>
      <c r="AA128" s="72"/>
      <c r="AB128" s="72"/>
      <c r="AC128" s="72"/>
      <c r="AD128" s="72"/>
      <c r="AE128" s="72"/>
      <c r="AF128" s="72"/>
      <c r="AG128" s="72"/>
      <c r="AH128" s="72"/>
    </row>
    <row r="129" spans="23:34" ht="15.75" customHeight="1">
      <c r="W129" s="70">
        <f t="shared" si="17"/>
        <v>0</v>
      </c>
      <c r="AA129" s="72"/>
      <c r="AB129" s="72"/>
      <c r="AC129" s="72"/>
      <c r="AD129" s="72"/>
      <c r="AE129" s="72"/>
      <c r="AF129" s="72"/>
      <c r="AG129" s="72"/>
      <c r="AH129" s="72"/>
    </row>
    <row r="130" spans="23:34" ht="15.75" customHeight="1">
      <c r="W130" s="70">
        <f t="shared" si="17"/>
        <v>0</v>
      </c>
      <c r="AA130" s="72"/>
      <c r="AB130" s="72"/>
      <c r="AC130" s="72"/>
      <c r="AD130" s="72"/>
      <c r="AE130" s="72"/>
      <c r="AF130" s="72"/>
      <c r="AG130" s="72"/>
      <c r="AH130" s="72"/>
    </row>
    <row r="131" spans="23:34" ht="15.75" customHeight="1">
      <c r="W131" s="70">
        <f t="shared" si="17"/>
        <v>0</v>
      </c>
      <c r="AA131" s="72"/>
      <c r="AB131" s="72"/>
      <c r="AC131" s="72"/>
      <c r="AD131" s="72"/>
      <c r="AE131" s="72"/>
      <c r="AF131" s="72"/>
      <c r="AG131" s="72"/>
      <c r="AH131" s="72"/>
    </row>
    <row r="132" spans="23:34" ht="15.75" customHeight="1">
      <c r="W132" s="70">
        <f t="shared" si="17"/>
        <v>0</v>
      </c>
      <c r="AA132" s="72"/>
      <c r="AB132" s="72"/>
      <c r="AC132" s="72"/>
      <c r="AD132" s="72"/>
      <c r="AE132" s="72"/>
      <c r="AF132" s="72"/>
      <c r="AG132" s="72"/>
      <c r="AH132" s="72"/>
    </row>
    <row r="133" spans="23:34" ht="15.75" customHeight="1">
      <c r="W133" s="70">
        <f t="shared" si="17"/>
        <v>0</v>
      </c>
      <c r="AA133" s="72"/>
      <c r="AB133" s="72"/>
      <c r="AC133" s="72"/>
      <c r="AD133" s="72"/>
      <c r="AE133" s="72"/>
      <c r="AF133" s="72"/>
      <c r="AG133" s="72"/>
      <c r="AH133" s="72"/>
    </row>
    <row r="134" spans="23:34" ht="15.75" customHeight="1">
      <c r="W134" s="70">
        <f t="shared" si="17"/>
        <v>0</v>
      </c>
      <c r="AA134" s="72"/>
      <c r="AB134" s="72"/>
      <c r="AC134" s="72"/>
      <c r="AD134" s="72"/>
      <c r="AE134" s="72"/>
      <c r="AF134" s="72"/>
      <c r="AG134" s="72"/>
      <c r="AH134" s="72"/>
    </row>
    <row r="135" spans="23:34" ht="15.75" customHeight="1">
      <c r="W135" s="70">
        <f t="shared" si="17"/>
        <v>0</v>
      </c>
      <c r="AA135" s="72"/>
      <c r="AB135" s="72"/>
      <c r="AC135" s="72"/>
      <c r="AD135" s="72"/>
      <c r="AE135" s="72"/>
      <c r="AF135" s="72"/>
      <c r="AG135" s="72"/>
      <c r="AH135" s="72"/>
    </row>
    <row r="136" spans="23:34" ht="15.75" customHeight="1">
      <c r="W136" s="70">
        <f t="shared" si="17"/>
        <v>0</v>
      </c>
      <c r="AA136" s="72"/>
      <c r="AB136" s="72"/>
      <c r="AC136" s="72"/>
      <c r="AD136" s="72"/>
      <c r="AE136" s="72"/>
      <c r="AF136" s="72"/>
      <c r="AG136" s="72"/>
      <c r="AH136" s="72"/>
    </row>
    <row r="137" spans="23:34" ht="15.75" customHeight="1">
      <c r="W137" s="70">
        <f t="shared" si="17"/>
        <v>0</v>
      </c>
      <c r="AA137" s="72"/>
      <c r="AB137" s="72"/>
      <c r="AC137" s="72"/>
      <c r="AD137" s="72"/>
      <c r="AE137" s="72"/>
      <c r="AF137" s="72"/>
      <c r="AG137" s="72"/>
      <c r="AH137" s="72"/>
    </row>
    <row r="138" spans="23:34" ht="15.75" customHeight="1">
      <c r="W138" s="70">
        <f t="shared" si="17"/>
        <v>0</v>
      </c>
      <c r="AA138" s="72"/>
      <c r="AB138" s="72"/>
      <c r="AC138" s="72"/>
      <c r="AD138" s="72"/>
      <c r="AE138" s="72"/>
      <c r="AF138" s="72"/>
      <c r="AG138" s="72"/>
      <c r="AH138" s="72"/>
    </row>
    <row r="139" spans="23:34" ht="15.75" customHeight="1">
      <c r="W139" s="70">
        <f t="shared" si="17"/>
        <v>0</v>
      </c>
      <c r="AA139" s="72"/>
      <c r="AB139" s="72"/>
      <c r="AC139" s="72"/>
      <c r="AD139" s="72"/>
      <c r="AE139" s="72"/>
      <c r="AF139" s="72"/>
      <c r="AG139" s="72"/>
      <c r="AH139" s="72"/>
    </row>
    <row r="140" spans="23:34" ht="15.75" customHeight="1">
      <c r="W140" s="70">
        <f t="shared" si="17"/>
        <v>0</v>
      </c>
      <c r="AA140" s="72"/>
      <c r="AB140" s="72"/>
      <c r="AC140" s="72"/>
      <c r="AD140" s="72"/>
      <c r="AE140" s="72"/>
      <c r="AF140" s="72"/>
      <c r="AG140" s="72"/>
      <c r="AH140" s="72"/>
    </row>
    <row r="141" spans="23:34" ht="15.75" customHeight="1">
      <c r="W141" s="70">
        <f t="shared" si="17"/>
        <v>0</v>
      </c>
      <c r="AA141" s="72"/>
      <c r="AB141" s="72"/>
      <c r="AC141" s="72"/>
      <c r="AD141" s="72"/>
      <c r="AE141" s="72"/>
      <c r="AF141" s="72"/>
      <c r="AG141" s="72"/>
      <c r="AH141" s="72"/>
    </row>
    <row r="142" spans="23:34" ht="15.75" customHeight="1">
      <c r="W142" s="70">
        <f t="shared" si="17"/>
        <v>0</v>
      </c>
      <c r="AA142" s="72"/>
      <c r="AB142" s="72"/>
      <c r="AC142" s="72"/>
      <c r="AD142" s="72"/>
      <c r="AE142" s="72"/>
      <c r="AF142" s="72"/>
      <c r="AG142" s="72"/>
      <c r="AH142" s="72"/>
    </row>
    <row r="143" spans="23:34" ht="15.75" customHeight="1">
      <c r="W143" s="70">
        <f t="shared" si="17"/>
        <v>0</v>
      </c>
      <c r="AA143" s="72"/>
      <c r="AB143" s="72"/>
      <c r="AC143" s="72"/>
      <c r="AD143" s="72"/>
      <c r="AE143" s="72"/>
      <c r="AF143" s="72"/>
      <c r="AG143" s="72"/>
      <c r="AH143" s="72"/>
    </row>
    <row r="144" spans="23:34" ht="15.75" customHeight="1">
      <c r="W144" s="70">
        <f t="shared" si="17"/>
        <v>0</v>
      </c>
      <c r="AA144" s="72"/>
      <c r="AB144" s="72"/>
      <c r="AC144" s="72"/>
      <c r="AD144" s="72"/>
      <c r="AE144" s="72"/>
      <c r="AF144" s="72"/>
      <c r="AG144" s="72"/>
      <c r="AH144" s="72"/>
    </row>
    <row r="145" spans="23:34" ht="15.75" customHeight="1">
      <c r="W145" s="70">
        <f t="shared" si="17"/>
        <v>0</v>
      </c>
      <c r="AA145" s="72"/>
      <c r="AB145" s="72"/>
      <c r="AC145" s="72"/>
      <c r="AD145" s="72"/>
      <c r="AE145" s="72"/>
      <c r="AF145" s="72"/>
      <c r="AG145" s="72"/>
      <c r="AH145" s="72"/>
    </row>
    <row r="146" spans="23:34" ht="15.75" customHeight="1">
      <c r="W146" s="70">
        <f t="shared" si="17"/>
        <v>0</v>
      </c>
      <c r="AA146" s="72"/>
      <c r="AB146" s="72"/>
      <c r="AC146" s="72"/>
      <c r="AD146" s="72"/>
      <c r="AE146" s="72"/>
      <c r="AF146" s="72"/>
      <c r="AG146" s="72"/>
      <c r="AH146" s="72"/>
    </row>
    <row r="147" spans="23:34" ht="15.75" customHeight="1">
      <c r="W147" s="70">
        <f t="shared" si="17"/>
        <v>0</v>
      </c>
      <c r="AA147" s="72"/>
      <c r="AB147" s="72"/>
      <c r="AC147" s="72"/>
      <c r="AD147" s="72"/>
      <c r="AE147" s="72"/>
      <c r="AF147" s="72"/>
      <c r="AG147" s="72"/>
      <c r="AH147" s="72"/>
    </row>
    <row r="148" spans="23:34" ht="15.75" customHeight="1">
      <c r="W148" s="70">
        <f t="shared" si="17"/>
        <v>0</v>
      </c>
      <c r="AA148" s="72"/>
      <c r="AB148" s="72"/>
      <c r="AC148" s="72"/>
      <c r="AD148" s="72"/>
      <c r="AE148" s="72"/>
      <c r="AF148" s="72"/>
      <c r="AG148" s="72"/>
      <c r="AH148" s="72"/>
    </row>
    <row r="149" spans="23:34" ht="15.75" customHeight="1">
      <c r="W149" s="70">
        <f t="shared" si="17"/>
        <v>0</v>
      </c>
      <c r="AA149" s="72"/>
      <c r="AB149" s="72"/>
      <c r="AC149" s="72"/>
      <c r="AD149" s="72"/>
      <c r="AE149" s="72"/>
      <c r="AF149" s="72"/>
      <c r="AG149" s="72"/>
      <c r="AH149" s="72"/>
    </row>
    <row r="150" spans="23:34" ht="15.75" customHeight="1">
      <c r="W150" s="70">
        <f t="shared" si="17"/>
        <v>0</v>
      </c>
      <c r="AA150" s="72"/>
      <c r="AB150" s="72"/>
      <c r="AC150" s="72"/>
      <c r="AD150" s="72"/>
      <c r="AE150" s="72"/>
      <c r="AF150" s="72"/>
      <c r="AG150" s="72"/>
      <c r="AH150" s="72"/>
    </row>
    <row r="151" spans="23:34" ht="15.75" customHeight="1">
      <c r="W151" s="70">
        <f t="shared" si="17"/>
        <v>0</v>
      </c>
      <c r="AA151" s="72"/>
      <c r="AB151" s="72"/>
      <c r="AC151" s="72"/>
      <c r="AD151" s="72"/>
      <c r="AE151" s="72"/>
      <c r="AF151" s="72"/>
      <c r="AG151" s="72"/>
      <c r="AH151" s="72"/>
    </row>
    <row r="152" spans="23:34" ht="15.75" customHeight="1">
      <c r="W152" s="70">
        <f t="shared" si="17"/>
        <v>0</v>
      </c>
      <c r="AA152" s="72"/>
      <c r="AB152" s="72"/>
      <c r="AC152" s="72"/>
      <c r="AD152" s="72"/>
      <c r="AE152" s="72"/>
      <c r="AF152" s="72"/>
      <c r="AG152" s="72"/>
      <c r="AH152" s="72"/>
    </row>
    <row r="153" spans="23:34" ht="15.75" customHeight="1">
      <c r="W153" s="70">
        <f t="shared" si="17"/>
        <v>0</v>
      </c>
      <c r="AA153" s="72"/>
      <c r="AB153" s="72"/>
      <c r="AC153" s="72"/>
      <c r="AD153" s="72"/>
      <c r="AE153" s="72"/>
      <c r="AF153" s="72"/>
      <c r="AG153" s="72"/>
      <c r="AH153" s="72"/>
    </row>
    <row r="154" spans="23:34" ht="15.75" customHeight="1">
      <c r="W154" s="70">
        <f t="shared" si="17"/>
        <v>0</v>
      </c>
      <c r="AA154" s="72"/>
      <c r="AB154" s="72"/>
      <c r="AC154" s="72"/>
      <c r="AD154" s="72"/>
      <c r="AE154" s="72"/>
      <c r="AF154" s="72"/>
      <c r="AG154" s="72"/>
      <c r="AH154" s="72"/>
    </row>
    <row r="155" spans="23:34" ht="15.75" customHeight="1">
      <c r="W155" s="70">
        <f t="shared" si="17"/>
        <v>0</v>
      </c>
      <c r="AA155" s="72"/>
      <c r="AB155" s="72"/>
      <c r="AC155" s="72"/>
      <c r="AD155" s="72"/>
      <c r="AE155" s="72"/>
      <c r="AF155" s="72"/>
      <c r="AG155" s="72"/>
      <c r="AH155" s="72"/>
    </row>
    <row r="156" spans="23:34" ht="15.75" customHeight="1">
      <c r="AA156" s="72"/>
      <c r="AB156" s="72"/>
      <c r="AC156" s="72"/>
      <c r="AD156" s="72"/>
      <c r="AE156" s="72"/>
      <c r="AF156" s="72"/>
      <c r="AG156" s="72"/>
      <c r="AH156" s="72"/>
    </row>
    <row r="157" spans="23:34" ht="15.75" customHeight="1">
      <c r="AA157" s="72"/>
      <c r="AB157" s="72"/>
      <c r="AC157" s="72"/>
      <c r="AD157" s="72"/>
      <c r="AE157" s="72"/>
      <c r="AF157" s="72"/>
      <c r="AG157" s="72"/>
      <c r="AH157" s="72"/>
    </row>
    <row r="158" spans="23:34" ht="15.75" customHeight="1">
      <c r="AA158" s="72"/>
      <c r="AB158" s="72"/>
      <c r="AC158" s="72"/>
      <c r="AD158" s="72"/>
      <c r="AE158" s="72"/>
      <c r="AF158" s="72"/>
      <c r="AG158" s="72"/>
      <c r="AH158" s="72"/>
    </row>
    <row r="159" spans="23:34" ht="15.75" customHeight="1">
      <c r="AA159" s="72"/>
      <c r="AB159" s="72"/>
      <c r="AC159" s="72"/>
      <c r="AD159" s="72"/>
      <c r="AE159" s="72"/>
      <c r="AF159" s="72"/>
      <c r="AG159" s="72"/>
      <c r="AH159" s="72"/>
    </row>
    <row r="160" spans="23: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row r="326" spans="27:34" ht="15.75" customHeight="1"/>
    <row r="327" spans="27:34" ht="15.75" customHeight="1"/>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439</v>
      </c>
      <c r="B1" s="255"/>
      <c r="C1" s="225" t="s">
        <v>68</v>
      </c>
      <c r="D1" s="129"/>
      <c r="E1" s="130"/>
      <c r="F1" s="131"/>
      <c r="G1" s="132" t="s">
        <v>123</v>
      </c>
      <c r="H1" s="132" t="s">
        <v>124</v>
      </c>
      <c r="I1" s="132" t="s">
        <v>136</v>
      </c>
      <c r="J1" s="132" t="s">
        <v>145</v>
      </c>
      <c r="K1" s="72"/>
      <c r="L1" s="34"/>
      <c r="M1" s="34"/>
      <c r="N1" s="34"/>
      <c r="O1" s="34"/>
      <c r="P1" s="34"/>
      <c r="Q1" s="34"/>
      <c r="R1" s="34"/>
      <c r="S1" s="34"/>
      <c r="T1" s="34"/>
      <c r="U1" s="34"/>
      <c r="V1" s="34"/>
      <c r="W1" s="34"/>
      <c r="X1" s="34"/>
      <c r="Y1" s="34"/>
      <c r="Z1" s="34"/>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43902</v>
      </c>
      <c r="H2" s="131" t="str">
        <f t="shared" si="0"/>
        <v>43903</v>
      </c>
      <c r="I2" s="131" t="str">
        <f t="shared" si="0"/>
        <v>43907</v>
      </c>
      <c r="J2" s="131" t="str">
        <f t="shared" si="0"/>
        <v>43912</v>
      </c>
      <c r="K2" s="72"/>
      <c r="L2" s="34"/>
      <c r="M2" s="34"/>
      <c r="N2" s="34"/>
      <c r="O2" s="34"/>
      <c r="P2" s="34"/>
      <c r="Q2" s="34"/>
      <c r="R2" s="34"/>
      <c r="S2" s="34"/>
      <c r="T2" s="34"/>
      <c r="U2" s="34"/>
      <c r="V2" s="34"/>
      <c r="W2" s="34"/>
      <c r="X2" s="34"/>
      <c r="Y2" s="34"/>
      <c r="Z2" s="34"/>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131</v>
      </c>
      <c r="K3" s="72"/>
      <c r="L3" s="34"/>
      <c r="M3" s="34"/>
      <c r="N3" s="34"/>
      <c r="O3" s="34"/>
      <c r="P3" s="34"/>
      <c r="Q3" s="34"/>
      <c r="R3" s="34"/>
      <c r="S3" s="34"/>
      <c r="T3" s="34"/>
      <c r="U3" s="34"/>
      <c r="V3" s="34"/>
      <c r="W3" s="34"/>
      <c r="X3" s="34"/>
      <c r="Y3" s="34"/>
      <c r="Z3" s="34"/>
      <c r="AA3" s="137" t="s">
        <v>112</v>
      </c>
      <c r="AB3" s="138" t="s">
        <v>51</v>
      </c>
      <c r="AC3" s="115" t="s">
        <v>112</v>
      </c>
      <c r="AD3" s="115" t="s">
        <v>51</v>
      </c>
      <c r="AE3" s="116" t="s">
        <v>112</v>
      </c>
      <c r="AF3" s="139" t="s">
        <v>51</v>
      </c>
      <c r="AG3" s="140" t="s">
        <v>113</v>
      </c>
      <c r="AH3" s="141" t="s">
        <v>114</v>
      </c>
    </row>
    <row r="4" spans="1:34" ht="19.5" customHeight="1">
      <c r="A4" s="142">
        <f t="shared" ref="A4:A34" si="1">SUM(G4:J4)</f>
        <v>213465</v>
      </c>
      <c r="B4" s="142">
        <f>A4</f>
        <v>213465</v>
      </c>
      <c r="C4" s="143">
        <v>46082</v>
      </c>
      <c r="D4" s="144" t="s">
        <v>115</v>
      </c>
      <c r="E4" s="145">
        <v>192360</v>
      </c>
      <c r="F4" s="157">
        <v>209</v>
      </c>
      <c r="G4" s="157">
        <v>125660</v>
      </c>
      <c r="H4" s="157">
        <v>50180</v>
      </c>
      <c r="I4" s="157">
        <v>29575</v>
      </c>
      <c r="J4" s="157">
        <v>8050</v>
      </c>
      <c r="K4" s="175"/>
      <c r="L4" s="34"/>
      <c r="M4" s="34"/>
      <c r="N4" s="34"/>
      <c r="O4" s="34"/>
      <c r="P4" s="34"/>
      <c r="Q4" s="34"/>
      <c r="R4" s="34"/>
      <c r="S4" s="34"/>
      <c r="T4" s="34"/>
      <c r="U4" s="148">
        <f t="shared" ref="U4:U34" si="2">C4</f>
        <v>46082</v>
      </c>
      <c r="V4" s="34" t="str">
        <f t="shared" ref="V4:V34" si="3">$G$2</f>
        <v>43902</v>
      </c>
      <c r="W4" s="70">
        <f t="shared" ref="W4:W34" si="4">G4</f>
        <v>125660</v>
      </c>
      <c r="X4" s="148">
        <f t="shared" ref="X4:X34" si="5">C4</f>
        <v>46082</v>
      </c>
      <c r="Y4" s="70">
        <f t="shared" ref="Y4:Y34" si="6">F4</f>
        <v>209</v>
      </c>
      <c r="Z4" s="34"/>
      <c r="AA4" s="149">
        <v>28</v>
      </c>
      <c r="AB4" s="150">
        <v>32110</v>
      </c>
      <c r="AC4" s="150">
        <v>98</v>
      </c>
      <c r="AD4" s="150">
        <v>108520</v>
      </c>
      <c r="AE4" s="150">
        <v>144</v>
      </c>
      <c r="AF4" s="150">
        <v>158060</v>
      </c>
      <c r="AG4" s="150">
        <v>30</v>
      </c>
      <c r="AH4" s="151">
        <v>0</v>
      </c>
    </row>
    <row r="5" spans="1:34" ht="19.5" customHeight="1">
      <c r="A5" s="142">
        <f t="shared" si="1"/>
        <v>237585</v>
      </c>
      <c r="B5" s="142">
        <f t="shared" ref="B5:B34" si="7">B4+A5</f>
        <v>451050</v>
      </c>
      <c r="C5" s="143">
        <v>46083</v>
      </c>
      <c r="D5" s="144" t="s">
        <v>116</v>
      </c>
      <c r="E5" s="145">
        <v>273788</v>
      </c>
      <c r="F5" s="157">
        <v>234</v>
      </c>
      <c r="G5" s="157">
        <v>136360</v>
      </c>
      <c r="H5" s="157">
        <v>48750</v>
      </c>
      <c r="I5" s="157">
        <v>43175</v>
      </c>
      <c r="J5" s="157">
        <v>9300</v>
      </c>
      <c r="K5" s="175"/>
      <c r="L5" s="34"/>
      <c r="M5" s="34"/>
      <c r="N5" s="34"/>
      <c r="O5" s="34"/>
      <c r="P5" s="34"/>
      <c r="Q5" s="34"/>
      <c r="R5" s="34"/>
      <c r="S5" s="34"/>
      <c r="T5" s="34"/>
      <c r="U5" s="148">
        <f t="shared" si="2"/>
        <v>46083</v>
      </c>
      <c r="V5" s="34" t="str">
        <f t="shared" si="3"/>
        <v>43902</v>
      </c>
      <c r="W5" s="70">
        <f t="shared" si="4"/>
        <v>136360</v>
      </c>
      <c r="X5" s="148">
        <f t="shared" si="5"/>
        <v>46083</v>
      </c>
      <c r="Y5" s="70">
        <f t="shared" si="6"/>
        <v>234</v>
      </c>
      <c r="Z5" s="34"/>
      <c r="AA5" s="121">
        <v>32</v>
      </c>
      <c r="AB5" s="122">
        <v>35530</v>
      </c>
      <c r="AC5" s="122">
        <v>102</v>
      </c>
      <c r="AD5" s="122">
        <v>112930</v>
      </c>
      <c r="AE5" s="122">
        <v>148</v>
      </c>
      <c r="AF5" s="122">
        <v>162950</v>
      </c>
      <c r="AG5" s="122">
        <v>30</v>
      </c>
      <c r="AH5" s="123">
        <v>0</v>
      </c>
    </row>
    <row r="6" spans="1:34" ht="19.5" customHeight="1">
      <c r="A6" s="142">
        <f t="shared" si="1"/>
        <v>195830</v>
      </c>
      <c r="B6" s="142">
        <f t="shared" si="7"/>
        <v>646880</v>
      </c>
      <c r="C6" s="143">
        <v>46084</v>
      </c>
      <c r="D6" s="144" t="s">
        <v>117</v>
      </c>
      <c r="E6" s="145">
        <v>223150</v>
      </c>
      <c r="F6" s="157">
        <v>213</v>
      </c>
      <c r="G6" s="157">
        <v>113675</v>
      </c>
      <c r="H6" s="157">
        <v>42355</v>
      </c>
      <c r="I6" s="157">
        <v>30950</v>
      </c>
      <c r="J6" s="157">
        <v>8850</v>
      </c>
      <c r="K6" s="175"/>
      <c r="L6" s="34"/>
      <c r="M6" s="34"/>
      <c r="N6" s="34"/>
      <c r="O6" s="34"/>
      <c r="P6" s="34"/>
      <c r="Q6" s="34"/>
      <c r="R6" s="34"/>
      <c r="S6" s="34"/>
      <c r="T6" s="34"/>
      <c r="U6" s="148">
        <f t="shared" si="2"/>
        <v>46084</v>
      </c>
      <c r="V6" s="34" t="str">
        <f t="shared" si="3"/>
        <v>43902</v>
      </c>
      <c r="W6" s="70">
        <f t="shared" si="4"/>
        <v>113675</v>
      </c>
      <c r="X6" s="148">
        <f t="shared" si="5"/>
        <v>46084</v>
      </c>
      <c r="Y6" s="70">
        <f t="shared" si="6"/>
        <v>213</v>
      </c>
      <c r="Z6" s="34"/>
      <c r="AA6" s="121">
        <v>32</v>
      </c>
      <c r="AB6" s="122">
        <v>31250</v>
      </c>
      <c r="AC6" s="122">
        <v>89</v>
      </c>
      <c r="AD6" s="122">
        <v>90080</v>
      </c>
      <c r="AE6" s="122">
        <v>125</v>
      </c>
      <c r="AF6" s="122">
        <v>123760</v>
      </c>
      <c r="AG6" s="122">
        <v>30</v>
      </c>
      <c r="AH6" s="123">
        <v>0</v>
      </c>
    </row>
    <row r="7" spans="1:34" ht="19.5" customHeight="1">
      <c r="A7" s="142">
        <f t="shared" si="1"/>
        <v>240985</v>
      </c>
      <c r="B7" s="142">
        <f t="shared" si="7"/>
        <v>887865</v>
      </c>
      <c r="C7" s="143">
        <v>46085</v>
      </c>
      <c r="D7" s="144" t="s">
        <v>118</v>
      </c>
      <c r="E7" s="145">
        <v>288848</v>
      </c>
      <c r="F7" s="157">
        <v>236</v>
      </c>
      <c r="G7" s="157">
        <v>132780</v>
      </c>
      <c r="H7" s="157">
        <v>49725</v>
      </c>
      <c r="I7" s="157">
        <v>47530</v>
      </c>
      <c r="J7" s="157">
        <v>10950</v>
      </c>
      <c r="K7" s="175"/>
      <c r="L7" s="34"/>
      <c r="M7" s="34"/>
      <c r="N7" s="34"/>
      <c r="O7" s="34"/>
      <c r="P7" s="34"/>
      <c r="Q7" s="34"/>
      <c r="R7" s="34"/>
      <c r="S7" s="34"/>
      <c r="T7" s="34"/>
      <c r="U7" s="148">
        <f t="shared" si="2"/>
        <v>46085</v>
      </c>
      <c r="V7" s="34" t="str">
        <f t="shared" si="3"/>
        <v>43902</v>
      </c>
      <c r="W7" s="70">
        <f t="shared" si="4"/>
        <v>132780</v>
      </c>
      <c r="X7" s="148">
        <f t="shared" si="5"/>
        <v>46085</v>
      </c>
      <c r="Y7" s="70">
        <f t="shared" si="6"/>
        <v>236</v>
      </c>
      <c r="Z7" s="34"/>
      <c r="AA7" s="121">
        <v>34</v>
      </c>
      <c r="AB7" s="122">
        <v>33390</v>
      </c>
      <c r="AC7" s="122">
        <v>128</v>
      </c>
      <c r="AD7" s="122">
        <v>126850</v>
      </c>
      <c r="AE7" s="122">
        <v>171</v>
      </c>
      <c r="AF7" s="122">
        <v>175800</v>
      </c>
      <c r="AG7" s="122">
        <v>30</v>
      </c>
      <c r="AH7" s="123">
        <v>0</v>
      </c>
    </row>
    <row r="8" spans="1:34" ht="19.5" customHeight="1">
      <c r="A8" s="142">
        <f t="shared" si="1"/>
        <v>231990</v>
      </c>
      <c r="B8" s="142">
        <f t="shared" si="7"/>
        <v>1119855</v>
      </c>
      <c r="C8" s="143">
        <v>46086</v>
      </c>
      <c r="D8" s="144" t="s">
        <v>119</v>
      </c>
      <c r="E8" s="145">
        <v>325250</v>
      </c>
      <c r="F8" s="157">
        <v>230</v>
      </c>
      <c r="G8" s="157">
        <v>127720</v>
      </c>
      <c r="H8" s="157">
        <v>48220</v>
      </c>
      <c r="I8" s="157">
        <v>47550</v>
      </c>
      <c r="J8" s="157">
        <v>8500</v>
      </c>
      <c r="K8" s="175"/>
      <c r="L8" s="34"/>
      <c r="M8" s="34"/>
      <c r="N8" s="34"/>
      <c r="O8" s="34"/>
      <c r="P8" s="34"/>
      <c r="Q8" s="34"/>
      <c r="R8" s="34"/>
      <c r="S8" s="34"/>
      <c r="T8" s="34"/>
      <c r="U8" s="148">
        <f t="shared" si="2"/>
        <v>46086</v>
      </c>
      <c r="V8" s="34" t="str">
        <f t="shared" si="3"/>
        <v>43902</v>
      </c>
      <c r="W8" s="70">
        <f t="shared" si="4"/>
        <v>127720</v>
      </c>
      <c r="X8" s="148">
        <f t="shared" si="5"/>
        <v>46086</v>
      </c>
      <c r="Y8" s="70">
        <f t="shared" si="6"/>
        <v>230</v>
      </c>
      <c r="Z8" s="34"/>
      <c r="AA8" s="121">
        <v>36</v>
      </c>
      <c r="AB8" s="122">
        <v>32010</v>
      </c>
      <c r="AC8" s="122">
        <v>102</v>
      </c>
      <c r="AD8" s="122">
        <v>104970</v>
      </c>
      <c r="AE8" s="122">
        <v>198</v>
      </c>
      <c r="AF8" s="122">
        <v>205000</v>
      </c>
      <c r="AG8" s="122">
        <v>30</v>
      </c>
      <c r="AH8" s="123">
        <v>0</v>
      </c>
    </row>
    <row r="9" spans="1:34" ht="19.5" customHeight="1">
      <c r="A9" s="142">
        <f t="shared" si="1"/>
        <v>232690</v>
      </c>
      <c r="B9" s="142">
        <f t="shared" si="7"/>
        <v>1352545</v>
      </c>
      <c r="C9" s="143">
        <v>46087</v>
      </c>
      <c r="D9" s="144" t="s">
        <v>120</v>
      </c>
      <c r="E9" s="145">
        <v>237520</v>
      </c>
      <c r="F9" s="157">
        <v>241</v>
      </c>
      <c r="G9" s="157">
        <v>132235</v>
      </c>
      <c r="H9" s="157">
        <v>46855</v>
      </c>
      <c r="I9" s="157">
        <v>44850</v>
      </c>
      <c r="J9" s="157">
        <v>8750</v>
      </c>
      <c r="K9" s="175"/>
      <c r="L9" s="34"/>
      <c r="M9" s="34"/>
      <c r="N9" s="34"/>
      <c r="O9" s="34"/>
      <c r="P9" s="34"/>
      <c r="Q9" s="34"/>
      <c r="R9" s="34"/>
      <c r="S9" s="34"/>
      <c r="T9" s="34"/>
      <c r="U9" s="148">
        <f t="shared" si="2"/>
        <v>46087</v>
      </c>
      <c r="V9" s="34" t="str">
        <f t="shared" si="3"/>
        <v>43902</v>
      </c>
      <c r="W9" s="70">
        <f t="shared" si="4"/>
        <v>132235</v>
      </c>
      <c r="X9" s="148">
        <f t="shared" si="5"/>
        <v>46087</v>
      </c>
      <c r="Y9" s="70">
        <f t="shared" si="6"/>
        <v>241</v>
      </c>
      <c r="Z9" s="34"/>
      <c r="AA9" s="121">
        <v>33</v>
      </c>
      <c r="AB9" s="122">
        <v>31140</v>
      </c>
      <c r="AC9" s="122">
        <v>107</v>
      </c>
      <c r="AD9" s="122">
        <v>109190</v>
      </c>
      <c r="AE9" s="122">
        <v>163</v>
      </c>
      <c r="AF9" s="122">
        <v>158820</v>
      </c>
      <c r="AG9" s="122">
        <v>30</v>
      </c>
      <c r="AH9" s="123">
        <v>0</v>
      </c>
    </row>
    <row r="10" spans="1:34" ht="19.5" customHeight="1">
      <c r="A10" s="142">
        <f t="shared" si="1"/>
        <v>240680</v>
      </c>
      <c r="B10" s="142">
        <f t="shared" si="7"/>
        <v>1593225</v>
      </c>
      <c r="C10" s="143">
        <v>46088</v>
      </c>
      <c r="D10" s="144" t="s">
        <v>121</v>
      </c>
      <c r="E10" s="145">
        <v>257940</v>
      </c>
      <c r="F10" s="122">
        <v>223</v>
      </c>
      <c r="G10" s="165">
        <v>131880</v>
      </c>
      <c r="H10" s="165">
        <v>46600</v>
      </c>
      <c r="I10" s="165">
        <v>50050</v>
      </c>
      <c r="J10" s="165">
        <v>12150</v>
      </c>
      <c r="K10" s="175"/>
      <c r="L10" s="34"/>
      <c r="M10" s="34"/>
      <c r="N10" s="34"/>
      <c r="O10" s="34"/>
      <c r="P10" s="34"/>
      <c r="Q10" s="34"/>
      <c r="R10" s="34"/>
      <c r="S10" s="34"/>
      <c r="T10" s="34"/>
      <c r="U10" s="148">
        <f t="shared" si="2"/>
        <v>46088</v>
      </c>
      <c r="V10" s="34" t="str">
        <f t="shared" si="3"/>
        <v>43902</v>
      </c>
      <c r="W10" s="70">
        <f t="shared" si="4"/>
        <v>131880</v>
      </c>
      <c r="X10" s="148">
        <f t="shared" si="5"/>
        <v>46088</v>
      </c>
      <c r="Y10" s="70">
        <f t="shared" si="6"/>
        <v>223</v>
      </c>
      <c r="Z10" s="34"/>
      <c r="AA10" s="121">
        <v>36</v>
      </c>
      <c r="AB10" s="122">
        <v>43040</v>
      </c>
      <c r="AC10" s="122">
        <v>107</v>
      </c>
      <c r="AD10" s="122">
        <v>123500</v>
      </c>
      <c r="AE10" s="122">
        <v>167</v>
      </c>
      <c r="AF10" s="122">
        <v>181960</v>
      </c>
      <c r="AG10" s="122">
        <v>30</v>
      </c>
      <c r="AH10" s="123">
        <v>0</v>
      </c>
    </row>
    <row r="11" spans="1:34" ht="19.5" customHeight="1">
      <c r="A11" s="142">
        <f t="shared" si="1"/>
        <v>247870</v>
      </c>
      <c r="B11" s="142">
        <f t="shared" si="7"/>
        <v>1841095</v>
      </c>
      <c r="C11" s="143">
        <v>46089</v>
      </c>
      <c r="D11" s="144" t="s">
        <v>115</v>
      </c>
      <c r="E11" s="145">
        <v>225118</v>
      </c>
      <c r="F11" s="168">
        <v>219</v>
      </c>
      <c r="G11" s="169">
        <v>139770</v>
      </c>
      <c r="H11" s="169">
        <v>49650</v>
      </c>
      <c r="I11" s="169">
        <v>48350</v>
      </c>
      <c r="J11" s="169">
        <v>10100</v>
      </c>
      <c r="K11" s="175"/>
      <c r="L11" s="34"/>
      <c r="M11" s="34"/>
      <c r="N11" s="34"/>
      <c r="O11" s="34"/>
      <c r="P11" s="34"/>
      <c r="Q11" s="34"/>
      <c r="R11" s="34"/>
      <c r="S11" s="34"/>
      <c r="T11" s="34"/>
      <c r="U11" s="148">
        <f t="shared" si="2"/>
        <v>46089</v>
      </c>
      <c r="V11" s="34" t="str">
        <f t="shared" si="3"/>
        <v>43902</v>
      </c>
      <c r="W11" s="70">
        <f t="shared" si="4"/>
        <v>139770</v>
      </c>
      <c r="X11" s="148">
        <f t="shared" si="5"/>
        <v>46089</v>
      </c>
      <c r="Y11" s="70">
        <f t="shared" si="6"/>
        <v>219</v>
      </c>
      <c r="Z11" s="34"/>
      <c r="AA11" s="121">
        <v>43</v>
      </c>
      <c r="AB11" s="122">
        <v>56340</v>
      </c>
      <c r="AC11" s="122">
        <v>116</v>
      </c>
      <c r="AD11" s="122">
        <v>136640</v>
      </c>
      <c r="AE11" s="122">
        <v>178</v>
      </c>
      <c r="AF11" s="122">
        <v>204990</v>
      </c>
      <c r="AG11" s="122">
        <v>30</v>
      </c>
      <c r="AH11" s="123">
        <v>0</v>
      </c>
    </row>
    <row r="12" spans="1:34" ht="19.5" customHeight="1">
      <c r="A12" s="142">
        <f t="shared" si="1"/>
        <v>224815</v>
      </c>
      <c r="B12" s="142">
        <f t="shared" si="7"/>
        <v>2065910</v>
      </c>
      <c r="C12" s="143">
        <v>46090</v>
      </c>
      <c r="D12" s="144" t="s">
        <v>116</v>
      </c>
      <c r="E12" s="145">
        <v>252530</v>
      </c>
      <c r="F12" s="168">
        <v>231</v>
      </c>
      <c r="G12" s="169">
        <v>129895</v>
      </c>
      <c r="H12" s="169">
        <v>41285</v>
      </c>
      <c r="I12" s="169">
        <v>44885</v>
      </c>
      <c r="J12" s="169">
        <v>8750</v>
      </c>
      <c r="K12" s="175"/>
      <c r="L12" s="34"/>
      <c r="M12" s="34"/>
      <c r="N12" s="34"/>
      <c r="O12" s="34"/>
      <c r="P12" s="34"/>
      <c r="Q12" s="34"/>
      <c r="R12" s="34"/>
      <c r="S12" s="34"/>
      <c r="T12" s="34"/>
      <c r="U12" s="148">
        <f t="shared" si="2"/>
        <v>46090</v>
      </c>
      <c r="V12" s="34" t="str">
        <f t="shared" si="3"/>
        <v>43902</v>
      </c>
      <c r="W12" s="70">
        <f t="shared" si="4"/>
        <v>129895</v>
      </c>
      <c r="X12" s="148">
        <f t="shared" si="5"/>
        <v>46090</v>
      </c>
      <c r="Y12" s="70">
        <f t="shared" si="6"/>
        <v>231</v>
      </c>
      <c r="Z12" s="34"/>
      <c r="AA12" s="121">
        <v>28</v>
      </c>
      <c r="AB12" s="122">
        <v>32400</v>
      </c>
      <c r="AC12" s="122">
        <v>97</v>
      </c>
      <c r="AD12" s="122">
        <v>110325</v>
      </c>
      <c r="AE12" s="122">
        <v>136</v>
      </c>
      <c r="AF12" s="122">
        <v>151475</v>
      </c>
      <c r="AG12" s="122">
        <v>30</v>
      </c>
      <c r="AH12" s="123">
        <v>0</v>
      </c>
    </row>
    <row r="13" spans="1:34" ht="19.5" customHeight="1">
      <c r="A13" s="142">
        <f t="shared" si="1"/>
        <v>235290</v>
      </c>
      <c r="B13" s="142">
        <f t="shared" si="7"/>
        <v>2301200</v>
      </c>
      <c r="C13" s="143">
        <v>46091</v>
      </c>
      <c r="D13" s="144" t="s">
        <v>117</v>
      </c>
      <c r="E13" s="145">
        <v>257258</v>
      </c>
      <c r="F13" s="168">
        <v>243</v>
      </c>
      <c r="G13" s="169">
        <v>133380</v>
      </c>
      <c r="H13" s="169">
        <v>48360</v>
      </c>
      <c r="I13" s="169">
        <v>45100</v>
      </c>
      <c r="J13" s="169">
        <v>8450</v>
      </c>
      <c r="K13" s="175"/>
      <c r="L13" s="34"/>
      <c r="M13" s="34"/>
      <c r="N13" s="34"/>
      <c r="O13" s="34"/>
      <c r="P13" s="34"/>
      <c r="Q13" s="34"/>
      <c r="R13" s="34"/>
      <c r="S13" s="34"/>
      <c r="T13" s="34"/>
      <c r="U13" s="148">
        <f t="shared" si="2"/>
        <v>46091</v>
      </c>
      <c r="V13" s="34" t="str">
        <f t="shared" si="3"/>
        <v>43902</v>
      </c>
      <c r="W13" s="70">
        <f t="shared" si="4"/>
        <v>133380</v>
      </c>
      <c r="X13" s="148">
        <f t="shared" si="5"/>
        <v>46091</v>
      </c>
      <c r="Y13" s="70">
        <f t="shared" si="6"/>
        <v>243</v>
      </c>
      <c r="Z13" s="34"/>
      <c r="AA13" s="121">
        <v>44</v>
      </c>
      <c r="AB13" s="122">
        <v>51370</v>
      </c>
      <c r="AC13" s="122">
        <v>121</v>
      </c>
      <c r="AD13" s="122">
        <v>126700</v>
      </c>
      <c r="AE13" s="122">
        <v>174</v>
      </c>
      <c r="AF13" s="122">
        <v>178800</v>
      </c>
      <c r="AG13" s="122">
        <v>30</v>
      </c>
      <c r="AH13" s="123">
        <v>0</v>
      </c>
    </row>
    <row r="14" spans="1:34" ht="19.5" customHeight="1">
      <c r="A14" s="142">
        <f t="shared" si="1"/>
        <v>233100</v>
      </c>
      <c r="B14" s="142">
        <f t="shared" si="7"/>
        <v>2534300</v>
      </c>
      <c r="C14" s="143">
        <v>46092</v>
      </c>
      <c r="D14" s="144" t="s">
        <v>118</v>
      </c>
      <c r="E14" s="145">
        <v>250780</v>
      </c>
      <c r="F14" s="168">
        <v>215</v>
      </c>
      <c r="G14" s="169">
        <v>126100</v>
      </c>
      <c r="H14" s="169">
        <v>48280</v>
      </c>
      <c r="I14" s="169">
        <v>52520</v>
      </c>
      <c r="J14" s="169">
        <v>6200</v>
      </c>
      <c r="K14" s="175"/>
      <c r="L14" s="34"/>
      <c r="M14" s="34"/>
      <c r="N14" s="34"/>
      <c r="O14" s="34"/>
      <c r="P14" s="34"/>
      <c r="Q14" s="34"/>
      <c r="R14" s="34"/>
      <c r="S14" s="34"/>
      <c r="T14" s="34"/>
      <c r="U14" s="148">
        <f t="shared" si="2"/>
        <v>46092</v>
      </c>
      <c r="V14" s="34" t="str">
        <f t="shared" si="3"/>
        <v>43902</v>
      </c>
      <c r="W14" s="70">
        <f t="shared" si="4"/>
        <v>126100</v>
      </c>
      <c r="X14" s="148">
        <f t="shared" si="5"/>
        <v>46092</v>
      </c>
      <c r="Y14" s="70">
        <f t="shared" si="6"/>
        <v>215</v>
      </c>
      <c r="Z14" s="34"/>
      <c r="AA14" s="121">
        <v>29</v>
      </c>
      <c r="AB14" s="122">
        <v>36850</v>
      </c>
      <c r="AC14" s="122">
        <v>85</v>
      </c>
      <c r="AD14" s="122">
        <v>99490</v>
      </c>
      <c r="AE14" s="122">
        <v>131</v>
      </c>
      <c r="AF14" s="122">
        <v>147480</v>
      </c>
      <c r="AG14" s="122">
        <v>30</v>
      </c>
      <c r="AH14" s="123">
        <v>0</v>
      </c>
    </row>
    <row r="15" spans="1:34" ht="19.5" customHeight="1">
      <c r="A15" s="142">
        <f t="shared" si="1"/>
        <v>215525</v>
      </c>
      <c r="B15" s="142">
        <f t="shared" si="7"/>
        <v>2749825</v>
      </c>
      <c r="C15" s="143">
        <v>46093</v>
      </c>
      <c r="D15" s="144" t="s">
        <v>119</v>
      </c>
      <c r="E15" s="145">
        <v>230258</v>
      </c>
      <c r="F15" s="168">
        <v>218</v>
      </c>
      <c r="G15" s="169">
        <v>122865</v>
      </c>
      <c r="H15" s="169">
        <v>40880</v>
      </c>
      <c r="I15" s="169">
        <v>46280</v>
      </c>
      <c r="J15" s="169">
        <v>5500</v>
      </c>
      <c r="K15" s="175"/>
      <c r="L15" s="34"/>
      <c r="M15" s="34"/>
      <c r="N15" s="34"/>
      <c r="O15" s="34"/>
      <c r="P15" s="34"/>
      <c r="Q15" s="34"/>
      <c r="R15" s="34"/>
      <c r="S15" s="34"/>
      <c r="T15" s="34"/>
      <c r="U15" s="148">
        <f t="shared" si="2"/>
        <v>46093</v>
      </c>
      <c r="V15" s="34" t="str">
        <f t="shared" si="3"/>
        <v>43902</v>
      </c>
      <c r="W15" s="70">
        <f t="shared" si="4"/>
        <v>122865</v>
      </c>
      <c r="X15" s="148">
        <f t="shared" si="5"/>
        <v>46093</v>
      </c>
      <c r="Y15" s="70">
        <f t="shared" si="6"/>
        <v>218</v>
      </c>
      <c r="Z15" s="34"/>
      <c r="AA15" s="121">
        <v>30</v>
      </c>
      <c r="AB15" s="122">
        <v>31520</v>
      </c>
      <c r="AC15" s="122">
        <v>92</v>
      </c>
      <c r="AD15" s="122">
        <v>95410</v>
      </c>
      <c r="AE15" s="122">
        <v>141</v>
      </c>
      <c r="AF15" s="122">
        <v>148160</v>
      </c>
      <c r="AG15" s="122">
        <v>30</v>
      </c>
      <c r="AH15" s="123">
        <v>0</v>
      </c>
    </row>
    <row r="16" spans="1:34" ht="19.5" customHeight="1">
      <c r="A16" s="142">
        <f t="shared" si="1"/>
        <v>233235</v>
      </c>
      <c r="B16" s="142">
        <f t="shared" si="7"/>
        <v>2983060</v>
      </c>
      <c r="C16" s="143">
        <v>46094</v>
      </c>
      <c r="D16" s="144" t="s">
        <v>120</v>
      </c>
      <c r="E16" s="145">
        <v>254430</v>
      </c>
      <c r="F16" s="168">
        <v>240</v>
      </c>
      <c r="G16" s="169">
        <v>130350</v>
      </c>
      <c r="H16" s="169">
        <v>45805</v>
      </c>
      <c r="I16" s="169">
        <v>49680</v>
      </c>
      <c r="J16" s="169">
        <v>7400</v>
      </c>
      <c r="K16" s="175"/>
      <c r="L16" s="34"/>
      <c r="M16" s="34"/>
      <c r="N16" s="34"/>
      <c r="O16" s="34"/>
      <c r="P16" s="34"/>
      <c r="Q16" s="34"/>
      <c r="R16" s="34"/>
      <c r="S16" s="34"/>
      <c r="T16" s="34"/>
      <c r="U16" s="148">
        <f t="shared" si="2"/>
        <v>46094</v>
      </c>
      <c r="V16" s="34" t="str">
        <f t="shared" si="3"/>
        <v>43902</v>
      </c>
      <c r="W16" s="70">
        <f t="shared" si="4"/>
        <v>130350</v>
      </c>
      <c r="X16" s="148">
        <f t="shared" si="5"/>
        <v>46094</v>
      </c>
      <c r="Y16" s="70">
        <f t="shared" si="6"/>
        <v>240</v>
      </c>
      <c r="Z16" s="34"/>
      <c r="AA16" s="121">
        <v>28</v>
      </c>
      <c r="AB16" s="122">
        <v>30380</v>
      </c>
      <c r="AC16" s="122">
        <v>102</v>
      </c>
      <c r="AD16" s="122">
        <v>109150</v>
      </c>
      <c r="AE16" s="122">
        <v>150</v>
      </c>
      <c r="AF16" s="122">
        <v>156260</v>
      </c>
      <c r="AG16" s="122">
        <v>30</v>
      </c>
      <c r="AH16" s="123">
        <v>0</v>
      </c>
    </row>
    <row r="17" spans="1:34" ht="19.5" customHeight="1">
      <c r="A17" s="142">
        <f t="shared" si="1"/>
        <v>251015</v>
      </c>
      <c r="B17" s="142">
        <f t="shared" si="7"/>
        <v>3234075</v>
      </c>
      <c r="C17" s="143">
        <v>46095</v>
      </c>
      <c r="D17" s="144" t="s">
        <v>121</v>
      </c>
      <c r="E17" s="145">
        <v>231988</v>
      </c>
      <c r="F17" s="168">
        <v>242</v>
      </c>
      <c r="G17" s="169">
        <v>152410</v>
      </c>
      <c r="H17" s="169">
        <v>41960</v>
      </c>
      <c r="I17" s="169">
        <v>47895</v>
      </c>
      <c r="J17" s="169">
        <v>8750</v>
      </c>
      <c r="K17" s="175"/>
      <c r="L17" s="34"/>
      <c r="M17" s="34"/>
      <c r="N17" s="34"/>
      <c r="O17" s="34"/>
      <c r="P17" s="34"/>
      <c r="Q17" s="34"/>
      <c r="R17" s="34"/>
      <c r="S17" s="34"/>
      <c r="T17" s="34"/>
      <c r="U17" s="148">
        <f t="shared" si="2"/>
        <v>46095</v>
      </c>
      <c r="V17" s="34" t="str">
        <f t="shared" si="3"/>
        <v>43902</v>
      </c>
      <c r="W17" s="70">
        <f t="shared" si="4"/>
        <v>152410</v>
      </c>
      <c r="X17" s="148">
        <f t="shared" si="5"/>
        <v>46095</v>
      </c>
      <c r="Y17" s="70">
        <f t="shared" si="6"/>
        <v>242</v>
      </c>
      <c r="Z17" s="34"/>
      <c r="AA17" s="121">
        <v>36</v>
      </c>
      <c r="AB17" s="122">
        <v>40200</v>
      </c>
      <c r="AC17" s="122">
        <v>109</v>
      </c>
      <c r="AD17" s="122">
        <v>125580</v>
      </c>
      <c r="AE17" s="122">
        <v>165</v>
      </c>
      <c r="AF17" s="122">
        <v>187240</v>
      </c>
      <c r="AG17" s="122">
        <v>40</v>
      </c>
      <c r="AH17" s="123">
        <v>0</v>
      </c>
    </row>
    <row r="18" spans="1:34" ht="19.5" customHeight="1">
      <c r="A18" s="142">
        <f t="shared" si="1"/>
        <v>215585</v>
      </c>
      <c r="B18" s="142">
        <f t="shared" si="7"/>
        <v>3449660</v>
      </c>
      <c r="C18" s="143">
        <v>46096</v>
      </c>
      <c r="D18" s="144" t="s">
        <v>115</v>
      </c>
      <c r="E18" s="145">
        <v>236200</v>
      </c>
      <c r="F18" s="168">
        <v>215</v>
      </c>
      <c r="G18" s="169">
        <v>124135</v>
      </c>
      <c r="H18" s="169">
        <v>41830</v>
      </c>
      <c r="I18" s="169">
        <v>43020</v>
      </c>
      <c r="J18" s="169">
        <v>6600</v>
      </c>
      <c r="K18" s="175"/>
      <c r="L18" s="34"/>
      <c r="M18" s="34"/>
      <c r="N18" s="34"/>
      <c r="O18" s="34"/>
      <c r="P18" s="34"/>
      <c r="Q18" s="34"/>
      <c r="R18" s="34"/>
      <c r="S18" s="34"/>
      <c r="T18" s="34"/>
      <c r="U18" s="148">
        <f t="shared" si="2"/>
        <v>46096</v>
      </c>
      <c r="V18" s="34" t="str">
        <f t="shared" si="3"/>
        <v>43902</v>
      </c>
      <c r="W18" s="70">
        <f t="shared" si="4"/>
        <v>124135</v>
      </c>
      <c r="X18" s="148">
        <f t="shared" si="5"/>
        <v>46096</v>
      </c>
      <c r="Y18" s="70">
        <f t="shared" si="6"/>
        <v>215</v>
      </c>
      <c r="Z18" s="34"/>
      <c r="AA18" s="121">
        <v>18</v>
      </c>
      <c r="AB18" s="122">
        <v>21890</v>
      </c>
      <c r="AC18" s="122">
        <v>61</v>
      </c>
      <c r="AD18" s="122">
        <v>65940</v>
      </c>
      <c r="AE18" s="122">
        <v>131</v>
      </c>
      <c r="AF18" s="122">
        <v>149260</v>
      </c>
      <c r="AG18" s="122">
        <v>30</v>
      </c>
      <c r="AH18" s="123">
        <v>0</v>
      </c>
    </row>
    <row r="19" spans="1:34" ht="19.5" customHeight="1">
      <c r="A19" s="142">
        <f t="shared" si="1"/>
        <v>219715</v>
      </c>
      <c r="B19" s="142">
        <f t="shared" si="7"/>
        <v>3669375</v>
      </c>
      <c r="C19" s="143">
        <v>46097</v>
      </c>
      <c r="D19" s="144" t="s">
        <v>116</v>
      </c>
      <c r="E19" s="145">
        <v>284098</v>
      </c>
      <c r="F19" s="168">
        <v>225</v>
      </c>
      <c r="G19" s="169">
        <v>123095</v>
      </c>
      <c r="H19" s="169">
        <v>47800</v>
      </c>
      <c r="I19" s="169">
        <v>44620</v>
      </c>
      <c r="J19" s="169">
        <v>4200</v>
      </c>
      <c r="K19" s="175"/>
      <c r="L19" s="34"/>
      <c r="M19" s="34"/>
      <c r="N19" s="34"/>
      <c r="O19" s="34"/>
      <c r="P19" s="34"/>
      <c r="Q19" s="34"/>
      <c r="R19" s="34"/>
      <c r="S19" s="34"/>
      <c r="T19" s="34"/>
      <c r="U19" s="148">
        <f t="shared" si="2"/>
        <v>46097</v>
      </c>
      <c r="V19" s="34" t="str">
        <f t="shared" si="3"/>
        <v>43902</v>
      </c>
      <c r="W19" s="70">
        <f t="shared" si="4"/>
        <v>123095</v>
      </c>
      <c r="X19" s="148">
        <f t="shared" si="5"/>
        <v>46097</v>
      </c>
      <c r="Y19" s="70">
        <f t="shared" si="6"/>
        <v>225</v>
      </c>
      <c r="Z19" s="34"/>
      <c r="AA19" s="121">
        <v>31</v>
      </c>
      <c r="AB19" s="122">
        <v>30750</v>
      </c>
      <c r="AC19" s="122">
        <v>115</v>
      </c>
      <c r="AD19" s="122">
        <v>114770</v>
      </c>
      <c r="AE19" s="122">
        <v>166</v>
      </c>
      <c r="AF19" s="122">
        <v>169730</v>
      </c>
      <c r="AG19" s="122">
        <v>30</v>
      </c>
      <c r="AH19" s="123">
        <v>0</v>
      </c>
    </row>
    <row r="20" spans="1:34" ht="19.5" customHeight="1">
      <c r="A20" s="142">
        <f t="shared" si="1"/>
        <v>237115</v>
      </c>
      <c r="B20" s="142">
        <f t="shared" si="7"/>
        <v>3906490</v>
      </c>
      <c r="C20" s="143">
        <v>46098</v>
      </c>
      <c r="D20" s="144" t="s">
        <v>117</v>
      </c>
      <c r="E20" s="145">
        <v>288330</v>
      </c>
      <c r="F20" s="168">
        <v>238</v>
      </c>
      <c r="G20" s="169">
        <v>134250</v>
      </c>
      <c r="H20" s="169">
        <v>51240</v>
      </c>
      <c r="I20" s="169">
        <v>45575</v>
      </c>
      <c r="J20" s="169">
        <v>6050</v>
      </c>
      <c r="K20" s="175"/>
      <c r="L20" s="34"/>
      <c r="M20" s="34"/>
      <c r="N20" s="34"/>
      <c r="O20" s="34"/>
      <c r="P20" s="34"/>
      <c r="Q20" s="34"/>
      <c r="R20" s="34"/>
      <c r="S20" s="34"/>
      <c r="T20" s="34"/>
      <c r="U20" s="148">
        <f t="shared" si="2"/>
        <v>46098</v>
      </c>
      <c r="V20" s="34" t="str">
        <f t="shared" si="3"/>
        <v>43902</v>
      </c>
      <c r="W20" s="70">
        <f t="shared" si="4"/>
        <v>134250</v>
      </c>
      <c r="X20" s="148">
        <f t="shared" si="5"/>
        <v>46098</v>
      </c>
      <c r="Y20" s="70">
        <f t="shared" si="6"/>
        <v>238</v>
      </c>
      <c r="Z20" s="34"/>
      <c r="AA20" s="121">
        <v>35</v>
      </c>
      <c r="AB20" s="122">
        <v>36300</v>
      </c>
      <c r="AC20" s="122">
        <v>110</v>
      </c>
      <c r="AD20" s="122">
        <v>117420</v>
      </c>
      <c r="AE20" s="122">
        <v>157</v>
      </c>
      <c r="AF20" s="122">
        <v>164600</v>
      </c>
      <c r="AG20" s="122">
        <v>30</v>
      </c>
      <c r="AH20" s="123">
        <v>0</v>
      </c>
    </row>
    <row r="21" spans="1:34" ht="19.5" customHeight="1">
      <c r="A21" s="142">
        <f t="shared" si="1"/>
        <v>236950</v>
      </c>
      <c r="B21" s="142">
        <f t="shared" si="7"/>
        <v>4143440</v>
      </c>
      <c r="C21" s="143">
        <v>46099</v>
      </c>
      <c r="D21" s="144" t="s">
        <v>118</v>
      </c>
      <c r="E21" s="145">
        <v>271958</v>
      </c>
      <c r="F21" s="168">
        <v>219</v>
      </c>
      <c r="G21" s="169">
        <v>130070</v>
      </c>
      <c r="H21" s="169">
        <v>47750</v>
      </c>
      <c r="I21" s="169">
        <v>49630</v>
      </c>
      <c r="J21" s="169">
        <v>9500</v>
      </c>
      <c r="K21" s="175"/>
      <c r="L21" s="34"/>
      <c r="M21" s="34"/>
      <c r="N21" s="34"/>
      <c r="O21" s="34"/>
      <c r="P21" s="34"/>
      <c r="Q21" s="34"/>
      <c r="R21" s="34"/>
      <c r="S21" s="34"/>
      <c r="T21" s="34"/>
      <c r="U21" s="148">
        <f t="shared" si="2"/>
        <v>46099</v>
      </c>
      <c r="V21" s="34" t="str">
        <f t="shared" si="3"/>
        <v>43902</v>
      </c>
      <c r="W21" s="70">
        <f t="shared" si="4"/>
        <v>130070</v>
      </c>
      <c r="X21" s="148">
        <f t="shared" si="5"/>
        <v>46099</v>
      </c>
      <c r="Y21" s="70">
        <f t="shared" si="6"/>
        <v>219</v>
      </c>
      <c r="Z21" s="34"/>
      <c r="AA21" s="121">
        <v>27</v>
      </c>
      <c r="AB21" s="122">
        <v>31350</v>
      </c>
      <c r="AC21" s="122">
        <v>97</v>
      </c>
      <c r="AD21" s="122">
        <v>107980</v>
      </c>
      <c r="AE21" s="122">
        <v>148</v>
      </c>
      <c r="AF21" s="122">
        <v>168770</v>
      </c>
      <c r="AG21" s="122">
        <v>30</v>
      </c>
      <c r="AH21" s="123">
        <v>0</v>
      </c>
    </row>
    <row r="22" spans="1:34" ht="19.5" customHeight="1">
      <c r="A22" s="142">
        <f t="shared" si="1"/>
        <v>221305</v>
      </c>
      <c r="B22" s="142">
        <f t="shared" si="7"/>
        <v>4364745</v>
      </c>
      <c r="C22" s="143">
        <v>46100</v>
      </c>
      <c r="D22" s="144" t="s">
        <v>119</v>
      </c>
      <c r="E22" s="145">
        <v>287580</v>
      </c>
      <c r="F22" s="168">
        <v>244</v>
      </c>
      <c r="G22" s="169">
        <v>116825</v>
      </c>
      <c r="H22" s="169">
        <v>49310</v>
      </c>
      <c r="I22" s="169">
        <v>47870</v>
      </c>
      <c r="J22" s="169">
        <v>7300</v>
      </c>
      <c r="K22" s="175"/>
      <c r="L22" s="34"/>
      <c r="M22" s="34"/>
      <c r="N22" s="34"/>
      <c r="O22" s="34"/>
      <c r="P22" s="34"/>
      <c r="Q22" s="34"/>
      <c r="R22" s="34"/>
      <c r="S22" s="34"/>
      <c r="T22" s="34"/>
      <c r="U22" s="148">
        <f t="shared" si="2"/>
        <v>46100</v>
      </c>
      <c r="V22" s="34" t="str">
        <f t="shared" si="3"/>
        <v>43902</v>
      </c>
      <c r="W22" s="70">
        <f t="shared" si="4"/>
        <v>116825</v>
      </c>
      <c r="X22" s="148">
        <f t="shared" si="5"/>
        <v>46100</v>
      </c>
      <c r="Y22" s="70">
        <f t="shared" si="6"/>
        <v>244</v>
      </c>
      <c r="Z22" s="34"/>
      <c r="AA22" s="121">
        <v>23</v>
      </c>
      <c r="AB22" s="122">
        <v>27140</v>
      </c>
      <c r="AC22" s="122">
        <v>83</v>
      </c>
      <c r="AD22" s="122">
        <v>84980</v>
      </c>
      <c r="AE22" s="122">
        <v>137</v>
      </c>
      <c r="AF22" s="122">
        <v>131240</v>
      </c>
      <c r="AG22" s="122">
        <v>20</v>
      </c>
      <c r="AH22" s="123">
        <v>0</v>
      </c>
    </row>
    <row r="23" spans="1:34" ht="19.5" customHeight="1">
      <c r="A23" s="142">
        <f t="shared" si="1"/>
        <v>220435</v>
      </c>
      <c r="B23" s="142">
        <f t="shared" si="7"/>
        <v>4585180</v>
      </c>
      <c r="C23" s="143">
        <v>46101</v>
      </c>
      <c r="D23" s="144" t="s">
        <v>120</v>
      </c>
      <c r="E23" s="145">
        <v>280558</v>
      </c>
      <c r="F23" s="168">
        <v>229</v>
      </c>
      <c r="G23" s="169">
        <v>110900</v>
      </c>
      <c r="H23" s="169">
        <v>46530</v>
      </c>
      <c r="I23" s="169">
        <v>56505</v>
      </c>
      <c r="J23" s="169">
        <v>6500</v>
      </c>
      <c r="K23" s="175"/>
      <c r="L23" s="34"/>
      <c r="M23" s="34"/>
      <c r="N23" s="34"/>
      <c r="O23" s="34"/>
      <c r="P23" s="34"/>
      <c r="Q23" s="34"/>
      <c r="R23" s="34"/>
      <c r="S23" s="34"/>
      <c r="T23" s="34"/>
      <c r="U23" s="148">
        <f t="shared" si="2"/>
        <v>46101</v>
      </c>
      <c r="V23" s="34" t="str">
        <f t="shared" si="3"/>
        <v>43902</v>
      </c>
      <c r="W23" s="70">
        <f t="shared" si="4"/>
        <v>110900</v>
      </c>
      <c r="X23" s="148">
        <f t="shared" si="5"/>
        <v>46101</v>
      </c>
      <c r="Y23" s="70">
        <f t="shared" si="6"/>
        <v>229</v>
      </c>
      <c r="Z23" s="34"/>
      <c r="AA23" s="121">
        <v>36</v>
      </c>
      <c r="AB23" s="122">
        <v>45880</v>
      </c>
      <c r="AC23" s="122">
        <v>100</v>
      </c>
      <c r="AD23" s="122">
        <v>112350</v>
      </c>
      <c r="AE23" s="122">
        <v>145</v>
      </c>
      <c r="AF23" s="122">
        <v>152250</v>
      </c>
      <c r="AG23" s="122">
        <v>20</v>
      </c>
      <c r="AH23" s="123"/>
    </row>
    <row r="24" spans="1:34" ht="19.5" customHeight="1">
      <c r="A24" s="142">
        <f t="shared" si="1"/>
        <v>244305</v>
      </c>
      <c r="B24" s="142">
        <f t="shared" si="7"/>
        <v>4829485</v>
      </c>
      <c r="C24" s="143">
        <v>46102</v>
      </c>
      <c r="D24" s="144" t="s">
        <v>121</v>
      </c>
      <c r="E24" s="145">
        <v>294710</v>
      </c>
      <c r="F24" s="168">
        <v>235</v>
      </c>
      <c r="G24" s="169">
        <v>127635</v>
      </c>
      <c r="H24" s="169">
        <v>47270</v>
      </c>
      <c r="I24" s="169">
        <v>63100</v>
      </c>
      <c r="J24" s="169">
        <v>6300</v>
      </c>
      <c r="K24" s="175"/>
      <c r="L24" s="34"/>
      <c r="M24" s="34"/>
      <c r="N24" s="34"/>
      <c r="O24" s="34"/>
      <c r="P24" s="34"/>
      <c r="Q24" s="34"/>
      <c r="R24" s="34"/>
      <c r="S24" s="34"/>
      <c r="T24" s="34"/>
      <c r="U24" s="148">
        <f t="shared" si="2"/>
        <v>46102</v>
      </c>
      <c r="V24" s="34" t="str">
        <f t="shared" si="3"/>
        <v>43902</v>
      </c>
      <c r="W24" s="70">
        <f t="shared" si="4"/>
        <v>127635</v>
      </c>
      <c r="X24" s="148">
        <f t="shared" si="5"/>
        <v>46102</v>
      </c>
      <c r="Y24" s="70">
        <f t="shared" si="6"/>
        <v>235</v>
      </c>
      <c r="Z24" s="34"/>
      <c r="AA24" s="121">
        <v>34</v>
      </c>
      <c r="AB24" s="122">
        <v>33770</v>
      </c>
      <c r="AC24" s="122"/>
      <c r="AD24" s="122"/>
      <c r="AE24" s="122">
        <v>165</v>
      </c>
      <c r="AF24" s="122">
        <v>175560</v>
      </c>
      <c r="AG24" s="122">
        <v>20</v>
      </c>
      <c r="AH24" s="123"/>
    </row>
    <row r="25" spans="1:34" ht="19.5" customHeight="1">
      <c r="A25" s="142">
        <f t="shared" si="1"/>
        <v>238425</v>
      </c>
      <c r="B25" s="142">
        <f t="shared" si="7"/>
        <v>5067910</v>
      </c>
      <c r="C25" s="143">
        <v>46103</v>
      </c>
      <c r="D25" s="144" t="s">
        <v>115</v>
      </c>
      <c r="E25" s="145">
        <v>266708</v>
      </c>
      <c r="F25" s="168">
        <v>216</v>
      </c>
      <c r="G25" s="169">
        <v>128290</v>
      </c>
      <c r="H25" s="169">
        <v>46180</v>
      </c>
      <c r="I25" s="169">
        <v>57405</v>
      </c>
      <c r="J25" s="169">
        <v>6550</v>
      </c>
      <c r="K25" s="175"/>
      <c r="L25" s="34"/>
      <c r="M25" s="34"/>
      <c r="N25" s="34"/>
      <c r="O25" s="34"/>
      <c r="P25" s="34"/>
      <c r="Q25" s="34"/>
      <c r="R25" s="34"/>
      <c r="S25" s="34"/>
      <c r="T25" s="34"/>
      <c r="U25" s="148">
        <f t="shared" si="2"/>
        <v>46103</v>
      </c>
      <c r="V25" s="34" t="str">
        <f t="shared" si="3"/>
        <v>43902</v>
      </c>
      <c r="W25" s="70">
        <f t="shared" si="4"/>
        <v>128290</v>
      </c>
      <c r="X25" s="148">
        <f t="shared" si="5"/>
        <v>46103</v>
      </c>
      <c r="Y25" s="70">
        <f t="shared" si="6"/>
        <v>216</v>
      </c>
      <c r="Z25" s="34"/>
      <c r="AA25" s="121">
        <v>33</v>
      </c>
      <c r="AB25" s="122">
        <v>36380</v>
      </c>
      <c r="AC25" s="122">
        <v>99</v>
      </c>
      <c r="AD25" s="122">
        <v>116960</v>
      </c>
      <c r="AE25" s="122">
        <v>152</v>
      </c>
      <c r="AF25" s="122">
        <v>176890</v>
      </c>
      <c r="AG25" s="122">
        <v>26</v>
      </c>
      <c r="AH25" s="123"/>
    </row>
    <row r="26" spans="1:34" ht="19.5" customHeight="1">
      <c r="A26" s="142">
        <f t="shared" si="1"/>
        <v>207135</v>
      </c>
      <c r="B26" s="142">
        <f t="shared" si="7"/>
        <v>5275045</v>
      </c>
      <c r="C26" s="143">
        <v>46104</v>
      </c>
      <c r="D26" s="144" t="s">
        <v>116</v>
      </c>
      <c r="E26" s="145">
        <v>294400</v>
      </c>
      <c r="F26" s="168">
        <v>227</v>
      </c>
      <c r="G26" s="169">
        <v>112540</v>
      </c>
      <c r="H26" s="169">
        <v>43105</v>
      </c>
      <c r="I26" s="169">
        <v>43990</v>
      </c>
      <c r="J26" s="169">
        <v>7500</v>
      </c>
      <c r="K26" s="175"/>
      <c r="L26" s="34"/>
      <c r="M26" s="34"/>
      <c r="N26" s="34"/>
      <c r="O26" s="34"/>
      <c r="P26" s="34"/>
      <c r="Q26" s="34"/>
      <c r="R26" s="34"/>
      <c r="S26" s="34"/>
      <c r="T26" s="34"/>
      <c r="U26" s="148">
        <f t="shared" si="2"/>
        <v>46104</v>
      </c>
      <c r="V26" s="34" t="str">
        <f t="shared" si="3"/>
        <v>43902</v>
      </c>
      <c r="W26" s="70">
        <f t="shared" si="4"/>
        <v>112540</v>
      </c>
      <c r="X26" s="148">
        <f t="shared" si="5"/>
        <v>46104</v>
      </c>
      <c r="Y26" s="70">
        <f t="shared" si="6"/>
        <v>227</v>
      </c>
      <c r="Z26" s="34"/>
      <c r="AA26" s="121">
        <v>18</v>
      </c>
      <c r="AB26" s="122">
        <v>18490</v>
      </c>
      <c r="AC26" s="122">
        <v>97</v>
      </c>
      <c r="AD26" s="122">
        <v>93690</v>
      </c>
      <c r="AE26" s="122">
        <v>136</v>
      </c>
      <c r="AF26" s="122">
        <v>132970</v>
      </c>
      <c r="AG26" s="122"/>
      <c r="AH26" s="123"/>
    </row>
    <row r="27" spans="1:34" ht="19.5" customHeight="1">
      <c r="A27" s="142">
        <f t="shared" si="1"/>
        <v>239956</v>
      </c>
      <c r="B27" s="142">
        <f t="shared" si="7"/>
        <v>5515001</v>
      </c>
      <c r="C27" s="143">
        <v>46105</v>
      </c>
      <c r="D27" s="144" t="s">
        <v>117</v>
      </c>
      <c r="E27" s="145">
        <v>226158</v>
      </c>
      <c r="F27" s="168">
        <v>253</v>
      </c>
      <c r="G27" s="169">
        <v>138272</v>
      </c>
      <c r="H27" s="169">
        <v>47279</v>
      </c>
      <c r="I27" s="169">
        <v>50055</v>
      </c>
      <c r="J27" s="169">
        <v>4350</v>
      </c>
      <c r="K27" s="175"/>
      <c r="L27" s="34"/>
      <c r="M27" s="34"/>
      <c r="N27" s="34"/>
      <c r="O27" s="34"/>
      <c r="P27" s="34"/>
      <c r="Q27" s="34"/>
      <c r="R27" s="34"/>
      <c r="S27" s="34"/>
      <c r="T27" s="34"/>
      <c r="U27" s="148">
        <f t="shared" si="2"/>
        <v>46105</v>
      </c>
      <c r="V27" s="34" t="str">
        <f t="shared" si="3"/>
        <v>43902</v>
      </c>
      <c r="W27" s="70">
        <f t="shared" si="4"/>
        <v>138272</v>
      </c>
      <c r="X27" s="148">
        <f t="shared" si="5"/>
        <v>46105</v>
      </c>
      <c r="Y27" s="70">
        <f t="shared" si="6"/>
        <v>253</v>
      </c>
      <c r="Z27" s="34"/>
      <c r="AA27" s="121">
        <v>30</v>
      </c>
      <c r="AB27" s="122">
        <v>26810</v>
      </c>
      <c r="AC27" s="122">
        <v>106</v>
      </c>
      <c r="AD27" s="122">
        <v>110720</v>
      </c>
      <c r="AE27" s="122">
        <v>163</v>
      </c>
      <c r="AF27" s="122">
        <v>165921</v>
      </c>
      <c r="AG27" s="122"/>
      <c r="AH27" s="123"/>
    </row>
    <row r="28" spans="1:34" ht="19.5" customHeight="1">
      <c r="A28" s="142">
        <f t="shared" si="1"/>
        <v>248315</v>
      </c>
      <c r="B28" s="142">
        <f t="shared" si="7"/>
        <v>5763316</v>
      </c>
      <c r="C28" s="143">
        <v>46106</v>
      </c>
      <c r="D28" s="144" t="s">
        <v>118</v>
      </c>
      <c r="E28" s="145">
        <v>252900</v>
      </c>
      <c r="F28" s="168">
        <v>237</v>
      </c>
      <c r="G28" s="169">
        <v>129430</v>
      </c>
      <c r="H28" s="169">
        <v>50435</v>
      </c>
      <c r="I28" s="169">
        <v>61450</v>
      </c>
      <c r="J28" s="169">
        <v>7000</v>
      </c>
      <c r="K28" s="175"/>
      <c r="L28" s="34"/>
      <c r="M28" s="34"/>
      <c r="N28" s="34"/>
      <c r="O28" s="34"/>
      <c r="P28" s="34"/>
      <c r="Q28" s="34"/>
      <c r="R28" s="34"/>
      <c r="S28" s="34"/>
      <c r="T28" s="34"/>
      <c r="U28" s="148">
        <f t="shared" si="2"/>
        <v>46106</v>
      </c>
      <c r="V28" s="34" t="str">
        <f t="shared" si="3"/>
        <v>43902</v>
      </c>
      <c r="W28" s="70">
        <f t="shared" si="4"/>
        <v>129430</v>
      </c>
      <c r="X28" s="148">
        <f t="shared" si="5"/>
        <v>46106</v>
      </c>
      <c r="Y28" s="70">
        <f t="shared" si="6"/>
        <v>237</v>
      </c>
      <c r="Z28" s="34"/>
      <c r="AA28" s="121">
        <v>30</v>
      </c>
      <c r="AB28" s="122">
        <v>37950</v>
      </c>
      <c r="AC28" s="122">
        <v>98</v>
      </c>
      <c r="AD28" s="122">
        <v>123540</v>
      </c>
      <c r="AE28" s="122">
        <v>143</v>
      </c>
      <c r="AF28" s="122">
        <v>163830</v>
      </c>
      <c r="AG28" s="122"/>
      <c r="AH28" s="123"/>
    </row>
    <row r="29" spans="1:34" ht="19.5" customHeight="1">
      <c r="A29" s="142">
        <f t="shared" si="1"/>
        <v>234605</v>
      </c>
      <c r="B29" s="142">
        <f t="shared" si="7"/>
        <v>5997921</v>
      </c>
      <c r="C29" s="143">
        <v>46107</v>
      </c>
      <c r="D29" s="144" t="s">
        <v>119</v>
      </c>
      <c r="E29" s="145">
        <v>277318</v>
      </c>
      <c r="F29" s="168">
        <v>239</v>
      </c>
      <c r="G29" s="169">
        <v>119470</v>
      </c>
      <c r="H29" s="169">
        <v>49580</v>
      </c>
      <c r="I29" s="169">
        <v>56155</v>
      </c>
      <c r="J29" s="169">
        <v>9400</v>
      </c>
      <c r="K29" s="175"/>
      <c r="L29" s="34"/>
      <c r="M29" s="34"/>
      <c r="N29" s="34"/>
      <c r="O29" s="34"/>
      <c r="P29" s="34"/>
      <c r="Q29" s="34"/>
      <c r="R29" s="34"/>
      <c r="S29" s="34"/>
      <c r="T29" s="34"/>
      <c r="U29" s="148">
        <f t="shared" si="2"/>
        <v>46107</v>
      </c>
      <c r="V29" s="34" t="str">
        <f t="shared" si="3"/>
        <v>43902</v>
      </c>
      <c r="W29" s="70">
        <f t="shared" si="4"/>
        <v>119470</v>
      </c>
      <c r="X29" s="148">
        <f t="shared" si="5"/>
        <v>46107</v>
      </c>
      <c r="Y29" s="70">
        <f t="shared" si="6"/>
        <v>239</v>
      </c>
      <c r="Z29" s="34"/>
      <c r="AA29" s="121">
        <v>31</v>
      </c>
      <c r="AB29" s="122">
        <v>36460</v>
      </c>
      <c r="AC29" s="122">
        <v>97</v>
      </c>
      <c r="AD29" s="122">
        <v>103180</v>
      </c>
      <c r="AE29" s="122">
        <v>152</v>
      </c>
      <c r="AF29" s="122">
        <v>157150</v>
      </c>
      <c r="AG29" s="122"/>
      <c r="AH29" s="123"/>
    </row>
    <row r="30" spans="1:34" ht="19.5" customHeight="1">
      <c r="A30" s="142">
        <f t="shared" si="1"/>
        <v>234955</v>
      </c>
      <c r="B30" s="142">
        <f t="shared" si="7"/>
        <v>6232876</v>
      </c>
      <c r="C30" s="143">
        <v>46108</v>
      </c>
      <c r="D30" s="144" t="s">
        <v>120</v>
      </c>
      <c r="E30" s="145">
        <v>309700</v>
      </c>
      <c r="F30" s="168">
        <v>238</v>
      </c>
      <c r="G30" s="169">
        <v>116350</v>
      </c>
      <c r="H30" s="169">
        <v>51490</v>
      </c>
      <c r="I30" s="169">
        <v>59715</v>
      </c>
      <c r="J30" s="169">
        <v>7400</v>
      </c>
      <c r="K30" s="175"/>
      <c r="L30" s="34"/>
      <c r="M30" s="34"/>
      <c r="N30" s="34"/>
      <c r="O30" s="34"/>
      <c r="P30" s="34"/>
      <c r="Q30" s="34"/>
      <c r="R30" s="34"/>
      <c r="S30" s="34"/>
      <c r="T30" s="34"/>
      <c r="U30" s="148">
        <f t="shared" si="2"/>
        <v>46108</v>
      </c>
      <c r="V30" s="34" t="str">
        <f t="shared" si="3"/>
        <v>43902</v>
      </c>
      <c r="W30" s="70">
        <f t="shared" si="4"/>
        <v>116350</v>
      </c>
      <c r="X30" s="148">
        <f t="shared" si="5"/>
        <v>46108</v>
      </c>
      <c r="Y30" s="70">
        <f t="shared" si="6"/>
        <v>238</v>
      </c>
      <c r="Z30" s="34"/>
      <c r="AA30" s="121">
        <v>22</v>
      </c>
      <c r="AB30" s="122">
        <v>24820</v>
      </c>
      <c r="AC30" s="122">
        <v>108</v>
      </c>
      <c r="AD30" s="122">
        <v>112990</v>
      </c>
      <c r="AE30" s="122">
        <v>160</v>
      </c>
      <c r="AF30" s="122">
        <v>163070</v>
      </c>
      <c r="AG30" s="122"/>
      <c r="AH30" s="123"/>
    </row>
    <row r="31" spans="1:34" ht="19.5" customHeight="1">
      <c r="A31" s="142">
        <f t="shared" si="1"/>
        <v>260930</v>
      </c>
      <c r="B31" s="142">
        <f t="shared" si="7"/>
        <v>6493806</v>
      </c>
      <c r="C31" s="143">
        <v>46109</v>
      </c>
      <c r="D31" s="144" t="s">
        <v>121</v>
      </c>
      <c r="E31" s="145">
        <v>285938</v>
      </c>
      <c r="F31" s="168">
        <v>240</v>
      </c>
      <c r="G31" s="169">
        <v>149700</v>
      </c>
      <c r="H31" s="169">
        <v>47120</v>
      </c>
      <c r="I31" s="169">
        <v>57610</v>
      </c>
      <c r="J31" s="169">
        <v>6500</v>
      </c>
      <c r="K31" s="175"/>
      <c r="L31" s="34"/>
      <c r="M31" s="34"/>
      <c r="N31" s="34"/>
      <c r="O31" s="34"/>
      <c r="P31" s="34"/>
      <c r="Q31" s="34"/>
      <c r="R31" s="34"/>
      <c r="S31" s="34"/>
      <c r="T31" s="34"/>
      <c r="U31" s="148">
        <f t="shared" si="2"/>
        <v>46109</v>
      </c>
      <c r="V31" s="34" t="str">
        <f t="shared" si="3"/>
        <v>43902</v>
      </c>
      <c r="W31" s="70">
        <f t="shared" si="4"/>
        <v>149700</v>
      </c>
      <c r="X31" s="148">
        <f t="shared" si="5"/>
        <v>46109</v>
      </c>
      <c r="Y31" s="70">
        <f t="shared" si="6"/>
        <v>240</v>
      </c>
      <c r="Z31" s="34"/>
      <c r="AA31" s="121">
        <v>32</v>
      </c>
      <c r="AB31" s="122">
        <v>40520</v>
      </c>
      <c r="AC31" s="122">
        <v>121</v>
      </c>
      <c r="AD31" s="122">
        <v>147140</v>
      </c>
      <c r="AE31" s="122">
        <v>159</v>
      </c>
      <c r="AF31" s="122">
        <v>184620</v>
      </c>
      <c r="AG31" s="122"/>
      <c r="AH31" s="123"/>
    </row>
    <row r="32" spans="1:34" ht="19.5" customHeight="1">
      <c r="A32" s="142">
        <f t="shared" si="1"/>
        <v>268055</v>
      </c>
      <c r="B32" s="142">
        <f t="shared" si="7"/>
        <v>6761861</v>
      </c>
      <c r="C32" s="143">
        <v>46110</v>
      </c>
      <c r="D32" s="144" t="s">
        <v>115</v>
      </c>
      <c r="E32" s="145">
        <v>318830</v>
      </c>
      <c r="F32" s="168">
        <v>239</v>
      </c>
      <c r="G32" s="169">
        <v>153605</v>
      </c>
      <c r="H32" s="169">
        <v>47550</v>
      </c>
      <c r="I32" s="169">
        <v>60500</v>
      </c>
      <c r="J32" s="169">
        <v>6400</v>
      </c>
      <c r="K32" s="175"/>
      <c r="L32" s="34"/>
      <c r="M32" s="34"/>
      <c r="N32" s="34"/>
      <c r="O32" s="34"/>
      <c r="P32" s="34"/>
      <c r="Q32" s="34"/>
      <c r="R32" s="34"/>
      <c r="S32" s="34"/>
      <c r="T32" s="34"/>
      <c r="U32" s="148">
        <f t="shared" si="2"/>
        <v>46110</v>
      </c>
      <c r="V32" s="34" t="str">
        <f t="shared" si="3"/>
        <v>43902</v>
      </c>
      <c r="W32" s="70">
        <f t="shared" si="4"/>
        <v>153605</v>
      </c>
      <c r="X32" s="148">
        <f t="shared" si="5"/>
        <v>46110</v>
      </c>
      <c r="Y32" s="70">
        <f t="shared" si="6"/>
        <v>239</v>
      </c>
      <c r="Z32" s="34"/>
      <c r="AA32" s="121">
        <v>35</v>
      </c>
      <c r="AB32" s="122">
        <v>39630</v>
      </c>
      <c r="AC32" s="122">
        <v>105</v>
      </c>
      <c r="AD32" s="122">
        <v>126530</v>
      </c>
      <c r="AE32" s="122">
        <v>165</v>
      </c>
      <c r="AF32" s="122">
        <v>198110</v>
      </c>
      <c r="AG32" s="122"/>
      <c r="AH32" s="123"/>
    </row>
    <row r="33" spans="1:34" ht="19.5" customHeight="1">
      <c r="A33" s="142">
        <f t="shared" si="1"/>
        <v>222570</v>
      </c>
      <c r="B33" s="142">
        <f t="shared" si="7"/>
        <v>6984431</v>
      </c>
      <c r="C33" s="143">
        <v>46111</v>
      </c>
      <c r="D33" s="144" t="s">
        <v>116</v>
      </c>
      <c r="E33" s="145">
        <v>265658</v>
      </c>
      <c r="F33" s="168">
        <v>232</v>
      </c>
      <c r="G33" s="169">
        <v>121960</v>
      </c>
      <c r="H33" s="169">
        <v>47445</v>
      </c>
      <c r="I33" s="169">
        <v>50715</v>
      </c>
      <c r="J33" s="169">
        <v>2450</v>
      </c>
      <c r="K33" s="175"/>
      <c r="L33" s="34"/>
      <c r="M33" s="34"/>
      <c r="N33" s="34"/>
      <c r="O33" s="34"/>
      <c r="P33" s="34"/>
      <c r="Q33" s="34"/>
      <c r="R33" s="34"/>
      <c r="S33" s="34"/>
      <c r="T33" s="34"/>
      <c r="U33" s="148">
        <f t="shared" si="2"/>
        <v>46111</v>
      </c>
      <c r="V33" s="34" t="str">
        <f t="shared" si="3"/>
        <v>43902</v>
      </c>
      <c r="W33" s="70">
        <f t="shared" si="4"/>
        <v>121960</v>
      </c>
      <c r="X33" s="148">
        <f t="shared" si="5"/>
        <v>46111</v>
      </c>
      <c r="Y33" s="70">
        <f t="shared" si="6"/>
        <v>232</v>
      </c>
      <c r="Z33" s="34"/>
      <c r="AA33" s="121">
        <v>37</v>
      </c>
      <c r="AB33" s="122">
        <v>37940</v>
      </c>
      <c r="AC33" s="122">
        <v>94</v>
      </c>
      <c r="AD33" s="122">
        <v>107520</v>
      </c>
      <c r="AE33" s="122">
        <v>135</v>
      </c>
      <c r="AF33" s="122">
        <v>150540</v>
      </c>
      <c r="AG33" s="122"/>
      <c r="AH33" s="123"/>
    </row>
    <row r="34" spans="1:34" ht="19.5" customHeight="1">
      <c r="A34" s="142">
        <f t="shared" si="1"/>
        <v>203050</v>
      </c>
      <c r="B34" s="142">
        <f t="shared" si="7"/>
        <v>7187481</v>
      </c>
      <c r="C34" s="143">
        <v>46112</v>
      </c>
      <c r="D34" s="144" t="s">
        <v>117</v>
      </c>
      <c r="E34" s="145">
        <v>271176</v>
      </c>
      <c r="F34" s="168">
        <v>221</v>
      </c>
      <c r="G34" s="169">
        <v>92965</v>
      </c>
      <c r="H34" s="169">
        <v>43565</v>
      </c>
      <c r="I34" s="169">
        <v>58320</v>
      </c>
      <c r="J34" s="169">
        <v>8200</v>
      </c>
      <c r="K34" s="175"/>
      <c r="L34" s="34"/>
      <c r="M34" s="34"/>
      <c r="N34" s="34"/>
      <c r="O34" s="34"/>
      <c r="P34" s="34"/>
      <c r="Q34" s="34"/>
      <c r="R34" s="34"/>
      <c r="S34" s="34"/>
      <c r="T34" s="34"/>
      <c r="U34" s="148">
        <f t="shared" si="2"/>
        <v>46112</v>
      </c>
      <c r="V34" s="34" t="str">
        <f t="shared" si="3"/>
        <v>43902</v>
      </c>
      <c r="W34" s="70">
        <f t="shared" si="4"/>
        <v>92965</v>
      </c>
      <c r="X34" s="148">
        <f t="shared" si="5"/>
        <v>46112</v>
      </c>
      <c r="Y34" s="70">
        <f t="shared" si="6"/>
        <v>221</v>
      </c>
      <c r="Z34" s="34"/>
      <c r="AA34" s="121">
        <v>29</v>
      </c>
      <c r="AB34" s="122">
        <v>33130</v>
      </c>
      <c r="AC34" s="122">
        <v>89</v>
      </c>
      <c r="AD34" s="122">
        <v>87340</v>
      </c>
      <c r="AE34" s="122">
        <v>140</v>
      </c>
      <c r="AF34" s="122">
        <v>139080</v>
      </c>
      <c r="AG34" s="122"/>
      <c r="AH34" s="123"/>
    </row>
    <row r="35" spans="1:34" ht="18.75" customHeight="1">
      <c r="A35" s="34"/>
      <c r="C35" s="127"/>
      <c r="D35" s="154" t="s">
        <v>52</v>
      </c>
      <c r="E35" s="155">
        <f t="shared" ref="E35:F35" si="8">SUM(E4:E34)</f>
        <v>8213438</v>
      </c>
      <c r="F35" s="156">
        <f t="shared" si="8"/>
        <v>7141</v>
      </c>
      <c r="K35" s="34"/>
      <c r="L35" s="34"/>
      <c r="M35" s="34"/>
      <c r="N35" s="34"/>
      <c r="O35" s="34"/>
      <c r="P35" s="34"/>
      <c r="Q35" s="34"/>
      <c r="R35" s="34"/>
      <c r="S35" s="34"/>
      <c r="T35" s="34"/>
      <c r="U35" s="148">
        <f t="shared" ref="U35:U65" si="9">C4</f>
        <v>46082</v>
      </c>
      <c r="V35" s="34" t="str">
        <f t="shared" ref="V35:V65" si="10">$H$2</f>
        <v>43903</v>
      </c>
      <c r="W35" s="70">
        <f t="shared" ref="W35:W65" si="11">H4</f>
        <v>50180</v>
      </c>
      <c r="X35" s="34"/>
      <c r="Y35" s="34"/>
      <c r="Z35" s="34"/>
      <c r="AA35" s="72"/>
      <c r="AB35" s="72"/>
      <c r="AC35" s="72"/>
      <c r="AD35" s="72"/>
      <c r="AE35" s="72"/>
      <c r="AF35" s="72"/>
      <c r="AG35" s="72"/>
      <c r="AH35" s="72"/>
    </row>
    <row r="36" spans="1:34" ht="15.75" customHeight="1">
      <c r="H36" s="180"/>
      <c r="K36" s="34"/>
      <c r="L36" s="34"/>
      <c r="M36" s="34"/>
      <c r="N36" s="34"/>
      <c r="O36" s="34"/>
      <c r="P36" s="34"/>
      <c r="Q36" s="34"/>
      <c r="R36" s="34"/>
      <c r="S36" s="34"/>
      <c r="T36" s="34"/>
      <c r="U36" s="148">
        <f t="shared" si="9"/>
        <v>46083</v>
      </c>
      <c r="V36" s="34" t="str">
        <f t="shared" si="10"/>
        <v>43903</v>
      </c>
      <c r="W36" s="70">
        <f t="shared" si="11"/>
        <v>48750</v>
      </c>
      <c r="X36" s="34"/>
      <c r="Y36" s="34"/>
      <c r="Z36" s="34"/>
      <c r="AA36" s="72"/>
      <c r="AB36" s="72"/>
      <c r="AC36" s="72"/>
      <c r="AD36" s="72"/>
      <c r="AE36" s="72"/>
      <c r="AF36" s="72"/>
      <c r="AG36" s="72"/>
      <c r="AH36" s="72"/>
    </row>
    <row r="37" spans="1:34" ht="15.75" customHeight="1">
      <c r="K37" s="34"/>
      <c r="L37" s="34"/>
      <c r="M37" s="34"/>
      <c r="N37" s="34"/>
      <c r="O37" s="34"/>
      <c r="P37" s="34"/>
      <c r="Q37" s="34"/>
      <c r="R37" s="34"/>
      <c r="S37" s="34"/>
      <c r="T37" s="34"/>
      <c r="U37" s="148">
        <f t="shared" si="9"/>
        <v>46084</v>
      </c>
      <c r="V37" s="34" t="str">
        <f t="shared" si="10"/>
        <v>43903</v>
      </c>
      <c r="W37" s="70">
        <f t="shared" si="11"/>
        <v>42355</v>
      </c>
      <c r="X37" s="34"/>
      <c r="Y37" s="34"/>
      <c r="Z37" s="34"/>
      <c r="AA37" s="72"/>
      <c r="AB37" s="72"/>
      <c r="AC37" s="72"/>
      <c r="AD37" s="72"/>
      <c r="AE37" s="72"/>
      <c r="AF37" s="72"/>
      <c r="AG37" s="72"/>
      <c r="AH37" s="72"/>
    </row>
    <row r="38" spans="1:34" ht="19.5" customHeight="1">
      <c r="K38" s="34"/>
      <c r="L38" s="34"/>
      <c r="M38" s="34"/>
      <c r="N38" s="34"/>
      <c r="O38" s="34"/>
      <c r="P38" s="34"/>
      <c r="Q38" s="34"/>
      <c r="R38" s="34"/>
      <c r="S38" s="34"/>
      <c r="T38" s="34"/>
      <c r="U38" s="148">
        <f t="shared" si="9"/>
        <v>46085</v>
      </c>
      <c r="V38" s="34" t="str">
        <f t="shared" si="10"/>
        <v>43903</v>
      </c>
      <c r="W38" s="70">
        <f t="shared" si="11"/>
        <v>49725</v>
      </c>
      <c r="X38" s="34"/>
      <c r="Y38" s="34"/>
      <c r="Z38" s="34"/>
      <c r="AA38" s="72"/>
      <c r="AB38" s="72"/>
      <c r="AC38" s="72"/>
      <c r="AD38" s="72"/>
      <c r="AE38" s="72"/>
      <c r="AF38" s="72"/>
      <c r="AG38" s="72"/>
      <c r="AH38" s="72"/>
    </row>
    <row r="39" spans="1:34" ht="15.75" customHeight="1">
      <c r="K39" s="34"/>
      <c r="L39" s="34"/>
      <c r="M39" s="34"/>
      <c r="N39" s="34"/>
      <c r="O39" s="34"/>
      <c r="P39" s="34"/>
      <c r="Q39" s="34"/>
      <c r="R39" s="34"/>
      <c r="S39" s="34"/>
      <c r="T39" s="34"/>
      <c r="U39" s="148">
        <f t="shared" si="9"/>
        <v>46086</v>
      </c>
      <c r="V39" s="34" t="str">
        <f t="shared" si="10"/>
        <v>43903</v>
      </c>
      <c r="W39" s="70">
        <f t="shared" si="11"/>
        <v>48220</v>
      </c>
      <c r="X39" s="34"/>
      <c r="Y39" s="34"/>
      <c r="Z39" s="34"/>
      <c r="AA39" s="72"/>
      <c r="AB39" s="72"/>
      <c r="AC39" s="72"/>
      <c r="AD39" s="72"/>
      <c r="AE39" s="72"/>
      <c r="AF39" s="72"/>
      <c r="AG39" s="72"/>
      <c r="AH39" s="72"/>
    </row>
    <row r="40" spans="1:34" ht="15.75" customHeight="1">
      <c r="K40" s="34"/>
      <c r="L40" s="34"/>
      <c r="M40" s="34"/>
      <c r="N40" s="34"/>
      <c r="O40" s="34"/>
      <c r="P40" s="34"/>
      <c r="Q40" s="34"/>
      <c r="R40" s="34"/>
      <c r="S40" s="34"/>
      <c r="T40" s="34"/>
      <c r="U40" s="148">
        <f t="shared" si="9"/>
        <v>46087</v>
      </c>
      <c r="V40" s="34" t="str">
        <f t="shared" si="10"/>
        <v>43903</v>
      </c>
      <c r="W40" s="70">
        <f t="shared" si="11"/>
        <v>46855</v>
      </c>
      <c r="X40" s="34"/>
      <c r="Y40" s="34"/>
      <c r="Z40" s="34"/>
      <c r="AA40" s="72"/>
      <c r="AB40" s="72"/>
      <c r="AC40" s="72"/>
      <c r="AD40" s="72"/>
      <c r="AE40" s="72"/>
      <c r="AF40" s="72"/>
      <c r="AG40" s="72"/>
      <c r="AH40" s="72"/>
    </row>
    <row r="41" spans="1:34" ht="15.75" customHeight="1">
      <c r="K41" s="34"/>
      <c r="L41" s="34"/>
      <c r="M41" s="34"/>
      <c r="N41" s="34"/>
      <c r="O41" s="34"/>
      <c r="P41" s="34"/>
      <c r="Q41" s="34"/>
      <c r="R41" s="34"/>
      <c r="S41" s="34"/>
      <c r="T41" s="34"/>
      <c r="U41" s="148">
        <f t="shared" si="9"/>
        <v>46088</v>
      </c>
      <c r="V41" s="34" t="str">
        <f t="shared" si="10"/>
        <v>43903</v>
      </c>
      <c r="W41" s="70">
        <f t="shared" si="11"/>
        <v>46600</v>
      </c>
      <c r="X41" s="34"/>
      <c r="Y41" s="34"/>
      <c r="Z41" s="34"/>
      <c r="AA41" s="72"/>
      <c r="AB41" s="72"/>
      <c r="AC41" s="72"/>
      <c r="AD41" s="72"/>
      <c r="AE41" s="72"/>
      <c r="AF41" s="72"/>
      <c r="AG41" s="72"/>
      <c r="AH41" s="72"/>
    </row>
    <row r="42" spans="1:34" ht="15.75" customHeight="1">
      <c r="B42" s="34" t="s">
        <v>147</v>
      </c>
      <c r="K42" s="34"/>
      <c r="L42" s="34"/>
      <c r="M42" s="34"/>
      <c r="N42" s="34"/>
      <c r="O42" s="34"/>
      <c r="P42" s="34"/>
      <c r="Q42" s="34"/>
      <c r="R42" s="34"/>
      <c r="S42" s="34"/>
      <c r="T42" s="34"/>
      <c r="U42" s="148">
        <f t="shared" si="9"/>
        <v>46089</v>
      </c>
      <c r="V42" s="34" t="str">
        <f t="shared" si="10"/>
        <v>43903</v>
      </c>
      <c r="W42" s="70">
        <f t="shared" si="11"/>
        <v>49650</v>
      </c>
      <c r="X42" s="34"/>
      <c r="Y42" s="34"/>
      <c r="Z42" s="34"/>
      <c r="AA42" s="72"/>
      <c r="AB42" s="72"/>
      <c r="AC42" s="72"/>
      <c r="AD42" s="72"/>
      <c r="AE42" s="72"/>
      <c r="AF42" s="72"/>
      <c r="AG42" s="72"/>
      <c r="AH42" s="72"/>
    </row>
    <row r="43" spans="1:34" ht="15.75" customHeight="1">
      <c r="K43" s="34"/>
      <c r="L43" s="34"/>
      <c r="M43" s="34"/>
      <c r="N43" s="34"/>
      <c r="O43" s="34"/>
      <c r="P43" s="34"/>
      <c r="Q43" s="34"/>
      <c r="R43" s="34"/>
      <c r="S43" s="34"/>
      <c r="T43" s="34"/>
      <c r="U43" s="148">
        <f t="shared" si="9"/>
        <v>46090</v>
      </c>
      <c r="V43" s="34" t="str">
        <f t="shared" si="10"/>
        <v>43903</v>
      </c>
      <c r="W43" s="70">
        <f t="shared" si="11"/>
        <v>41285</v>
      </c>
      <c r="X43" s="34"/>
      <c r="Y43" s="34"/>
      <c r="Z43" s="34"/>
      <c r="AA43" s="72"/>
      <c r="AB43" s="72"/>
      <c r="AC43" s="72"/>
      <c r="AD43" s="72"/>
      <c r="AE43" s="72"/>
      <c r="AF43" s="72"/>
      <c r="AG43" s="72"/>
      <c r="AH43" s="72"/>
    </row>
    <row r="44" spans="1:34" ht="15.75" customHeight="1">
      <c r="K44" s="34"/>
      <c r="L44" s="34"/>
      <c r="M44" s="34"/>
      <c r="N44" s="34"/>
      <c r="O44" s="34"/>
      <c r="P44" s="34"/>
      <c r="Q44" s="34"/>
      <c r="R44" s="34"/>
      <c r="S44" s="34"/>
      <c r="T44" s="34"/>
      <c r="U44" s="148">
        <f t="shared" si="9"/>
        <v>46091</v>
      </c>
      <c r="V44" s="34" t="str">
        <f t="shared" si="10"/>
        <v>43903</v>
      </c>
      <c r="W44" s="70">
        <f t="shared" si="11"/>
        <v>48360</v>
      </c>
      <c r="X44" s="34"/>
      <c r="Y44" s="34"/>
      <c r="Z44" s="34"/>
      <c r="AA44" s="72"/>
      <c r="AB44" s="72"/>
      <c r="AC44" s="72"/>
      <c r="AD44" s="72"/>
      <c r="AE44" s="72"/>
      <c r="AF44" s="72"/>
      <c r="AG44" s="72"/>
      <c r="AH44" s="72"/>
    </row>
    <row r="45" spans="1:34" ht="15.75" customHeight="1">
      <c r="I45" s="34" t="s">
        <v>147</v>
      </c>
      <c r="K45" s="34"/>
      <c r="L45" s="34"/>
      <c r="M45" s="34"/>
      <c r="N45" s="34"/>
      <c r="O45" s="34"/>
      <c r="P45" s="34"/>
      <c r="Q45" s="34"/>
      <c r="R45" s="34"/>
      <c r="S45" s="34"/>
      <c r="T45" s="34"/>
      <c r="U45" s="148">
        <f t="shared" si="9"/>
        <v>46092</v>
      </c>
      <c r="V45" s="34" t="str">
        <f t="shared" si="10"/>
        <v>43903</v>
      </c>
      <c r="W45" s="70">
        <f t="shared" si="11"/>
        <v>48280</v>
      </c>
      <c r="X45" s="34"/>
      <c r="Y45" s="34"/>
      <c r="Z45" s="34"/>
      <c r="AA45" s="72"/>
      <c r="AB45" s="72"/>
      <c r="AC45" s="72"/>
      <c r="AD45" s="72"/>
      <c r="AE45" s="72"/>
      <c r="AF45" s="72"/>
      <c r="AG45" s="72"/>
      <c r="AH45" s="72"/>
    </row>
    <row r="46" spans="1:34" ht="15.75" customHeight="1">
      <c r="K46" s="34"/>
      <c r="L46" s="34"/>
      <c r="M46" s="34"/>
      <c r="N46" s="34"/>
      <c r="O46" s="34"/>
      <c r="P46" s="34"/>
      <c r="Q46" s="34"/>
      <c r="R46" s="34"/>
      <c r="S46" s="34"/>
      <c r="T46" s="34"/>
      <c r="U46" s="148">
        <f t="shared" si="9"/>
        <v>46093</v>
      </c>
      <c r="V46" s="34" t="str">
        <f t="shared" si="10"/>
        <v>43903</v>
      </c>
      <c r="W46" s="70">
        <f t="shared" si="11"/>
        <v>40880</v>
      </c>
      <c r="X46" s="34"/>
      <c r="Y46" s="34"/>
      <c r="Z46" s="34"/>
      <c r="AA46" s="72"/>
      <c r="AB46" s="72"/>
      <c r="AC46" s="72"/>
      <c r="AD46" s="72"/>
      <c r="AE46" s="72"/>
      <c r="AF46" s="72"/>
      <c r="AG46" s="72"/>
      <c r="AH46" s="72"/>
    </row>
    <row r="47" spans="1:34" ht="15.75" customHeight="1">
      <c r="I47" s="34"/>
      <c r="K47" s="34"/>
      <c r="L47" s="34"/>
      <c r="M47" s="34"/>
      <c r="N47" s="34"/>
      <c r="O47" s="34"/>
      <c r="P47" s="34"/>
      <c r="Q47" s="34"/>
      <c r="R47" s="34"/>
      <c r="S47" s="34"/>
      <c r="T47" s="34"/>
      <c r="U47" s="148">
        <f t="shared" si="9"/>
        <v>46094</v>
      </c>
      <c r="V47" s="34" t="str">
        <f t="shared" si="10"/>
        <v>43903</v>
      </c>
      <c r="W47" s="70">
        <f t="shared" si="11"/>
        <v>45805</v>
      </c>
      <c r="X47" s="34"/>
      <c r="Y47" s="34"/>
      <c r="Z47" s="34"/>
      <c r="AA47" s="72"/>
      <c r="AB47" s="72"/>
      <c r="AC47" s="72"/>
      <c r="AD47" s="72"/>
      <c r="AE47" s="72"/>
      <c r="AF47" s="72"/>
      <c r="AG47" s="72"/>
      <c r="AH47" s="72"/>
    </row>
    <row r="48" spans="1:34" ht="15.75" customHeight="1">
      <c r="K48" s="34"/>
      <c r="L48" s="34"/>
      <c r="M48" s="34"/>
      <c r="N48" s="34"/>
      <c r="O48" s="34"/>
      <c r="P48" s="34"/>
      <c r="Q48" s="34"/>
      <c r="R48" s="34"/>
      <c r="S48" s="34"/>
      <c r="T48" s="34"/>
      <c r="U48" s="148">
        <f t="shared" si="9"/>
        <v>46095</v>
      </c>
      <c r="V48" s="34" t="str">
        <f t="shared" si="10"/>
        <v>43903</v>
      </c>
      <c r="W48" s="70">
        <f t="shared" si="11"/>
        <v>41960</v>
      </c>
      <c r="X48" s="34"/>
      <c r="Y48" s="34"/>
      <c r="Z48" s="34"/>
      <c r="AA48" s="72"/>
      <c r="AB48" s="72"/>
      <c r="AC48" s="72"/>
      <c r="AD48" s="72"/>
      <c r="AE48" s="72"/>
      <c r="AF48" s="72"/>
      <c r="AG48" s="72"/>
      <c r="AH48" s="72"/>
    </row>
    <row r="49" spans="7:34" ht="15.75" customHeight="1">
      <c r="K49" s="34"/>
      <c r="L49" s="34"/>
      <c r="M49" s="34"/>
      <c r="N49" s="34"/>
      <c r="O49" s="34"/>
      <c r="P49" s="34"/>
      <c r="Q49" s="34"/>
      <c r="R49" s="34"/>
      <c r="S49" s="34"/>
      <c r="T49" s="34"/>
      <c r="U49" s="148">
        <f t="shared" si="9"/>
        <v>46096</v>
      </c>
      <c r="V49" s="34" t="str">
        <f t="shared" si="10"/>
        <v>43903</v>
      </c>
      <c r="W49" s="70">
        <f t="shared" si="11"/>
        <v>41830</v>
      </c>
      <c r="X49" s="34"/>
      <c r="Y49" s="34"/>
      <c r="Z49" s="34"/>
      <c r="AA49" s="72"/>
      <c r="AB49" s="72"/>
      <c r="AC49" s="72"/>
      <c r="AD49" s="72"/>
      <c r="AE49" s="72"/>
      <c r="AF49" s="72"/>
      <c r="AG49" s="72"/>
      <c r="AH49" s="72"/>
    </row>
    <row r="50" spans="7:34" ht="15.75" customHeight="1">
      <c r="K50" s="34"/>
      <c r="L50" s="34"/>
      <c r="M50" s="34"/>
      <c r="N50" s="34"/>
      <c r="O50" s="34"/>
      <c r="P50" s="34"/>
      <c r="Q50" s="34"/>
      <c r="R50" s="34"/>
      <c r="S50" s="34"/>
      <c r="T50" s="34"/>
      <c r="U50" s="148">
        <f t="shared" si="9"/>
        <v>46097</v>
      </c>
      <c r="V50" s="34" t="str">
        <f t="shared" si="10"/>
        <v>43903</v>
      </c>
      <c r="W50" s="70">
        <f t="shared" si="11"/>
        <v>47800</v>
      </c>
      <c r="X50" s="34"/>
      <c r="Y50" s="34"/>
      <c r="Z50" s="34"/>
      <c r="AA50" s="72"/>
      <c r="AB50" s="72"/>
      <c r="AC50" s="72"/>
      <c r="AD50" s="72"/>
      <c r="AE50" s="72"/>
      <c r="AF50" s="72"/>
      <c r="AG50" s="72"/>
      <c r="AH50" s="72"/>
    </row>
    <row r="51" spans="7:34" ht="15.75" customHeight="1">
      <c r="K51" s="34"/>
      <c r="L51" s="34"/>
      <c r="M51" s="34"/>
      <c r="N51" s="34"/>
      <c r="O51" s="34"/>
      <c r="P51" s="34"/>
      <c r="Q51" s="34"/>
      <c r="R51" s="34"/>
      <c r="S51" s="34"/>
      <c r="T51" s="34"/>
      <c r="U51" s="148">
        <f t="shared" si="9"/>
        <v>46098</v>
      </c>
      <c r="V51" s="34" t="str">
        <f t="shared" si="10"/>
        <v>43903</v>
      </c>
      <c r="W51" s="70">
        <f t="shared" si="11"/>
        <v>51240</v>
      </c>
      <c r="X51" s="34"/>
      <c r="Y51" s="34"/>
      <c r="Z51" s="34"/>
      <c r="AA51" s="72"/>
      <c r="AB51" s="72"/>
      <c r="AC51" s="72"/>
      <c r="AD51" s="72"/>
      <c r="AE51" s="72"/>
      <c r="AF51" s="72"/>
      <c r="AG51" s="72"/>
      <c r="AH51" s="72"/>
    </row>
    <row r="52" spans="7:34" ht="15.75" customHeight="1">
      <c r="K52" s="34"/>
      <c r="L52" s="34"/>
      <c r="M52" s="34"/>
      <c r="N52" s="34"/>
      <c r="O52" s="34"/>
      <c r="P52" s="34"/>
      <c r="Q52" s="34"/>
      <c r="R52" s="34"/>
      <c r="S52" s="34"/>
      <c r="T52" s="34"/>
      <c r="U52" s="148">
        <f t="shared" si="9"/>
        <v>46099</v>
      </c>
      <c r="V52" s="34" t="str">
        <f t="shared" si="10"/>
        <v>43903</v>
      </c>
      <c r="W52" s="70">
        <f t="shared" si="11"/>
        <v>47750</v>
      </c>
      <c r="X52" s="34"/>
      <c r="Y52" s="34"/>
      <c r="Z52" s="34"/>
      <c r="AA52" s="72"/>
      <c r="AB52" s="72"/>
      <c r="AC52" s="72"/>
      <c r="AD52" s="72"/>
      <c r="AE52" s="72"/>
      <c r="AF52" s="72"/>
      <c r="AG52" s="72"/>
      <c r="AH52" s="72"/>
    </row>
    <row r="53" spans="7:34" ht="15.75" customHeight="1">
      <c r="K53" s="34"/>
      <c r="L53" s="34"/>
      <c r="M53" s="34"/>
      <c r="N53" s="34"/>
      <c r="O53" s="34"/>
      <c r="P53" s="34"/>
      <c r="Q53" s="34"/>
      <c r="R53" s="34"/>
      <c r="S53" s="34"/>
      <c r="T53" s="34"/>
      <c r="U53" s="148">
        <f t="shared" si="9"/>
        <v>46100</v>
      </c>
      <c r="V53" s="34" t="str">
        <f t="shared" si="10"/>
        <v>43903</v>
      </c>
      <c r="W53" s="70">
        <f t="shared" si="11"/>
        <v>49310</v>
      </c>
      <c r="X53" s="34"/>
      <c r="Y53" s="34"/>
      <c r="Z53" s="34"/>
      <c r="AA53" s="72"/>
      <c r="AB53" s="72"/>
      <c r="AC53" s="72"/>
      <c r="AD53" s="72"/>
      <c r="AE53" s="72"/>
      <c r="AF53" s="72"/>
      <c r="AG53" s="72"/>
      <c r="AH53" s="72"/>
    </row>
    <row r="54" spans="7:34" ht="15.75" customHeight="1">
      <c r="K54" s="34"/>
      <c r="L54" s="34"/>
      <c r="M54" s="34"/>
      <c r="N54" s="34"/>
      <c r="O54" s="34"/>
      <c r="P54" s="34"/>
      <c r="Q54" s="34"/>
      <c r="R54" s="34"/>
      <c r="S54" s="34"/>
      <c r="T54" s="34"/>
      <c r="U54" s="148">
        <f t="shared" si="9"/>
        <v>46101</v>
      </c>
      <c r="V54" s="34" t="str">
        <f t="shared" si="10"/>
        <v>43903</v>
      </c>
      <c r="W54" s="70">
        <f t="shared" si="11"/>
        <v>46530</v>
      </c>
      <c r="X54" s="34"/>
      <c r="Y54" s="34"/>
      <c r="Z54" s="34"/>
      <c r="AA54" s="72"/>
      <c r="AB54" s="72"/>
      <c r="AC54" s="72"/>
      <c r="AD54" s="72"/>
      <c r="AE54" s="72"/>
      <c r="AF54" s="72"/>
      <c r="AG54" s="72"/>
      <c r="AH54" s="72"/>
    </row>
    <row r="55" spans="7:34" ht="15.75" customHeight="1">
      <c r="K55" s="34"/>
      <c r="L55" s="34"/>
      <c r="M55" s="34"/>
      <c r="N55" s="34"/>
      <c r="O55" s="34"/>
      <c r="P55" s="34"/>
      <c r="Q55" s="34"/>
      <c r="R55" s="34"/>
      <c r="S55" s="34"/>
      <c r="T55" s="34"/>
      <c r="U55" s="148">
        <f t="shared" si="9"/>
        <v>46102</v>
      </c>
      <c r="V55" s="34" t="str">
        <f t="shared" si="10"/>
        <v>43903</v>
      </c>
      <c r="W55" s="70">
        <f t="shared" si="11"/>
        <v>47270</v>
      </c>
      <c r="X55" s="34"/>
      <c r="Y55" s="34"/>
      <c r="Z55" s="34"/>
      <c r="AA55" s="72"/>
      <c r="AB55" s="72"/>
      <c r="AC55" s="72"/>
      <c r="AD55" s="72"/>
      <c r="AE55" s="72"/>
      <c r="AF55" s="72"/>
      <c r="AG55" s="72"/>
      <c r="AH55" s="72"/>
    </row>
    <row r="56" spans="7:34" ht="15.75" customHeight="1">
      <c r="K56" s="34"/>
      <c r="L56" s="34"/>
      <c r="M56" s="34"/>
      <c r="N56" s="34"/>
      <c r="O56" s="34"/>
      <c r="P56" s="34"/>
      <c r="Q56" s="34"/>
      <c r="R56" s="34"/>
      <c r="S56" s="34"/>
      <c r="T56" s="34"/>
      <c r="U56" s="148">
        <f t="shared" si="9"/>
        <v>46103</v>
      </c>
      <c r="V56" s="34" t="str">
        <f t="shared" si="10"/>
        <v>43903</v>
      </c>
      <c r="W56" s="70">
        <f t="shared" si="11"/>
        <v>46180</v>
      </c>
      <c r="X56" s="34"/>
      <c r="Y56" s="34"/>
      <c r="Z56" s="34"/>
      <c r="AA56" s="72"/>
      <c r="AB56" s="72"/>
      <c r="AC56" s="72"/>
      <c r="AD56" s="72"/>
      <c r="AE56" s="72"/>
      <c r="AF56" s="72"/>
      <c r="AG56" s="72"/>
      <c r="AH56" s="72"/>
    </row>
    <row r="57" spans="7:34" ht="15.75" customHeight="1">
      <c r="K57" s="34"/>
      <c r="L57" s="34"/>
      <c r="M57" s="34"/>
      <c r="N57" s="34"/>
      <c r="O57" s="34"/>
      <c r="P57" s="34"/>
      <c r="Q57" s="34"/>
      <c r="R57" s="34"/>
      <c r="S57" s="34"/>
      <c r="T57" s="34"/>
      <c r="U57" s="148">
        <f t="shared" si="9"/>
        <v>46104</v>
      </c>
      <c r="V57" s="34" t="str">
        <f t="shared" si="10"/>
        <v>43903</v>
      </c>
      <c r="W57" s="70">
        <f t="shared" si="11"/>
        <v>43105</v>
      </c>
      <c r="X57" s="34"/>
      <c r="Y57" s="34"/>
      <c r="Z57" s="34"/>
      <c r="AA57" s="72"/>
      <c r="AB57" s="72"/>
      <c r="AC57" s="72"/>
      <c r="AD57" s="72"/>
      <c r="AE57" s="72"/>
      <c r="AF57" s="72"/>
      <c r="AG57" s="72"/>
      <c r="AH57" s="72"/>
    </row>
    <row r="58" spans="7:34" ht="15.75" customHeight="1">
      <c r="K58" s="34"/>
      <c r="L58" s="34"/>
      <c r="M58" s="34"/>
      <c r="N58" s="34"/>
      <c r="O58" s="34"/>
      <c r="P58" s="34"/>
      <c r="Q58" s="34"/>
      <c r="R58" s="34"/>
      <c r="S58" s="34"/>
      <c r="T58" s="34"/>
      <c r="U58" s="148">
        <f t="shared" si="9"/>
        <v>46105</v>
      </c>
      <c r="V58" s="34" t="str">
        <f t="shared" si="10"/>
        <v>43903</v>
      </c>
      <c r="W58" s="70">
        <f t="shared" si="11"/>
        <v>47279</v>
      </c>
      <c r="X58" s="34"/>
      <c r="Y58" s="34"/>
      <c r="Z58" s="34"/>
      <c r="AA58" s="72"/>
      <c r="AB58" s="72"/>
      <c r="AC58" s="72"/>
      <c r="AD58" s="72"/>
      <c r="AE58" s="72"/>
      <c r="AF58" s="72"/>
      <c r="AG58" s="72"/>
      <c r="AH58" s="72"/>
    </row>
    <row r="59" spans="7:34" ht="15.75" customHeight="1">
      <c r="G59" s="34"/>
      <c r="K59" s="34"/>
      <c r="L59" s="34"/>
      <c r="M59" s="34"/>
      <c r="N59" s="34"/>
      <c r="O59" s="34"/>
      <c r="P59" s="34"/>
      <c r="Q59" s="34"/>
      <c r="R59" s="34"/>
      <c r="S59" s="34"/>
      <c r="T59" s="34"/>
      <c r="U59" s="148">
        <f t="shared" si="9"/>
        <v>46106</v>
      </c>
      <c r="V59" s="34" t="str">
        <f t="shared" si="10"/>
        <v>43903</v>
      </c>
      <c r="W59" s="70">
        <f t="shared" si="11"/>
        <v>50435</v>
      </c>
      <c r="X59" s="34"/>
      <c r="Y59" s="34"/>
      <c r="Z59" s="34"/>
      <c r="AA59" s="72"/>
      <c r="AB59" s="72"/>
      <c r="AC59" s="72"/>
      <c r="AD59" s="72"/>
      <c r="AE59" s="72"/>
      <c r="AF59" s="72"/>
      <c r="AG59" s="72"/>
      <c r="AH59" s="72"/>
    </row>
    <row r="60" spans="7:34" ht="15.75" customHeight="1">
      <c r="K60" s="34"/>
      <c r="L60" s="34"/>
      <c r="M60" s="34"/>
      <c r="N60" s="34"/>
      <c r="O60" s="34"/>
      <c r="P60" s="34"/>
      <c r="Q60" s="34"/>
      <c r="R60" s="34"/>
      <c r="S60" s="34"/>
      <c r="T60" s="34"/>
      <c r="U60" s="148">
        <f t="shared" si="9"/>
        <v>46107</v>
      </c>
      <c r="V60" s="34" t="str">
        <f t="shared" si="10"/>
        <v>43903</v>
      </c>
      <c r="W60" s="70">
        <f t="shared" si="11"/>
        <v>49580</v>
      </c>
      <c r="X60" s="34"/>
      <c r="Y60" s="34"/>
      <c r="Z60" s="34"/>
      <c r="AA60" s="72"/>
      <c r="AB60" s="72"/>
      <c r="AC60" s="72"/>
      <c r="AD60" s="72"/>
      <c r="AE60" s="72"/>
      <c r="AF60" s="72"/>
      <c r="AG60" s="72"/>
      <c r="AH60" s="72"/>
    </row>
    <row r="61" spans="7:34" ht="15.75" customHeight="1">
      <c r="K61" s="34"/>
      <c r="L61" s="34"/>
      <c r="M61" s="34"/>
      <c r="N61" s="34"/>
      <c r="O61" s="34"/>
      <c r="P61" s="34"/>
      <c r="Q61" s="34"/>
      <c r="R61" s="34"/>
      <c r="S61" s="34"/>
      <c r="T61" s="34"/>
      <c r="U61" s="148">
        <f t="shared" si="9"/>
        <v>46108</v>
      </c>
      <c r="V61" s="34" t="str">
        <f t="shared" si="10"/>
        <v>43903</v>
      </c>
      <c r="W61" s="70">
        <f t="shared" si="11"/>
        <v>51490</v>
      </c>
      <c r="X61" s="34"/>
      <c r="Y61" s="34"/>
      <c r="Z61" s="34"/>
      <c r="AA61" s="72"/>
      <c r="AB61" s="72"/>
      <c r="AC61" s="72"/>
      <c r="AD61" s="72"/>
      <c r="AE61" s="72"/>
      <c r="AF61" s="72"/>
      <c r="AG61" s="72"/>
      <c r="AH61" s="72"/>
    </row>
    <row r="62" spans="7:34" ht="15.75" customHeight="1">
      <c r="K62" s="34"/>
      <c r="L62" s="34"/>
      <c r="M62" s="34"/>
      <c r="N62" s="34"/>
      <c r="O62" s="34"/>
      <c r="P62" s="34"/>
      <c r="Q62" s="34"/>
      <c r="R62" s="34"/>
      <c r="S62" s="34"/>
      <c r="T62" s="34"/>
      <c r="U62" s="148">
        <f t="shared" si="9"/>
        <v>46109</v>
      </c>
      <c r="V62" s="34" t="str">
        <f t="shared" si="10"/>
        <v>43903</v>
      </c>
      <c r="W62" s="70">
        <f t="shared" si="11"/>
        <v>47120</v>
      </c>
      <c r="X62" s="34"/>
      <c r="Y62" s="34"/>
      <c r="Z62" s="34"/>
      <c r="AA62" s="72"/>
      <c r="AB62" s="72"/>
      <c r="AC62" s="72"/>
      <c r="AD62" s="72"/>
      <c r="AE62" s="72"/>
      <c r="AF62" s="72"/>
      <c r="AG62" s="72"/>
      <c r="AH62" s="72"/>
    </row>
    <row r="63" spans="7:34" ht="15.75" customHeight="1">
      <c r="K63" s="34"/>
      <c r="L63" s="34"/>
      <c r="M63" s="34"/>
      <c r="N63" s="34"/>
      <c r="O63" s="34"/>
      <c r="P63" s="34"/>
      <c r="Q63" s="34"/>
      <c r="R63" s="34"/>
      <c r="S63" s="34"/>
      <c r="T63" s="34"/>
      <c r="U63" s="148">
        <f t="shared" si="9"/>
        <v>46110</v>
      </c>
      <c r="V63" s="34" t="str">
        <f t="shared" si="10"/>
        <v>43903</v>
      </c>
      <c r="W63" s="70">
        <f t="shared" si="11"/>
        <v>47550</v>
      </c>
      <c r="X63" s="34"/>
      <c r="Y63" s="34"/>
      <c r="Z63" s="34"/>
      <c r="AA63" s="72"/>
      <c r="AB63" s="72"/>
      <c r="AC63" s="72"/>
      <c r="AD63" s="72"/>
      <c r="AE63" s="72"/>
      <c r="AF63" s="72"/>
      <c r="AG63" s="72"/>
      <c r="AH63" s="72"/>
    </row>
    <row r="64" spans="7:34" ht="15.75" customHeight="1">
      <c r="K64" s="34"/>
      <c r="L64" s="34"/>
      <c r="M64" s="34"/>
      <c r="N64" s="34"/>
      <c r="O64" s="34"/>
      <c r="P64" s="34"/>
      <c r="Q64" s="34"/>
      <c r="R64" s="34"/>
      <c r="S64" s="34"/>
      <c r="T64" s="34"/>
      <c r="U64" s="148">
        <f t="shared" si="9"/>
        <v>46111</v>
      </c>
      <c r="V64" s="34" t="str">
        <f t="shared" si="10"/>
        <v>43903</v>
      </c>
      <c r="W64" s="70">
        <f t="shared" si="11"/>
        <v>47445</v>
      </c>
      <c r="X64" s="34"/>
      <c r="Y64" s="34"/>
      <c r="Z64" s="34"/>
      <c r="AA64" s="72"/>
      <c r="AB64" s="72"/>
      <c r="AC64" s="72"/>
      <c r="AD64" s="72"/>
      <c r="AE64" s="72"/>
      <c r="AF64" s="72"/>
      <c r="AG64" s="72"/>
      <c r="AH64" s="72"/>
    </row>
    <row r="65" spans="11:34" ht="15.75" customHeight="1">
      <c r="K65" s="34"/>
      <c r="L65" s="34"/>
      <c r="M65" s="34"/>
      <c r="N65" s="34"/>
      <c r="O65" s="34"/>
      <c r="P65" s="34"/>
      <c r="Q65" s="34"/>
      <c r="R65" s="34"/>
      <c r="S65" s="34"/>
      <c r="T65" s="34"/>
      <c r="U65" s="148">
        <f t="shared" si="9"/>
        <v>46112</v>
      </c>
      <c r="V65" s="34" t="str">
        <f t="shared" si="10"/>
        <v>43903</v>
      </c>
      <c r="W65" s="70">
        <f t="shared" si="11"/>
        <v>43565</v>
      </c>
      <c r="X65" s="34"/>
      <c r="Y65" s="34"/>
      <c r="Z65" s="34"/>
      <c r="AA65" s="72"/>
      <c r="AB65" s="72"/>
      <c r="AC65" s="72"/>
      <c r="AD65" s="72"/>
      <c r="AE65" s="72"/>
      <c r="AF65" s="72"/>
      <c r="AG65" s="72"/>
      <c r="AH65" s="72"/>
    </row>
    <row r="66" spans="11:34" ht="15.75" customHeight="1">
      <c r="K66" s="34"/>
      <c r="L66" s="34"/>
      <c r="M66" s="34"/>
      <c r="N66" s="34"/>
      <c r="O66" s="34"/>
      <c r="P66" s="34"/>
      <c r="Q66" s="34"/>
      <c r="R66" s="34"/>
      <c r="S66" s="34"/>
      <c r="T66" s="34"/>
      <c r="U66" s="148">
        <f t="shared" ref="U66:U96" si="12">C4</f>
        <v>46082</v>
      </c>
      <c r="V66" s="34" t="str">
        <f t="shared" ref="V66:V96" si="13">$I$2</f>
        <v>43907</v>
      </c>
      <c r="W66" s="70">
        <f t="shared" ref="W66:W96" si="14">I4</f>
        <v>29575</v>
      </c>
      <c r="X66" s="34"/>
      <c r="Y66" s="34"/>
      <c r="Z66" s="34"/>
      <c r="AA66" s="72"/>
      <c r="AB66" s="72"/>
      <c r="AC66" s="72"/>
      <c r="AD66" s="72"/>
      <c r="AE66" s="72"/>
      <c r="AF66" s="72"/>
      <c r="AG66" s="72"/>
      <c r="AH66" s="72"/>
    </row>
    <row r="67" spans="11:34" ht="15.75" customHeight="1">
      <c r="K67" s="34"/>
      <c r="L67" s="34"/>
      <c r="M67" s="34"/>
      <c r="N67" s="34"/>
      <c r="O67" s="34"/>
      <c r="P67" s="34"/>
      <c r="Q67" s="34"/>
      <c r="R67" s="34"/>
      <c r="S67" s="34"/>
      <c r="T67" s="34"/>
      <c r="U67" s="148">
        <f t="shared" si="12"/>
        <v>46083</v>
      </c>
      <c r="V67" s="34" t="str">
        <f t="shared" si="13"/>
        <v>43907</v>
      </c>
      <c r="W67" s="70">
        <f t="shared" si="14"/>
        <v>43175</v>
      </c>
      <c r="X67" s="34"/>
      <c r="Y67" s="34"/>
      <c r="Z67" s="34"/>
      <c r="AA67" s="72"/>
      <c r="AB67" s="72"/>
      <c r="AC67" s="72"/>
      <c r="AD67" s="72"/>
      <c r="AE67" s="72"/>
      <c r="AF67" s="72"/>
      <c r="AG67" s="72"/>
      <c r="AH67" s="72"/>
    </row>
    <row r="68" spans="11:34" ht="15.75" customHeight="1">
      <c r="K68" s="34"/>
      <c r="L68" s="34"/>
      <c r="M68" s="34"/>
      <c r="N68" s="34"/>
      <c r="O68" s="34"/>
      <c r="P68" s="34"/>
      <c r="Q68" s="34"/>
      <c r="R68" s="34"/>
      <c r="S68" s="34"/>
      <c r="T68" s="34"/>
      <c r="U68" s="148">
        <f t="shared" si="12"/>
        <v>46084</v>
      </c>
      <c r="V68" s="34" t="str">
        <f t="shared" si="13"/>
        <v>43907</v>
      </c>
      <c r="W68" s="70">
        <f t="shared" si="14"/>
        <v>30950</v>
      </c>
      <c r="X68" s="34"/>
      <c r="Y68" s="34"/>
      <c r="Z68" s="34"/>
      <c r="AA68" s="72"/>
      <c r="AB68" s="72"/>
      <c r="AC68" s="72"/>
      <c r="AD68" s="72"/>
      <c r="AE68" s="72"/>
      <c r="AF68" s="72"/>
      <c r="AG68" s="72"/>
      <c r="AH68" s="72"/>
    </row>
    <row r="69" spans="11:34" ht="15.75" customHeight="1">
      <c r="K69" s="34"/>
      <c r="L69" s="34"/>
      <c r="M69" s="34"/>
      <c r="N69" s="34"/>
      <c r="O69" s="34"/>
      <c r="P69" s="34"/>
      <c r="Q69" s="34"/>
      <c r="R69" s="34"/>
      <c r="S69" s="34"/>
      <c r="T69" s="34"/>
      <c r="U69" s="148">
        <f t="shared" si="12"/>
        <v>46085</v>
      </c>
      <c r="V69" s="34" t="str">
        <f t="shared" si="13"/>
        <v>43907</v>
      </c>
      <c r="W69" s="70">
        <f t="shared" si="14"/>
        <v>47530</v>
      </c>
      <c r="X69" s="34"/>
      <c r="Y69" s="34"/>
      <c r="Z69" s="34"/>
      <c r="AA69" s="72"/>
      <c r="AB69" s="72"/>
      <c r="AC69" s="72"/>
      <c r="AD69" s="72"/>
      <c r="AE69" s="72"/>
      <c r="AF69" s="72"/>
      <c r="AG69" s="72"/>
      <c r="AH69" s="72"/>
    </row>
    <row r="70" spans="11:34" ht="15.75" customHeight="1">
      <c r="K70" s="34"/>
      <c r="L70" s="34"/>
      <c r="M70" s="34"/>
      <c r="N70" s="34"/>
      <c r="O70" s="34"/>
      <c r="P70" s="34"/>
      <c r="Q70" s="34"/>
      <c r="R70" s="34"/>
      <c r="S70" s="34"/>
      <c r="T70" s="34"/>
      <c r="U70" s="148">
        <f t="shared" si="12"/>
        <v>46086</v>
      </c>
      <c r="V70" s="34" t="str">
        <f t="shared" si="13"/>
        <v>43907</v>
      </c>
      <c r="W70" s="70">
        <f t="shared" si="14"/>
        <v>47550</v>
      </c>
      <c r="X70" s="34"/>
      <c r="Y70" s="34"/>
      <c r="Z70" s="34"/>
      <c r="AA70" s="72"/>
      <c r="AB70" s="72"/>
      <c r="AC70" s="72"/>
      <c r="AD70" s="72"/>
      <c r="AE70" s="72"/>
      <c r="AF70" s="72"/>
      <c r="AG70" s="72"/>
      <c r="AH70" s="72"/>
    </row>
    <row r="71" spans="11:34" ht="15.75" customHeight="1">
      <c r="K71" s="34"/>
      <c r="L71" s="34"/>
      <c r="M71" s="34"/>
      <c r="N71" s="34"/>
      <c r="O71" s="34"/>
      <c r="P71" s="34"/>
      <c r="Q71" s="34"/>
      <c r="R71" s="34"/>
      <c r="S71" s="34"/>
      <c r="T71" s="34"/>
      <c r="U71" s="148">
        <f t="shared" si="12"/>
        <v>46087</v>
      </c>
      <c r="V71" s="34" t="str">
        <f t="shared" si="13"/>
        <v>43907</v>
      </c>
      <c r="W71" s="70">
        <f t="shared" si="14"/>
        <v>44850</v>
      </c>
      <c r="X71" s="34"/>
      <c r="Y71" s="34"/>
      <c r="Z71" s="34"/>
      <c r="AA71" s="72"/>
      <c r="AB71" s="72"/>
      <c r="AC71" s="72"/>
      <c r="AD71" s="72"/>
      <c r="AE71" s="72"/>
      <c r="AF71" s="72"/>
      <c r="AG71" s="72"/>
      <c r="AH71" s="72"/>
    </row>
    <row r="72" spans="11:34" ht="15.75" customHeight="1">
      <c r="K72" s="34"/>
      <c r="L72" s="34"/>
      <c r="M72" s="34"/>
      <c r="N72" s="34"/>
      <c r="O72" s="34"/>
      <c r="P72" s="34"/>
      <c r="Q72" s="34"/>
      <c r="R72" s="34"/>
      <c r="S72" s="34"/>
      <c r="T72" s="34"/>
      <c r="U72" s="148">
        <f t="shared" si="12"/>
        <v>46088</v>
      </c>
      <c r="V72" s="34" t="str">
        <f t="shared" si="13"/>
        <v>43907</v>
      </c>
      <c r="W72" s="70">
        <f t="shared" si="14"/>
        <v>50050</v>
      </c>
      <c r="X72" s="34"/>
      <c r="Y72" s="34"/>
      <c r="Z72" s="34"/>
      <c r="AA72" s="72"/>
      <c r="AB72" s="72"/>
      <c r="AC72" s="72"/>
      <c r="AD72" s="72"/>
      <c r="AE72" s="72"/>
      <c r="AF72" s="72"/>
      <c r="AG72" s="72"/>
      <c r="AH72" s="72"/>
    </row>
    <row r="73" spans="11:34" ht="15.75" customHeight="1">
      <c r="K73" s="34"/>
      <c r="L73" s="34"/>
      <c r="M73" s="34"/>
      <c r="N73" s="34"/>
      <c r="O73" s="34"/>
      <c r="P73" s="34"/>
      <c r="Q73" s="34"/>
      <c r="R73" s="34"/>
      <c r="S73" s="34"/>
      <c r="T73" s="34"/>
      <c r="U73" s="148">
        <f t="shared" si="12"/>
        <v>46089</v>
      </c>
      <c r="V73" s="34" t="str">
        <f t="shared" si="13"/>
        <v>43907</v>
      </c>
      <c r="W73" s="70">
        <f t="shared" si="14"/>
        <v>48350</v>
      </c>
      <c r="X73" s="34"/>
      <c r="Y73" s="34"/>
      <c r="Z73" s="34"/>
      <c r="AA73" s="72"/>
      <c r="AB73" s="72"/>
      <c r="AC73" s="72"/>
      <c r="AD73" s="72"/>
      <c r="AE73" s="72"/>
      <c r="AF73" s="72"/>
      <c r="AG73" s="72"/>
      <c r="AH73" s="72"/>
    </row>
    <row r="74" spans="11:34" ht="15.75" customHeight="1">
      <c r="K74" s="34"/>
      <c r="L74" s="34"/>
      <c r="M74" s="34"/>
      <c r="N74" s="34"/>
      <c r="O74" s="34"/>
      <c r="P74" s="34"/>
      <c r="Q74" s="34"/>
      <c r="R74" s="34"/>
      <c r="S74" s="34"/>
      <c r="T74" s="34"/>
      <c r="U74" s="148">
        <f t="shared" si="12"/>
        <v>46090</v>
      </c>
      <c r="V74" s="34" t="str">
        <f t="shared" si="13"/>
        <v>43907</v>
      </c>
      <c r="W74" s="70">
        <f t="shared" si="14"/>
        <v>44885</v>
      </c>
      <c r="X74" s="34"/>
      <c r="Y74" s="34"/>
      <c r="Z74" s="34"/>
      <c r="AA74" s="72"/>
      <c r="AB74" s="72"/>
      <c r="AC74" s="72"/>
      <c r="AD74" s="72"/>
      <c r="AE74" s="72"/>
      <c r="AF74" s="72"/>
      <c r="AG74" s="72"/>
      <c r="AH74" s="72"/>
    </row>
    <row r="75" spans="11:34" ht="15.75" customHeight="1">
      <c r="K75" s="34"/>
      <c r="L75" s="34"/>
      <c r="M75" s="34"/>
      <c r="N75" s="34"/>
      <c r="O75" s="34"/>
      <c r="P75" s="34"/>
      <c r="Q75" s="34"/>
      <c r="R75" s="34"/>
      <c r="S75" s="34"/>
      <c r="T75" s="34"/>
      <c r="U75" s="148">
        <f t="shared" si="12"/>
        <v>46091</v>
      </c>
      <c r="V75" s="34" t="str">
        <f t="shared" si="13"/>
        <v>43907</v>
      </c>
      <c r="W75" s="70">
        <f t="shared" si="14"/>
        <v>45100</v>
      </c>
      <c r="X75" s="34"/>
      <c r="Y75" s="34"/>
      <c r="Z75" s="34"/>
      <c r="AA75" s="72"/>
      <c r="AB75" s="72"/>
      <c r="AC75" s="72"/>
      <c r="AD75" s="72"/>
      <c r="AE75" s="72"/>
      <c r="AF75" s="72"/>
      <c r="AG75" s="72"/>
      <c r="AH75" s="72"/>
    </row>
    <row r="76" spans="11:34" ht="15.75" customHeight="1">
      <c r="K76" s="34"/>
      <c r="L76" s="34"/>
      <c r="M76" s="34"/>
      <c r="N76" s="34"/>
      <c r="O76" s="34"/>
      <c r="P76" s="34"/>
      <c r="Q76" s="34"/>
      <c r="R76" s="34"/>
      <c r="S76" s="34"/>
      <c r="T76" s="34"/>
      <c r="U76" s="148">
        <f t="shared" si="12"/>
        <v>46092</v>
      </c>
      <c r="V76" s="34" t="str">
        <f t="shared" si="13"/>
        <v>43907</v>
      </c>
      <c r="W76" s="70">
        <f t="shared" si="14"/>
        <v>52520</v>
      </c>
      <c r="X76" s="34"/>
      <c r="Y76" s="34"/>
      <c r="Z76" s="34"/>
      <c r="AA76" s="72"/>
      <c r="AB76" s="72"/>
      <c r="AC76" s="72"/>
      <c r="AD76" s="72"/>
      <c r="AE76" s="72"/>
      <c r="AF76" s="72"/>
      <c r="AG76" s="72"/>
      <c r="AH76" s="72"/>
    </row>
    <row r="77" spans="11:34" ht="15.75" customHeight="1">
      <c r="K77" s="34"/>
      <c r="L77" s="34"/>
      <c r="M77" s="34"/>
      <c r="N77" s="34"/>
      <c r="O77" s="34"/>
      <c r="P77" s="34"/>
      <c r="Q77" s="34"/>
      <c r="R77" s="34"/>
      <c r="S77" s="34"/>
      <c r="T77" s="34"/>
      <c r="U77" s="148">
        <f t="shared" si="12"/>
        <v>46093</v>
      </c>
      <c r="V77" s="34" t="str">
        <f t="shared" si="13"/>
        <v>43907</v>
      </c>
      <c r="W77" s="70">
        <f t="shared" si="14"/>
        <v>46280</v>
      </c>
      <c r="X77" s="34"/>
      <c r="Y77" s="34"/>
      <c r="Z77" s="34"/>
      <c r="AA77" s="72"/>
      <c r="AB77" s="72"/>
      <c r="AC77" s="72"/>
      <c r="AD77" s="72"/>
      <c r="AE77" s="72"/>
      <c r="AF77" s="72"/>
      <c r="AG77" s="72"/>
      <c r="AH77" s="72"/>
    </row>
    <row r="78" spans="11:34" ht="15.75" customHeight="1">
      <c r="K78" s="34"/>
      <c r="L78" s="34"/>
      <c r="M78" s="34"/>
      <c r="N78" s="34"/>
      <c r="O78" s="34"/>
      <c r="P78" s="34"/>
      <c r="Q78" s="34"/>
      <c r="R78" s="34"/>
      <c r="S78" s="34"/>
      <c r="T78" s="34"/>
      <c r="U78" s="148">
        <f t="shared" si="12"/>
        <v>46094</v>
      </c>
      <c r="V78" s="34" t="str">
        <f t="shared" si="13"/>
        <v>43907</v>
      </c>
      <c r="W78" s="70">
        <f t="shared" si="14"/>
        <v>49680</v>
      </c>
      <c r="X78" s="34"/>
      <c r="Y78" s="34"/>
      <c r="Z78" s="34"/>
      <c r="AA78" s="72"/>
      <c r="AB78" s="72"/>
      <c r="AC78" s="72"/>
      <c r="AD78" s="72"/>
      <c r="AE78" s="72"/>
      <c r="AF78" s="72"/>
      <c r="AG78" s="72"/>
      <c r="AH78" s="72"/>
    </row>
    <row r="79" spans="11:34" ht="15.75" customHeight="1">
      <c r="K79" s="34"/>
      <c r="L79" s="34"/>
      <c r="M79" s="34"/>
      <c r="N79" s="34"/>
      <c r="O79" s="34"/>
      <c r="P79" s="34"/>
      <c r="Q79" s="34"/>
      <c r="R79" s="34"/>
      <c r="S79" s="34"/>
      <c r="T79" s="34"/>
      <c r="U79" s="148">
        <f t="shared" si="12"/>
        <v>46095</v>
      </c>
      <c r="V79" s="34" t="str">
        <f t="shared" si="13"/>
        <v>43907</v>
      </c>
      <c r="W79" s="70">
        <f t="shared" si="14"/>
        <v>47895</v>
      </c>
      <c r="X79" s="34"/>
      <c r="Y79" s="34"/>
      <c r="Z79" s="34"/>
      <c r="AA79" s="72"/>
      <c r="AB79" s="72"/>
      <c r="AC79" s="72"/>
      <c r="AD79" s="72"/>
      <c r="AE79" s="72"/>
      <c r="AF79" s="72"/>
      <c r="AG79" s="72"/>
      <c r="AH79" s="72"/>
    </row>
    <row r="80" spans="11:34" ht="15.75" customHeight="1">
      <c r="K80" s="34"/>
      <c r="L80" s="34"/>
      <c r="M80" s="34"/>
      <c r="N80" s="34"/>
      <c r="O80" s="34"/>
      <c r="P80" s="34"/>
      <c r="Q80" s="34"/>
      <c r="R80" s="34"/>
      <c r="S80" s="34"/>
      <c r="T80" s="34"/>
      <c r="U80" s="148">
        <f t="shared" si="12"/>
        <v>46096</v>
      </c>
      <c r="V80" s="34" t="str">
        <f t="shared" si="13"/>
        <v>43907</v>
      </c>
      <c r="W80" s="70">
        <f t="shared" si="14"/>
        <v>43020</v>
      </c>
      <c r="X80" s="34"/>
      <c r="Y80" s="34"/>
      <c r="Z80" s="34"/>
      <c r="AA80" s="72"/>
      <c r="AB80" s="72"/>
      <c r="AC80" s="72"/>
      <c r="AD80" s="72"/>
      <c r="AE80" s="72"/>
      <c r="AF80" s="72"/>
      <c r="AG80" s="72"/>
      <c r="AH80" s="72"/>
    </row>
    <row r="81" spans="11:34" ht="15.75" customHeight="1">
      <c r="K81" s="34"/>
      <c r="L81" s="34"/>
      <c r="M81" s="34"/>
      <c r="N81" s="34"/>
      <c r="O81" s="34"/>
      <c r="P81" s="34"/>
      <c r="Q81" s="34"/>
      <c r="R81" s="34"/>
      <c r="S81" s="34"/>
      <c r="T81" s="34"/>
      <c r="U81" s="148">
        <f t="shared" si="12"/>
        <v>46097</v>
      </c>
      <c r="V81" s="34" t="str">
        <f t="shared" si="13"/>
        <v>43907</v>
      </c>
      <c r="W81" s="70">
        <f t="shared" si="14"/>
        <v>44620</v>
      </c>
      <c r="X81" s="34"/>
      <c r="Y81" s="34"/>
      <c r="Z81" s="34"/>
      <c r="AA81" s="72"/>
      <c r="AB81" s="72"/>
      <c r="AC81" s="72"/>
      <c r="AD81" s="72"/>
      <c r="AE81" s="72"/>
      <c r="AF81" s="72"/>
      <c r="AG81" s="72"/>
      <c r="AH81" s="72"/>
    </row>
    <row r="82" spans="11:34" ht="15.75" customHeight="1">
      <c r="K82" s="34"/>
      <c r="L82" s="34"/>
      <c r="M82" s="34"/>
      <c r="N82" s="34"/>
      <c r="O82" s="34"/>
      <c r="P82" s="34"/>
      <c r="Q82" s="34"/>
      <c r="R82" s="34"/>
      <c r="S82" s="34"/>
      <c r="T82" s="34"/>
      <c r="U82" s="148">
        <f t="shared" si="12"/>
        <v>46098</v>
      </c>
      <c r="V82" s="34" t="str">
        <f t="shared" si="13"/>
        <v>43907</v>
      </c>
      <c r="W82" s="70">
        <f t="shared" si="14"/>
        <v>45575</v>
      </c>
      <c r="X82" s="34"/>
      <c r="Y82" s="34"/>
      <c r="Z82" s="34"/>
      <c r="AA82" s="72"/>
      <c r="AB82" s="72"/>
      <c r="AC82" s="72"/>
      <c r="AD82" s="72"/>
      <c r="AE82" s="72"/>
      <c r="AF82" s="72"/>
      <c r="AG82" s="72"/>
      <c r="AH82" s="72"/>
    </row>
    <row r="83" spans="11:34" ht="15.75" customHeight="1">
      <c r="K83" s="34"/>
      <c r="L83" s="34"/>
      <c r="M83" s="34"/>
      <c r="N83" s="34"/>
      <c r="O83" s="34"/>
      <c r="P83" s="34"/>
      <c r="Q83" s="34"/>
      <c r="R83" s="34"/>
      <c r="S83" s="34"/>
      <c r="T83" s="34"/>
      <c r="U83" s="148">
        <f t="shared" si="12"/>
        <v>46099</v>
      </c>
      <c r="V83" s="34" t="str">
        <f t="shared" si="13"/>
        <v>43907</v>
      </c>
      <c r="W83" s="70">
        <f t="shared" si="14"/>
        <v>49630</v>
      </c>
      <c r="X83" s="34"/>
      <c r="Y83" s="34"/>
      <c r="Z83" s="34"/>
      <c r="AA83" s="72"/>
      <c r="AB83" s="72"/>
      <c r="AC83" s="72"/>
      <c r="AD83" s="72"/>
      <c r="AE83" s="72"/>
      <c r="AF83" s="72"/>
      <c r="AG83" s="72"/>
      <c r="AH83" s="72"/>
    </row>
    <row r="84" spans="11:34" ht="15.75" customHeight="1">
      <c r="K84" s="34"/>
      <c r="L84" s="34"/>
      <c r="M84" s="34"/>
      <c r="N84" s="34"/>
      <c r="O84" s="34"/>
      <c r="P84" s="34"/>
      <c r="Q84" s="34"/>
      <c r="R84" s="34"/>
      <c r="S84" s="34"/>
      <c r="T84" s="34"/>
      <c r="U84" s="148">
        <f t="shared" si="12"/>
        <v>46100</v>
      </c>
      <c r="V84" s="34" t="str">
        <f t="shared" si="13"/>
        <v>43907</v>
      </c>
      <c r="W84" s="70">
        <f t="shared" si="14"/>
        <v>47870</v>
      </c>
      <c r="X84" s="34"/>
      <c r="Y84" s="34"/>
      <c r="Z84" s="34"/>
      <c r="AA84" s="72"/>
      <c r="AB84" s="72"/>
      <c r="AC84" s="72"/>
      <c r="AD84" s="72"/>
      <c r="AE84" s="72"/>
      <c r="AF84" s="72"/>
      <c r="AG84" s="72"/>
      <c r="AH84" s="72"/>
    </row>
    <row r="85" spans="11:34" ht="15.75" customHeight="1">
      <c r="K85" s="34"/>
      <c r="L85" s="34"/>
      <c r="M85" s="34"/>
      <c r="N85" s="34"/>
      <c r="O85" s="34"/>
      <c r="P85" s="34"/>
      <c r="Q85" s="34"/>
      <c r="R85" s="34"/>
      <c r="S85" s="34"/>
      <c r="T85" s="34"/>
      <c r="U85" s="148">
        <f t="shared" si="12"/>
        <v>46101</v>
      </c>
      <c r="V85" s="34" t="str">
        <f t="shared" si="13"/>
        <v>43907</v>
      </c>
      <c r="W85" s="70">
        <f t="shared" si="14"/>
        <v>56505</v>
      </c>
      <c r="X85" s="34"/>
      <c r="Y85" s="34"/>
      <c r="Z85" s="34"/>
      <c r="AA85" s="72"/>
      <c r="AB85" s="72"/>
      <c r="AC85" s="72"/>
      <c r="AD85" s="72"/>
      <c r="AE85" s="72"/>
      <c r="AF85" s="72"/>
      <c r="AG85" s="72"/>
      <c r="AH85" s="72"/>
    </row>
    <row r="86" spans="11:34" ht="15.75" customHeight="1">
      <c r="K86" s="34"/>
      <c r="L86" s="34"/>
      <c r="M86" s="34"/>
      <c r="N86" s="34"/>
      <c r="O86" s="34"/>
      <c r="P86" s="34"/>
      <c r="Q86" s="34"/>
      <c r="R86" s="34"/>
      <c r="S86" s="34"/>
      <c r="T86" s="34"/>
      <c r="U86" s="148">
        <f t="shared" si="12"/>
        <v>46102</v>
      </c>
      <c r="V86" s="34" t="str">
        <f t="shared" si="13"/>
        <v>43907</v>
      </c>
      <c r="W86" s="70">
        <f t="shared" si="14"/>
        <v>63100</v>
      </c>
      <c r="X86" s="34"/>
      <c r="Y86" s="34"/>
      <c r="Z86" s="34"/>
      <c r="AA86" s="72"/>
      <c r="AB86" s="72"/>
      <c r="AC86" s="72"/>
      <c r="AD86" s="72"/>
      <c r="AE86" s="72"/>
      <c r="AF86" s="72"/>
      <c r="AG86" s="72"/>
      <c r="AH86" s="72"/>
    </row>
    <row r="87" spans="11:34" ht="15.75" customHeight="1">
      <c r="K87" s="34"/>
      <c r="L87" s="34"/>
      <c r="M87" s="34"/>
      <c r="N87" s="34"/>
      <c r="O87" s="34"/>
      <c r="P87" s="34"/>
      <c r="Q87" s="34"/>
      <c r="R87" s="34"/>
      <c r="S87" s="34"/>
      <c r="T87" s="34"/>
      <c r="U87" s="148">
        <f t="shared" si="12"/>
        <v>46103</v>
      </c>
      <c r="V87" s="34" t="str">
        <f t="shared" si="13"/>
        <v>43907</v>
      </c>
      <c r="W87" s="70">
        <f t="shared" si="14"/>
        <v>57405</v>
      </c>
      <c r="X87" s="34"/>
      <c r="Y87" s="34"/>
      <c r="Z87" s="34"/>
      <c r="AA87" s="72"/>
      <c r="AB87" s="72"/>
      <c r="AC87" s="72"/>
      <c r="AD87" s="72"/>
      <c r="AE87" s="72"/>
      <c r="AF87" s="72"/>
      <c r="AG87" s="72"/>
      <c r="AH87" s="72"/>
    </row>
    <row r="88" spans="11:34" ht="15.75" customHeight="1">
      <c r="K88" s="34"/>
      <c r="L88" s="34"/>
      <c r="M88" s="34"/>
      <c r="N88" s="34"/>
      <c r="O88" s="34"/>
      <c r="P88" s="34"/>
      <c r="Q88" s="34"/>
      <c r="R88" s="34"/>
      <c r="S88" s="34"/>
      <c r="T88" s="34"/>
      <c r="U88" s="148">
        <f t="shared" si="12"/>
        <v>46104</v>
      </c>
      <c r="V88" s="34" t="str">
        <f t="shared" si="13"/>
        <v>43907</v>
      </c>
      <c r="W88" s="70">
        <f t="shared" si="14"/>
        <v>43990</v>
      </c>
      <c r="X88" s="34"/>
      <c r="Y88" s="34"/>
      <c r="Z88" s="34"/>
      <c r="AA88" s="72"/>
      <c r="AB88" s="72"/>
      <c r="AC88" s="72"/>
      <c r="AD88" s="72"/>
      <c r="AE88" s="72"/>
      <c r="AF88" s="72"/>
      <c r="AG88" s="72"/>
      <c r="AH88" s="72"/>
    </row>
    <row r="89" spans="11:34" ht="15.75" customHeight="1">
      <c r="K89" s="34"/>
      <c r="L89" s="34"/>
      <c r="M89" s="34"/>
      <c r="N89" s="34"/>
      <c r="O89" s="34"/>
      <c r="P89" s="34"/>
      <c r="Q89" s="34"/>
      <c r="R89" s="34"/>
      <c r="S89" s="34"/>
      <c r="T89" s="34"/>
      <c r="U89" s="148">
        <f t="shared" si="12"/>
        <v>46105</v>
      </c>
      <c r="V89" s="34" t="str">
        <f t="shared" si="13"/>
        <v>43907</v>
      </c>
      <c r="W89" s="70">
        <f t="shared" si="14"/>
        <v>50055</v>
      </c>
      <c r="X89" s="34"/>
      <c r="Y89" s="34"/>
      <c r="Z89" s="34"/>
      <c r="AA89" s="72"/>
      <c r="AB89" s="72"/>
      <c r="AC89" s="72"/>
      <c r="AD89" s="72"/>
      <c r="AE89" s="72"/>
      <c r="AF89" s="72"/>
      <c r="AG89" s="72"/>
      <c r="AH89" s="72"/>
    </row>
    <row r="90" spans="11:34" ht="15.75" customHeight="1">
      <c r="K90" s="34"/>
      <c r="L90" s="34"/>
      <c r="M90" s="34"/>
      <c r="N90" s="34"/>
      <c r="O90" s="34"/>
      <c r="P90" s="34"/>
      <c r="Q90" s="34"/>
      <c r="R90" s="34"/>
      <c r="S90" s="34"/>
      <c r="T90" s="34"/>
      <c r="U90" s="148">
        <f t="shared" si="12"/>
        <v>46106</v>
      </c>
      <c r="V90" s="34" t="str">
        <f t="shared" si="13"/>
        <v>43907</v>
      </c>
      <c r="W90" s="70">
        <f t="shared" si="14"/>
        <v>61450</v>
      </c>
      <c r="X90" s="34"/>
      <c r="Y90" s="34"/>
      <c r="Z90" s="34"/>
      <c r="AA90" s="72"/>
      <c r="AB90" s="72"/>
      <c r="AC90" s="72"/>
      <c r="AD90" s="72"/>
      <c r="AE90" s="72"/>
      <c r="AF90" s="72"/>
      <c r="AG90" s="72"/>
      <c r="AH90" s="72"/>
    </row>
    <row r="91" spans="11:34" ht="15.75" customHeight="1">
      <c r="K91" s="34"/>
      <c r="L91" s="34"/>
      <c r="M91" s="34"/>
      <c r="N91" s="34"/>
      <c r="O91" s="34"/>
      <c r="P91" s="34"/>
      <c r="Q91" s="34"/>
      <c r="R91" s="34"/>
      <c r="S91" s="34"/>
      <c r="T91" s="34"/>
      <c r="U91" s="148">
        <f t="shared" si="12"/>
        <v>46107</v>
      </c>
      <c r="V91" s="34" t="str">
        <f t="shared" si="13"/>
        <v>43907</v>
      </c>
      <c r="W91" s="70">
        <f t="shared" si="14"/>
        <v>56155</v>
      </c>
      <c r="X91" s="34"/>
      <c r="Y91" s="34"/>
      <c r="Z91" s="34"/>
      <c r="AA91" s="72"/>
      <c r="AB91" s="72"/>
      <c r="AC91" s="72"/>
      <c r="AD91" s="72"/>
      <c r="AE91" s="72"/>
      <c r="AF91" s="72"/>
      <c r="AG91" s="72"/>
      <c r="AH91" s="72"/>
    </row>
    <row r="92" spans="11:34" ht="15.75" customHeight="1">
      <c r="K92" s="34"/>
      <c r="L92" s="34"/>
      <c r="M92" s="34"/>
      <c r="N92" s="34"/>
      <c r="O92" s="34"/>
      <c r="P92" s="34"/>
      <c r="Q92" s="34"/>
      <c r="R92" s="34"/>
      <c r="S92" s="34"/>
      <c r="T92" s="34"/>
      <c r="U92" s="148">
        <f t="shared" si="12"/>
        <v>46108</v>
      </c>
      <c r="V92" s="34" t="str">
        <f t="shared" si="13"/>
        <v>43907</v>
      </c>
      <c r="W92" s="70">
        <f t="shared" si="14"/>
        <v>59715</v>
      </c>
      <c r="X92" s="34"/>
      <c r="Y92" s="34"/>
      <c r="Z92" s="34"/>
      <c r="AA92" s="72"/>
      <c r="AB92" s="72"/>
      <c r="AC92" s="72"/>
      <c r="AD92" s="72"/>
      <c r="AE92" s="72"/>
      <c r="AF92" s="72"/>
      <c r="AG92" s="72"/>
      <c r="AH92" s="72"/>
    </row>
    <row r="93" spans="11:34" ht="15.75" customHeight="1">
      <c r="K93" s="34"/>
      <c r="L93" s="34"/>
      <c r="M93" s="34"/>
      <c r="N93" s="34"/>
      <c r="O93" s="34"/>
      <c r="P93" s="34"/>
      <c r="Q93" s="34"/>
      <c r="R93" s="34"/>
      <c r="S93" s="34"/>
      <c r="T93" s="34"/>
      <c r="U93" s="148">
        <f t="shared" si="12"/>
        <v>46109</v>
      </c>
      <c r="V93" s="34" t="str">
        <f t="shared" si="13"/>
        <v>43907</v>
      </c>
      <c r="W93" s="70">
        <f t="shared" si="14"/>
        <v>57610</v>
      </c>
      <c r="X93" s="34"/>
      <c r="Y93" s="34"/>
      <c r="Z93" s="34"/>
      <c r="AA93" s="72"/>
      <c r="AB93" s="72"/>
      <c r="AC93" s="72"/>
      <c r="AD93" s="72"/>
      <c r="AE93" s="72"/>
      <c r="AF93" s="72"/>
      <c r="AG93" s="72"/>
      <c r="AH93" s="72"/>
    </row>
    <row r="94" spans="11:34" ht="15.75" customHeight="1">
      <c r="K94" s="34"/>
      <c r="L94" s="34"/>
      <c r="M94" s="34"/>
      <c r="N94" s="34"/>
      <c r="O94" s="34"/>
      <c r="P94" s="34"/>
      <c r="Q94" s="34"/>
      <c r="R94" s="34"/>
      <c r="S94" s="34"/>
      <c r="T94" s="34"/>
      <c r="U94" s="148">
        <f t="shared" si="12"/>
        <v>46110</v>
      </c>
      <c r="V94" s="34" t="str">
        <f t="shared" si="13"/>
        <v>43907</v>
      </c>
      <c r="W94" s="70">
        <f t="shared" si="14"/>
        <v>60500</v>
      </c>
      <c r="X94" s="34"/>
      <c r="Y94" s="34"/>
      <c r="Z94" s="34"/>
      <c r="AA94" s="72"/>
      <c r="AB94" s="72"/>
      <c r="AC94" s="72"/>
      <c r="AD94" s="72"/>
      <c r="AE94" s="72"/>
      <c r="AF94" s="72"/>
      <c r="AG94" s="72"/>
      <c r="AH94" s="72"/>
    </row>
    <row r="95" spans="11:34" ht="15.75" customHeight="1">
      <c r="K95" s="34"/>
      <c r="L95" s="34"/>
      <c r="M95" s="34"/>
      <c r="N95" s="34"/>
      <c r="O95" s="34"/>
      <c r="P95" s="34"/>
      <c r="Q95" s="34"/>
      <c r="R95" s="34"/>
      <c r="S95" s="34"/>
      <c r="T95" s="34"/>
      <c r="U95" s="148">
        <f t="shared" si="12"/>
        <v>46111</v>
      </c>
      <c r="V95" s="34" t="str">
        <f t="shared" si="13"/>
        <v>43907</v>
      </c>
      <c r="W95" s="70">
        <f t="shared" si="14"/>
        <v>50715</v>
      </c>
      <c r="X95" s="34"/>
      <c r="Y95" s="34"/>
      <c r="Z95" s="34"/>
      <c r="AA95" s="72"/>
      <c r="AB95" s="72"/>
      <c r="AC95" s="72"/>
      <c r="AD95" s="72"/>
      <c r="AE95" s="72"/>
      <c r="AF95" s="72"/>
      <c r="AG95" s="72"/>
      <c r="AH95" s="72"/>
    </row>
    <row r="96" spans="11:34" ht="15.75" customHeight="1">
      <c r="K96" s="34"/>
      <c r="L96" s="34"/>
      <c r="M96" s="34"/>
      <c r="N96" s="34"/>
      <c r="O96" s="34"/>
      <c r="P96" s="34"/>
      <c r="Q96" s="34"/>
      <c r="R96" s="34"/>
      <c r="S96" s="34"/>
      <c r="T96" s="34"/>
      <c r="U96" s="148">
        <f t="shared" si="12"/>
        <v>46112</v>
      </c>
      <c r="V96" s="34" t="str">
        <f t="shared" si="13"/>
        <v>43907</v>
      </c>
      <c r="W96" s="70">
        <f t="shared" si="14"/>
        <v>58320</v>
      </c>
      <c r="X96" s="34"/>
      <c r="Y96" s="34"/>
      <c r="Z96" s="34"/>
      <c r="AA96" s="72"/>
      <c r="AB96" s="72"/>
      <c r="AC96" s="72"/>
      <c r="AD96" s="72"/>
      <c r="AE96" s="72"/>
      <c r="AF96" s="72"/>
      <c r="AG96" s="72"/>
      <c r="AH96" s="72"/>
    </row>
    <row r="97" spans="11:34" ht="15.75" customHeight="1">
      <c r="K97" s="34"/>
      <c r="L97" s="34"/>
      <c r="M97" s="34"/>
      <c r="N97" s="34"/>
      <c r="O97" s="34"/>
      <c r="P97" s="34"/>
      <c r="Q97" s="34"/>
      <c r="R97" s="34"/>
      <c r="S97" s="34"/>
      <c r="T97" s="34"/>
      <c r="U97" s="148">
        <f t="shared" ref="U97:U127" si="15">C4</f>
        <v>46082</v>
      </c>
      <c r="V97" s="34" t="str">
        <f t="shared" ref="V97:V127" si="16">$J$2</f>
        <v>43912</v>
      </c>
      <c r="W97" s="70">
        <f t="shared" ref="W97:W127" si="17">J4</f>
        <v>8050</v>
      </c>
      <c r="X97" s="34"/>
      <c r="Y97" s="34"/>
      <c r="Z97" s="34"/>
      <c r="AA97" s="72"/>
      <c r="AB97" s="72"/>
      <c r="AC97" s="72"/>
      <c r="AD97" s="72"/>
      <c r="AE97" s="72"/>
      <c r="AF97" s="72"/>
      <c r="AG97" s="72"/>
      <c r="AH97" s="72"/>
    </row>
    <row r="98" spans="11:34" ht="15.75" customHeight="1">
      <c r="K98" s="34"/>
      <c r="L98" s="34"/>
      <c r="M98" s="34"/>
      <c r="N98" s="34"/>
      <c r="O98" s="34"/>
      <c r="P98" s="34"/>
      <c r="Q98" s="34"/>
      <c r="R98" s="34"/>
      <c r="S98" s="34"/>
      <c r="T98" s="34"/>
      <c r="U98" s="148">
        <f t="shared" si="15"/>
        <v>46083</v>
      </c>
      <c r="V98" s="34" t="str">
        <f t="shared" si="16"/>
        <v>43912</v>
      </c>
      <c r="W98" s="70">
        <f t="shared" si="17"/>
        <v>9300</v>
      </c>
      <c r="X98" s="34"/>
      <c r="Y98" s="34"/>
      <c r="Z98" s="34"/>
      <c r="AA98" s="72"/>
      <c r="AB98" s="72"/>
      <c r="AC98" s="72"/>
      <c r="AD98" s="72"/>
      <c r="AE98" s="72"/>
      <c r="AF98" s="72"/>
      <c r="AG98" s="72"/>
      <c r="AH98" s="72"/>
    </row>
    <row r="99" spans="11:34" ht="15.75" customHeight="1">
      <c r="K99" s="34"/>
      <c r="L99" s="34"/>
      <c r="M99" s="34"/>
      <c r="N99" s="34"/>
      <c r="O99" s="34"/>
      <c r="P99" s="34"/>
      <c r="Q99" s="34"/>
      <c r="R99" s="34"/>
      <c r="S99" s="34"/>
      <c r="T99" s="34"/>
      <c r="U99" s="148">
        <f t="shared" si="15"/>
        <v>46084</v>
      </c>
      <c r="V99" s="34" t="str">
        <f t="shared" si="16"/>
        <v>43912</v>
      </c>
      <c r="W99" s="70">
        <f t="shared" si="17"/>
        <v>8850</v>
      </c>
      <c r="X99" s="34"/>
      <c r="Y99" s="34"/>
      <c r="Z99" s="34"/>
      <c r="AA99" s="72"/>
      <c r="AB99" s="72"/>
      <c r="AC99" s="72"/>
      <c r="AD99" s="72"/>
      <c r="AE99" s="72"/>
      <c r="AF99" s="72"/>
      <c r="AG99" s="72"/>
      <c r="AH99" s="72"/>
    </row>
    <row r="100" spans="11:34" ht="15.75" customHeight="1">
      <c r="K100" s="34"/>
      <c r="L100" s="34"/>
      <c r="M100" s="34"/>
      <c r="N100" s="34"/>
      <c r="O100" s="34"/>
      <c r="P100" s="34"/>
      <c r="Q100" s="34"/>
      <c r="R100" s="34"/>
      <c r="S100" s="34"/>
      <c r="T100" s="34"/>
      <c r="U100" s="148">
        <f t="shared" si="15"/>
        <v>46085</v>
      </c>
      <c r="V100" s="34" t="str">
        <f t="shared" si="16"/>
        <v>43912</v>
      </c>
      <c r="W100" s="70">
        <f t="shared" si="17"/>
        <v>10950</v>
      </c>
      <c r="X100" s="34"/>
      <c r="Y100" s="34"/>
      <c r="Z100" s="34"/>
      <c r="AA100" s="72"/>
      <c r="AB100" s="72"/>
      <c r="AC100" s="72"/>
      <c r="AD100" s="72"/>
      <c r="AE100" s="72"/>
      <c r="AF100" s="72"/>
      <c r="AG100" s="72"/>
      <c r="AH100" s="72"/>
    </row>
    <row r="101" spans="11:34" ht="15.75" customHeight="1">
      <c r="K101" s="34"/>
      <c r="L101" s="34"/>
      <c r="M101" s="34"/>
      <c r="N101" s="34"/>
      <c r="O101" s="34"/>
      <c r="P101" s="34"/>
      <c r="Q101" s="34"/>
      <c r="R101" s="34"/>
      <c r="S101" s="34"/>
      <c r="T101" s="34"/>
      <c r="U101" s="148">
        <f t="shared" si="15"/>
        <v>46086</v>
      </c>
      <c r="V101" s="34" t="str">
        <f t="shared" si="16"/>
        <v>43912</v>
      </c>
      <c r="W101" s="70">
        <f t="shared" si="17"/>
        <v>8500</v>
      </c>
      <c r="X101" s="34"/>
      <c r="Y101" s="34"/>
      <c r="Z101" s="34"/>
      <c r="AA101" s="72"/>
      <c r="AB101" s="72"/>
      <c r="AC101" s="72"/>
      <c r="AD101" s="72"/>
      <c r="AE101" s="72"/>
      <c r="AF101" s="72"/>
      <c r="AG101" s="72"/>
      <c r="AH101" s="72"/>
    </row>
    <row r="102" spans="11:34" ht="15.75" customHeight="1">
      <c r="K102" s="34"/>
      <c r="L102" s="34"/>
      <c r="M102" s="34"/>
      <c r="N102" s="34"/>
      <c r="O102" s="34"/>
      <c r="P102" s="34"/>
      <c r="Q102" s="34"/>
      <c r="R102" s="34"/>
      <c r="S102" s="34"/>
      <c r="T102" s="34"/>
      <c r="U102" s="148">
        <f t="shared" si="15"/>
        <v>46087</v>
      </c>
      <c r="V102" s="34" t="str">
        <f t="shared" si="16"/>
        <v>43912</v>
      </c>
      <c r="W102" s="70">
        <f t="shared" si="17"/>
        <v>8750</v>
      </c>
      <c r="X102" s="34"/>
      <c r="Y102" s="34"/>
      <c r="Z102" s="34"/>
      <c r="AA102" s="72"/>
      <c r="AB102" s="72"/>
      <c r="AC102" s="72"/>
      <c r="AD102" s="72"/>
      <c r="AE102" s="72"/>
      <c r="AF102" s="72"/>
      <c r="AG102" s="72"/>
      <c r="AH102" s="72"/>
    </row>
    <row r="103" spans="11:34" ht="15.75" customHeight="1">
      <c r="K103" s="34"/>
      <c r="L103" s="34"/>
      <c r="M103" s="34"/>
      <c r="N103" s="34"/>
      <c r="O103" s="34"/>
      <c r="P103" s="34"/>
      <c r="Q103" s="34"/>
      <c r="R103" s="34"/>
      <c r="S103" s="34"/>
      <c r="T103" s="34"/>
      <c r="U103" s="148">
        <f t="shared" si="15"/>
        <v>46088</v>
      </c>
      <c r="V103" s="34" t="str">
        <f t="shared" si="16"/>
        <v>43912</v>
      </c>
      <c r="W103" s="70">
        <f t="shared" si="17"/>
        <v>12150</v>
      </c>
      <c r="X103" s="34"/>
      <c r="Y103" s="34"/>
      <c r="Z103" s="34"/>
      <c r="AA103" s="72"/>
      <c r="AB103" s="72"/>
      <c r="AC103" s="72"/>
      <c r="AD103" s="72"/>
      <c r="AE103" s="72"/>
      <c r="AF103" s="72"/>
      <c r="AG103" s="72"/>
      <c r="AH103" s="72"/>
    </row>
    <row r="104" spans="11:34" ht="15.75" customHeight="1">
      <c r="K104" s="34"/>
      <c r="L104" s="34"/>
      <c r="M104" s="34"/>
      <c r="N104" s="34"/>
      <c r="O104" s="34"/>
      <c r="P104" s="34"/>
      <c r="Q104" s="34"/>
      <c r="R104" s="34"/>
      <c r="S104" s="34"/>
      <c r="T104" s="34"/>
      <c r="U104" s="148">
        <f t="shared" si="15"/>
        <v>46089</v>
      </c>
      <c r="V104" s="34" t="str">
        <f t="shared" si="16"/>
        <v>43912</v>
      </c>
      <c r="W104" s="70">
        <f t="shared" si="17"/>
        <v>10100</v>
      </c>
      <c r="X104" s="34"/>
      <c r="Y104" s="34"/>
      <c r="Z104" s="34"/>
      <c r="AA104" s="72"/>
      <c r="AB104" s="72"/>
      <c r="AC104" s="72"/>
      <c r="AD104" s="72"/>
      <c r="AE104" s="72"/>
      <c r="AF104" s="72"/>
      <c r="AG104" s="72"/>
      <c r="AH104" s="72"/>
    </row>
    <row r="105" spans="11:34" ht="15.75" customHeight="1">
      <c r="K105" s="34"/>
      <c r="L105" s="34"/>
      <c r="M105" s="34"/>
      <c r="N105" s="34"/>
      <c r="O105" s="34"/>
      <c r="P105" s="34"/>
      <c r="Q105" s="34"/>
      <c r="R105" s="34"/>
      <c r="S105" s="34"/>
      <c r="T105" s="34"/>
      <c r="U105" s="148">
        <f t="shared" si="15"/>
        <v>46090</v>
      </c>
      <c r="V105" s="34" t="str">
        <f t="shared" si="16"/>
        <v>43912</v>
      </c>
      <c r="W105" s="70">
        <f t="shared" si="17"/>
        <v>8750</v>
      </c>
      <c r="X105" s="34"/>
      <c r="Y105" s="34"/>
      <c r="Z105" s="34"/>
      <c r="AA105" s="72"/>
      <c r="AB105" s="72"/>
      <c r="AC105" s="72"/>
      <c r="AD105" s="72"/>
      <c r="AE105" s="72"/>
      <c r="AF105" s="72"/>
      <c r="AG105" s="72"/>
      <c r="AH105" s="72"/>
    </row>
    <row r="106" spans="11:34" ht="15.75" customHeight="1">
      <c r="K106" s="34"/>
      <c r="L106" s="34"/>
      <c r="M106" s="34"/>
      <c r="N106" s="34"/>
      <c r="O106" s="34"/>
      <c r="P106" s="34"/>
      <c r="Q106" s="34"/>
      <c r="R106" s="34"/>
      <c r="S106" s="34"/>
      <c r="T106" s="34"/>
      <c r="U106" s="148">
        <f t="shared" si="15"/>
        <v>46091</v>
      </c>
      <c r="V106" s="34" t="str">
        <f t="shared" si="16"/>
        <v>43912</v>
      </c>
      <c r="W106" s="70">
        <f t="shared" si="17"/>
        <v>8450</v>
      </c>
      <c r="X106" s="34"/>
      <c r="Y106" s="34"/>
      <c r="Z106" s="34"/>
      <c r="AA106" s="72"/>
      <c r="AB106" s="72"/>
      <c r="AC106" s="72"/>
      <c r="AD106" s="72"/>
      <c r="AE106" s="72"/>
      <c r="AF106" s="72"/>
      <c r="AG106" s="72"/>
      <c r="AH106" s="72"/>
    </row>
    <row r="107" spans="11:34" ht="15.75" customHeight="1">
      <c r="K107" s="34"/>
      <c r="L107" s="34"/>
      <c r="M107" s="34"/>
      <c r="N107" s="34"/>
      <c r="O107" s="34"/>
      <c r="P107" s="34"/>
      <c r="Q107" s="34"/>
      <c r="R107" s="34"/>
      <c r="S107" s="34"/>
      <c r="T107" s="34"/>
      <c r="U107" s="148">
        <f t="shared" si="15"/>
        <v>46092</v>
      </c>
      <c r="V107" s="34" t="str">
        <f t="shared" si="16"/>
        <v>43912</v>
      </c>
      <c r="W107" s="70">
        <f t="shared" si="17"/>
        <v>6200</v>
      </c>
      <c r="X107" s="34"/>
      <c r="Y107" s="34"/>
      <c r="Z107" s="34"/>
      <c r="AA107" s="72"/>
      <c r="AB107" s="72"/>
      <c r="AC107" s="72"/>
      <c r="AD107" s="72"/>
      <c r="AE107" s="72"/>
      <c r="AF107" s="72"/>
      <c r="AG107" s="72"/>
      <c r="AH107" s="72"/>
    </row>
    <row r="108" spans="11:34" ht="15.75" customHeight="1">
      <c r="K108" s="34"/>
      <c r="L108" s="34"/>
      <c r="M108" s="34"/>
      <c r="N108" s="34"/>
      <c r="O108" s="34"/>
      <c r="P108" s="34"/>
      <c r="Q108" s="34"/>
      <c r="R108" s="34"/>
      <c r="S108" s="34"/>
      <c r="T108" s="34"/>
      <c r="U108" s="148">
        <f t="shared" si="15"/>
        <v>46093</v>
      </c>
      <c r="V108" s="34" t="str">
        <f t="shared" si="16"/>
        <v>43912</v>
      </c>
      <c r="W108" s="70">
        <f t="shared" si="17"/>
        <v>5500</v>
      </c>
      <c r="X108" s="34"/>
      <c r="Y108" s="34"/>
      <c r="Z108" s="34"/>
      <c r="AA108" s="72"/>
      <c r="AB108" s="72"/>
      <c r="AC108" s="72"/>
      <c r="AD108" s="72"/>
      <c r="AE108" s="72"/>
      <c r="AF108" s="72"/>
      <c r="AG108" s="72"/>
      <c r="AH108" s="72"/>
    </row>
    <row r="109" spans="11:34" ht="15.75" customHeight="1">
      <c r="K109" s="34"/>
      <c r="L109" s="34"/>
      <c r="M109" s="34"/>
      <c r="N109" s="34"/>
      <c r="O109" s="34"/>
      <c r="P109" s="34"/>
      <c r="Q109" s="34"/>
      <c r="R109" s="34"/>
      <c r="S109" s="34"/>
      <c r="T109" s="34"/>
      <c r="U109" s="148">
        <f t="shared" si="15"/>
        <v>46094</v>
      </c>
      <c r="V109" s="34" t="str">
        <f t="shared" si="16"/>
        <v>43912</v>
      </c>
      <c r="W109" s="70">
        <f t="shared" si="17"/>
        <v>7400</v>
      </c>
      <c r="X109" s="34"/>
      <c r="Y109" s="34"/>
      <c r="Z109" s="34"/>
      <c r="AA109" s="72"/>
      <c r="AB109" s="72"/>
      <c r="AC109" s="72"/>
      <c r="AD109" s="72"/>
      <c r="AE109" s="72"/>
      <c r="AF109" s="72"/>
      <c r="AG109" s="72"/>
      <c r="AH109" s="72"/>
    </row>
    <row r="110" spans="11:34" ht="15.75" customHeight="1">
      <c r="K110" s="34"/>
      <c r="L110" s="34"/>
      <c r="M110" s="34"/>
      <c r="N110" s="34"/>
      <c r="O110" s="34"/>
      <c r="P110" s="34"/>
      <c r="Q110" s="34"/>
      <c r="R110" s="34"/>
      <c r="S110" s="34"/>
      <c r="T110" s="34"/>
      <c r="U110" s="148">
        <f t="shared" si="15"/>
        <v>46095</v>
      </c>
      <c r="V110" s="34" t="str">
        <f t="shared" si="16"/>
        <v>43912</v>
      </c>
      <c r="W110" s="70">
        <f t="shared" si="17"/>
        <v>8750</v>
      </c>
      <c r="X110" s="34"/>
      <c r="Y110" s="34"/>
      <c r="Z110" s="34"/>
      <c r="AA110" s="72"/>
      <c r="AB110" s="72"/>
      <c r="AC110" s="72"/>
      <c r="AD110" s="72"/>
      <c r="AE110" s="72"/>
      <c r="AF110" s="72"/>
      <c r="AG110" s="72"/>
      <c r="AH110" s="72"/>
    </row>
    <row r="111" spans="11:34" ht="15.75" customHeight="1">
      <c r="K111" s="34"/>
      <c r="L111" s="34"/>
      <c r="M111" s="34"/>
      <c r="N111" s="34"/>
      <c r="O111" s="34"/>
      <c r="P111" s="34"/>
      <c r="Q111" s="34"/>
      <c r="R111" s="34"/>
      <c r="S111" s="34"/>
      <c r="T111" s="34"/>
      <c r="U111" s="148">
        <f t="shared" si="15"/>
        <v>46096</v>
      </c>
      <c r="V111" s="34" t="str">
        <f t="shared" si="16"/>
        <v>43912</v>
      </c>
      <c r="W111" s="70">
        <f t="shared" si="17"/>
        <v>6600</v>
      </c>
      <c r="X111" s="34"/>
      <c r="Y111" s="34"/>
      <c r="Z111" s="34"/>
      <c r="AA111" s="72"/>
      <c r="AB111" s="72"/>
      <c r="AC111" s="72"/>
      <c r="AD111" s="72"/>
      <c r="AE111" s="72"/>
      <c r="AF111" s="72"/>
      <c r="AG111" s="72"/>
      <c r="AH111" s="72"/>
    </row>
    <row r="112" spans="11:34" ht="15.75" customHeight="1">
      <c r="K112" s="34"/>
      <c r="L112" s="34"/>
      <c r="M112" s="34"/>
      <c r="N112" s="34"/>
      <c r="O112" s="34"/>
      <c r="P112" s="34"/>
      <c r="Q112" s="34"/>
      <c r="R112" s="34"/>
      <c r="S112" s="34"/>
      <c r="T112" s="34"/>
      <c r="U112" s="148">
        <f t="shared" si="15"/>
        <v>46097</v>
      </c>
      <c r="V112" s="34" t="str">
        <f t="shared" si="16"/>
        <v>43912</v>
      </c>
      <c r="W112" s="70">
        <f t="shared" si="17"/>
        <v>4200</v>
      </c>
      <c r="X112" s="34"/>
      <c r="Y112" s="34"/>
      <c r="Z112" s="34"/>
      <c r="AA112" s="72"/>
      <c r="AB112" s="72"/>
      <c r="AC112" s="72"/>
      <c r="AD112" s="72"/>
      <c r="AE112" s="72"/>
      <c r="AF112" s="72"/>
      <c r="AG112" s="72"/>
      <c r="AH112" s="72"/>
    </row>
    <row r="113" spans="11:34" ht="15.75" customHeight="1">
      <c r="K113" s="34"/>
      <c r="L113" s="34"/>
      <c r="M113" s="34"/>
      <c r="N113" s="34"/>
      <c r="O113" s="34"/>
      <c r="P113" s="34"/>
      <c r="Q113" s="34"/>
      <c r="R113" s="34"/>
      <c r="S113" s="34"/>
      <c r="T113" s="34"/>
      <c r="U113" s="148">
        <f t="shared" si="15"/>
        <v>46098</v>
      </c>
      <c r="V113" s="34" t="str">
        <f t="shared" si="16"/>
        <v>43912</v>
      </c>
      <c r="W113" s="70">
        <f t="shared" si="17"/>
        <v>6050</v>
      </c>
      <c r="X113" s="34"/>
      <c r="Y113" s="34"/>
      <c r="Z113" s="34"/>
      <c r="AA113" s="72"/>
      <c r="AB113" s="72"/>
      <c r="AC113" s="72"/>
      <c r="AD113" s="72"/>
      <c r="AE113" s="72"/>
      <c r="AF113" s="72"/>
      <c r="AG113" s="72"/>
      <c r="AH113" s="72"/>
    </row>
    <row r="114" spans="11:34" ht="15.75" customHeight="1">
      <c r="K114" s="34"/>
      <c r="L114" s="34"/>
      <c r="M114" s="34"/>
      <c r="N114" s="34"/>
      <c r="O114" s="34"/>
      <c r="P114" s="34"/>
      <c r="Q114" s="34"/>
      <c r="R114" s="34"/>
      <c r="S114" s="34"/>
      <c r="T114" s="34"/>
      <c r="U114" s="148">
        <f t="shared" si="15"/>
        <v>46099</v>
      </c>
      <c r="V114" s="34" t="str">
        <f t="shared" si="16"/>
        <v>43912</v>
      </c>
      <c r="W114" s="70">
        <f t="shared" si="17"/>
        <v>9500</v>
      </c>
      <c r="X114" s="34"/>
      <c r="Y114" s="34"/>
      <c r="Z114" s="34"/>
      <c r="AA114" s="72"/>
      <c r="AB114" s="72"/>
      <c r="AC114" s="72"/>
      <c r="AD114" s="72"/>
      <c r="AE114" s="72"/>
      <c r="AF114" s="72"/>
      <c r="AG114" s="72"/>
      <c r="AH114" s="72"/>
    </row>
    <row r="115" spans="11:34" ht="15.75" customHeight="1">
      <c r="K115" s="34"/>
      <c r="L115" s="34"/>
      <c r="M115" s="34"/>
      <c r="N115" s="34"/>
      <c r="O115" s="34"/>
      <c r="P115" s="34"/>
      <c r="Q115" s="34"/>
      <c r="R115" s="34"/>
      <c r="S115" s="34"/>
      <c r="T115" s="34"/>
      <c r="U115" s="148">
        <f t="shared" si="15"/>
        <v>46100</v>
      </c>
      <c r="V115" s="34" t="str">
        <f t="shared" si="16"/>
        <v>43912</v>
      </c>
      <c r="W115" s="70">
        <f t="shared" si="17"/>
        <v>7300</v>
      </c>
      <c r="X115" s="34"/>
      <c r="Y115" s="34"/>
      <c r="Z115" s="34"/>
      <c r="AA115" s="72"/>
      <c r="AB115" s="72"/>
      <c r="AC115" s="72"/>
      <c r="AD115" s="72"/>
      <c r="AE115" s="72"/>
      <c r="AF115" s="72"/>
      <c r="AG115" s="72"/>
      <c r="AH115" s="72"/>
    </row>
    <row r="116" spans="11:34" ht="15.75" customHeight="1">
      <c r="K116" s="34"/>
      <c r="L116" s="34"/>
      <c r="M116" s="34"/>
      <c r="N116" s="34"/>
      <c r="O116" s="34"/>
      <c r="P116" s="34"/>
      <c r="Q116" s="34"/>
      <c r="R116" s="34"/>
      <c r="S116" s="34"/>
      <c r="T116" s="34"/>
      <c r="U116" s="148">
        <f t="shared" si="15"/>
        <v>46101</v>
      </c>
      <c r="V116" s="34" t="str">
        <f t="shared" si="16"/>
        <v>43912</v>
      </c>
      <c r="W116" s="70">
        <f t="shared" si="17"/>
        <v>6500</v>
      </c>
      <c r="X116" s="34"/>
      <c r="Y116" s="34"/>
      <c r="Z116" s="34"/>
      <c r="AA116" s="72"/>
      <c r="AB116" s="72"/>
      <c r="AC116" s="72"/>
      <c r="AD116" s="72"/>
      <c r="AE116" s="72"/>
      <c r="AF116" s="72"/>
      <c r="AG116" s="72"/>
      <c r="AH116" s="72"/>
    </row>
    <row r="117" spans="11:34" ht="15.75" customHeight="1">
      <c r="K117" s="34"/>
      <c r="L117" s="34"/>
      <c r="M117" s="34"/>
      <c r="N117" s="34"/>
      <c r="O117" s="34"/>
      <c r="P117" s="34"/>
      <c r="Q117" s="34"/>
      <c r="R117" s="34"/>
      <c r="S117" s="34"/>
      <c r="T117" s="34"/>
      <c r="U117" s="148">
        <f t="shared" si="15"/>
        <v>46102</v>
      </c>
      <c r="V117" s="34" t="str">
        <f t="shared" si="16"/>
        <v>43912</v>
      </c>
      <c r="W117" s="70">
        <f t="shared" si="17"/>
        <v>6300</v>
      </c>
      <c r="X117" s="34"/>
      <c r="Y117" s="34"/>
      <c r="Z117" s="34"/>
      <c r="AA117" s="72"/>
      <c r="AB117" s="72"/>
      <c r="AC117" s="72"/>
      <c r="AD117" s="72"/>
      <c r="AE117" s="72"/>
      <c r="AF117" s="72"/>
      <c r="AG117" s="72"/>
      <c r="AH117" s="72"/>
    </row>
    <row r="118" spans="11:34" ht="15.75" customHeight="1">
      <c r="K118" s="34"/>
      <c r="L118" s="34"/>
      <c r="M118" s="34"/>
      <c r="N118" s="34"/>
      <c r="O118" s="34"/>
      <c r="P118" s="34"/>
      <c r="Q118" s="34"/>
      <c r="R118" s="34"/>
      <c r="S118" s="34"/>
      <c r="T118" s="34"/>
      <c r="U118" s="148">
        <f t="shared" si="15"/>
        <v>46103</v>
      </c>
      <c r="V118" s="34" t="str">
        <f t="shared" si="16"/>
        <v>43912</v>
      </c>
      <c r="W118" s="70">
        <f t="shared" si="17"/>
        <v>6550</v>
      </c>
      <c r="X118" s="34"/>
      <c r="Y118" s="34"/>
      <c r="Z118" s="34"/>
      <c r="AA118" s="72"/>
      <c r="AB118" s="72"/>
      <c r="AC118" s="72"/>
      <c r="AD118" s="72"/>
      <c r="AE118" s="72"/>
      <c r="AF118" s="72"/>
      <c r="AG118" s="72"/>
      <c r="AH118" s="72"/>
    </row>
    <row r="119" spans="11:34" ht="15.75" customHeight="1">
      <c r="K119" s="34"/>
      <c r="L119" s="34"/>
      <c r="M119" s="34"/>
      <c r="N119" s="34"/>
      <c r="O119" s="34"/>
      <c r="P119" s="34"/>
      <c r="Q119" s="34"/>
      <c r="R119" s="34"/>
      <c r="S119" s="34"/>
      <c r="T119" s="34"/>
      <c r="U119" s="148">
        <f t="shared" si="15"/>
        <v>46104</v>
      </c>
      <c r="V119" s="34" t="str">
        <f t="shared" si="16"/>
        <v>43912</v>
      </c>
      <c r="W119" s="70">
        <f t="shared" si="17"/>
        <v>7500</v>
      </c>
      <c r="X119" s="34"/>
      <c r="Y119" s="34"/>
      <c r="Z119" s="34"/>
      <c r="AA119" s="72"/>
      <c r="AB119" s="72"/>
      <c r="AC119" s="72"/>
      <c r="AD119" s="72"/>
      <c r="AE119" s="72"/>
      <c r="AF119" s="72"/>
      <c r="AG119" s="72"/>
      <c r="AH119" s="72"/>
    </row>
    <row r="120" spans="11:34" ht="15.75" customHeight="1">
      <c r="K120" s="34"/>
      <c r="L120" s="34"/>
      <c r="M120" s="34"/>
      <c r="N120" s="34"/>
      <c r="O120" s="34"/>
      <c r="P120" s="34"/>
      <c r="Q120" s="34"/>
      <c r="R120" s="34"/>
      <c r="S120" s="34"/>
      <c r="T120" s="34"/>
      <c r="U120" s="148">
        <f t="shared" si="15"/>
        <v>46105</v>
      </c>
      <c r="V120" s="34" t="str">
        <f t="shared" si="16"/>
        <v>43912</v>
      </c>
      <c r="W120" s="70">
        <f t="shared" si="17"/>
        <v>4350</v>
      </c>
      <c r="X120" s="34"/>
      <c r="Y120" s="34"/>
      <c r="Z120" s="34"/>
      <c r="AA120" s="72"/>
      <c r="AB120" s="72"/>
      <c r="AC120" s="72"/>
      <c r="AD120" s="72"/>
      <c r="AE120" s="72"/>
      <c r="AF120" s="72"/>
      <c r="AG120" s="72"/>
      <c r="AH120" s="72"/>
    </row>
    <row r="121" spans="11:34" ht="15.75" customHeight="1">
      <c r="K121" s="34"/>
      <c r="L121" s="34"/>
      <c r="M121" s="34"/>
      <c r="N121" s="34"/>
      <c r="O121" s="34"/>
      <c r="P121" s="34"/>
      <c r="Q121" s="34"/>
      <c r="R121" s="34"/>
      <c r="S121" s="34"/>
      <c r="T121" s="34"/>
      <c r="U121" s="148">
        <f t="shared" si="15"/>
        <v>46106</v>
      </c>
      <c r="V121" s="34" t="str">
        <f t="shared" si="16"/>
        <v>43912</v>
      </c>
      <c r="W121" s="70">
        <f t="shared" si="17"/>
        <v>7000</v>
      </c>
      <c r="X121" s="34"/>
      <c r="Y121" s="34"/>
      <c r="Z121" s="34"/>
      <c r="AA121" s="72"/>
      <c r="AB121" s="72"/>
      <c r="AC121" s="72"/>
      <c r="AD121" s="72"/>
      <c r="AE121" s="72"/>
      <c r="AF121" s="72"/>
      <c r="AG121" s="72"/>
      <c r="AH121" s="72"/>
    </row>
    <row r="122" spans="11:34" ht="15.75" customHeight="1">
      <c r="K122" s="34"/>
      <c r="L122" s="34"/>
      <c r="M122" s="34"/>
      <c r="N122" s="34"/>
      <c r="O122" s="34"/>
      <c r="P122" s="34"/>
      <c r="Q122" s="34"/>
      <c r="R122" s="34"/>
      <c r="S122" s="34"/>
      <c r="T122" s="34"/>
      <c r="U122" s="148">
        <f t="shared" si="15"/>
        <v>46107</v>
      </c>
      <c r="V122" s="34" t="str">
        <f t="shared" si="16"/>
        <v>43912</v>
      </c>
      <c r="W122" s="70">
        <f t="shared" si="17"/>
        <v>9400</v>
      </c>
      <c r="X122" s="34"/>
      <c r="Y122" s="34"/>
      <c r="Z122" s="34"/>
      <c r="AA122" s="72"/>
      <c r="AB122" s="72"/>
      <c r="AC122" s="72"/>
      <c r="AD122" s="72"/>
      <c r="AE122" s="72"/>
      <c r="AF122" s="72"/>
      <c r="AG122" s="72"/>
      <c r="AH122" s="72"/>
    </row>
    <row r="123" spans="11:34" ht="15.75" customHeight="1">
      <c r="K123" s="34"/>
      <c r="L123" s="34"/>
      <c r="M123" s="34"/>
      <c r="N123" s="34"/>
      <c r="O123" s="34"/>
      <c r="P123" s="34"/>
      <c r="Q123" s="34"/>
      <c r="R123" s="34"/>
      <c r="S123" s="34"/>
      <c r="T123" s="34"/>
      <c r="U123" s="148">
        <f t="shared" si="15"/>
        <v>46108</v>
      </c>
      <c r="V123" s="34" t="str">
        <f t="shared" si="16"/>
        <v>43912</v>
      </c>
      <c r="W123" s="70">
        <f t="shared" si="17"/>
        <v>7400</v>
      </c>
      <c r="X123" s="34"/>
      <c r="Y123" s="34"/>
      <c r="Z123" s="34"/>
      <c r="AA123" s="72"/>
      <c r="AB123" s="72"/>
      <c r="AC123" s="72"/>
      <c r="AD123" s="72"/>
      <c r="AE123" s="72"/>
      <c r="AF123" s="72"/>
      <c r="AG123" s="72"/>
      <c r="AH123" s="72"/>
    </row>
    <row r="124" spans="11:34" ht="15.75" customHeight="1">
      <c r="K124" s="34"/>
      <c r="L124" s="34"/>
      <c r="M124" s="34"/>
      <c r="N124" s="34"/>
      <c r="O124" s="34"/>
      <c r="P124" s="34"/>
      <c r="Q124" s="34"/>
      <c r="R124" s="34"/>
      <c r="S124" s="34"/>
      <c r="T124" s="34"/>
      <c r="U124" s="148">
        <f t="shared" si="15"/>
        <v>46109</v>
      </c>
      <c r="V124" s="34" t="str">
        <f t="shared" si="16"/>
        <v>43912</v>
      </c>
      <c r="W124" s="70">
        <f t="shared" si="17"/>
        <v>6500</v>
      </c>
      <c r="X124" s="34"/>
      <c r="Y124" s="34"/>
      <c r="Z124" s="34"/>
      <c r="AA124" s="72"/>
      <c r="AB124" s="72"/>
      <c r="AC124" s="72"/>
      <c r="AD124" s="72"/>
      <c r="AE124" s="72"/>
      <c r="AF124" s="72"/>
      <c r="AG124" s="72"/>
      <c r="AH124" s="72"/>
    </row>
    <row r="125" spans="11:34" ht="15.75" customHeight="1">
      <c r="K125" s="34"/>
      <c r="L125" s="34"/>
      <c r="M125" s="34"/>
      <c r="N125" s="34"/>
      <c r="O125" s="34"/>
      <c r="P125" s="34"/>
      <c r="Q125" s="34"/>
      <c r="R125" s="34"/>
      <c r="S125" s="34"/>
      <c r="T125" s="34"/>
      <c r="U125" s="148">
        <f t="shared" si="15"/>
        <v>46110</v>
      </c>
      <c r="V125" s="34" t="str">
        <f t="shared" si="16"/>
        <v>43912</v>
      </c>
      <c r="W125" s="70">
        <f t="shared" si="17"/>
        <v>6400</v>
      </c>
      <c r="X125" s="34"/>
      <c r="Y125" s="34"/>
      <c r="Z125" s="34"/>
      <c r="AA125" s="72"/>
      <c r="AB125" s="72"/>
      <c r="AC125" s="72"/>
      <c r="AD125" s="72"/>
      <c r="AE125" s="72"/>
      <c r="AF125" s="72"/>
      <c r="AG125" s="72"/>
      <c r="AH125" s="72"/>
    </row>
    <row r="126" spans="11:34" ht="15.75" customHeight="1">
      <c r="K126" s="34"/>
      <c r="L126" s="34"/>
      <c r="M126" s="34"/>
      <c r="N126" s="34"/>
      <c r="O126" s="34"/>
      <c r="P126" s="34"/>
      <c r="Q126" s="34"/>
      <c r="R126" s="34"/>
      <c r="S126" s="34"/>
      <c r="T126" s="34"/>
      <c r="U126" s="148">
        <f t="shared" si="15"/>
        <v>46111</v>
      </c>
      <c r="V126" s="34" t="str">
        <f t="shared" si="16"/>
        <v>43912</v>
      </c>
      <c r="W126" s="70">
        <f t="shared" si="17"/>
        <v>2450</v>
      </c>
      <c r="X126" s="34"/>
      <c r="Y126" s="34"/>
      <c r="Z126" s="34"/>
      <c r="AA126" s="72"/>
      <c r="AB126" s="72"/>
      <c r="AC126" s="72"/>
      <c r="AD126" s="72"/>
      <c r="AE126" s="72"/>
      <c r="AF126" s="72"/>
      <c r="AG126" s="72"/>
      <c r="AH126" s="72"/>
    </row>
    <row r="127" spans="11:34" ht="15.75" customHeight="1">
      <c r="K127" s="34"/>
      <c r="L127" s="34"/>
      <c r="M127" s="34"/>
      <c r="N127" s="34"/>
      <c r="O127" s="34"/>
      <c r="P127" s="34"/>
      <c r="Q127" s="34"/>
      <c r="R127" s="34"/>
      <c r="S127" s="34"/>
      <c r="T127" s="34"/>
      <c r="U127" s="148">
        <f t="shared" si="15"/>
        <v>46112</v>
      </c>
      <c r="V127" s="34" t="str">
        <f t="shared" si="16"/>
        <v>43912</v>
      </c>
      <c r="W127" s="70">
        <f t="shared" si="17"/>
        <v>8200</v>
      </c>
      <c r="X127" s="34"/>
      <c r="Y127" s="34"/>
      <c r="Z127" s="34"/>
      <c r="AA127" s="72"/>
      <c r="AB127" s="72"/>
      <c r="AC127" s="72"/>
      <c r="AD127" s="72"/>
      <c r="AE127" s="72"/>
      <c r="AF127" s="72"/>
      <c r="AG127" s="72"/>
      <c r="AH127" s="72"/>
    </row>
    <row r="128" spans="11:34" ht="15.75" customHeight="1">
      <c r="K128" s="34"/>
      <c r="L128" s="34"/>
      <c r="M128" s="34"/>
      <c r="N128" s="34"/>
      <c r="O128" s="34"/>
      <c r="P128" s="34"/>
      <c r="Q128" s="34"/>
      <c r="R128" s="34"/>
      <c r="S128" s="34"/>
      <c r="T128" s="34"/>
      <c r="U128" s="148"/>
      <c r="V128" s="34"/>
      <c r="W128" s="70"/>
      <c r="X128" s="34"/>
      <c r="Y128" s="34"/>
      <c r="Z128" s="34"/>
      <c r="AA128" s="72"/>
      <c r="AB128" s="72"/>
      <c r="AC128" s="72"/>
      <c r="AD128" s="72"/>
      <c r="AE128" s="72"/>
      <c r="AF128" s="72"/>
      <c r="AG128" s="72"/>
      <c r="AH128" s="72"/>
    </row>
    <row r="129" spans="11:34" ht="15.75" customHeight="1">
      <c r="K129" s="34"/>
      <c r="L129" s="34"/>
      <c r="M129" s="34"/>
      <c r="N129" s="34"/>
      <c r="O129" s="34"/>
      <c r="P129" s="34"/>
      <c r="Q129" s="34"/>
      <c r="R129" s="34"/>
      <c r="S129" s="34"/>
      <c r="T129" s="34"/>
      <c r="U129" s="34"/>
      <c r="V129" s="34"/>
      <c r="W129" s="70"/>
      <c r="X129" s="34"/>
      <c r="Y129" s="34"/>
      <c r="Z129" s="34"/>
      <c r="AA129" s="72"/>
      <c r="AB129" s="72"/>
      <c r="AC129" s="72"/>
      <c r="AD129" s="72"/>
      <c r="AE129" s="72"/>
      <c r="AF129" s="72"/>
      <c r="AG129" s="72"/>
      <c r="AH129" s="72"/>
    </row>
    <row r="130" spans="11:34" ht="15.75" customHeight="1">
      <c r="K130" s="34"/>
      <c r="L130" s="34"/>
      <c r="M130" s="34"/>
      <c r="N130" s="34"/>
      <c r="O130" s="34"/>
      <c r="P130" s="34"/>
      <c r="Q130" s="34"/>
      <c r="R130" s="34"/>
      <c r="S130" s="34"/>
      <c r="T130" s="34"/>
      <c r="U130" s="34"/>
      <c r="V130" s="34"/>
      <c r="W130" s="70"/>
      <c r="X130" s="34"/>
      <c r="Y130" s="34"/>
      <c r="Z130" s="34"/>
      <c r="AA130" s="72"/>
      <c r="AB130" s="72"/>
      <c r="AC130" s="72"/>
      <c r="AD130" s="72"/>
      <c r="AE130" s="72"/>
      <c r="AF130" s="72"/>
      <c r="AG130" s="72"/>
      <c r="AH130" s="72"/>
    </row>
    <row r="131" spans="11:34" ht="15.75" customHeight="1">
      <c r="K131" s="34"/>
      <c r="L131" s="34"/>
      <c r="M131" s="34"/>
      <c r="N131" s="34"/>
      <c r="O131" s="34"/>
      <c r="P131" s="34"/>
      <c r="Q131" s="34"/>
      <c r="R131" s="34"/>
      <c r="S131" s="34"/>
      <c r="T131" s="34"/>
      <c r="U131" s="34"/>
      <c r="V131" s="34"/>
      <c r="W131" s="70"/>
      <c r="X131" s="34"/>
      <c r="Y131" s="34"/>
      <c r="Z131" s="34"/>
      <c r="AA131" s="72"/>
      <c r="AB131" s="72"/>
      <c r="AC131" s="72"/>
      <c r="AD131" s="72"/>
      <c r="AE131" s="72"/>
      <c r="AF131" s="72"/>
      <c r="AG131" s="72"/>
      <c r="AH131" s="72"/>
    </row>
    <row r="132" spans="11:34" ht="15.75" customHeight="1">
      <c r="K132" s="34"/>
      <c r="L132" s="34"/>
      <c r="M132" s="34"/>
      <c r="N132" s="34"/>
      <c r="O132" s="34"/>
      <c r="P132" s="34"/>
      <c r="Q132" s="34"/>
      <c r="R132" s="34"/>
      <c r="S132" s="34"/>
      <c r="T132" s="34"/>
      <c r="U132" s="34"/>
      <c r="V132" s="34"/>
      <c r="W132" s="70"/>
      <c r="X132" s="34"/>
      <c r="Y132" s="34"/>
      <c r="Z132" s="34"/>
      <c r="AA132" s="72"/>
      <c r="AB132" s="72"/>
      <c r="AC132" s="72"/>
      <c r="AD132" s="72"/>
      <c r="AE132" s="72"/>
      <c r="AF132" s="72"/>
      <c r="AG132" s="72"/>
      <c r="AH132" s="72"/>
    </row>
    <row r="133" spans="11:34" ht="15.75" customHeight="1">
      <c r="K133" s="34"/>
      <c r="L133" s="34"/>
      <c r="M133" s="34"/>
      <c r="N133" s="34"/>
      <c r="O133" s="34"/>
      <c r="P133" s="34"/>
      <c r="Q133" s="34"/>
      <c r="R133" s="34"/>
      <c r="S133" s="34"/>
      <c r="T133" s="34"/>
      <c r="U133" s="34"/>
      <c r="V133" s="34"/>
      <c r="W133" s="70"/>
      <c r="X133" s="34"/>
      <c r="Y133" s="34"/>
      <c r="Z133" s="34"/>
      <c r="AA133" s="72"/>
      <c r="AB133" s="72"/>
      <c r="AC133" s="72"/>
      <c r="AD133" s="72"/>
      <c r="AE133" s="72"/>
      <c r="AF133" s="72"/>
      <c r="AG133" s="72"/>
      <c r="AH133" s="72"/>
    </row>
    <row r="134" spans="11:34" ht="15.75" customHeight="1">
      <c r="K134" s="34"/>
      <c r="L134" s="34"/>
      <c r="M134" s="34"/>
      <c r="N134" s="34"/>
      <c r="O134" s="34"/>
      <c r="P134" s="34"/>
      <c r="Q134" s="34"/>
      <c r="R134" s="34"/>
      <c r="S134" s="34"/>
      <c r="T134" s="34"/>
      <c r="U134" s="34"/>
      <c r="V134" s="34"/>
      <c r="W134" s="70"/>
      <c r="X134" s="34"/>
      <c r="Y134" s="34"/>
      <c r="Z134" s="34"/>
      <c r="AA134" s="72"/>
      <c r="AB134" s="72"/>
      <c r="AC134" s="72"/>
      <c r="AD134" s="72"/>
      <c r="AE134" s="72"/>
      <c r="AF134" s="72"/>
      <c r="AG134" s="72"/>
      <c r="AH134" s="72"/>
    </row>
    <row r="135" spans="11:34" ht="15.75" customHeight="1">
      <c r="K135" s="34"/>
      <c r="L135" s="34"/>
      <c r="M135" s="34"/>
      <c r="N135" s="34"/>
      <c r="O135" s="34"/>
      <c r="P135" s="34"/>
      <c r="Q135" s="34"/>
      <c r="R135" s="34"/>
      <c r="S135" s="34"/>
      <c r="T135" s="34"/>
      <c r="U135" s="34"/>
      <c r="V135" s="34"/>
      <c r="W135" s="70"/>
      <c r="X135" s="34"/>
      <c r="Y135" s="34"/>
      <c r="Z135" s="34"/>
      <c r="AA135" s="72"/>
      <c r="AB135" s="72"/>
      <c r="AC135" s="72"/>
      <c r="AD135" s="72"/>
      <c r="AE135" s="72"/>
      <c r="AF135" s="72"/>
      <c r="AG135" s="72"/>
      <c r="AH135" s="72"/>
    </row>
    <row r="136" spans="11:34" ht="15.75" customHeight="1">
      <c r="K136" s="34"/>
      <c r="L136" s="34"/>
      <c r="M136" s="34"/>
      <c r="N136" s="34"/>
      <c r="O136" s="34"/>
      <c r="P136" s="34"/>
      <c r="Q136" s="34"/>
      <c r="R136" s="34"/>
      <c r="S136" s="34"/>
      <c r="T136" s="34"/>
      <c r="U136" s="34"/>
      <c r="V136" s="34"/>
      <c r="W136" s="70"/>
      <c r="X136" s="34"/>
      <c r="Y136" s="34"/>
      <c r="Z136" s="34"/>
      <c r="AA136" s="72"/>
      <c r="AB136" s="72"/>
      <c r="AC136" s="72"/>
      <c r="AD136" s="72"/>
      <c r="AE136" s="72"/>
      <c r="AF136" s="72"/>
      <c r="AG136" s="72"/>
      <c r="AH136" s="72"/>
    </row>
    <row r="137" spans="11:34" ht="15.75" customHeight="1">
      <c r="K137" s="34"/>
      <c r="L137" s="34"/>
      <c r="M137" s="34"/>
      <c r="N137" s="34"/>
      <c r="O137" s="34"/>
      <c r="P137" s="34"/>
      <c r="Q137" s="34"/>
      <c r="R137" s="34"/>
      <c r="S137" s="34"/>
      <c r="T137" s="34"/>
      <c r="U137" s="34"/>
      <c r="V137" s="34"/>
      <c r="W137" s="70"/>
      <c r="X137" s="34"/>
      <c r="Y137" s="34"/>
      <c r="Z137" s="34"/>
      <c r="AA137" s="72"/>
      <c r="AB137" s="72"/>
      <c r="AC137" s="72"/>
      <c r="AD137" s="72"/>
      <c r="AE137" s="72"/>
      <c r="AF137" s="72"/>
      <c r="AG137" s="72"/>
      <c r="AH137" s="72"/>
    </row>
    <row r="138" spans="11:34" ht="15.75" customHeight="1">
      <c r="K138" s="34"/>
      <c r="L138" s="34"/>
      <c r="M138" s="34"/>
      <c r="N138" s="34"/>
      <c r="O138" s="34"/>
      <c r="P138" s="34"/>
      <c r="Q138" s="34"/>
      <c r="R138" s="34"/>
      <c r="S138" s="34"/>
      <c r="T138" s="34"/>
      <c r="U138" s="34"/>
      <c r="V138" s="34"/>
      <c r="W138" s="70"/>
      <c r="X138" s="34"/>
      <c r="Y138" s="34"/>
      <c r="Z138" s="34"/>
      <c r="AA138" s="72"/>
      <c r="AB138" s="72"/>
      <c r="AC138" s="72"/>
      <c r="AD138" s="72"/>
      <c r="AE138" s="72"/>
      <c r="AF138" s="72"/>
      <c r="AG138" s="72"/>
      <c r="AH138" s="72"/>
    </row>
    <row r="139" spans="11:34" ht="15.75" customHeight="1">
      <c r="K139" s="34"/>
      <c r="L139" s="34"/>
      <c r="M139" s="34"/>
      <c r="N139" s="34"/>
      <c r="O139" s="34"/>
      <c r="P139" s="34"/>
      <c r="Q139" s="34"/>
      <c r="R139" s="34"/>
      <c r="S139" s="34"/>
      <c r="T139" s="34"/>
      <c r="U139" s="34"/>
      <c r="V139" s="34"/>
      <c r="W139" s="70"/>
      <c r="X139" s="34"/>
      <c r="Y139" s="34"/>
      <c r="Z139" s="34"/>
      <c r="AA139" s="72"/>
      <c r="AB139" s="72"/>
      <c r="AC139" s="72"/>
      <c r="AD139" s="72"/>
      <c r="AE139" s="72"/>
      <c r="AF139" s="72"/>
      <c r="AG139" s="72"/>
      <c r="AH139" s="72"/>
    </row>
    <row r="140" spans="11:34" ht="15.75" customHeight="1">
      <c r="K140" s="34"/>
      <c r="L140" s="34"/>
      <c r="M140" s="34"/>
      <c r="N140" s="34"/>
      <c r="O140" s="34"/>
      <c r="P140" s="34"/>
      <c r="Q140" s="34"/>
      <c r="R140" s="34"/>
      <c r="S140" s="34"/>
      <c r="T140" s="34"/>
      <c r="U140" s="34"/>
      <c r="V140" s="34"/>
      <c r="W140" s="70"/>
      <c r="X140" s="34"/>
      <c r="Y140" s="34"/>
      <c r="Z140" s="34"/>
      <c r="AA140" s="72"/>
      <c r="AB140" s="72"/>
      <c r="AC140" s="72"/>
      <c r="AD140" s="72"/>
      <c r="AE140" s="72"/>
      <c r="AF140" s="72"/>
      <c r="AG140" s="72"/>
      <c r="AH140" s="72"/>
    </row>
    <row r="141" spans="11:34" ht="15.75" customHeight="1">
      <c r="K141" s="34"/>
      <c r="L141" s="34"/>
      <c r="M141" s="34"/>
      <c r="N141" s="34"/>
      <c r="O141" s="34"/>
      <c r="P141" s="34"/>
      <c r="Q141" s="34"/>
      <c r="R141" s="34"/>
      <c r="S141" s="34"/>
      <c r="T141" s="34"/>
      <c r="U141" s="34"/>
      <c r="V141" s="34"/>
      <c r="W141" s="70"/>
      <c r="X141" s="34"/>
      <c r="Y141" s="34"/>
      <c r="Z141" s="34"/>
      <c r="AA141" s="72"/>
      <c r="AB141" s="72"/>
      <c r="AC141" s="72"/>
      <c r="AD141" s="72"/>
      <c r="AE141" s="72"/>
      <c r="AF141" s="72"/>
      <c r="AG141" s="72"/>
      <c r="AH141" s="72"/>
    </row>
    <row r="142" spans="11:34" ht="15.75" customHeight="1">
      <c r="K142" s="34"/>
      <c r="L142" s="34"/>
      <c r="M142" s="34"/>
      <c r="N142" s="34"/>
      <c r="O142" s="34"/>
      <c r="P142" s="34"/>
      <c r="Q142" s="34"/>
      <c r="R142" s="34"/>
      <c r="S142" s="34"/>
      <c r="T142" s="34"/>
      <c r="U142" s="34"/>
      <c r="V142" s="34"/>
      <c r="W142" s="70"/>
      <c r="X142" s="34"/>
      <c r="Y142" s="34"/>
      <c r="Z142" s="34"/>
      <c r="AA142" s="72"/>
      <c r="AB142" s="72"/>
      <c r="AC142" s="72"/>
      <c r="AD142" s="72"/>
      <c r="AE142" s="72"/>
      <c r="AF142" s="72"/>
      <c r="AG142" s="72"/>
      <c r="AH142" s="72"/>
    </row>
    <row r="143" spans="11:34" ht="15.75" customHeight="1">
      <c r="K143" s="34"/>
      <c r="L143" s="34"/>
      <c r="M143" s="34"/>
      <c r="N143" s="34"/>
      <c r="O143" s="34"/>
      <c r="P143" s="34"/>
      <c r="Q143" s="34"/>
      <c r="R143" s="34"/>
      <c r="S143" s="34"/>
      <c r="T143" s="34"/>
      <c r="U143" s="34"/>
      <c r="V143" s="34"/>
      <c r="W143" s="70"/>
      <c r="X143" s="34"/>
      <c r="Y143" s="34"/>
      <c r="Z143" s="34"/>
      <c r="AA143" s="72"/>
      <c r="AB143" s="72"/>
      <c r="AC143" s="72"/>
      <c r="AD143" s="72"/>
      <c r="AE143" s="72"/>
      <c r="AF143" s="72"/>
      <c r="AG143" s="72"/>
      <c r="AH143" s="72"/>
    </row>
    <row r="144" spans="11:34" ht="15.75" customHeight="1">
      <c r="K144" s="34"/>
      <c r="L144" s="34"/>
      <c r="M144" s="34"/>
      <c r="N144" s="34"/>
      <c r="O144" s="34"/>
      <c r="P144" s="34"/>
      <c r="Q144" s="34"/>
      <c r="R144" s="34"/>
      <c r="S144" s="34"/>
      <c r="T144" s="34"/>
      <c r="U144" s="34"/>
      <c r="V144" s="34"/>
      <c r="W144" s="70"/>
      <c r="X144" s="34"/>
      <c r="Y144" s="34"/>
      <c r="Z144" s="34"/>
      <c r="AA144" s="72"/>
      <c r="AB144" s="72"/>
      <c r="AC144" s="72"/>
      <c r="AD144" s="72"/>
      <c r="AE144" s="72"/>
      <c r="AF144" s="72"/>
      <c r="AG144" s="72"/>
      <c r="AH144" s="72"/>
    </row>
    <row r="145" spans="11:34" ht="15.75" customHeight="1">
      <c r="K145" s="34"/>
      <c r="L145" s="34"/>
      <c r="M145" s="34"/>
      <c r="N145" s="34"/>
      <c r="O145" s="34"/>
      <c r="P145" s="34"/>
      <c r="Q145" s="34"/>
      <c r="R145" s="34"/>
      <c r="S145" s="34"/>
      <c r="T145" s="34"/>
      <c r="U145" s="34"/>
      <c r="V145" s="34"/>
      <c r="W145" s="70"/>
      <c r="X145" s="34"/>
      <c r="Y145" s="34"/>
      <c r="Z145" s="34"/>
      <c r="AA145" s="72"/>
      <c r="AB145" s="72"/>
      <c r="AC145" s="72"/>
      <c r="AD145" s="72"/>
      <c r="AE145" s="72"/>
      <c r="AF145" s="72"/>
      <c r="AG145" s="72"/>
      <c r="AH145" s="72"/>
    </row>
    <row r="146" spans="11:34" ht="15.75" customHeight="1">
      <c r="K146" s="34"/>
      <c r="L146" s="34"/>
      <c r="M146" s="34"/>
      <c r="N146" s="34"/>
      <c r="O146" s="34"/>
      <c r="P146" s="34"/>
      <c r="Q146" s="34"/>
      <c r="R146" s="34"/>
      <c r="S146" s="34"/>
      <c r="T146" s="34"/>
      <c r="U146" s="34"/>
      <c r="V146" s="34"/>
      <c r="W146" s="70"/>
      <c r="X146" s="34"/>
      <c r="Y146" s="34"/>
      <c r="Z146" s="34"/>
      <c r="AA146" s="72"/>
      <c r="AB146" s="72"/>
      <c r="AC146" s="72"/>
      <c r="AD146" s="72"/>
      <c r="AE146" s="72"/>
      <c r="AF146" s="72"/>
      <c r="AG146" s="72"/>
      <c r="AH146" s="72"/>
    </row>
    <row r="147" spans="11:34" ht="15.75" customHeight="1">
      <c r="K147" s="34"/>
      <c r="L147" s="34"/>
      <c r="M147" s="34"/>
      <c r="N147" s="34"/>
      <c r="O147" s="34"/>
      <c r="P147" s="34"/>
      <c r="Q147" s="34"/>
      <c r="R147" s="34"/>
      <c r="S147" s="34"/>
      <c r="T147" s="34"/>
      <c r="U147" s="34"/>
      <c r="V147" s="34"/>
      <c r="W147" s="70"/>
      <c r="X147" s="34"/>
      <c r="Y147" s="34"/>
      <c r="Z147" s="34"/>
      <c r="AA147" s="72"/>
      <c r="AB147" s="72"/>
      <c r="AC147" s="72"/>
      <c r="AD147" s="72"/>
      <c r="AE147" s="72"/>
      <c r="AF147" s="72"/>
      <c r="AG147" s="72"/>
      <c r="AH147" s="72"/>
    </row>
    <row r="148" spans="11:34" ht="15.75" customHeight="1">
      <c r="K148" s="34"/>
      <c r="L148" s="34"/>
      <c r="M148" s="34"/>
      <c r="N148" s="34"/>
      <c r="O148" s="34"/>
      <c r="P148" s="34"/>
      <c r="Q148" s="34"/>
      <c r="R148" s="34"/>
      <c r="S148" s="34"/>
      <c r="T148" s="34"/>
      <c r="U148" s="34"/>
      <c r="V148" s="34"/>
      <c r="W148" s="70"/>
      <c r="X148" s="34"/>
      <c r="Y148" s="34"/>
      <c r="Z148" s="34"/>
      <c r="AA148" s="72"/>
      <c r="AB148" s="72"/>
      <c r="AC148" s="72"/>
      <c r="AD148" s="72"/>
      <c r="AE148" s="72"/>
      <c r="AF148" s="72"/>
      <c r="AG148" s="72"/>
      <c r="AH148" s="72"/>
    </row>
    <row r="149" spans="11:34" ht="15.75" customHeight="1">
      <c r="K149" s="34"/>
      <c r="L149" s="34"/>
      <c r="M149" s="34"/>
      <c r="N149" s="34"/>
      <c r="O149" s="34"/>
      <c r="P149" s="34"/>
      <c r="Q149" s="34"/>
      <c r="R149" s="34"/>
      <c r="S149" s="34"/>
      <c r="T149" s="34"/>
      <c r="U149" s="34"/>
      <c r="V149" s="34"/>
      <c r="W149" s="70"/>
      <c r="X149" s="34"/>
      <c r="Y149" s="34"/>
      <c r="Z149" s="34"/>
      <c r="AA149" s="72"/>
      <c r="AB149" s="72"/>
      <c r="AC149" s="72"/>
      <c r="AD149" s="72"/>
      <c r="AE149" s="72"/>
      <c r="AF149" s="72"/>
      <c r="AG149" s="72"/>
      <c r="AH149" s="72"/>
    </row>
    <row r="150" spans="11:34" ht="15.75" customHeight="1">
      <c r="K150" s="34"/>
      <c r="L150" s="34"/>
      <c r="M150" s="34"/>
      <c r="N150" s="34"/>
      <c r="O150" s="34"/>
      <c r="P150" s="34"/>
      <c r="Q150" s="34"/>
      <c r="R150" s="34"/>
      <c r="S150" s="34"/>
      <c r="T150" s="34"/>
      <c r="U150" s="34"/>
      <c r="V150" s="34"/>
      <c r="W150" s="70"/>
      <c r="X150" s="34"/>
      <c r="Y150" s="34"/>
      <c r="Z150" s="34"/>
      <c r="AA150" s="72"/>
      <c r="AB150" s="72"/>
      <c r="AC150" s="72"/>
      <c r="AD150" s="72"/>
      <c r="AE150" s="72"/>
      <c r="AF150" s="72"/>
      <c r="AG150" s="72"/>
      <c r="AH150" s="72"/>
    </row>
    <row r="151" spans="11:34" ht="15.75" customHeight="1">
      <c r="K151" s="34"/>
      <c r="L151" s="34"/>
      <c r="M151" s="34"/>
      <c r="N151" s="34"/>
      <c r="O151" s="34"/>
      <c r="P151" s="34"/>
      <c r="Q151" s="34"/>
      <c r="R151" s="34"/>
      <c r="S151" s="34"/>
      <c r="T151" s="34"/>
      <c r="U151" s="34"/>
      <c r="V151" s="34"/>
      <c r="W151" s="70"/>
      <c r="X151" s="34"/>
      <c r="Y151" s="34"/>
      <c r="Z151" s="34"/>
      <c r="AA151" s="72"/>
      <c r="AB151" s="72"/>
      <c r="AC151" s="72"/>
      <c r="AD151" s="72"/>
      <c r="AE151" s="72"/>
      <c r="AF151" s="72"/>
      <c r="AG151" s="72"/>
      <c r="AH151" s="72"/>
    </row>
    <row r="152" spans="11:34" ht="15.75" customHeight="1">
      <c r="K152" s="34"/>
      <c r="L152" s="34"/>
      <c r="M152" s="34"/>
      <c r="N152" s="34"/>
      <c r="O152" s="34"/>
      <c r="P152" s="34"/>
      <c r="Q152" s="34"/>
      <c r="R152" s="34"/>
      <c r="S152" s="34"/>
      <c r="T152" s="34"/>
      <c r="U152" s="34"/>
      <c r="V152" s="34"/>
      <c r="W152" s="70"/>
      <c r="X152" s="34"/>
      <c r="Y152" s="34"/>
      <c r="Z152" s="34"/>
      <c r="AA152" s="72"/>
      <c r="AB152" s="72"/>
      <c r="AC152" s="72"/>
      <c r="AD152" s="72"/>
      <c r="AE152" s="72"/>
      <c r="AF152" s="72"/>
      <c r="AG152" s="72"/>
      <c r="AH152" s="72"/>
    </row>
    <row r="153" spans="11:34" ht="15.75" customHeight="1">
      <c r="K153" s="34"/>
      <c r="L153" s="34"/>
      <c r="M153" s="34"/>
      <c r="N153" s="34"/>
      <c r="O153" s="34"/>
      <c r="P153" s="34"/>
      <c r="Q153" s="34"/>
      <c r="R153" s="34"/>
      <c r="S153" s="34"/>
      <c r="T153" s="34"/>
      <c r="U153" s="34"/>
      <c r="V153" s="34"/>
      <c r="W153" s="70"/>
      <c r="X153" s="34"/>
      <c r="Y153" s="34"/>
      <c r="Z153" s="34"/>
      <c r="AA153" s="72"/>
      <c r="AB153" s="72"/>
      <c r="AC153" s="72"/>
      <c r="AD153" s="72"/>
      <c r="AE153" s="72"/>
      <c r="AF153" s="72"/>
      <c r="AG153" s="72"/>
      <c r="AH153" s="72"/>
    </row>
    <row r="154" spans="11:34" ht="15.75" customHeight="1">
      <c r="K154" s="34"/>
      <c r="L154" s="34"/>
      <c r="M154" s="34"/>
      <c r="N154" s="34"/>
      <c r="O154" s="34"/>
      <c r="P154" s="34"/>
      <c r="Q154" s="34"/>
      <c r="R154" s="34"/>
      <c r="S154" s="34"/>
      <c r="T154" s="34"/>
      <c r="U154" s="34"/>
      <c r="V154" s="34"/>
      <c r="W154" s="70"/>
      <c r="X154" s="34"/>
      <c r="Y154" s="34"/>
      <c r="Z154" s="34"/>
      <c r="AA154" s="72"/>
      <c r="AB154" s="72"/>
      <c r="AC154" s="72"/>
      <c r="AD154" s="72"/>
      <c r="AE154" s="72"/>
      <c r="AF154" s="72"/>
      <c r="AG154" s="72"/>
      <c r="AH154" s="72"/>
    </row>
    <row r="155" spans="11:34" ht="15.75" customHeight="1">
      <c r="K155" s="34"/>
      <c r="L155" s="34"/>
      <c r="M155" s="34"/>
      <c r="N155" s="34"/>
      <c r="O155" s="34"/>
      <c r="P155" s="34"/>
      <c r="Q155" s="34"/>
      <c r="R155" s="34"/>
      <c r="S155" s="34"/>
      <c r="T155" s="34"/>
      <c r="U155" s="34"/>
      <c r="V155" s="34"/>
      <c r="W155" s="70"/>
      <c r="X155" s="34"/>
      <c r="Y155" s="34"/>
      <c r="Z155" s="34"/>
      <c r="AA155" s="72"/>
      <c r="AB155" s="72"/>
      <c r="AC155" s="72"/>
      <c r="AD155" s="72"/>
      <c r="AE155" s="72"/>
      <c r="AF155" s="72"/>
      <c r="AG155" s="72"/>
      <c r="AH155" s="72"/>
    </row>
    <row r="156" spans="11:34" ht="15.75" customHeight="1">
      <c r="K156" s="34"/>
      <c r="L156" s="34"/>
      <c r="M156" s="34"/>
      <c r="N156" s="34"/>
      <c r="O156" s="34"/>
      <c r="P156" s="34"/>
      <c r="Q156" s="34"/>
      <c r="R156" s="34"/>
      <c r="S156" s="34"/>
      <c r="T156" s="34"/>
      <c r="U156" s="34"/>
      <c r="V156" s="34"/>
      <c r="W156" s="70"/>
      <c r="X156" s="34"/>
      <c r="Y156" s="34"/>
      <c r="Z156" s="34"/>
      <c r="AA156" s="72"/>
      <c r="AB156" s="72"/>
      <c r="AC156" s="72"/>
      <c r="AD156" s="72"/>
      <c r="AE156" s="72"/>
      <c r="AF156" s="72"/>
      <c r="AG156" s="72"/>
      <c r="AH156" s="72"/>
    </row>
    <row r="157" spans="11:34" ht="15.75" customHeight="1">
      <c r="K157" s="34"/>
      <c r="L157" s="34"/>
      <c r="M157" s="34"/>
      <c r="N157" s="34"/>
      <c r="O157" s="34"/>
      <c r="P157" s="34"/>
      <c r="Q157" s="34"/>
      <c r="R157" s="34"/>
      <c r="S157" s="34"/>
      <c r="T157" s="34"/>
      <c r="U157" s="34"/>
      <c r="V157" s="34"/>
      <c r="W157" s="70"/>
      <c r="X157" s="34"/>
      <c r="Y157" s="34"/>
      <c r="Z157" s="34"/>
      <c r="AA157" s="72"/>
      <c r="AB157" s="72"/>
      <c r="AC157" s="72"/>
      <c r="AD157" s="72"/>
      <c r="AE157" s="72"/>
      <c r="AF157" s="72"/>
      <c r="AG157" s="72"/>
      <c r="AH157" s="72"/>
    </row>
    <row r="158" spans="11:34" ht="15.75" customHeight="1">
      <c r="K158" s="34"/>
      <c r="L158" s="34"/>
      <c r="M158" s="34"/>
      <c r="N158" s="34"/>
      <c r="O158" s="34"/>
      <c r="P158" s="34"/>
      <c r="Q158" s="34"/>
      <c r="R158" s="34"/>
      <c r="S158" s="34"/>
      <c r="T158" s="34"/>
      <c r="U158" s="34"/>
      <c r="V158" s="34"/>
      <c r="W158" s="70"/>
      <c r="X158" s="34"/>
      <c r="Y158" s="34"/>
      <c r="Z158" s="34"/>
      <c r="AA158" s="72"/>
      <c r="AB158" s="72"/>
      <c r="AC158" s="72"/>
      <c r="AD158" s="72"/>
      <c r="AE158" s="72"/>
      <c r="AF158" s="72"/>
      <c r="AG158" s="72"/>
      <c r="AH158" s="72"/>
    </row>
    <row r="159" spans="11:34" ht="15.75" customHeight="1">
      <c r="K159" s="34"/>
      <c r="L159" s="34"/>
      <c r="M159" s="34"/>
      <c r="N159" s="34"/>
      <c r="O159" s="34"/>
      <c r="P159" s="34"/>
      <c r="Q159" s="34"/>
      <c r="R159" s="34"/>
      <c r="S159" s="34"/>
      <c r="T159" s="34"/>
      <c r="U159" s="34"/>
      <c r="V159" s="34"/>
      <c r="W159" s="34"/>
      <c r="X159" s="34"/>
      <c r="Y159" s="34"/>
      <c r="Z159" s="34"/>
      <c r="AA159" s="72"/>
      <c r="AB159" s="72"/>
      <c r="AC159" s="72"/>
      <c r="AD159" s="72"/>
      <c r="AE159" s="72"/>
      <c r="AF159" s="72"/>
      <c r="AG159" s="72"/>
      <c r="AH159" s="72"/>
    </row>
    <row r="160" spans="11:34" ht="15.75" customHeight="1">
      <c r="K160" s="34"/>
      <c r="L160" s="34"/>
      <c r="M160" s="34"/>
      <c r="N160" s="34"/>
      <c r="O160" s="34"/>
      <c r="P160" s="34"/>
      <c r="Q160" s="34"/>
      <c r="R160" s="34"/>
      <c r="S160" s="34"/>
      <c r="T160" s="34"/>
      <c r="U160" s="34"/>
      <c r="V160" s="34"/>
      <c r="W160" s="34"/>
      <c r="X160" s="34"/>
      <c r="Y160" s="34"/>
      <c r="Z160" s="34"/>
      <c r="AA160" s="72"/>
      <c r="AB160" s="72"/>
      <c r="AC160" s="72"/>
      <c r="AD160" s="72"/>
      <c r="AE160" s="72"/>
      <c r="AF160" s="72"/>
      <c r="AG160" s="72"/>
      <c r="AH160" s="72"/>
    </row>
    <row r="161" spans="11:34" ht="15.75" customHeight="1">
      <c r="K161" s="34"/>
      <c r="L161" s="34"/>
      <c r="M161" s="34"/>
      <c r="N161" s="34"/>
      <c r="O161" s="34"/>
      <c r="P161" s="34"/>
      <c r="Q161" s="34"/>
      <c r="R161" s="34"/>
      <c r="S161" s="34"/>
      <c r="T161" s="34"/>
      <c r="U161" s="34"/>
      <c r="V161" s="34"/>
      <c r="W161" s="34"/>
      <c r="X161" s="34"/>
      <c r="Y161" s="34"/>
      <c r="Z161" s="34"/>
      <c r="AA161" s="72"/>
      <c r="AB161" s="72"/>
      <c r="AC161" s="72"/>
      <c r="AD161" s="72"/>
      <c r="AE161" s="72"/>
      <c r="AF161" s="72"/>
      <c r="AG161" s="72"/>
      <c r="AH161" s="72"/>
    </row>
    <row r="162" spans="11:34" ht="15.75" customHeight="1">
      <c r="K162" s="34"/>
      <c r="L162" s="34"/>
      <c r="M162" s="34"/>
      <c r="N162" s="34"/>
      <c r="O162" s="34"/>
      <c r="P162" s="34"/>
      <c r="Q162" s="34"/>
      <c r="R162" s="34"/>
      <c r="S162" s="34"/>
      <c r="T162" s="34"/>
      <c r="U162" s="34"/>
      <c r="V162" s="34"/>
      <c r="W162" s="34"/>
      <c r="X162" s="34"/>
      <c r="Y162" s="34"/>
      <c r="Z162" s="34"/>
      <c r="AA162" s="72"/>
      <c r="AB162" s="72"/>
      <c r="AC162" s="72"/>
      <c r="AD162" s="72"/>
      <c r="AE162" s="72"/>
      <c r="AF162" s="72"/>
      <c r="AG162" s="72"/>
      <c r="AH162" s="72"/>
    </row>
    <row r="163" spans="11:34" ht="15.75" customHeight="1">
      <c r="K163" s="34"/>
      <c r="L163" s="34"/>
      <c r="M163" s="34"/>
      <c r="N163" s="34"/>
      <c r="O163" s="34"/>
      <c r="P163" s="34"/>
      <c r="Q163" s="34"/>
      <c r="R163" s="34"/>
      <c r="S163" s="34"/>
      <c r="T163" s="34"/>
      <c r="U163" s="34"/>
      <c r="V163" s="34"/>
      <c r="W163" s="34"/>
      <c r="X163" s="34"/>
      <c r="Y163" s="34"/>
      <c r="Z163" s="34"/>
      <c r="AA163" s="72"/>
      <c r="AB163" s="72"/>
      <c r="AC163" s="72"/>
      <c r="AD163" s="72"/>
      <c r="AE163" s="72"/>
      <c r="AF163" s="72"/>
      <c r="AG163" s="72"/>
      <c r="AH163" s="72"/>
    </row>
    <row r="164" spans="11:34" ht="15.75" customHeight="1">
      <c r="K164" s="34"/>
      <c r="L164" s="34"/>
      <c r="M164" s="34"/>
      <c r="N164" s="34"/>
      <c r="O164" s="34"/>
      <c r="P164" s="34"/>
      <c r="Q164" s="34"/>
      <c r="R164" s="34"/>
      <c r="S164" s="34"/>
      <c r="T164" s="34"/>
      <c r="U164" s="34"/>
      <c r="V164" s="34"/>
      <c r="W164" s="34"/>
      <c r="X164" s="34"/>
      <c r="Y164" s="34"/>
      <c r="Z164" s="34"/>
      <c r="AA164" s="72"/>
      <c r="AB164" s="72"/>
      <c r="AC164" s="72"/>
      <c r="AD164" s="72"/>
      <c r="AE164" s="72"/>
      <c r="AF164" s="72"/>
      <c r="AG164" s="72"/>
      <c r="AH164" s="72"/>
    </row>
    <row r="165" spans="11:34" ht="15.75" customHeight="1">
      <c r="K165" s="34"/>
      <c r="L165" s="34"/>
      <c r="M165" s="34"/>
      <c r="N165" s="34"/>
      <c r="O165" s="34"/>
      <c r="P165" s="34"/>
      <c r="Q165" s="34"/>
      <c r="R165" s="34"/>
      <c r="S165" s="34"/>
      <c r="T165" s="34"/>
      <c r="U165" s="34"/>
      <c r="V165" s="34"/>
      <c r="W165" s="34"/>
      <c r="X165" s="34"/>
      <c r="Y165" s="34"/>
      <c r="Z165" s="34"/>
      <c r="AA165" s="72"/>
      <c r="AB165" s="72"/>
      <c r="AC165" s="72"/>
      <c r="AD165" s="72"/>
      <c r="AE165" s="72"/>
      <c r="AF165" s="72"/>
      <c r="AG165" s="72"/>
      <c r="AH165" s="72"/>
    </row>
    <row r="166" spans="11:34" ht="15.75" customHeight="1">
      <c r="K166" s="34"/>
      <c r="L166" s="34"/>
      <c r="M166" s="34"/>
      <c r="N166" s="34"/>
      <c r="O166" s="34"/>
      <c r="P166" s="34"/>
      <c r="Q166" s="34"/>
      <c r="R166" s="34"/>
      <c r="S166" s="34"/>
      <c r="T166" s="34"/>
      <c r="U166" s="34"/>
      <c r="V166" s="34"/>
      <c r="W166" s="34"/>
      <c r="X166" s="34"/>
      <c r="Y166" s="34"/>
      <c r="Z166" s="34"/>
      <c r="AA166" s="72"/>
      <c r="AB166" s="72"/>
      <c r="AC166" s="72"/>
      <c r="AD166" s="72"/>
      <c r="AE166" s="72"/>
      <c r="AF166" s="72"/>
      <c r="AG166" s="72"/>
      <c r="AH166" s="72"/>
    </row>
    <row r="167" spans="11:34" ht="15.75" customHeight="1">
      <c r="K167" s="34"/>
      <c r="L167" s="34"/>
      <c r="M167" s="34"/>
      <c r="N167" s="34"/>
      <c r="O167" s="34"/>
      <c r="P167" s="34"/>
      <c r="Q167" s="34"/>
      <c r="R167" s="34"/>
      <c r="S167" s="34"/>
      <c r="T167" s="34"/>
      <c r="U167" s="34"/>
      <c r="V167" s="34"/>
      <c r="W167" s="34"/>
      <c r="X167" s="34"/>
      <c r="Y167" s="34"/>
      <c r="Z167" s="34"/>
      <c r="AA167" s="72"/>
      <c r="AB167" s="72"/>
      <c r="AC167" s="72"/>
      <c r="AD167" s="72"/>
      <c r="AE167" s="72"/>
      <c r="AF167" s="72"/>
      <c r="AG167" s="72"/>
      <c r="AH167" s="72"/>
    </row>
    <row r="168" spans="11:34" ht="15.75" customHeight="1">
      <c r="K168" s="34"/>
      <c r="L168" s="34"/>
      <c r="M168" s="34"/>
      <c r="N168" s="34"/>
      <c r="O168" s="34"/>
      <c r="P168" s="34"/>
      <c r="Q168" s="34"/>
      <c r="R168" s="34"/>
      <c r="S168" s="34"/>
      <c r="T168" s="34"/>
      <c r="U168" s="34"/>
      <c r="V168" s="34"/>
      <c r="W168" s="34"/>
      <c r="X168" s="34"/>
      <c r="Y168" s="34"/>
      <c r="Z168" s="34"/>
      <c r="AA168" s="72"/>
      <c r="AB168" s="72"/>
      <c r="AC168" s="72"/>
      <c r="AD168" s="72"/>
      <c r="AE168" s="72"/>
      <c r="AF168" s="72"/>
      <c r="AG168" s="72"/>
      <c r="AH168" s="72"/>
    </row>
    <row r="169" spans="11:34" ht="15.75" customHeight="1">
      <c r="K169" s="34"/>
      <c r="L169" s="34"/>
      <c r="M169" s="34"/>
      <c r="N169" s="34"/>
      <c r="O169" s="34"/>
      <c r="P169" s="34"/>
      <c r="Q169" s="34"/>
      <c r="R169" s="34"/>
      <c r="S169" s="34"/>
      <c r="T169" s="34"/>
      <c r="U169" s="34"/>
      <c r="V169" s="34"/>
      <c r="W169" s="34"/>
      <c r="X169" s="34"/>
      <c r="Y169" s="34"/>
      <c r="Z169" s="34"/>
      <c r="AA169" s="72"/>
      <c r="AB169" s="72"/>
      <c r="AC169" s="72"/>
      <c r="AD169" s="72"/>
      <c r="AE169" s="72"/>
      <c r="AF169" s="72"/>
      <c r="AG169" s="72"/>
      <c r="AH169" s="72"/>
    </row>
    <row r="170" spans="11:34" ht="15.75" customHeight="1">
      <c r="K170" s="34"/>
      <c r="L170" s="34"/>
      <c r="M170" s="34"/>
      <c r="N170" s="34"/>
      <c r="O170" s="34"/>
      <c r="P170" s="34"/>
      <c r="Q170" s="34"/>
      <c r="R170" s="34"/>
      <c r="S170" s="34"/>
      <c r="T170" s="34"/>
      <c r="U170" s="34"/>
      <c r="V170" s="34"/>
      <c r="W170" s="34"/>
      <c r="X170" s="34"/>
      <c r="Y170" s="34"/>
      <c r="Z170" s="34"/>
      <c r="AA170" s="72"/>
      <c r="AB170" s="72"/>
      <c r="AC170" s="72"/>
      <c r="AD170" s="72"/>
      <c r="AE170" s="72"/>
      <c r="AF170" s="72"/>
      <c r="AG170" s="72"/>
      <c r="AH170" s="72"/>
    </row>
    <row r="171" spans="11:34" ht="15.75" customHeight="1">
      <c r="K171" s="34"/>
      <c r="L171" s="34"/>
      <c r="M171" s="34"/>
      <c r="N171" s="34"/>
      <c r="O171" s="34"/>
      <c r="P171" s="34"/>
      <c r="Q171" s="34"/>
      <c r="R171" s="34"/>
      <c r="S171" s="34"/>
      <c r="T171" s="34"/>
      <c r="U171" s="34"/>
      <c r="V171" s="34"/>
      <c r="W171" s="34"/>
      <c r="X171" s="34"/>
      <c r="Y171" s="34"/>
      <c r="Z171" s="34"/>
      <c r="AA171" s="72"/>
      <c r="AB171" s="72"/>
      <c r="AC171" s="72"/>
      <c r="AD171" s="72"/>
      <c r="AE171" s="72"/>
      <c r="AF171" s="72"/>
      <c r="AG171" s="72"/>
      <c r="AH171" s="72"/>
    </row>
    <row r="172" spans="11:34" ht="15.75" customHeight="1">
      <c r="K172" s="34"/>
      <c r="L172" s="34"/>
      <c r="M172" s="34"/>
      <c r="N172" s="34"/>
      <c r="O172" s="34"/>
      <c r="P172" s="34"/>
      <c r="Q172" s="34"/>
      <c r="R172" s="34"/>
      <c r="S172" s="34"/>
      <c r="T172" s="34"/>
      <c r="U172" s="34"/>
      <c r="V172" s="34"/>
      <c r="W172" s="34"/>
      <c r="X172" s="34"/>
      <c r="Y172" s="34"/>
      <c r="Z172" s="34"/>
      <c r="AA172" s="72"/>
      <c r="AB172" s="72"/>
      <c r="AC172" s="72"/>
      <c r="AD172" s="72"/>
      <c r="AE172" s="72"/>
      <c r="AF172" s="72"/>
      <c r="AG172" s="72"/>
      <c r="AH172" s="72"/>
    </row>
    <row r="173" spans="11:34" ht="15.75" customHeight="1">
      <c r="K173" s="34"/>
      <c r="L173" s="34"/>
      <c r="M173" s="34"/>
      <c r="N173" s="34"/>
      <c r="O173" s="34"/>
      <c r="P173" s="34"/>
      <c r="Q173" s="34"/>
      <c r="R173" s="34"/>
      <c r="S173" s="34"/>
      <c r="T173" s="34"/>
      <c r="U173" s="34"/>
      <c r="V173" s="34"/>
      <c r="W173" s="34"/>
      <c r="X173" s="34"/>
      <c r="Y173" s="34"/>
      <c r="Z173" s="34"/>
      <c r="AA173" s="72"/>
      <c r="AB173" s="72"/>
      <c r="AC173" s="72"/>
      <c r="AD173" s="72"/>
      <c r="AE173" s="72"/>
      <c r="AF173" s="72"/>
      <c r="AG173" s="72"/>
      <c r="AH173" s="72"/>
    </row>
    <row r="174" spans="11:34" ht="15.75" customHeight="1">
      <c r="K174" s="34"/>
      <c r="L174" s="34"/>
      <c r="M174" s="34"/>
      <c r="N174" s="34"/>
      <c r="O174" s="34"/>
      <c r="P174" s="34"/>
      <c r="Q174" s="34"/>
      <c r="R174" s="34"/>
      <c r="S174" s="34"/>
      <c r="T174" s="34"/>
      <c r="U174" s="34"/>
      <c r="V174" s="34"/>
      <c r="W174" s="34"/>
      <c r="X174" s="34"/>
      <c r="Y174" s="34"/>
      <c r="Z174" s="34"/>
      <c r="AA174" s="72"/>
      <c r="AB174" s="72"/>
      <c r="AC174" s="72"/>
      <c r="AD174" s="72"/>
      <c r="AE174" s="72"/>
      <c r="AF174" s="72"/>
      <c r="AG174" s="72"/>
      <c r="AH174" s="72"/>
    </row>
    <row r="175" spans="11:34" ht="15.75" customHeight="1">
      <c r="K175" s="34"/>
      <c r="L175" s="34"/>
      <c r="M175" s="34"/>
      <c r="N175" s="34"/>
      <c r="O175" s="34"/>
      <c r="P175" s="34"/>
      <c r="Q175" s="34"/>
      <c r="R175" s="34"/>
      <c r="S175" s="34"/>
      <c r="T175" s="34"/>
      <c r="U175" s="34"/>
      <c r="V175" s="34"/>
      <c r="W175" s="34"/>
      <c r="X175" s="34"/>
      <c r="Y175" s="34"/>
      <c r="Z175" s="34"/>
      <c r="AA175" s="72"/>
      <c r="AB175" s="72"/>
      <c r="AC175" s="72"/>
      <c r="AD175" s="72"/>
      <c r="AE175" s="72"/>
      <c r="AF175" s="72"/>
      <c r="AG175" s="72"/>
      <c r="AH175" s="72"/>
    </row>
    <row r="176" spans="11:34" ht="15.75" customHeight="1">
      <c r="K176" s="34"/>
      <c r="L176" s="34"/>
      <c r="M176" s="34"/>
      <c r="N176" s="34"/>
      <c r="O176" s="34"/>
      <c r="P176" s="34"/>
      <c r="Q176" s="34"/>
      <c r="R176" s="34"/>
      <c r="S176" s="34"/>
      <c r="T176" s="34"/>
      <c r="U176" s="34"/>
      <c r="V176" s="34"/>
      <c r="W176" s="34"/>
      <c r="X176" s="34"/>
      <c r="Y176" s="34"/>
      <c r="Z176" s="34"/>
      <c r="AA176" s="72"/>
      <c r="AB176" s="72"/>
      <c r="AC176" s="72"/>
      <c r="AD176" s="72"/>
      <c r="AE176" s="72"/>
      <c r="AF176" s="72"/>
      <c r="AG176" s="72"/>
      <c r="AH176" s="72"/>
    </row>
    <row r="177" spans="11:34" ht="15.75" customHeight="1">
      <c r="K177" s="34"/>
      <c r="L177" s="34"/>
      <c r="M177" s="34"/>
      <c r="N177" s="34"/>
      <c r="O177" s="34"/>
      <c r="P177" s="34"/>
      <c r="Q177" s="34"/>
      <c r="R177" s="34"/>
      <c r="S177" s="34"/>
      <c r="T177" s="34"/>
      <c r="U177" s="34"/>
      <c r="V177" s="34"/>
      <c r="W177" s="34"/>
      <c r="X177" s="34"/>
      <c r="Y177" s="34"/>
      <c r="Z177" s="34"/>
      <c r="AA177" s="72"/>
      <c r="AB177" s="72"/>
      <c r="AC177" s="72"/>
      <c r="AD177" s="72"/>
      <c r="AE177" s="72"/>
      <c r="AF177" s="72"/>
      <c r="AG177" s="72"/>
      <c r="AH177" s="72"/>
    </row>
    <row r="178" spans="11:34" ht="15.75" customHeight="1">
      <c r="K178" s="34"/>
      <c r="L178" s="34"/>
      <c r="M178" s="34"/>
      <c r="N178" s="34"/>
      <c r="O178" s="34"/>
      <c r="P178" s="34"/>
      <c r="Q178" s="34"/>
      <c r="R178" s="34"/>
      <c r="S178" s="34"/>
      <c r="T178" s="34"/>
      <c r="U178" s="34"/>
      <c r="V178" s="34"/>
      <c r="W178" s="34"/>
      <c r="X178" s="34"/>
      <c r="Y178" s="34"/>
      <c r="Z178" s="34"/>
      <c r="AA178" s="72"/>
      <c r="AB178" s="72"/>
      <c r="AC178" s="72"/>
      <c r="AD178" s="72"/>
      <c r="AE178" s="72"/>
      <c r="AF178" s="72"/>
      <c r="AG178" s="72"/>
      <c r="AH178" s="72"/>
    </row>
    <row r="179" spans="11:34" ht="15.75" customHeight="1">
      <c r="K179" s="34"/>
      <c r="L179" s="34"/>
      <c r="M179" s="34"/>
      <c r="N179" s="34"/>
      <c r="O179" s="34"/>
      <c r="P179" s="34"/>
      <c r="Q179" s="34"/>
      <c r="R179" s="34"/>
      <c r="S179" s="34"/>
      <c r="T179" s="34"/>
      <c r="U179" s="34"/>
      <c r="V179" s="34"/>
      <c r="W179" s="34"/>
      <c r="X179" s="34"/>
      <c r="Y179" s="34"/>
      <c r="Z179" s="34"/>
      <c r="AA179" s="72"/>
      <c r="AB179" s="72"/>
      <c r="AC179" s="72"/>
      <c r="AD179" s="72"/>
      <c r="AE179" s="72"/>
      <c r="AF179" s="72"/>
      <c r="AG179" s="72"/>
      <c r="AH179" s="72"/>
    </row>
    <row r="180" spans="11:34" ht="15.75" customHeight="1">
      <c r="K180" s="34"/>
      <c r="L180" s="34"/>
      <c r="M180" s="34"/>
      <c r="N180" s="34"/>
      <c r="O180" s="34"/>
      <c r="P180" s="34"/>
      <c r="Q180" s="34"/>
      <c r="R180" s="34"/>
      <c r="S180" s="34"/>
      <c r="T180" s="34"/>
      <c r="U180" s="34"/>
      <c r="V180" s="34"/>
      <c r="W180" s="34"/>
      <c r="X180" s="34"/>
      <c r="Y180" s="34"/>
      <c r="Z180" s="34"/>
      <c r="AA180" s="72"/>
      <c r="AB180" s="72"/>
      <c r="AC180" s="72"/>
      <c r="AD180" s="72"/>
      <c r="AE180" s="72"/>
      <c r="AF180" s="72"/>
      <c r="AG180" s="72"/>
      <c r="AH180" s="72"/>
    </row>
    <row r="181" spans="11:34" ht="15.75" customHeight="1">
      <c r="K181" s="34"/>
      <c r="L181" s="34"/>
      <c r="M181" s="34"/>
      <c r="N181" s="34"/>
      <c r="O181" s="34"/>
      <c r="P181" s="34"/>
      <c r="Q181" s="34"/>
      <c r="R181" s="34"/>
      <c r="S181" s="34"/>
      <c r="T181" s="34"/>
      <c r="U181" s="34"/>
      <c r="V181" s="34"/>
      <c r="W181" s="34"/>
      <c r="X181" s="34"/>
      <c r="Y181" s="34"/>
      <c r="Z181" s="34"/>
      <c r="AA181" s="72"/>
      <c r="AB181" s="72"/>
      <c r="AC181" s="72"/>
      <c r="AD181" s="72"/>
      <c r="AE181" s="72"/>
      <c r="AF181" s="72"/>
      <c r="AG181" s="72"/>
      <c r="AH181" s="72"/>
    </row>
    <row r="182" spans="11:34" ht="15.75" customHeight="1">
      <c r="K182" s="34"/>
      <c r="L182" s="34"/>
      <c r="M182" s="34"/>
      <c r="N182" s="34"/>
      <c r="O182" s="34"/>
      <c r="P182" s="34"/>
      <c r="Q182" s="34"/>
      <c r="R182" s="34"/>
      <c r="S182" s="34"/>
      <c r="T182" s="34"/>
      <c r="U182" s="34"/>
      <c r="V182" s="34"/>
      <c r="W182" s="34"/>
      <c r="X182" s="34"/>
      <c r="Y182" s="34"/>
      <c r="Z182" s="34"/>
      <c r="AA182" s="72"/>
      <c r="AB182" s="72"/>
      <c r="AC182" s="72"/>
      <c r="AD182" s="72"/>
      <c r="AE182" s="72"/>
      <c r="AF182" s="72"/>
      <c r="AG182" s="72"/>
      <c r="AH182" s="72"/>
    </row>
    <row r="183" spans="11:34" ht="15.75" customHeight="1">
      <c r="K183" s="34"/>
      <c r="L183" s="34"/>
      <c r="M183" s="34"/>
      <c r="N183" s="34"/>
      <c r="O183" s="34"/>
      <c r="P183" s="34"/>
      <c r="Q183" s="34"/>
      <c r="R183" s="34"/>
      <c r="S183" s="34"/>
      <c r="T183" s="34"/>
      <c r="U183" s="34"/>
      <c r="V183" s="34"/>
      <c r="W183" s="34"/>
      <c r="X183" s="34"/>
      <c r="Y183" s="34"/>
      <c r="Z183" s="34"/>
      <c r="AA183" s="72"/>
      <c r="AB183" s="72"/>
      <c r="AC183" s="72"/>
      <c r="AD183" s="72"/>
      <c r="AE183" s="72"/>
      <c r="AF183" s="72"/>
      <c r="AG183" s="72"/>
      <c r="AH183" s="72"/>
    </row>
    <row r="184" spans="11:34" ht="15.75" customHeight="1">
      <c r="K184" s="34"/>
      <c r="L184" s="34"/>
      <c r="M184" s="34"/>
      <c r="N184" s="34"/>
      <c r="O184" s="34"/>
      <c r="P184" s="34"/>
      <c r="Q184" s="34"/>
      <c r="R184" s="34"/>
      <c r="S184" s="34"/>
      <c r="T184" s="34"/>
      <c r="U184" s="34"/>
      <c r="V184" s="34"/>
      <c r="W184" s="34"/>
      <c r="X184" s="34"/>
      <c r="Y184" s="34"/>
      <c r="Z184" s="34"/>
      <c r="AA184" s="72"/>
      <c r="AB184" s="72"/>
      <c r="AC184" s="72"/>
      <c r="AD184" s="72"/>
      <c r="AE184" s="72"/>
      <c r="AF184" s="72"/>
      <c r="AG184" s="72"/>
      <c r="AH184" s="72"/>
    </row>
    <row r="185" spans="11:34" ht="15.75" customHeight="1">
      <c r="K185" s="34"/>
      <c r="L185" s="34"/>
      <c r="M185" s="34"/>
      <c r="N185" s="34"/>
      <c r="O185" s="34"/>
      <c r="P185" s="34"/>
      <c r="Q185" s="34"/>
      <c r="R185" s="34"/>
      <c r="S185" s="34"/>
      <c r="T185" s="34"/>
      <c r="U185" s="34"/>
      <c r="V185" s="34"/>
      <c r="W185" s="34"/>
      <c r="X185" s="34"/>
      <c r="Y185" s="34"/>
      <c r="Z185" s="34"/>
      <c r="AA185" s="72"/>
      <c r="AB185" s="72"/>
      <c r="AC185" s="72"/>
      <c r="AD185" s="72"/>
      <c r="AE185" s="72"/>
      <c r="AF185" s="72"/>
      <c r="AG185" s="72"/>
      <c r="AH185" s="72"/>
    </row>
    <row r="186" spans="11:34" ht="15.75" customHeight="1">
      <c r="K186" s="34"/>
      <c r="L186" s="34"/>
      <c r="M186" s="34"/>
      <c r="N186" s="34"/>
      <c r="O186" s="34"/>
      <c r="P186" s="34"/>
      <c r="Q186" s="34"/>
      <c r="R186" s="34"/>
      <c r="S186" s="34"/>
      <c r="T186" s="34"/>
      <c r="U186" s="34"/>
      <c r="V186" s="34"/>
      <c r="W186" s="34"/>
      <c r="X186" s="34"/>
      <c r="Y186" s="34"/>
      <c r="Z186" s="34"/>
      <c r="AA186" s="72"/>
      <c r="AB186" s="72"/>
      <c r="AC186" s="72"/>
      <c r="AD186" s="72"/>
      <c r="AE186" s="72"/>
      <c r="AF186" s="72"/>
      <c r="AG186" s="72"/>
      <c r="AH186" s="72"/>
    </row>
    <row r="187" spans="11:34" ht="15.75" customHeight="1">
      <c r="K187" s="34"/>
      <c r="L187" s="34"/>
      <c r="M187" s="34"/>
      <c r="N187" s="34"/>
      <c r="O187" s="34"/>
      <c r="P187" s="34"/>
      <c r="Q187" s="34"/>
      <c r="R187" s="34"/>
      <c r="S187" s="34"/>
      <c r="T187" s="34"/>
      <c r="U187" s="34"/>
      <c r="V187" s="34"/>
      <c r="W187" s="34"/>
      <c r="X187" s="34"/>
      <c r="Y187" s="34"/>
      <c r="Z187" s="34"/>
      <c r="AA187" s="72"/>
      <c r="AB187" s="72"/>
      <c r="AC187" s="72"/>
      <c r="AD187" s="72"/>
      <c r="AE187" s="72"/>
      <c r="AF187" s="72"/>
      <c r="AG187" s="72"/>
      <c r="AH187" s="72"/>
    </row>
    <row r="188" spans="11:34" ht="15.75" customHeight="1">
      <c r="K188" s="34"/>
      <c r="L188" s="34"/>
      <c r="M188" s="34"/>
      <c r="N188" s="34"/>
      <c r="O188" s="34"/>
      <c r="P188" s="34"/>
      <c r="Q188" s="34"/>
      <c r="R188" s="34"/>
      <c r="S188" s="34"/>
      <c r="T188" s="34"/>
      <c r="U188" s="34"/>
      <c r="V188" s="34"/>
      <c r="W188" s="34"/>
      <c r="X188" s="34"/>
      <c r="Y188" s="34"/>
      <c r="Z188" s="34"/>
      <c r="AA188" s="72"/>
      <c r="AB188" s="72"/>
      <c r="AC188" s="72"/>
      <c r="AD188" s="72"/>
      <c r="AE188" s="72"/>
      <c r="AF188" s="72"/>
      <c r="AG188" s="72"/>
      <c r="AH188" s="72"/>
    </row>
    <row r="189" spans="11:34" ht="15.75" customHeight="1">
      <c r="K189" s="34"/>
      <c r="L189" s="34"/>
      <c r="M189" s="34"/>
      <c r="N189" s="34"/>
      <c r="O189" s="34"/>
      <c r="P189" s="34"/>
      <c r="Q189" s="34"/>
      <c r="R189" s="34"/>
      <c r="S189" s="34"/>
      <c r="T189" s="34"/>
      <c r="U189" s="34"/>
      <c r="V189" s="34"/>
      <c r="W189" s="34"/>
      <c r="X189" s="34"/>
      <c r="Y189" s="34"/>
      <c r="Z189" s="34"/>
      <c r="AA189" s="72"/>
      <c r="AB189" s="72"/>
      <c r="AC189" s="72"/>
      <c r="AD189" s="72"/>
      <c r="AE189" s="72"/>
      <c r="AF189" s="72"/>
      <c r="AG189" s="72"/>
      <c r="AH189" s="72"/>
    </row>
    <row r="190" spans="11:34" ht="15.75" customHeight="1">
      <c r="K190" s="34"/>
      <c r="L190" s="34"/>
      <c r="M190" s="34"/>
      <c r="N190" s="34"/>
      <c r="O190" s="34"/>
      <c r="P190" s="34"/>
      <c r="Q190" s="34"/>
      <c r="R190" s="34"/>
      <c r="S190" s="34"/>
      <c r="T190" s="34"/>
      <c r="U190" s="34"/>
      <c r="V190" s="34"/>
      <c r="W190" s="34"/>
      <c r="X190" s="34"/>
      <c r="Y190" s="34"/>
      <c r="Z190" s="34"/>
      <c r="AA190" s="72"/>
      <c r="AB190" s="72"/>
      <c r="AC190" s="72"/>
      <c r="AD190" s="72"/>
      <c r="AE190" s="72"/>
      <c r="AF190" s="72"/>
      <c r="AG190" s="72"/>
      <c r="AH190" s="72"/>
    </row>
    <row r="191" spans="11:34" ht="15.75" customHeight="1">
      <c r="K191" s="34"/>
      <c r="L191" s="34"/>
      <c r="M191" s="34"/>
      <c r="N191" s="34"/>
      <c r="O191" s="34"/>
      <c r="P191" s="34"/>
      <c r="Q191" s="34"/>
      <c r="R191" s="34"/>
      <c r="S191" s="34"/>
      <c r="T191" s="34"/>
      <c r="U191" s="34"/>
      <c r="V191" s="34"/>
      <c r="W191" s="34"/>
      <c r="X191" s="34"/>
      <c r="Y191" s="34"/>
      <c r="Z191" s="34"/>
      <c r="AA191" s="72"/>
      <c r="AB191" s="72"/>
      <c r="AC191" s="72"/>
      <c r="AD191" s="72"/>
      <c r="AE191" s="72"/>
      <c r="AF191" s="72"/>
      <c r="AG191" s="72"/>
      <c r="AH191" s="72"/>
    </row>
    <row r="192" spans="11:34" ht="15.75" customHeight="1">
      <c r="K192" s="34"/>
      <c r="L192" s="34"/>
      <c r="M192" s="34"/>
      <c r="N192" s="34"/>
      <c r="O192" s="34"/>
      <c r="P192" s="34"/>
      <c r="Q192" s="34"/>
      <c r="R192" s="34"/>
      <c r="S192" s="34"/>
      <c r="T192" s="34"/>
      <c r="U192" s="34"/>
      <c r="V192" s="34"/>
      <c r="W192" s="34"/>
      <c r="X192" s="34"/>
      <c r="Y192" s="34"/>
      <c r="Z192" s="34"/>
      <c r="AA192" s="72"/>
      <c r="AB192" s="72"/>
      <c r="AC192" s="72"/>
      <c r="AD192" s="72"/>
      <c r="AE192" s="72"/>
      <c r="AF192" s="72"/>
      <c r="AG192" s="72"/>
      <c r="AH192" s="72"/>
    </row>
    <row r="193" spans="11:34" ht="15.75" customHeight="1">
      <c r="K193" s="34"/>
      <c r="L193" s="34"/>
      <c r="M193" s="34"/>
      <c r="N193" s="34"/>
      <c r="O193" s="34"/>
      <c r="P193" s="34"/>
      <c r="Q193" s="34"/>
      <c r="R193" s="34"/>
      <c r="S193" s="34"/>
      <c r="T193" s="34"/>
      <c r="U193" s="34"/>
      <c r="V193" s="34"/>
      <c r="W193" s="34"/>
      <c r="X193" s="34"/>
      <c r="Y193" s="34"/>
      <c r="Z193" s="34"/>
      <c r="AA193" s="72"/>
      <c r="AB193" s="72"/>
      <c r="AC193" s="72"/>
      <c r="AD193" s="72"/>
      <c r="AE193" s="72"/>
      <c r="AF193" s="72"/>
      <c r="AG193" s="72"/>
      <c r="AH193" s="72"/>
    </row>
    <row r="194" spans="11:34" ht="15.75" customHeight="1">
      <c r="K194" s="34"/>
      <c r="L194" s="34"/>
      <c r="M194" s="34"/>
      <c r="N194" s="34"/>
      <c r="O194" s="34"/>
      <c r="P194" s="34"/>
      <c r="Q194" s="34"/>
      <c r="R194" s="34"/>
      <c r="S194" s="34"/>
      <c r="T194" s="34"/>
      <c r="U194" s="34"/>
      <c r="V194" s="34"/>
      <c r="W194" s="34"/>
      <c r="X194" s="34"/>
      <c r="Y194" s="34"/>
      <c r="Z194" s="34"/>
      <c r="AA194" s="72"/>
      <c r="AB194" s="72"/>
      <c r="AC194" s="72"/>
      <c r="AD194" s="72"/>
      <c r="AE194" s="72"/>
      <c r="AF194" s="72"/>
      <c r="AG194" s="72"/>
      <c r="AH194" s="72"/>
    </row>
    <row r="195" spans="11:34" ht="15.75" customHeight="1">
      <c r="K195" s="34"/>
      <c r="L195" s="34"/>
      <c r="M195" s="34"/>
      <c r="N195" s="34"/>
      <c r="O195" s="34"/>
      <c r="P195" s="34"/>
      <c r="Q195" s="34"/>
      <c r="R195" s="34"/>
      <c r="S195" s="34"/>
      <c r="T195" s="34"/>
      <c r="U195" s="34"/>
      <c r="V195" s="34"/>
      <c r="W195" s="34"/>
      <c r="X195" s="34"/>
      <c r="Y195" s="34"/>
      <c r="Z195" s="34"/>
      <c r="AA195" s="72"/>
      <c r="AB195" s="72"/>
      <c r="AC195" s="72"/>
      <c r="AD195" s="72"/>
      <c r="AE195" s="72"/>
      <c r="AF195" s="72"/>
      <c r="AG195" s="72"/>
      <c r="AH195" s="72"/>
    </row>
    <row r="196" spans="11:34" ht="15.75" customHeight="1">
      <c r="K196" s="34"/>
      <c r="L196" s="34"/>
      <c r="M196" s="34"/>
      <c r="N196" s="34"/>
      <c r="O196" s="34"/>
      <c r="P196" s="34"/>
      <c r="Q196" s="34"/>
      <c r="R196" s="34"/>
      <c r="S196" s="34"/>
      <c r="T196" s="34"/>
      <c r="U196" s="34"/>
      <c r="V196" s="34"/>
      <c r="W196" s="34"/>
      <c r="X196" s="34"/>
      <c r="Y196" s="34"/>
      <c r="Z196" s="34"/>
      <c r="AA196" s="72"/>
      <c r="AB196" s="72"/>
      <c r="AC196" s="72"/>
      <c r="AD196" s="72"/>
      <c r="AE196" s="72"/>
      <c r="AF196" s="72"/>
      <c r="AG196" s="72"/>
      <c r="AH196" s="72"/>
    </row>
    <row r="197" spans="11:34" ht="15.75" customHeight="1">
      <c r="K197" s="34"/>
      <c r="L197" s="34"/>
      <c r="M197" s="34"/>
      <c r="N197" s="34"/>
      <c r="O197" s="34"/>
      <c r="P197" s="34"/>
      <c r="Q197" s="34"/>
      <c r="R197" s="34"/>
      <c r="S197" s="34"/>
      <c r="T197" s="34"/>
      <c r="U197" s="34"/>
      <c r="V197" s="34"/>
      <c r="W197" s="34"/>
      <c r="X197" s="34"/>
      <c r="Y197" s="34"/>
      <c r="Z197" s="34"/>
      <c r="AA197" s="72"/>
      <c r="AB197" s="72"/>
      <c r="AC197" s="72"/>
      <c r="AD197" s="72"/>
      <c r="AE197" s="72"/>
      <c r="AF197" s="72"/>
      <c r="AG197" s="72"/>
      <c r="AH197" s="72"/>
    </row>
    <row r="198" spans="11:34" ht="15.75" customHeight="1">
      <c r="K198" s="34"/>
      <c r="L198" s="34"/>
      <c r="M198" s="34"/>
      <c r="N198" s="34"/>
      <c r="O198" s="34"/>
      <c r="P198" s="34"/>
      <c r="Q198" s="34"/>
      <c r="R198" s="34"/>
      <c r="S198" s="34"/>
      <c r="T198" s="34"/>
      <c r="U198" s="34"/>
      <c r="V198" s="34"/>
      <c r="W198" s="34"/>
      <c r="X198" s="34"/>
      <c r="Y198" s="34"/>
      <c r="Z198" s="34"/>
      <c r="AA198" s="72"/>
      <c r="AB198" s="72"/>
      <c r="AC198" s="72"/>
      <c r="AD198" s="72"/>
      <c r="AE198" s="72"/>
      <c r="AF198" s="72"/>
      <c r="AG198" s="72"/>
      <c r="AH198" s="72"/>
    </row>
    <row r="199" spans="11:34" ht="15.75" customHeight="1">
      <c r="K199" s="34"/>
      <c r="L199" s="34"/>
      <c r="M199" s="34"/>
      <c r="N199" s="34"/>
      <c r="O199" s="34"/>
      <c r="P199" s="34"/>
      <c r="Q199" s="34"/>
      <c r="R199" s="34"/>
      <c r="S199" s="34"/>
      <c r="T199" s="34"/>
      <c r="U199" s="34"/>
      <c r="V199" s="34"/>
      <c r="W199" s="34"/>
      <c r="X199" s="34"/>
      <c r="Y199" s="34"/>
      <c r="Z199" s="34"/>
      <c r="AA199" s="72"/>
      <c r="AB199" s="72"/>
      <c r="AC199" s="72"/>
      <c r="AD199" s="72"/>
      <c r="AE199" s="72"/>
      <c r="AF199" s="72"/>
      <c r="AG199" s="72"/>
      <c r="AH199" s="72"/>
    </row>
    <row r="200" spans="11:34" ht="15.75" customHeight="1">
      <c r="K200" s="34"/>
      <c r="L200" s="34"/>
      <c r="M200" s="34"/>
      <c r="N200" s="34"/>
      <c r="O200" s="34"/>
      <c r="P200" s="34"/>
      <c r="Q200" s="34"/>
      <c r="R200" s="34"/>
      <c r="S200" s="34"/>
      <c r="T200" s="34"/>
      <c r="U200" s="34"/>
      <c r="V200" s="34"/>
      <c r="W200" s="34"/>
      <c r="X200" s="34"/>
      <c r="Y200" s="34"/>
      <c r="Z200" s="34"/>
      <c r="AA200" s="72"/>
      <c r="AB200" s="72"/>
      <c r="AC200" s="72"/>
      <c r="AD200" s="72"/>
      <c r="AE200" s="72"/>
      <c r="AF200" s="72"/>
      <c r="AG200" s="72"/>
      <c r="AH200" s="72"/>
    </row>
    <row r="201" spans="11:34" ht="15.75" customHeight="1">
      <c r="K201" s="34"/>
      <c r="L201" s="34"/>
      <c r="M201" s="34"/>
      <c r="N201" s="34"/>
      <c r="O201" s="34"/>
      <c r="P201" s="34"/>
      <c r="Q201" s="34"/>
      <c r="R201" s="34"/>
      <c r="S201" s="34"/>
      <c r="T201" s="34"/>
      <c r="U201" s="34"/>
      <c r="V201" s="34"/>
      <c r="W201" s="34"/>
      <c r="X201" s="34"/>
      <c r="Y201" s="34"/>
      <c r="Z201" s="34"/>
      <c r="AA201" s="72"/>
      <c r="AB201" s="72"/>
      <c r="AC201" s="72"/>
      <c r="AD201" s="72"/>
      <c r="AE201" s="72"/>
      <c r="AF201" s="72"/>
      <c r="AG201" s="72"/>
      <c r="AH201" s="72"/>
    </row>
    <row r="202" spans="11:34" ht="15.75" customHeight="1">
      <c r="K202" s="34"/>
      <c r="L202" s="34"/>
      <c r="M202" s="34"/>
      <c r="N202" s="34"/>
      <c r="O202" s="34"/>
      <c r="P202" s="34"/>
      <c r="Q202" s="34"/>
      <c r="R202" s="34"/>
      <c r="S202" s="34"/>
      <c r="T202" s="34"/>
      <c r="U202" s="34"/>
      <c r="V202" s="34"/>
      <c r="W202" s="34"/>
      <c r="X202" s="34"/>
      <c r="Y202" s="34"/>
      <c r="Z202" s="34"/>
      <c r="AA202" s="72"/>
      <c r="AB202" s="72"/>
      <c r="AC202" s="72"/>
      <c r="AD202" s="72"/>
      <c r="AE202" s="72"/>
      <c r="AF202" s="72"/>
      <c r="AG202" s="72"/>
      <c r="AH202" s="72"/>
    </row>
    <row r="203" spans="11:34" ht="15.75" customHeight="1">
      <c r="K203" s="34"/>
      <c r="L203" s="34"/>
      <c r="M203" s="34"/>
      <c r="N203" s="34"/>
      <c r="O203" s="34"/>
      <c r="P203" s="34"/>
      <c r="Q203" s="34"/>
      <c r="R203" s="34"/>
      <c r="S203" s="34"/>
      <c r="T203" s="34"/>
      <c r="U203" s="34"/>
      <c r="V203" s="34"/>
      <c r="W203" s="34"/>
      <c r="X203" s="34"/>
      <c r="Y203" s="34"/>
      <c r="Z203" s="34"/>
      <c r="AA203" s="72"/>
      <c r="AB203" s="72"/>
      <c r="AC203" s="72"/>
      <c r="AD203" s="72"/>
      <c r="AE203" s="72"/>
      <c r="AF203" s="72"/>
      <c r="AG203" s="72"/>
      <c r="AH203" s="72"/>
    </row>
    <row r="204" spans="11:34" ht="15.75" customHeight="1">
      <c r="K204" s="34"/>
      <c r="L204" s="34"/>
      <c r="M204" s="34"/>
      <c r="N204" s="34"/>
      <c r="O204" s="34"/>
      <c r="P204" s="34"/>
      <c r="Q204" s="34"/>
      <c r="R204" s="34"/>
      <c r="S204" s="34"/>
      <c r="T204" s="34"/>
      <c r="U204" s="34"/>
      <c r="V204" s="34"/>
      <c r="W204" s="34"/>
      <c r="X204" s="34"/>
      <c r="Y204" s="34"/>
      <c r="Z204" s="34"/>
      <c r="AA204" s="72"/>
      <c r="AB204" s="72"/>
      <c r="AC204" s="72"/>
      <c r="AD204" s="72"/>
      <c r="AE204" s="72"/>
      <c r="AF204" s="72"/>
      <c r="AG204" s="72"/>
      <c r="AH204" s="72"/>
    </row>
    <row r="205" spans="11:34" ht="15.75" customHeight="1">
      <c r="K205" s="34"/>
      <c r="L205" s="34"/>
      <c r="M205" s="34"/>
      <c r="N205" s="34"/>
      <c r="O205" s="34"/>
      <c r="P205" s="34"/>
      <c r="Q205" s="34"/>
      <c r="R205" s="34"/>
      <c r="S205" s="34"/>
      <c r="T205" s="34"/>
      <c r="U205" s="34"/>
      <c r="V205" s="34"/>
      <c r="W205" s="34"/>
      <c r="X205" s="34"/>
      <c r="Y205" s="34"/>
      <c r="Z205" s="34"/>
      <c r="AA205" s="72"/>
      <c r="AB205" s="72"/>
      <c r="AC205" s="72"/>
      <c r="AD205" s="72"/>
      <c r="AE205" s="72"/>
      <c r="AF205" s="72"/>
      <c r="AG205" s="72"/>
      <c r="AH205" s="72"/>
    </row>
    <row r="206" spans="11:34" ht="15.75" customHeight="1">
      <c r="K206" s="34"/>
      <c r="L206" s="34"/>
      <c r="M206" s="34"/>
      <c r="N206" s="34"/>
      <c r="O206" s="34"/>
      <c r="P206" s="34"/>
      <c r="Q206" s="34"/>
      <c r="R206" s="34"/>
      <c r="S206" s="34"/>
      <c r="T206" s="34"/>
      <c r="U206" s="34"/>
      <c r="V206" s="34"/>
      <c r="W206" s="34"/>
      <c r="X206" s="34"/>
      <c r="Y206" s="34"/>
      <c r="Z206" s="34"/>
      <c r="AA206" s="72"/>
      <c r="AB206" s="72"/>
      <c r="AC206" s="72"/>
      <c r="AD206" s="72"/>
      <c r="AE206" s="72"/>
      <c r="AF206" s="72"/>
      <c r="AG206" s="72"/>
      <c r="AH206" s="72"/>
    </row>
    <row r="207" spans="11:34" ht="15.75" customHeight="1">
      <c r="K207" s="34"/>
      <c r="L207" s="34"/>
      <c r="M207" s="34"/>
      <c r="N207" s="34"/>
      <c r="O207" s="34"/>
      <c r="P207" s="34"/>
      <c r="Q207" s="34"/>
      <c r="R207" s="34"/>
      <c r="S207" s="34"/>
      <c r="T207" s="34"/>
      <c r="U207" s="34"/>
      <c r="V207" s="34"/>
      <c r="W207" s="34"/>
      <c r="X207" s="34"/>
      <c r="Y207" s="34"/>
      <c r="Z207" s="34"/>
      <c r="AA207" s="72"/>
      <c r="AB207" s="72"/>
      <c r="AC207" s="72"/>
      <c r="AD207" s="72"/>
      <c r="AE207" s="72"/>
      <c r="AF207" s="72"/>
      <c r="AG207" s="72"/>
      <c r="AH207" s="72"/>
    </row>
    <row r="208" spans="11:34" ht="15.75" customHeight="1">
      <c r="K208" s="34"/>
      <c r="L208" s="34"/>
      <c r="M208" s="34"/>
      <c r="N208" s="34"/>
      <c r="O208" s="34"/>
      <c r="P208" s="34"/>
      <c r="Q208" s="34"/>
      <c r="R208" s="34"/>
      <c r="S208" s="34"/>
      <c r="T208" s="34"/>
      <c r="U208" s="34"/>
      <c r="V208" s="34"/>
      <c r="W208" s="34"/>
      <c r="X208" s="34"/>
      <c r="Y208" s="34"/>
      <c r="Z208" s="34"/>
      <c r="AA208" s="72"/>
      <c r="AB208" s="72"/>
      <c r="AC208" s="72"/>
      <c r="AD208" s="72"/>
      <c r="AE208" s="72"/>
      <c r="AF208" s="72"/>
      <c r="AG208" s="72"/>
      <c r="AH208" s="72"/>
    </row>
    <row r="209" spans="11:34" ht="15.75" customHeight="1">
      <c r="K209" s="34"/>
      <c r="L209" s="34"/>
      <c r="M209" s="34"/>
      <c r="N209" s="34"/>
      <c r="O209" s="34"/>
      <c r="P209" s="34"/>
      <c r="Q209" s="34"/>
      <c r="R209" s="34"/>
      <c r="S209" s="34"/>
      <c r="T209" s="34"/>
      <c r="U209" s="34"/>
      <c r="V209" s="34"/>
      <c r="W209" s="34"/>
      <c r="X209" s="34"/>
      <c r="Y209" s="34"/>
      <c r="Z209" s="34"/>
      <c r="AA209" s="72"/>
      <c r="AB209" s="72"/>
      <c r="AC209" s="72"/>
      <c r="AD209" s="72"/>
      <c r="AE209" s="72"/>
      <c r="AF209" s="72"/>
      <c r="AG209" s="72"/>
      <c r="AH209" s="72"/>
    </row>
    <row r="210" spans="11:34" ht="15.75" customHeight="1">
      <c r="K210" s="34"/>
      <c r="L210" s="34"/>
      <c r="M210" s="34"/>
      <c r="N210" s="34"/>
      <c r="O210" s="34"/>
      <c r="P210" s="34"/>
      <c r="Q210" s="34"/>
      <c r="R210" s="34"/>
      <c r="S210" s="34"/>
      <c r="T210" s="34"/>
      <c r="U210" s="34"/>
      <c r="V210" s="34"/>
      <c r="W210" s="34"/>
      <c r="X210" s="34"/>
      <c r="Y210" s="34"/>
      <c r="Z210" s="34"/>
      <c r="AA210" s="72"/>
      <c r="AB210" s="72"/>
      <c r="AC210" s="72"/>
      <c r="AD210" s="72"/>
      <c r="AE210" s="72"/>
      <c r="AF210" s="72"/>
      <c r="AG210" s="72"/>
      <c r="AH210" s="72"/>
    </row>
    <row r="211" spans="11:34" ht="15.75" customHeight="1">
      <c r="K211" s="34"/>
      <c r="L211" s="34"/>
      <c r="M211" s="34"/>
      <c r="N211" s="34"/>
      <c r="O211" s="34"/>
      <c r="P211" s="34"/>
      <c r="Q211" s="34"/>
      <c r="R211" s="34"/>
      <c r="S211" s="34"/>
      <c r="T211" s="34"/>
      <c r="U211" s="34"/>
      <c r="V211" s="34"/>
      <c r="W211" s="34"/>
      <c r="X211" s="34"/>
      <c r="Y211" s="34"/>
      <c r="Z211" s="34"/>
      <c r="AA211" s="72"/>
      <c r="AB211" s="72"/>
      <c r="AC211" s="72"/>
      <c r="AD211" s="72"/>
      <c r="AE211" s="72"/>
      <c r="AF211" s="72"/>
      <c r="AG211" s="72"/>
      <c r="AH211" s="72"/>
    </row>
    <row r="212" spans="11:34" ht="15.75" customHeight="1">
      <c r="K212" s="34"/>
      <c r="L212" s="34"/>
      <c r="M212" s="34"/>
      <c r="N212" s="34"/>
      <c r="O212" s="34"/>
      <c r="P212" s="34"/>
      <c r="Q212" s="34"/>
      <c r="R212" s="34"/>
      <c r="S212" s="34"/>
      <c r="T212" s="34"/>
      <c r="U212" s="34"/>
      <c r="V212" s="34"/>
      <c r="W212" s="34"/>
      <c r="X212" s="34"/>
      <c r="Y212" s="34"/>
      <c r="Z212" s="34"/>
      <c r="AA212" s="72"/>
      <c r="AB212" s="72"/>
      <c r="AC212" s="72"/>
      <c r="AD212" s="72"/>
      <c r="AE212" s="72"/>
      <c r="AF212" s="72"/>
      <c r="AG212" s="72"/>
      <c r="AH212" s="72"/>
    </row>
    <row r="213" spans="11:34" ht="15.75" customHeight="1">
      <c r="K213" s="34"/>
      <c r="L213" s="34"/>
      <c r="M213" s="34"/>
      <c r="N213" s="34"/>
      <c r="O213" s="34"/>
      <c r="P213" s="34"/>
      <c r="Q213" s="34"/>
      <c r="R213" s="34"/>
      <c r="S213" s="34"/>
      <c r="T213" s="34"/>
      <c r="U213" s="34"/>
      <c r="V213" s="34"/>
      <c r="W213" s="34"/>
      <c r="X213" s="34"/>
      <c r="Y213" s="34"/>
      <c r="Z213" s="34"/>
      <c r="AA213" s="72"/>
      <c r="AB213" s="72"/>
      <c r="AC213" s="72"/>
      <c r="AD213" s="72"/>
      <c r="AE213" s="72"/>
      <c r="AF213" s="72"/>
      <c r="AG213" s="72"/>
      <c r="AH213" s="72"/>
    </row>
    <row r="214" spans="11:34" ht="15.75" customHeight="1">
      <c r="K214" s="34"/>
      <c r="L214" s="34"/>
      <c r="M214" s="34"/>
      <c r="N214" s="34"/>
      <c r="O214" s="34"/>
      <c r="P214" s="34"/>
      <c r="Q214" s="34"/>
      <c r="R214" s="34"/>
      <c r="S214" s="34"/>
      <c r="T214" s="34"/>
      <c r="U214" s="34"/>
      <c r="V214" s="34"/>
      <c r="W214" s="34"/>
      <c r="X214" s="34"/>
      <c r="Y214" s="34"/>
      <c r="Z214" s="34"/>
      <c r="AA214" s="72"/>
      <c r="AB214" s="72"/>
      <c r="AC214" s="72"/>
      <c r="AD214" s="72"/>
      <c r="AE214" s="72"/>
      <c r="AF214" s="72"/>
      <c r="AG214" s="72"/>
      <c r="AH214" s="72"/>
    </row>
    <row r="215" spans="11:34" ht="15.75" customHeight="1">
      <c r="K215" s="34"/>
      <c r="L215" s="34"/>
      <c r="M215" s="34"/>
      <c r="N215" s="34"/>
      <c r="O215" s="34"/>
      <c r="P215" s="34"/>
      <c r="Q215" s="34"/>
      <c r="R215" s="34"/>
      <c r="S215" s="34"/>
      <c r="T215" s="34"/>
      <c r="U215" s="34"/>
      <c r="V215" s="34"/>
      <c r="W215" s="34"/>
      <c r="X215" s="34"/>
      <c r="Y215" s="34"/>
      <c r="Z215" s="34"/>
      <c r="AA215" s="72"/>
      <c r="AB215" s="72"/>
      <c r="AC215" s="72"/>
      <c r="AD215" s="72"/>
      <c r="AE215" s="72"/>
      <c r="AF215" s="72"/>
      <c r="AG215" s="72"/>
      <c r="AH215" s="72"/>
    </row>
    <row r="216" spans="11:34" ht="15.75" customHeight="1">
      <c r="K216" s="34"/>
      <c r="L216" s="34"/>
      <c r="M216" s="34"/>
      <c r="N216" s="34"/>
      <c r="O216" s="34"/>
      <c r="P216" s="34"/>
      <c r="Q216" s="34"/>
      <c r="R216" s="34"/>
      <c r="S216" s="34"/>
      <c r="T216" s="34"/>
      <c r="U216" s="34"/>
      <c r="V216" s="34"/>
      <c r="W216" s="34"/>
      <c r="X216" s="34"/>
      <c r="Y216" s="34"/>
      <c r="Z216" s="34"/>
      <c r="AA216" s="72"/>
      <c r="AB216" s="72"/>
      <c r="AC216" s="72"/>
      <c r="AD216" s="72"/>
      <c r="AE216" s="72"/>
      <c r="AF216" s="72"/>
      <c r="AG216" s="72"/>
      <c r="AH216" s="72"/>
    </row>
    <row r="217" spans="11:34" ht="15.75" customHeight="1">
      <c r="K217" s="34"/>
      <c r="L217" s="34"/>
      <c r="M217" s="34"/>
      <c r="N217" s="34"/>
      <c r="O217" s="34"/>
      <c r="P217" s="34"/>
      <c r="Q217" s="34"/>
      <c r="R217" s="34"/>
      <c r="S217" s="34"/>
      <c r="T217" s="34"/>
      <c r="U217" s="34"/>
      <c r="V217" s="34"/>
      <c r="W217" s="34"/>
      <c r="X217" s="34"/>
      <c r="Y217" s="34"/>
      <c r="Z217" s="34"/>
      <c r="AA217" s="72"/>
      <c r="AB217" s="72"/>
      <c r="AC217" s="72"/>
      <c r="AD217" s="72"/>
      <c r="AE217" s="72"/>
      <c r="AF217" s="72"/>
      <c r="AG217" s="72"/>
      <c r="AH217" s="72"/>
    </row>
    <row r="218" spans="11:34" ht="15.75" customHeight="1">
      <c r="K218" s="34"/>
      <c r="L218" s="34"/>
      <c r="M218" s="34"/>
      <c r="N218" s="34"/>
      <c r="O218" s="34"/>
      <c r="P218" s="34"/>
      <c r="Q218" s="34"/>
      <c r="R218" s="34"/>
      <c r="S218" s="34"/>
      <c r="T218" s="34"/>
      <c r="U218" s="34"/>
      <c r="V218" s="34"/>
      <c r="W218" s="34"/>
      <c r="X218" s="34"/>
      <c r="Y218" s="34"/>
      <c r="Z218" s="34"/>
      <c r="AA218" s="72"/>
      <c r="AB218" s="72"/>
      <c r="AC218" s="72"/>
      <c r="AD218" s="72"/>
      <c r="AE218" s="72"/>
      <c r="AF218" s="72"/>
      <c r="AG218" s="72"/>
      <c r="AH218" s="72"/>
    </row>
    <row r="219" spans="11:34" ht="15.75" customHeight="1">
      <c r="K219" s="34"/>
      <c r="L219" s="34"/>
      <c r="M219" s="34"/>
      <c r="N219" s="34"/>
      <c r="O219" s="34"/>
      <c r="P219" s="34"/>
      <c r="Q219" s="34"/>
      <c r="R219" s="34"/>
      <c r="S219" s="34"/>
      <c r="T219" s="34"/>
      <c r="U219" s="34"/>
      <c r="V219" s="34"/>
      <c r="W219" s="34"/>
      <c r="X219" s="34"/>
      <c r="Y219" s="34"/>
      <c r="Z219" s="34"/>
      <c r="AA219" s="72"/>
      <c r="AB219" s="72"/>
      <c r="AC219" s="72"/>
      <c r="AD219" s="72"/>
      <c r="AE219" s="72"/>
      <c r="AF219" s="72"/>
      <c r="AG219" s="72"/>
      <c r="AH219" s="72"/>
    </row>
    <row r="220" spans="11:34" ht="15.75" customHeight="1">
      <c r="K220" s="34"/>
      <c r="L220" s="34"/>
      <c r="M220" s="34"/>
      <c r="N220" s="34"/>
      <c r="O220" s="34"/>
      <c r="P220" s="34"/>
      <c r="Q220" s="34"/>
      <c r="R220" s="34"/>
      <c r="S220" s="34"/>
      <c r="T220" s="34"/>
      <c r="U220" s="34"/>
      <c r="V220" s="34"/>
      <c r="W220" s="34"/>
      <c r="X220" s="34"/>
      <c r="Y220" s="34"/>
      <c r="Z220" s="34"/>
      <c r="AA220" s="72"/>
      <c r="AB220" s="72"/>
      <c r="AC220" s="72"/>
      <c r="AD220" s="72"/>
      <c r="AE220" s="72"/>
      <c r="AF220" s="72"/>
      <c r="AG220" s="72"/>
      <c r="AH220" s="72"/>
    </row>
    <row r="221" spans="11:34" ht="15.75" customHeight="1">
      <c r="K221" s="34"/>
      <c r="L221" s="34"/>
      <c r="M221" s="34"/>
      <c r="N221" s="34"/>
      <c r="O221" s="34"/>
      <c r="P221" s="34"/>
      <c r="Q221" s="34"/>
      <c r="R221" s="34"/>
      <c r="S221" s="34"/>
      <c r="T221" s="34"/>
      <c r="U221" s="34"/>
      <c r="V221" s="34"/>
      <c r="W221" s="34"/>
      <c r="X221" s="34"/>
      <c r="Y221" s="34"/>
      <c r="Z221" s="34"/>
      <c r="AA221" s="72"/>
      <c r="AB221" s="72"/>
      <c r="AC221" s="72"/>
      <c r="AD221" s="72"/>
      <c r="AE221" s="72"/>
      <c r="AF221" s="72"/>
      <c r="AG221" s="72"/>
      <c r="AH221" s="72"/>
    </row>
    <row r="222" spans="11:34" ht="15.75" customHeight="1">
      <c r="K222" s="34"/>
      <c r="L222" s="34"/>
      <c r="M222" s="34"/>
      <c r="N222" s="34"/>
      <c r="O222" s="34"/>
      <c r="P222" s="34"/>
      <c r="Q222" s="34"/>
      <c r="R222" s="34"/>
      <c r="S222" s="34"/>
      <c r="T222" s="34"/>
      <c r="U222" s="34"/>
      <c r="V222" s="34"/>
      <c r="W222" s="34"/>
      <c r="X222" s="34"/>
      <c r="Y222" s="34"/>
      <c r="Z222" s="34"/>
      <c r="AA222" s="72"/>
      <c r="AB222" s="72"/>
      <c r="AC222" s="72"/>
      <c r="AD222" s="72"/>
      <c r="AE222" s="72"/>
      <c r="AF222" s="72"/>
      <c r="AG222" s="72"/>
      <c r="AH222" s="72"/>
    </row>
    <row r="223" spans="11:34" ht="15.75" customHeight="1">
      <c r="K223" s="34"/>
      <c r="L223" s="34"/>
      <c r="M223" s="34"/>
      <c r="N223" s="34"/>
      <c r="O223" s="34"/>
      <c r="P223" s="34"/>
      <c r="Q223" s="34"/>
      <c r="R223" s="34"/>
      <c r="S223" s="34"/>
      <c r="T223" s="34"/>
      <c r="U223" s="34"/>
      <c r="V223" s="34"/>
      <c r="W223" s="34"/>
      <c r="X223" s="34"/>
      <c r="Y223" s="34"/>
      <c r="Z223" s="34"/>
      <c r="AA223" s="72"/>
      <c r="AB223" s="72"/>
      <c r="AC223" s="72"/>
      <c r="AD223" s="72"/>
      <c r="AE223" s="72"/>
      <c r="AF223" s="72"/>
      <c r="AG223" s="72"/>
      <c r="AH223" s="72"/>
    </row>
    <row r="224" spans="11:34" ht="15.75" customHeight="1">
      <c r="K224" s="34"/>
      <c r="L224" s="34"/>
      <c r="M224" s="34"/>
      <c r="N224" s="34"/>
      <c r="O224" s="34"/>
      <c r="P224" s="34"/>
      <c r="Q224" s="34"/>
      <c r="R224" s="34"/>
      <c r="S224" s="34"/>
      <c r="T224" s="34"/>
      <c r="U224" s="34"/>
      <c r="V224" s="34"/>
      <c r="W224" s="34"/>
      <c r="X224" s="34"/>
      <c r="Y224" s="34"/>
      <c r="Z224" s="34"/>
      <c r="AA224" s="72"/>
      <c r="AB224" s="72"/>
      <c r="AC224" s="72"/>
      <c r="AD224" s="72"/>
      <c r="AE224" s="72"/>
      <c r="AF224" s="72"/>
      <c r="AG224" s="72"/>
      <c r="AH224" s="72"/>
    </row>
    <row r="225" spans="11:34" ht="15.75" customHeight="1">
      <c r="K225" s="34"/>
      <c r="L225" s="34"/>
      <c r="M225" s="34"/>
      <c r="N225" s="34"/>
      <c r="O225" s="34"/>
      <c r="P225" s="34"/>
      <c r="Q225" s="34"/>
      <c r="R225" s="34"/>
      <c r="S225" s="34"/>
      <c r="T225" s="34"/>
      <c r="U225" s="34"/>
      <c r="V225" s="34"/>
      <c r="W225" s="34"/>
      <c r="X225" s="34"/>
      <c r="Y225" s="34"/>
      <c r="Z225" s="34"/>
      <c r="AA225" s="72"/>
      <c r="AB225" s="72"/>
      <c r="AC225" s="72"/>
      <c r="AD225" s="72"/>
      <c r="AE225" s="72"/>
      <c r="AF225" s="72"/>
      <c r="AG225" s="72"/>
      <c r="AH225" s="72"/>
    </row>
    <row r="226" spans="11:34" ht="15.75" customHeight="1">
      <c r="K226" s="34"/>
      <c r="L226" s="34"/>
      <c r="M226" s="34"/>
      <c r="N226" s="34"/>
      <c r="O226" s="34"/>
      <c r="P226" s="34"/>
      <c r="Q226" s="34"/>
      <c r="R226" s="34"/>
      <c r="S226" s="34"/>
      <c r="T226" s="34"/>
      <c r="U226" s="34"/>
      <c r="V226" s="34"/>
      <c r="W226" s="34"/>
      <c r="X226" s="34"/>
      <c r="Y226" s="34"/>
      <c r="Z226" s="34"/>
      <c r="AA226" s="72"/>
      <c r="AB226" s="72"/>
      <c r="AC226" s="72"/>
      <c r="AD226" s="72"/>
      <c r="AE226" s="72"/>
      <c r="AF226" s="72"/>
      <c r="AG226" s="72"/>
      <c r="AH226" s="72"/>
    </row>
    <row r="227" spans="11:34" ht="15.75" customHeight="1">
      <c r="K227" s="34"/>
      <c r="L227" s="34"/>
      <c r="M227" s="34"/>
      <c r="N227" s="34"/>
      <c r="O227" s="34"/>
      <c r="P227" s="34"/>
      <c r="Q227" s="34"/>
      <c r="R227" s="34"/>
      <c r="S227" s="34"/>
      <c r="T227" s="34"/>
      <c r="U227" s="34"/>
      <c r="V227" s="34"/>
      <c r="W227" s="34"/>
      <c r="X227" s="34"/>
      <c r="Y227" s="34"/>
      <c r="Z227" s="34"/>
      <c r="AA227" s="72"/>
      <c r="AB227" s="72"/>
      <c r="AC227" s="72"/>
      <c r="AD227" s="72"/>
      <c r="AE227" s="72"/>
      <c r="AF227" s="72"/>
      <c r="AG227" s="72"/>
      <c r="AH227" s="72"/>
    </row>
    <row r="228" spans="11:34" ht="15.75" customHeight="1">
      <c r="K228" s="34"/>
      <c r="L228" s="34"/>
      <c r="M228" s="34"/>
      <c r="N228" s="34"/>
      <c r="O228" s="34"/>
      <c r="P228" s="34"/>
      <c r="Q228" s="34"/>
      <c r="R228" s="34"/>
      <c r="S228" s="34"/>
      <c r="T228" s="34"/>
      <c r="U228" s="34"/>
      <c r="V228" s="34"/>
      <c r="W228" s="34"/>
      <c r="X228" s="34"/>
      <c r="Y228" s="34"/>
      <c r="Z228" s="34"/>
      <c r="AA228" s="72"/>
      <c r="AB228" s="72"/>
      <c r="AC228" s="72"/>
      <c r="AD228" s="72"/>
      <c r="AE228" s="72"/>
      <c r="AF228" s="72"/>
      <c r="AG228" s="72"/>
      <c r="AH228" s="72"/>
    </row>
    <row r="229" spans="11:34" ht="15.75" customHeight="1">
      <c r="K229" s="34"/>
      <c r="L229" s="34"/>
      <c r="M229" s="34"/>
      <c r="N229" s="34"/>
      <c r="O229" s="34"/>
      <c r="P229" s="34"/>
      <c r="Q229" s="34"/>
      <c r="R229" s="34"/>
      <c r="S229" s="34"/>
      <c r="T229" s="34"/>
      <c r="U229" s="34"/>
      <c r="V229" s="34"/>
      <c r="W229" s="34"/>
      <c r="X229" s="34"/>
      <c r="Y229" s="34"/>
      <c r="Z229" s="34"/>
      <c r="AA229" s="72"/>
      <c r="AB229" s="72"/>
      <c r="AC229" s="72"/>
      <c r="AD229" s="72"/>
      <c r="AE229" s="72"/>
      <c r="AF229" s="72"/>
      <c r="AG229" s="72"/>
      <c r="AH229" s="72"/>
    </row>
    <row r="230" spans="11:34" ht="15.75" customHeight="1">
      <c r="K230" s="34"/>
      <c r="L230" s="34"/>
      <c r="M230" s="34"/>
      <c r="N230" s="34"/>
      <c r="O230" s="34"/>
      <c r="P230" s="34"/>
      <c r="Q230" s="34"/>
      <c r="R230" s="34"/>
      <c r="S230" s="34"/>
      <c r="T230" s="34"/>
      <c r="U230" s="34"/>
      <c r="V230" s="34"/>
      <c r="W230" s="34"/>
      <c r="X230" s="34"/>
      <c r="Y230" s="34"/>
      <c r="Z230" s="34"/>
      <c r="AA230" s="72"/>
      <c r="AB230" s="72"/>
      <c r="AC230" s="72"/>
      <c r="AD230" s="72"/>
      <c r="AE230" s="72"/>
      <c r="AF230" s="72"/>
      <c r="AG230" s="72"/>
      <c r="AH230" s="72"/>
    </row>
    <row r="231" spans="11:34" ht="15.75" customHeight="1">
      <c r="K231" s="34"/>
      <c r="L231" s="34"/>
      <c r="M231" s="34"/>
      <c r="N231" s="34"/>
      <c r="O231" s="34"/>
      <c r="P231" s="34"/>
      <c r="Q231" s="34"/>
      <c r="R231" s="34"/>
      <c r="S231" s="34"/>
      <c r="T231" s="34"/>
      <c r="U231" s="34"/>
      <c r="V231" s="34"/>
      <c r="W231" s="34"/>
      <c r="X231" s="34"/>
      <c r="Y231" s="34"/>
      <c r="Z231" s="34"/>
      <c r="AA231" s="72"/>
      <c r="AB231" s="72"/>
      <c r="AC231" s="72"/>
      <c r="AD231" s="72"/>
      <c r="AE231" s="72"/>
      <c r="AF231" s="72"/>
      <c r="AG231" s="72"/>
      <c r="AH231" s="72"/>
    </row>
    <row r="232" spans="11:34" ht="15.75" customHeight="1">
      <c r="K232" s="34"/>
      <c r="L232" s="34"/>
      <c r="M232" s="34"/>
      <c r="N232" s="34"/>
      <c r="O232" s="34"/>
      <c r="P232" s="34"/>
      <c r="Q232" s="34"/>
      <c r="R232" s="34"/>
      <c r="S232" s="34"/>
      <c r="T232" s="34"/>
      <c r="U232" s="34"/>
      <c r="V232" s="34"/>
      <c r="W232" s="34"/>
      <c r="X232" s="34"/>
      <c r="Y232" s="34"/>
      <c r="Z232" s="34"/>
      <c r="AA232" s="72"/>
      <c r="AB232" s="72"/>
      <c r="AC232" s="72"/>
      <c r="AD232" s="72"/>
      <c r="AE232" s="72"/>
      <c r="AF232" s="72"/>
      <c r="AG232" s="72"/>
      <c r="AH232" s="72"/>
    </row>
    <row r="233" spans="11:34" ht="15.75" customHeight="1">
      <c r="K233" s="34"/>
      <c r="L233" s="34"/>
      <c r="M233" s="34"/>
      <c r="N233" s="34"/>
      <c r="O233" s="34"/>
      <c r="P233" s="34"/>
      <c r="Q233" s="34"/>
      <c r="R233" s="34"/>
      <c r="S233" s="34"/>
      <c r="T233" s="34"/>
      <c r="U233" s="34"/>
      <c r="V233" s="34"/>
      <c r="W233" s="34"/>
      <c r="X233" s="34"/>
      <c r="Y233" s="34"/>
      <c r="Z233" s="34"/>
      <c r="AA233" s="72"/>
      <c r="AB233" s="72"/>
      <c r="AC233" s="72"/>
      <c r="AD233" s="72"/>
      <c r="AE233" s="72"/>
      <c r="AF233" s="72"/>
      <c r="AG233" s="72"/>
      <c r="AH233" s="72"/>
    </row>
    <row r="234" spans="11:34" ht="15.75" customHeight="1">
      <c r="K234" s="34"/>
      <c r="L234" s="34"/>
      <c r="M234" s="34"/>
      <c r="N234" s="34"/>
      <c r="O234" s="34"/>
      <c r="P234" s="34"/>
      <c r="Q234" s="34"/>
      <c r="R234" s="34"/>
      <c r="S234" s="34"/>
      <c r="T234" s="34"/>
      <c r="U234" s="34"/>
      <c r="V234" s="34"/>
      <c r="W234" s="34"/>
      <c r="X234" s="34"/>
      <c r="Y234" s="34"/>
      <c r="Z234" s="34"/>
      <c r="AA234" s="72"/>
      <c r="AB234" s="72"/>
      <c r="AC234" s="72"/>
      <c r="AD234" s="72"/>
      <c r="AE234" s="72"/>
      <c r="AF234" s="72"/>
      <c r="AG234" s="72"/>
      <c r="AH234" s="72"/>
    </row>
    <row r="235" spans="11:34" ht="15.75" customHeight="1">
      <c r="K235" s="34"/>
      <c r="L235" s="34"/>
      <c r="M235" s="34"/>
      <c r="N235" s="34"/>
      <c r="O235" s="34"/>
      <c r="P235" s="34"/>
      <c r="Q235" s="34"/>
      <c r="R235" s="34"/>
      <c r="S235" s="34"/>
      <c r="T235" s="34"/>
      <c r="U235" s="34"/>
      <c r="V235" s="34"/>
      <c r="W235" s="34"/>
      <c r="X235" s="34"/>
      <c r="Y235" s="34"/>
      <c r="Z235" s="34"/>
      <c r="AA235" s="72"/>
      <c r="AB235" s="72"/>
      <c r="AC235" s="72"/>
      <c r="AD235" s="72"/>
      <c r="AE235" s="72"/>
      <c r="AF235" s="72"/>
      <c r="AG235" s="72"/>
      <c r="AH235" s="72"/>
    </row>
    <row r="236" spans="11:34" ht="15.75" customHeight="1">
      <c r="K236" s="34"/>
      <c r="L236" s="34"/>
      <c r="M236" s="34"/>
      <c r="N236" s="34"/>
      <c r="O236" s="34"/>
      <c r="P236" s="34"/>
      <c r="Q236" s="34"/>
      <c r="R236" s="34"/>
      <c r="S236" s="34"/>
      <c r="T236" s="34"/>
      <c r="U236" s="34"/>
      <c r="V236" s="34"/>
      <c r="W236" s="34"/>
      <c r="X236" s="34"/>
      <c r="Y236" s="34"/>
      <c r="Z236" s="34"/>
      <c r="AA236" s="72"/>
      <c r="AB236" s="72"/>
      <c r="AC236" s="72"/>
      <c r="AD236" s="72"/>
      <c r="AE236" s="72"/>
      <c r="AF236" s="72"/>
      <c r="AG236" s="72"/>
      <c r="AH236" s="72"/>
    </row>
    <row r="237" spans="11:34" ht="15.75" customHeight="1">
      <c r="K237" s="34"/>
      <c r="L237" s="34"/>
      <c r="M237" s="34"/>
      <c r="N237" s="34"/>
      <c r="O237" s="34"/>
      <c r="P237" s="34"/>
      <c r="Q237" s="34"/>
      <c r="R237" s="34"/>
      <c r="S237" s="34"/>
      <c r="T237" s="34"/>
      <c r="U237" s="34"/>
      <c r="V237" s="34"/>
      <c r="W237" s="34"/>
      <c r="X237" s="34"/>
      <c r="Y237" s="34"/>
      <c r="Z237" s="34"/>
      <c r="AA237" s="72"/>
      <c r="AB237" s="72"/>
      <c r="AC237" s="72"/>
      <c r="AD237" s="72"/>
      <c r="AE237" s="72"/>
      <c r="AF237" s="72"/>
      <c r="AG237" s="72"/>
      <c r="AH237" s="72"/>
    </row>
    <row r="238" spans="11:34" ht="15.75" customHeight="1">
      <c r="K238" s="34"/>
      <c r="L238" s="34"/>
      <c r="M238" s="34"/>
      <c r="N238" s="34"/>
      <c r="O238" s="34"/>
      <c r="P238" s="34"/>
      <c r="Q238" s="34"/>
      <c r="R238" s="34"/>
      <c r="S238" s="34"/>
      <c r="T238" s="34"/>
      <c r="U238" s="34"/>
      <c r="V238" s="34"/>
      <c r="W238" s="34"/>
      <c r="X238" s="34"/>
      <c r="Y238" s="34"/>
      <c r="Z238" s="34"/>
      <c r="AA238" s="72"/>
      <c r="AB238" s="72"/>
      <c r="AC238" s="72"/>
      <c r="AD238" s="72"/>
      <c r="AE238" s="72"/>
      <c r="AF238" s="72"/>
      <c r="AG238" s="72"/>
      <c r="AH238" s="72"/>
    </row>
    <row r="239" spans="11:34" ht="15.75" customHeight="1">
      <c r="K239" s="34"/>
      <c r="L239" s="34"/>
      <c r="M239" s="34"/>
      <c r="N239" s="34"/>
      <c r="O239" s="34"/>
      <c r="P239" s="34"/>
      <c r="Q239" s="34"/>
      <c r="R239" s="34"/>
      <c r="S239" s="34"/>
      <c r="T239" s="34"/>
      <c r="U239" s="34"/>
      <c r="V239" s="34"/>
      <c r="W239" s="34"/>
      <c r="X239" s="34"/>
      <c r="Y239" s="34"/>
      <c r="Z239" s="34"/>
      <c r="AA239" s="72"/>
      <c r="AB239" s="72"/>
      <c r="AC239" s="72"/>
      <c r="AD239" s="72"/>
      <c r="AE239" s="72"/>
      <c r="AF239" s="72"/>
      <c r="AG239" s="72"/>
      <c r="AH239" s="72"/>
    </row>
    <row r="240" spans="11:34" ht="15.75" customHeight="1">
      <c r="K240" s="34"/>
      <c r="L240" s="34"/>
      <c r="M240" s="34"/>
      <c r="N240" s="34"/>
      <c r="O240" s="34"/>
      <c r="P240" s="34"/>
      <c r="Q240" s="34"/>
      <c r="R240" s="34"/>
      <c r="S240" s="34"/>
      <c r="T240" s="34"/>
      <c r="U240" s="34"/>
      <c r="V240" s="34"/>
      <c r="W240" s="34"/>
      <c r="X240" s="34"/>
      <c r="Y240" s="34"/>
      <c r="Z240" s="34"/>
      <c r="AA240" s="72"/>
      <c r="AB240" s="72"/>
      <c r="AC240" s="72"/>
      <c r="AD240" s="72"/>
      <c r="AE240" s="72"/>
      <c r="AF240" s="72"/>
      <c r="AG240" s="72"/>
      <c r="AH240" s="72"/>
    </row>
    <row r="241" spans="11:34" ht="15.75" customHeight="1">
      <c r="K241" s="34"/>
      <c r="L241" s="34"/>
      <c r="M241" s="34"/>
      <c r="N241" s="34"/>
      <c r="O241" s="34"/>
      <c r="P241" s="34"/>
      <c r="Q241" s="34"/>
      <c r="R241" s="34"/>
      <c r="S241" s="34"/>
      <c r="T241" s="34"/>
      <c r="U241" s="34"/>
      <c r="V241" s="34"/>
      <c r="W241" s="34"/>
      <c r="X241" s="34"/>
      <c r="Y241" s="34"/>
      <c r="Z241" s="34"/>
      <c r="AA241" s="72"/>
      <c r="AB241" s="72"/>
      <c r="AC241" s="72"/>
      <c r="AD241" s="72"/>
      <c r="AE241" s="72"/>
      <c r="AF241" s="72"/>
      <c r="AG241" s="72"/>
      <c r="AH241" s="72"/>
    </row>
    <row r="242" spans="11:34" ht="15.75" customHeight="1">
      <c r="K242" s="34"/>
      <c r="L242" s="34"/>
      <c r="M242" s="34"/>
      <c r="N242" s="34"/>
      <c r="O242" s="34"/>
      <c r="P242" s="34"/>
      <c r="Q242" s="34"/>
      <c r="R242" s="34"/>
      <c r="S242" s="34"/>
      <c r="T242" s="34"/>
      <c r="U242" s="34"/>
      <c r="V242" s="34"/>
      <c r="W242" s="34"/>
      <c r="X242" s="34"/>
      <c r="Y242" s="34"/>
      <c r="Z242" s="34"/>
      <c r="AA242" s="72"/>
      <c r="AB242" s="72"/>
      <c r="AC242" s="72"/>
      <c r="AD242" s="72"/>
      <c r="AE242" s="72"/>
      <c r="AF242" s="72"/>
      <c r="AG242" s="72"/>
      <c r="AH242" s="72"/>
    </row>
    <row r="243" spans="11:34" ht="15.75" customHeight="1">
      <c r="K243" s="34"/>
      <c r="L243" s="34"/>
      <c r="M243" s="34"/>
      <c r="N243" s="34"/>
      <c r="O243" s="34"/>
      <c r="P243" s="34"/>
      <c r="Q243" s="34"/>
      <c r="R243" s="34"/>
      <c r="S243" s="34"/>
      <c r="T243" s="34"/>
      <c r="U243" s="34"/>
      <c r="V243" s="34"/>
      <c r="W243" s="34"/>
      <c r="X243" s="34"/>
      <c r="Y243" s="34"/>
      <c r="Z243" s="34"/>
      <c r="AA243" s="72"/>
      <c r="AB243" s="72"/>
      <c r="AC243" s="72"/>
      <c r="AD243" s="72"/>
      <c r="AE243" s="72"/>
      <c r="AF243" s="72"/>
      <c r="AG243" s="72"/>
      <c r="AH243" s="72"/>
    </row>
    <row r="244" spans="11:34" ht="15.75" customHeight="1">
      <c r="K244" s="34"/>
      <c r="L244" s="34"/>
      <c r="M244" s="34"/>
      <c r="N244" s="34"/>
      <c r="O244" s="34"/>
      <c r="P244" s="34"/>
      <c r="Q244" s="34"/>
      <c r="R244" s="34"/>
      <c r="S244" s="34"/>
      <c r="T244" s="34"/>
      <c r="U244" s="34"/>
      <c r="V244" s="34"/>
      <c r="W244" s="34"/>
      <c r="X244" s="34"/>
      <c r="Y244" s="34"/>
      <c r="Z244" s="34"/>
      <c r="AA244" s="72"/>
      <c r="AB244" s="72"/>
      <c r="AC244" s="72"/>
      <c r="AD244" s="72"/>
      <c r="AE244" s="72"/>
      <c r="AF244" s="72"/>
      <c r="AG244" s="72"/>
      <c r="AH244" s="72"/>
    </row>
    <row r="245" spans="11:34" ht="15.75" customHeight="1">
      <c r="K245" s="34"/>
      <c r="L245" s="34"/>
      <c r="M245" s="34"/>
      <c r="N245" s="34"/>
      <c r="O245" s="34"/>
      <c r="P245" s="34"/>
      <c r="Q245" s="34"/>
      <c r="R245" s="34"/>
      <c r="S245" s="34"/>
      <c r="T245" s="34"/>
      <c r="U245" s="34"/>
      <c r="V245" s="34"/>
      <c r="W245" s="34"/>
      <c r="X245" s="34"/>
      <c r="Y245" s="34"/>
      <c r="Z245" s="34"/>
      <c r="AA245" s="72"/>
      <c r="AB245" s="72"/>
      <c r="AC245" s="72"/>
      <c r="AD245" s="72"/>
      <c r="AE245" s="72"/>
      <c r="AF245" s="72"/>
      <c r="AG245" s="72"/>
      <c r="AH245" s="72"/>
    </row>
    <row r="246" spans="11:34" ht="15.75" customHeight="1">
      <c r="K246" s="34"/>
      <c r="L246" s="34"/>
      <c r="M246" s="34"/>
      <c r="N246" s="34"/>
      <c r="O246" s="34"/>
      <c r="P246" s="34"/>
      <c r="Q246" s="34"/>
      <c r="R246" s="34"/>
      <c r="S246" s="34"/>
      <c r="T246" s="34"/>
      <c r="U246" s="34"/>
      <c r="V246" s="34"/>
      <c r="W246" s="34"/>
      <c r="X246" s="34"/>
      <c r="Y246" s="34"/>
      <c r="Z246" s="34"/>
      <c r="AA246" s="72"/>
      <c r="AB246" s="72"/>
      <c r="AC246" s="72"/>
      <c r="AD246" s="72"/>
      <c r="AE246" s="72"/>
      <c r="AF246" s="72"/>
      <c r="AG246" s="72"/>
      <c r="AH246" s="72"/>
    </row>
    <row r="247" spans="11:34" ht="15.75" customHeight="1">
      <c r="K247" s="34"/>
      <c r="L247" s="34"/>
      <c r="M247" s="34"/>
      <c r="N247" s="34"/>
      <c r="O247" s="34"/>
      <c r="P247" s="34"/>
      <c r="Q247" s="34"/>
      <c r="R247" s="34"/>
      <c r="S247" s="34"/>
      <c r="T247" s="34"/>
      <c r="U247" s="34"/>
      <c r="V247" s="34"/>
      <c r="W247" s="34"/>
      <c r="X247" s="34"/>
      <c r="Y247" s="34"/>
      <c r="Z247" s="34"/>
      <c r="AA247" s="72"/>
      <c r="AB247" s="72"/>
      <c r="AC247" s="72"/>
      <c r="AD247" s="72"/>
      <c r="AE247" s="72"/>
      <c r="AF247" s="72"/>
      <c r="AG247" s="72"/>
      <c r="AH247" s="72"/>
    </row>
    <row r="248" spans="11:34" ht="15.75" customHeight="1">
      <c r="K248" s="34"/>
      <c r="L248" s="34"/>
      <c r="M248" s="34"/>
      <c r="N248" s="34"/>
      <c r="O248" s="34"/>
      <c r="P248" s="34"/>
      <c r="Q248" s="34"/>
      <c r="R248" s="34"/>
      <c r="S248" s="34"/>
      <c r="T248" s="34"/>
      <c r="U248" s="34"/>
      <c r="V248" s="34"/>
      <c r="W248" s="34"/>
      <c r="X248" s="34"/>
      <c r="Y248" s="34"/>
      <c r="Z248" s="34"/>
      <c r="AA248" s="72"/>
      <c r="AB248" s="72"/>
      <c r="AC248" s="72"/>
      <c r="AD248" s="72"/>
      <c r="AE248" s="72"/>
      <c r="AF248" s="72"/>
      <c r="AG248" s="72"/>
      <c r="AH248" s="72"/>
    </row>
    <row r="249" spans="11:34" ht="15.75" customHeight="1">
      <c r="K249" s="34"/>
      <c r="L249" s="34"/>
      <c r="M249" s="34"/>
      <c r="N249" s="34"/>
      <c r="O249" s="34"/>
      <c r="P249" s="34"/>
      <c r="Q249" s="34"/>
      <c r="R249" s="34"/>
      <c r="S249" s="34"/>
      <c r="T249" s="34"/>
      <c r="U249" s="34"/>
      <c r="V249" s="34"/>
      <c r="W249" s="34"/>
      <c r="X249" s="34"/>
      <c r="Y249" s="34"/>
      <c r="Z249" s="34"/>
      <c r="AA249" s="72"/>
      <c r="AB249" s="72"/>
      <c r="AC249" s="72"/>
      <c r="AD249" s="72"/>
      <c r="AE249" s="72"/>
      <c r="AF249" s="72"/>
      <c r="AG249" s="72"/>
      <c r="AH249" s="72"/>
    </row>
    <row r="250" spans="11:34" ht="15.75" customHeight="1">
      <c r="K250" s="34"/>
      <c r="L250" s="34"/>
      <c r="M250" s="34"/>
      <c r="N250" s="34"/>
      <c r="O250" s="34"/>
      <c r="P250" s="34"/>
      <c r="Q250" s="34"/>
      <c r="R250" s="34"/>
      <c r="S250" s="34"/>
      <c r="T250" s="34"/>
      <c r="U250" s="34"/>
      <c r="V250" s="34"/>
      <c r="W250" s="34"/>
      <c r="X250" s="34"/>
      <c r="Y250" s="34"/>
      <c r="Z250" s="34"/>
      <c r="AA250" s="72"/>
      <c r="AB250" s="72"/>
      <c r="AC250" s="72"/>
      <c r="AD250" s="72"/>
      <c r="AE250" s="72"/>
      <c r="AF250" s="72"/>
      <c r="AG250" s="72"/>
      <c r="AH250" s="72"/>
    </row>
    <row r="251" spans="11:34" ht="15.75" customHeight="1">
      <c r="K251" s="34"/>
      <c r="L251" s="34"/>
      <c r="M251" s="34"/>
      <c r="N251" s="34"/>
      <c r="O251" s="34"/>
      <c r="P251" s="34"/>
      <c r="Q251" s="34"/>
      <c r="R251" s="34"/>
      <c r="S251" s="34"/>
      <c r="T251" s="34"/>
      <c r="U251" s="34"/>
      <c r="V251" s="34"/>
      <c r="W251" s="34"/>
      <c r="X251" s="34"/>
      <c r="Y251" s="34"/>
      <c r="Z251" s="34"/>
      <c r="AA251" s="72"/>
      <c r="AB251" s="72"/>
      <c r="AC251" s="72"/>
      <c r="AD251" s="72"/>
      <c r="AE251" s="72"/>
      <c r="AF251" s="72"/>
      <c r="AG251" s="72"/>
      <c r="AH251" s="72"/>
    </row>
    <row r="252" spans="11:34" ht="15.75" customHeight="1">
      <c r="K252" s="34"/>
      <c r="L252" s="34"/>
      <c r="M252" s="34"/>
      <c r="N252" s="34"/>
      <c r="O252" s="34"/>
      <c r="P252" s="34"/>
      <c r="Q252" s="34"/>
      <c r="R252" s="34"/>
      <c r="S252" s="34"/>
      <c r="T252" s="34"/>
      <c r="U252" s="34"/>
      <c r="V252" s="34"/>
      <c r="W252" s="34"/>
      <c r="X252" s="34"/>
      <c r="Y252" s="34"/>
      <c r="Z252" s="34"/>
      <c r="AA252" s="72"/>
      <c r="AB252" s="72"/>
      <c r="AC252" s="72"/>
      <c r="AD252" s="72"/>
      <c r="AE252" s="72"/>
      <c r="AF252" s="72"/>
      <c r="AG252" s="72"/>
      <c r="AH252" s="72"/>
    </row>
    <row r="253" spans="11:34" ht="15.75" customHeight="1">
      <c r="K253" s="34"/>
      <c r="L253" s="34"/>
      <c r="M253" s="34"/>
      <c r="N253" s="34"/>
      <c r="O253" s="34"/>
      <c r="P253" s="34"/>
      <c r="Q253" s="34"/>
      <c r="R253" s="34"/>
      <c r="S253" s="34"/>
      <c r="T253" s="34"/>
      <c r="U253" s="34"/>
      <c r="V253" s="34"/>
      <c r="W253" s="34"/>
      <c r="X253" s="34"/>
      <c r="Y253" s="34"/>
      <c r="Z253" s="34"/>
      <c r="AA253" s="72"/>
      <c r="AB253" s="72"/>
      <c r="AC253" s="72"/>
      <c r="AD253" s="72"/>
      <c r="AE253" s="72"/>
      <c r="AF253" s="72"/>
      <c r="AG253" s="72"/>
      <c r="AH253" s="72"/>
    </row>
    <row r="254" spans="11:34" ht="15.75" customHeight="1">
      <c r="K254" s="34"/>
      <c r="L254" s="34"/>
      <c r="M254" s="34"/>
      <c r="N254" s="34"/>
      <c r="O254" s="34"/>
      <c r="P254" s="34"/>
      <c r="Q254" s="34"/>
      <c r="R254" s="34"/>
      <c r="S254" s="34"/>
      <c r="T254" s="34"/>
      <c r="U254" s="34"/>
      <c r="V254" s="34"/>
      <c r="W254" s="34"/>
      <c r="X254" s="34"/>
      <c r="Y254" s="34"/>
      <c r="Z254" s="34"/>
      <c r="AA254" s="72"/>
      <c r="AB254" s="72"/>
      <c r="AC254" s="72"/>
      <c r="AD254" s="72"/>
      <c r="AE254" s="72"/>
      <c r="AF254" s="72"/>
      <c r="AG254" s="72"/>
      <c r="AH254" s="72"/>
    </row>
    <row r="255" spans="11:34" ht="15.75" customHeight="1">
      <c r="K255" s="34"/>
      <c r="L255" s="34"/>
      <c r="M255" s="34"/>
      <c r="N255" s="34"/>
      <c r="O255" s="34"/>
      <c r="P255" s="34"/>
      <c r="Q255" s="34"/>
      <c r="R255" s="34"/>
      <c r="S255" s="34"/>
      <c r="T255" s="34"/>
      <c r="U255" s="34"/>
      <c r="V255" s="34"/>
      <c r="W255" s="34"/>
      <c r="X255" s="34"/>
      <c r="Y255" s="34"/>
      <c r="Z255" s="34"/>
      <c r="AA255" s="72"/>
      <c r="AB255" s="72"/>
      <c r="AC255" s="72"/>
      <c r="AD255" s="72"/>
      <c r="AE255" s="72"/>
      <c r="AF255" s="72"/>
      <c r="AG255" s="72"/>
      <c r="AH255" s="72"/>
    </row>
    <row r="256" spans="11:34" ht="15.75" customHeight="1">
      <c r="K256" s="34"/>
      <c r="L256" s="34"/>
      <c r="M256" s="34"/>
      <c r="N256" s="34"/>
      <c r="O256" s="34"/>
      <c r="P256" s="34"/>
      <c r="Q256" s="34"/>
      <c r="R256" s="34"/>
      <c r="S256" s="34"/>
      <c r="T256" s="34"/>
      <c r="U256" s="34"/>
      <c r="V256" s="34"/>
      <c r="W256" s="34"/>
      <c r="X256" s="34"/>
      <c r="Y256" s="34"/>
      <c r="Z256" s="34"/>
      <c r="AA256" s="72"/>
      <c r="AB256" s="72"/>
      <c r="AC256" s="72"/>
      <c r="AD256" s="72"/>
      <c r="AE256" s="72"/>
      <c r="AF256" s="72"/>
      <c r="AG256" s="72"/>
      <c r="AH256" s="72"/>
    </row>
    <row r="257" spans="11:34" ht="15.75" customHeight="1">
      <c r="K257" s="34"/>
      <c r="L257" s="34"/>
      <c r="M257" s="34"/>
      <c r="N257" s="34"/>
      <c r="O257" s="34"/>
      <c r="P257" s="34"/>
      <c r="Q257" s="34"/>
      <c r="R257" s="34"/>
      <c r="S257" s="34"/>
      <c r="T257" s="34"/>
      <c r="U257" s="34"/>
      <c r="V257" s="34"/>
      <c r="W257" s="34"/>
      <c r="X257" s="34"/>
      <c r="Y257" s="34"/>
      <c r="Z257" s="34"/>
      <c r="AA257" s="72"/>
      <c r="AB257" s="72"/>
      <c r="AC257" s="72"/>
      <c r="AD257" s="72"/>
      <c r="AE257" s="72"/>
      <c r="AF257" s="72"/>
      <c r="AG257" s="72"/>
      <c r="AH257" s="72"/>
    </row>
    <row r="258" spans="11:34" ht="15.75" customHeight="1">
      <c r="K258" s="34"/>
      <c r="L258" s="34"/>
      <c r="M258" s="34"/>
      <c r="N258" s="34"/>
      <c r="O258" s="34"/>
      <c r="P258" s="34"/>
      <c r="Q258" s="34"/>
      <c r="R258" s="34"/>
      <c r="S258" s="34"/>
      <c r="T258" s="34"/>
      <c r="U258" s="34"/>
      <c r="V258" s="34"/>
      <c r="W258" s="34"/>
      <c r="X258" s="34"/>
      <c r="Y258" s="34"/>
      <c r="Z258" s="34"/>
      <c r="AA258" s="72"/>
      <c r="AB258" s="72"/>
      <c r="AC258" s="72"/>
      <c r="AD258" s="72"/>
      <c r="AE258" s="72"/>
      <c r="AF258" s="72"/>
      <c r="AG258" s="72"/>
      <c r="AH258" s="72"/>
    </row>
    <row r="259" spans="11:34" ht="15.75" customHeight="1">
      <c r="K259" s="34"/>
      <c r="L259" s="34"/>
      <c r="M259" s="34"/>
      <c r="N259" s="34"/>
      <c r="O259" s="34"/>
      <c r="P259" s="34"/>
      <c r="Q259" s="34"/>
      <c r="R259" s="34"/>
      <c r="S259" s="34"/>
      <c r="T259" s="34"/>
      <c r="U259" s="34"/>
      <c r="V259" s="34"/>
      <c r="W259" s="34"/>
      <c r="X259" s="34"/>
      <c r="Y259" s="34"/>
      <c r="Z259" s="34"/>
      <c r="AA259" s="72"/>
      <c r="AB259" s="72"/>
      <c r="AC259" s="72"/>
      <c r="AD259" s="72"/>
      <c r="AE259" s="72"/>
      <c r="AF259" s="72"/>
      <c r="AG259" s="72"/>
      <c r="AH259" s="72"/>
    </row>
    <row r="260" spans="11:34" ht="15.75" customHeight="1">
      <c r="K260" s="34"/>
      <c r="L260" s="34"/>
      <c r="M260" s="34"/>
      <c r="N260" s="34"/>
      <c r="O260" s="34"/>
      <c r="P260" s="34"/>
      <c r="Q260" s="34"/>
      <c r="R260" s="34"/>
      <c r="S260" s="34"/>
      <c r="T260" s="34"/>
      <c r="U260" s="34"/>
      <c r="V260" s="34"/>
      <c r="W260" s="34"/>
      <c r="X260" s="34"/>
      <c r="Y260" s="34"/>
      <c r="Z260" s="34"/>
      <c r="AA260" s="72"/>
      <c r="AB260" s="72"/>
      <c r="AC260" s="72"/>
      <c r="AD260" s="72"/>
      <c r="AE260" s="72"/>
      <c r="AF260" s="72"/>
      <c r="AG260" s="72"/>
      <c r="AH260" s="72"/>
    </row>
    <row r="261" spans="11:34" ht="15.75" customHeight="1">
      <c r="K261" s="34"/>
      <c r="L261" s="34"/>
      <c r="M261" s="34"/>
      <c r="N261" s="34"/>
      <c r="O261" s="34"/>
      <c r="P261" s="34"/>
      <c r="Q261" s="34"/>
      <c r="R261" s="34"/>
      <c r="S261" s="34"/>
      <c r="T261" s="34"/>
      <c r="U261" s="34"/>
      <c r="V261" s="34"/>
      <c r="W261" s="34"/>
      <c r="X261" s="34"/>
      <c r="Y261" s="34"/>
      <c r="Z261" s="34"/>
      <c r="AA261" s="72"/>
      <c r="AB261" s="72"/>
      <c r="AC261" s="72"/>
      <c r="AD261" s="72"/>
      <c r="AE261" s="72"/>
      <c r="AF261" s="72"/>
      <c r="AG261" s="72"/>
      <c r="AH261" s="72"/>
    </row>
    <row r="262" spans="11:34" ht="15.75" customHeight="1">
      <c r="K262" s="34"/>
      <c r="L262" s="34"/>
      <c r="M262" s="34"/>
      <c r="N262" s="34"/>
      <c r="O262" s="34"/>
      <c r="P262" s="34"/>
      <c r="Q262" s="34"/>
      <c r="R262" s="34"/>
      <c r="S262" s="34"/>
      <c r="T262" s="34"/>
      <c r="U262" s="34"/>
      <c r="V262" s="34"/>
      <c r="W262" s="34"/>
      <c r="X262" s="34"/>
      <c r="Y262" s="34"/>
      <c r="Z262" s="34"/>
      <c r="AA262" s="72"/>
      <c r="AB262" s="72"/>
      <c r="AC262" s="72"/>
      <c r="AD262" s="72"/>
      <c r="AE262" s="72"/>
      <c r="AF262" s="72"/>
      <c r="AG262" s="72"/>
      <c r="AH262" s="72"/>
    </row>
    <row r="263" spans="11:34" ht="15.75" customHeight="1">
      <c r="K263" s="34"/>
      <c r="L263" s="34"/>
      <c r="M263" s="34"/>
      <c r="N263" s="34"/>
      <c r="O263" s="34"/>
      <c r="P263" s="34"/>
      <c r="Q263" s="34"/>
      <c r="R263" s="34"/>
      <c r="S263" s="34"/>
      <c r="T263" s="34"/>
      <c r="U263" s="34"/>
      <c r="V263" s="34"/>
      <c r="W263" s="34"/>
      <c r="X263" s="34"/>
      <c r="Y263" s="34"/>
      <c r="Z263" s="34"/>
      <c r="AA263" s="72"/>
      <c r="AB263" s="72"/>
      <c r="AC263" s="72"/>
      <c r="AD263" s="72"/>
      <c r="AE263" s="72"/>
      <c r="AF263" s="72"/>
      <c r="AG263" s="72"/>
      <c r="AH263" s="72"/>
    </row>
    <row r="264" spans="11:34" ht="15.75" customHeight="1">
      <c r="K264" s="34"/>
      <c r="L264" s="34"/>
      <c r="M264" s="34"/>
      <c r="N264" s="34"/>
      <c r="O264" s="34"/>
      <c r="P264" s="34"/>
      <c r="Q264" s="34"/>
      <c r="R264" s="34"/>
      <c r="S264" s="34"/>
      <c r="T264" s="34"/>
      <c r="U264" s="34"/>
      <c r="V264" s="34"/>
      <c r="W264" s="34"/>
      <c r="X264" s="34"/>
      <c r="Y264" s="34"/>
      <c r="Z264" s="34"/>
      <c r="AA264" s="72"/>
      <c r="AB264" s="72"/>
      <c r="AC264" s="72"/>
      <c r="AD264" s="72"/>
      <c r="AE264" s="72"/>
      <c r="AF264" s="72"/>
      <c r="AG264" s="72"/>
      <c r="AH264" s="72"/>
    </row>
    <row r="265" spans="11:34" ht="15.75" customHeight="1">
      <c r="K265" s="34"/>
      <c r="L265" s="34"/>
      <c r="M265" s="34"/>
      <c r="N265" s="34"/>
      <c r="O265" s="34"/>
      <c r="P265" s="34"/>
      <c r="Q265" s="34"/>
      <c r="R265" s="34"/>
      <c r="S265" s="34"/>
      <c r="T265" s="34"/>
      <c r="U265" s="34"/>
      <c r="V265" s="34"/>
      <c r="W265" s="34"/>
      <c r="X265" s="34"/>
      <c r="Y265" s="34"/>
      <c r="Z265" s="34"/>
      <c r="AA265" s="72"/>
      <c r="AB265" s="72"/>
      <c r="AC265" s="72"/>
      <c r="AD265" s="72"/>
      <c r="AE265" s="72"/>
      <c r="AF265" s="72"/>
      <c r="AG265" s="72"/>
      <c r="AH265" s="72"/>
    </row>
    <row r="266" spans="11:34" ht="15.75" customHeight="1">
      <c r="K266" s="34"/>
      <c r="L266" s="34"/>
      <c r="M266" s="34"/>
      <c r="N266" s="34"/>
      <c r="O266" s="34"/>
      <c r="P266" s="34"/>
      <c r="Q266" s="34"/>
      <c r="R266" s="34"/>
      <c r="S266" s="34"/>
      <c r="T266" s="34"/>
      <c r="U266" s="34"/>
      <c r="V266" s="34"/>
      <c r="W266" s="34"/>
      <c r="X266" s="34"/>
      <c r="Y266" s="34"/>
      <c r="Z266" s="34"/>
      <c r="AA266" s="72"/>
      <c r="AB266" s="72"/>
      <c r="AC266" s="72"/>
      <c r="AD266" s="72"/>
      <c r="AE266" s="72"/>
      <c r="AF266" s="72"/>
      <c r="AG266" s="72"/>
      <c r="AH266" s="72"/>
    </row>
    <row r="267" spans="11:34" ht="15.75" customHeight="1">
      <c r="K267" s="34"/>
      <c r="L267" s="34"/>
      <c r="M267" s="34"/>
      <c r="N267" s="34"/>
      <c r="O267" s="34"/>
      <c r="P267" s="34"/>
      <c r="Q267" s="34"/>
      <c r="R267" s="34"/>
      <c r="S267" s="34"/>
      <c r="T267" s="34"/>
      <c r="U267" s="34"/>
      <c r="V267" s="34"/>
      <c r="W267" s="34"/>
      <c r="X267" s="34"/>
      <c r="Y267" s="34"/>
      <c r="Z267" s="34"/>
      <c r="AA267" s="72"/>
      <c r="AB267" s="72"/>
      <c r="AC267" s="72"/>
      <c r="AD267" s="72"/>
      <c r="AE267" s="72"/>
      <c r="AF267" s="72"/>
      <c r="AG267" s="72"/>
      <c r="AH267" s="72"/>
    </row>
    <row r="268" spans="11:34" ht="15.75" customHeight="1">
      <c r="K268" s="34"/>
      <c r="L268" s="34"/>
      <c r="M268" s="34"/>
      <c r="N268" s="34"/>
      <c r="O268" s="34"/>
      <c r="P268" s="34"/>
      <c r="Q268" s="34"/>
      <c r="R268" s="34"/>
      <c r="S268" s="34"/>
      <c r="T268" s="34"/>
      <c r="U268" s="34"/>
      <c r="V268" s="34"/>
      <c r="W268" s="34"/>
      <c r="X268" s="34"/>
      <c r="Y268" s="34"/>
      <c r="Z268" s="34"/>
      <c r="AA268" s="72"/>
      <c r="AB268" s="72"/>
      <c r="AC268" s="72"/>
      <c r="AD268" s="72"/>
      <c r="AE268" s="72"/>
      <c r="AF268" s="72"/>
      <c r="AG268" s="72"/>
      <c r="AH268" s="72"/>
    </row>
    <row r="269" spans="11:34" ht="15.75" customHeight="1">
      <c r="K269" s="34"/>
      <c r="L269" s="34"/>
      <c r="M269" s="34"/>
      <c r="N269" s="34"/>
      <c r="O269" s="34"/>
      <c r="P269" s="34"/>
      <c r="Q269" s="34"/>
      <c r="R269" s="34"/>
      <c r="S269" s="34"/>
      <c r="T269" s="34"/>
      <c r="U269" s="34"/>
      <c r="V269" s="34"/>
      <c r="W269" s="34"/>
      <c r="X269" s="34"/>
      <c r="Y269" s="34"/>
      <c r="Z269" s="34"/>
      <c r="AA269" s="72"/>
      <c r="AB269" s="72"/>
      <c r="AC269" s="72"/>
      <c r="AD269" s="72"/>
      <c r="AE269" s="72"/>
      <c r="AF269" s="72"/>
      <c r="AG269" s="72"/>
      <c r="AH269" s="72"/>
    </row>
    <row r="270" spans="11:34" ht="15.75" customHeight="1">
      <c r="K270" s="34"/>
      <c r="L270" s="34"/>
      <c r="M270" s="34"/>
      <c r="N270" s="34"/>
      <c r="O270" s="34"/>
      <c r="P270" s="34"/>
      <c r="Q270" s="34"/>
      <c r="R270" s="34"/>
      <c r="S270" s="34"/>
      <c r="T270" s="34"/>
      <c r="U270" s="34"/>
      <c r="V270" s="34"/>
      <c r="W270" s="34"/>
      <c r="X270" s="34"/>
      <c r="Y270" s="34"/>
      <c r="Z270" s="34"/>
      <c r="AA270" s="72"/>
      <c r="AB270" s="72"/>
      <c r="AC270" s="72"/>
      <c r="AD270" s="72"/>
      <c r="AE270" s="72"/>
      <c r="AF270" s="72"/>
      <c r="AG270" s="72"/>
      <c r="AH270" s="72"/>
    </row>
    <row r="271" spans="11:34" ht="15.75" customHeight="1">
      <c r="K271" s="34"/>
      <c r="L271" s="34"/>
      <c r="M271" s="34"/>
      <c r="N271" s="34"/>
      <c r="O271" s="34"/>
      <c r="P271" s="34"/>
      <c r="Q271" s="34"/>
      <c r="R271" s="34"/>
      <c r="S271" s="34"/>
      <c r="T271" s="34"/>
      <c r="U271" s="34"/>
      <c r="V271" s="34"/>
      <c r="W271" s="34"/>
      <c r="X271" s="34"/>
      <c r="Y271" s="34"/>
      <c r="Z271" s="34"/>
      <c r="AA271" s="72"/>
      <c r="AB271" s="72"/>
      <c r="AC271" s="72"/>
      <c r="AD271" s="72"/>
      <c r="AE271" s="72"/>
      <c r="AF271" s="72"/>
      <c r="AG271" s="72"/>
      <c r="AH271" s="72"/>
    </row>
    <row r="272" spans="11:34" ht="15.75" customHeight="1">
      <c r="K272" s="34"/>
      <c r="L272" s="34"/>
      <c r="M272" s="34"/>
      <c r="N272" s="34"/>
      <c r="O272" s="34"/>
      <c r="P272" s="34"/>
      <c r="Q272" s="34"/>
      <c r="R272" s="34"/>
      <c r="S272" s="34"/>
      <c r="T272" s="34"/>
      <c r="U272" s="34"/>
      <c r="V272" s="34"/>
      <c r="W272" s="34"/>
      <c r="X272" s="34"/>
      <c r="Y272" s="34"/>
      <c r="Z272" s="34"/>
      <c r="AA272" s="72"/>
      <c r="AB272" s="72"/>
      <c r="AC272" s="72"/>
      <c r="AD272" s="72"/>
      <c r="AE272" s="72"/>
      <c r="AF272" s="72"/>
      <c r="AG272" s="72"/>
      <c r="AH272" s="72"/>
    </row>
    <row r="273" spans="11:34" ht="15.75" customHeight="1">
      <c r="K273" s="34"/>
      <c r="L273" s="34"/>
      <c r="M273" s="34"/>
      <c r="N273" s="34"/>
      <c r="O273" s="34"/>
      <c r="P273" s="34"/>
      <c r="Q273" s="34"/>
      <c r="R273" s="34"/>
      <c r="S273" s="34"/>
      <c r="T273" s="34"/>
      <c r="U273" s="34"/>
      <c r="V273" s="34"/>
      <c r="W273" s="34"/>
      <c r="X273" s="34"/>
      <c r="Y273" s="34"/>
      <c r="Z273" s="34"/>
      <c r="AA273" s="72"/>
      <c r="AB273" s="72"/>
      <c r="AC273" s="72"/>
      <c r="AD273" s="72"/>
      <c r="AE273" s="72"/>
      <c r="AF273" s="72"/>
      <c r="AG273" s="72"/>
      <c r="AH273" s="72"/>
    </row>
    <row r="274" spans="11:34" ht="15.75" customHeight="1">
      <c r="K274" s="34"/>
      <c r="L274" s="34"/>
      <c r="M274" s="34"/>
      <c r="N274" s="34"/>
      <c r="O274" s="34"/>
      <c r="P274" s="34"/>
      <c r="Q274" s="34"/>
      <c r="R274" s="34"/>
      <c r="S274" s="34"/>
      <c r="T274" s="34"/>
      <c r="U274" s="34"/>
      <c r="V274" s="34"/>
      <c r="W274" s="34"/>
      <c r="X274" s="34"/>
      <c r="Y274" s="34"/>
      <c r="Z274" s="34"/>
      <c r="AA274" s="72"/>
      <c r="AB274" s="72"/>
      <c r="AC274" s="72"/>
      <c r="AD274" s="72"/>
      <c r="AE274" s="72"/>
      <c r="AF274" s="72"/>
      <c r="AG274" s="72"/>
      <c r="AH274" s="72"/>
    </row>
    <row r="275" spans="11:34" ht="15.75" customHeight="1">
      <c r="K275" s="34"/>
      <c r="L275" s="34"/>
      <c r="M275" s="34"/>
      <c r="N275" s="34"/>
      <c r="O275" s="34"/>
      <c r="P275" s="34"/>
      <c r="Q275" s="34"/>
      <c r="R275" s="34"/>
      <c r="S275" s="34"/>
      <c r="T275" s="34"/>
      <c r="U275" s="34"/>
      <c r="V275" s="34"/>
      <c r="W275" s="34"/>
      <c r="X275" s="34"/>
      <c r="Y275" s="34"/>
      <c r="Z275" s="34"/>
      <c r="AA275" s="72"/>
      <c r="AB275" s="72"/>
      <c r="AC275" s="72"/>
      <c r="AD275" s="72"/>
      <c r="AE275" s="72"/>
      <c r="AF275" s="72"/>
      <c r="AG275" s="72"/>
      <c r="AH275" s="72"/>
    </row>
    <row r="276" spans="11:34" ht="15.75" customHeight="1">
      <c r="K276" s="34"/>
      <c r="L276" s="34"/>
      <c r="M276" s="34"/>
      <c r="N276" s="34"/>
      <c r="O276" s="34"/>
      <c r="P276" s="34"/>
      <c r="Q276" s="34"/>
      <c r="R276" s="34"/>
      <c r="S276" s="34"/>
      <c r="T276" s="34"/>
      <c r="U276" s="34"/>
      <c r="V276" s="34"/>
      <c r="W276" s="34"/>
      <c r="X276" s="34"/>
      <c r="Y276" s="34"/>
      <c r="Z276" s="34"/>
      <c r="AA276" s="72"/>
      <c r="AB276" s="72"/>
      <c r="AC276" s="72"/>
      <c r="AD276" s="72"/>
      <c r="AE276" s="72"/>
      <c r="AF276" s="72"/>
      <c r="AG276" s="72"/>
      <c r="AH276" s="72"/>
    </row>
    <row r="277" spans="11:34" ht="15.75" customHeight="1">
      <c r="K277" s="34"/>
      <c r="L277" s="34"/>
      <c r="M277" s="34"/>
      <c r="N277" s="34"/>
      <c r="O277" s="34"/>
      <c r="P277" s="34"/>
      <c r="Q277" s="34"/>
      <c r="R277" s="34"/>
      <c r="S277" s="34"/>
      <c r="T277" s="34"/>
      <c r="U277" s="34"/>
      <c r="V277" s="34"/>
      <c r="W277" s="34"/>
      <c r="X277" s="34"/>
      <c r="Y277" s="34"/>
      <c r="Z277" s="34"/>
      <c r="AA277" s="72"/>
      <c r="AB277" s="72"/>
      <c r="AC277" s="72"/>
      <c r="AD277" s="72"/>
      <c r="AE277" s="72"/>
      <c r="AF277" s="72"/>
      <c r="AG277" s="72"/>
      <c r="AH277" s="72"/>
    </row>
    <row r="278" spans="11:34" ht="15.75" customHeight="1">
      <c r="K278" s="34"/>
      <c r="L278" s="34"/>
      <c r="M278" s="34"/>
      <c r="N278" s="34"/>
      <c r="O278" s="34"/>
      <c r="P278" s="34"/>
      <c r="Q278" s="34"/>
      <c r="R278" s="34"/>
      <c r="S278" s="34"/>
      <c r="T278" s="34"/>
      <c r="U278" s="34"/>
      <c r="V278" s="34"/>
      <c r="W278" s="34"/>
      <c r="X278" s="34"/>
      <c r="Y278" s="34"/>
      <c r="Z278" s="34"/>
      <c r="AA278" s="72"/>
      <c r="AB278" s="72"/>
      <c r="AC278" s="72"/>
      <c r="AD278" s="72"/>
      <c r="AE278" s="72"/>
      <c r="AF278" s="72"/>
      <c r="AG278" s="72"/>
      <c r="AH278" s="72"/>
    </row>
    <row r="279" spans="11:34" ht="15.75" customHeight="1">
      <c r="K279" s="34"/>
      <c r="L279" s="34"/>
      <c r="M279" s="34"/>
      <c r="N279" s="34"/>
      <c r="O279" s="34"/>
      <c r="P279" s="34"/>
      <c r="Q279" s="34"/>
      <c r="R279" s="34"/>
      <c r="S279" s="34"/>
      <c r="T279" s="34"/>
      <c r="U279" s="34"/>
      <c r="V279" s="34"/>
      <c r="W279" s="34"/>
      <c r="X279" s="34"/>
      <c r="Y279" s="34"/>
      <c r="Z279" s="34"/>
      <c r="AA279" s="72"/>
      <c r="AB279" s="72"/>
      <c r="AC279" s="72"/>
      <c r="AD279" s="72"/>
      <c r="AE279" s="72"/>
      <c r="AF279" s="72"/>
      <c r="AG279" s="72"/>
      <c r="AH279" s="72"/>
    </row>
    <row r="280" spans="11:34" ht="15.75" customHeight="1">
      <c r="K280" s="34"/>
      <c r="L280" s="34"/>
      <c r="M280" s="34"/>
      <c r="N280" s="34"/>
      <c r="O280" s="34"/>
      <c r="P280" s="34"/>
      <c r="Q280" s="34"/>
      <c r="R280" s="34"/>
      <c r="S280" s="34"/>
      <c r="T280" s="34"/>
      <c r="U280" s="34"/>
      <c r="V280" s="34"/>
      <c r="W280" s="34"/>
      <c r="X280" s="34"/>
      <c r="Y280" s="34"/>
      <c r="Z280" s="34"/>
      <c r="AA280" s="72"/>
      <c r="AB280" s="72"/>
      <c r="AC280" s="72"/>
      <c r="AD280" s="72"/>
      <c r="AE280" s="72"/>
      <c r="AF280" s="72"/>
      <c r="AG280" s="72"/>
      <c r="AH280" s="72"/>
    </row>
    <row r="281" spans="11:34" ht="15.75" customHeight="1">
      <c r="K281" s="34"/>
      <c r="L281" s="34"/>
      <c r="M281" s="34"/>
      <c r="N281" s="34"/>
      <c r="O281" s="34"/>
      <c r="P281" s="34"/>
      <c r="Q281" s="34"/>
      <c r="R281" s="34"/>
      <c r="S281" s="34"/>
      <c r="T281" s="34"/>
      <c r="U281" s="34"/>
      <c r="V281" s="34"/>
      <c r="W281" s="34"/>
      <c r="X281" s="34"/>
      <c r="Y281" s="34"/>
      <c r="Z281" s="34"/>
      <c r="AA281" s="72"/>
      <c r="AB281" s="72"/>
      <c r="AC281" s="72"/>
      <c r="AD281" s="72"/>
      <c r="AE281" s="72"/>
      <c r="AF281" s="72"/>
      <c r="AG281" s="72"/>
      <c r="AH281" s="72"/>
    </row>
    <row r="282" spans="11:34" ht="15.75" customHeight="1">
      <c r="K282" s="34"/>
      <c r="L282" s="34"/>
      <c r="M282" s="34"/>
      <c r="N282" s="34"/>
      <c r="O282" s="34"/>
      <c r="P282" s="34"/>
      <c r="Q282" s="34"/>
      <c r="R282" s="34"/>
      <c r="S282" s="34"/>
      <c r="T282" s="34"/>
      <c r="U282" s="34"/>
      <c r="V282" s="34"/>
      <c r="W282" s="34"/>
      <c r="X282" s="34"/>
      <c r="Y282" s="34"/>
      <c r="Z282" s="34"/>
      <c r="AA282" s="72"/>
      <c r="AB282" s="72"/>
      <c r="AC282" s="72"/>
      <c r="AD282" s="72"/>
      <c r="AE282" s="72"/>
      <c r="AF282" s="72"/>
      <c r="AG282" s="72"/>
      <c r="AH282" s="72"/>
    </row>
    <row r="283" spans="11:34" ht="15.75" customHeight="1">
      <c r="K283" s="34"/>
      <c r="L283" s="34"/>
      <c r="M283" s="34"/>
      <c r="N283" s="34"/>
      <c r="O283" s="34"/>
      <c r="P283" s="34"/>
      <c r="Q283" s="34"/>
      <c r="R283" s="34"/>
      <c r="S283" s="34"/>
      <c r="T283" s="34"/>
      <c r="U283" s="34"/>
      <c r="V283" s="34"/>
      <c r="W283" s="34"/>
      <c r="X283" s="34"/>
      <c r="Y283" s="34"/>
      <c r="Z283" s="34"/>
      <c r="AA283" s="72"/>
      <c r="AB283" s="72"/>
      <c r="AC283" s="72"/>
      <c r="AD283" s="72"/>
      <c r="AE283" s="72"/>
      <c r="AF283" s="72"/>
      <c r="AG283" s="72"/>
      <c r="AH283" s="72"/>
    </row>
    <row r="284" spans="11:34" ht="15.75" customHeight="1">
      <c r="K284" s="34"/>
      <c r="L284" s="34"/>
      <c r="M284" s="34"/>
      <c r="N284" s="34"/>
      <c r="O284" s="34"/>
      <c r="P284" s="34"/>
      <c r="Q284" s="34"/>
      <c r="R284" s="34"/>
      <c r="S284" s="34"/>
      <c r="T284" s="34"/>
      <c r="U284" s="34"/>
      <c r="V284" s="34"/>
      <c r="W284" s="34"/>
      <c r="X284" s="34"/>
      <c r="Y284" s="34"/>
      <c r="Z284" s="34"/>
      <c r="AA284" s="72"/>
      <c r="AB284" s="72"/>
      <c r="AC284" s="72"/>
      <c r="AD284" s="72"/>
      <c r="AE284" s="72"/>
      <c r="AF284" s="72"/>
      <c r="AG284" s="72"/>
      <c r="AH284" s="72"/>
    </row>
    <row r="285" spans="11:34" ht="15.75" customHeight="1">
      <c r="K285" s="34"/>
      <c r="L285" s="34"/>
      <c r="M285" s="34"/>
      <c r="N285" s="34"/>
      <c r="O285" s="34"/>
      <c r="P285" s="34"/>
      <c r="Q285" s="34"/>
      <c r="R285" s="34"/>
      <c r="S285" s="34"/>
      <c r="T285" s="34"/>
      <c r="U285" s="34"/>
      <c r="V285" s="34"/>
      <c r="W285" s="34"/>
      <c r="X285" s="34"/>
      <c r="Y285" s="34"/>
      <c r="Z285" s="34"/>
      <c r="AA285" s="72"/>
      <c r="AB285" s="72"/>
      <c r="AC285" s="72"/>
      <c r="AD285" s="72"/>
      <c r="AE285" s="72"/>
      <c r="AF285" s="72"/>
      <c r="AG285" s="72"/>
      <c r="AH285" s="72"/>
    </row>
    <row r="286" spans="11:34" ht="15.75" customHeight="1">
      <c r="K286" s="34"/>
      <c r="L286" s="34"/>
      <c r="M286" s="34"/>
      <c r="N286" s="34"/>
      <c r="O286" s="34"/>
      <c r="P286" s="34"/>
      <c r="Q286" s="34"/>
      <c r="R286" s="34"/>
      <c r="S286" s="34"/>
      <c r="T286" s="34"/>
      <c r="U286" s="34"/>
      <c r="V286" s="34"/>
      <c r="W286" s="34"/>
      <c r="X286" s="34"/>
      <c r="Y286" s="34"/>
      <c r="Z286" s="34"/>
      <c r="AA286" s="72"/>
      <c r="AB286" s="72"/>
      <c r="AC286" s="72"/>
      <c r="AD286" s="72"/>
      <c r="AE286" s="72"/>
      <c r="AF286" s="72"/>
      <c r="AG286" s="72"/>
      <c r="AH286" s="72"/>
    </row>
    <row r="287" spans="11:34" ht="15.75" customHeight="1">
      <c r="K287" s="34"/>
      <c r="L287" s="34"/>
      <c r="M287" s="34"/>
      <c r="N287" s="34"/>
      <c r="O287" s="34"/>
      <c r="P287" s="34"/>
      <c r="Q287" s="34"/>
      <c r="R287" s="34"/>
      <c r="S287" s="34"/>
      <c r="T287" s="34"/>
      <c r="U287" s="34"/>
      <c r="V287" s="34"/>
      <c r="W287" s="34"/>
      <c r="X287" s="34"/>
      <c r="Y287" s="34"/>
      <c r="Z287" s="34"/>
      <c r="AA287" s="72"/>
      <c r="AB287" s="72"/>
      <c r="AC287" s="72"/>
      <c r="AD287" s="72"/>
      <c r="AE287" s="72"/>
      <c r="AF287" s="72"/>
      <c r="AG287" s="72"/>
      <c r="AH287" s="72"/>
    </row>
    <row r="288" spans="11:34" ht="15.75" customHeight="1">
      <c r="K288" s="34"/>
      <c r="L288" s="34"/>
      <c r="M288" s="34"/>
      <c r="N288" s="34"/>
      <c r="O288" s="34"/>
      <c r="P288" s="34"/>
      <c r="Q288" s="34"/>
      <c r="R288" s="34"/>
      <c r="S288" s="34"/>
      <c r="T288" s="34"/>
      <c r="U288" s="34"/>
      <c r="V288" s="34"/>
      <c r="W288" s="34"/>
      <c r="X288" s="34"/>
      <c r="Y288" s="34"/>
      <c r="Z288" s="34"/>
      <c r="AA288" s="72"/>
      <c r="AB288" s="72"/>
      <c r="AC288" s="72"/>
      <c r="AD288" s="72"/>
      <c r="AE288" s="72"/>
      <c r="AF288" s="72"/>
      <c r="AG288" s="72"/>
      <c r="AH288" s="72"/>
    </row>
    <row r="289" spans="11:34" ht="15.75" customHeight="1">
      <c r="K289" s="34"/>
      <c r="L289" s="34"/>
      <c r="M289" s="34"/>
      <c r="N289" s="34"/>
      <c r="O289" s="34"/>
      <c r="P289" s="34"/>
      <c r="Q289" s="34"/>
      <c r="R289" s="34"/>
      <c r="S289" s="34"/>
      <c r="T289" s="34"/>
      <c r="U289" s="34"/>
      <c r="V289" s="34"/>
      <c r="W289" s="34"/>
      <c r="X289" s="34"/>
      <c r="Y289" s="34"/>
      <c r="Z289" s="34"/>
      <c r="AA289" s="72"/>
      <c r="AB289" s="72"/>
      <c r="AC289" s="72"/>
      <c r="AD289" s="72"/>
      <c r="AE289" s="72"/>
      <c r="AF289" s="72"/>
      <c r="AG289" s="72"/>
      <c r="AH289" s="72"/>
    </row>
    <row r="290" spans="11:34" ht="15.75" customHeight="1">
      <c r="K290" s="34"/>
      <c r="L290" s="34"/>
      <c r="M290" s="34"/>
      <c r="N290" s="34"/>
      <c r="O290" s="34"/>
      <c r="P290" s="34"/>
      <c r="Q290" s="34"/>
      <c r="R290" s="34"/>
      <c r="S290" s="34"/>
      <c r="T290" s="34"/>
      <c r="U290" s="34"/>
      <c r="V290" s="34"/>
      <c r="W290" s="34"/>
      <c r="X290" s="34"/>
      <c r="Y290" s="34"/>
      <c r="Z290" s="34"/>
      <c r="AA290" s="72"/>
      <c r="AB290" s="72"/>
      <c r="AC290" s="72"/>
      <c r="AD290" s="72"/>
      <c r="AE290" s="72"/>
      <c r="AF290" s="72"/>
      <c r="AG290" s="72"/>
      <c r="AH290" s="72"/>
    </row>
    <row r="291" spans="11:34" ht="15.75" customHeight="1">
      <c r="K291" s="34"/>
      <c r="L291" s="34"/>
      <c r="M291" s="34"/>
      <c r="N291" s="34"/>
      <c r="O291" s="34"/>
      <c r="P291" s="34"/>
      <c r="Q291" s="34"/>
      <c r="R291" s="34"/>
      <c r="S291" s="34"/>
      <c r="T291" s="34"/>
      <c r="U291" s="34"/>
      <c r="V291" s="34"/>
      <c r="W291" s="34"/>
      <c r="X291" s="34"/>
      <c r="Y291" s="34"/>
      <c r="Z291" s="34"/>
      <c r="AA291" s="72"/>
      <c r="AB291" s="72"/>
      <c r="AC291" s="72"/>
      <c r="AD291" s="72"/>
      <c r="AE291" s="72"/>
      <c r="AF291" s="72"/>
      <c r="AG291" s="72"/>
      <c r="AH291" s="72"/>
    </row>
    <row r="292" spans="11:34" ht="15.75" customHeight="1">
      <c r="K292" s="34"/>
      <c r="L292" s="34"/>
      <c r="M292" s="34"/>
      <c r="N292" s="34"/>
      <c r="O292" s="34"/>
      <c r="P292" s="34"/>
      <c r="Q292" s="34"/>
      <c r="R292" s="34"/>
      <c r="S292" s="34"/>
      <c r="T292" s="34"/>
      <c r="U292" s="34"/>
      <c r="V292" s="34"/>
      <c r="W292" s="34"/>
      <c r="X292" s="34"/>
      <c r="Y292" s="34"/>
      <c r="Z292" s="34"/>
      <c r="AA292" s="72"/>
      <c r="AB292" s="72"/>
      <c r="AC292" s="72"/>
      <c r="AD292" s="72"/>
      <c r="AE292" s="72"/>
      <c r="AF292" s="72"/>
      <c r="AG292" s="72"/>
      <c r="AH292" s="72"/>
    </row>
    <row r="293" spans="11:34" ht="15.75" customHeight="1">
      <c r="K293" s="34"/>
      <c r="L293" s="34"/>
      <c r="M293" s="34"/>
      <c r="N293" s="34"/>
      <c r="O293" s="34"/>
      <c r="P293" s="34"/>
      <c r="Q293" s="34"/>
      <c r="R293" s="34"/>
      <c r="S293" s="34"/>
      <c r="T293" s="34"/>
      <c r="U293" s="34"/>
      <c r="V293" s="34"/>
      <c r="W293" s="34"/>
      <c r="X293" s="34"/>
      <c r="Y293" s="34"/>
      <c r="Z293" s="34"/>
      <c r="AA293" s="72"/>
      <c r="AB293" s="72"/>
      <c r="AC293" s="72"/>
      <c r="AD293" s="72"/>
      <c r="AE293" s="72"/>
      <c r="AF293" s="72"/>
      <c r="AG293" s="72"/>
      <c r="AH293" s="72"/>
    </row>
    <row r="294" spans="11:34" ht="15.75" customHeight="1">
      <c r="K294" s="34"/>
      <c r="L294" s="34"/>
      <c r="M294" s="34"/>
      <c r="N294" s="34"/>
      <c r="O294" s="34"/>
      <c r="P294" s="34"/>
      <c r="Q294" s="34"/>
      <c r="R294" s="34"/>
      <c r="S294" s="34"/>
      <c r="T294" s="34"/>
      <c r="U294" s="34"/>
      <c r="V294" s="34"/>
      <c r="W294" s="34"/>
      <c r="X294" s="34"/>
      <c r="Y294" s="34"/>
      <c r="Z294" s="34"/>
      <c r="AA294" s="72"/>
      <c r="AB294" s="72"/>
      <c r="AC294" s="72"/>
      <c r="AD294" s="72"/>
      <c r="AE294" s="72"/>
      <c r="AF294" s="72"/>
      <c r="AG294" s="72"/>
      <c r="AH294" s="72"/>
    </row>
    <row r="295" spans="11:34" ht="15.75" customHeight="1">
      <c r="K295" s="34"/>
      <c r="L295" s="34"/>
      <c r="M295" s="34"/>
      <c r="N295" s="34"/>
      <c r="O295" s="34"/>
      <c r="P295" s="34"/>
      <c r="Q295" s="34"/>
      <c r="R295" s="34"/>
      <c r="S295" s="34"/>
      <c r="T295" s="34"/>
      <c r="U295" s="34"/>
      <c r="V295" s="34"/>
      <c r="W295" s="34"/>
      <c r="X295" s="34"/>
      <c r="Y295" s="34"/>
      <c r="Z295" s="34"/>
      <c r="AA295" s="72"/>
      <c r="AB295" s="72"/>
      <c r="AC295" s="72"/>
      <c r="AD295" s="72"/>
      <c r="AE295" s="72"/>
      <c r="AF295" s="72"/>
      <c r="AG295" s="72"/>
      <c r="AH295" s="72"/>
    </row>
    <row r="296" spans="11:34" ht="15.75" customHeight="1">
      <c r="K296" s="34"/>
      <c r="L296" s="34"/>
      <c r="M296" s="34"/>
      <c r="N296" s="34"/>
      <c r="O296" s="34"/>
      <c r="P296" s="34"/>
      <c r="Q296" s="34"/>
      <c r="R296" s="34"/>
      <c r="S296" s="34"/>
      <c r="T296" s="34"/>
      <c r="U296" s="34"/>
      <c r="V296" s="34"/>
      <c r="W296" s="34"/>
      <c r="X296" s="34"/>
      <c r="Y296" s="34"/>
      <c r="Z296" s="34"/>
      <c r="AA296" s="72"/>
      <c r="AB296" s="72"/>
      <c r="AC296" s="72"/>
      <c r="AD296" s="72"/>
      <c r="AE296" s="72"/>
      <c r="AF296" s="72"/>
      <c r="AG296" s="72"/>
      <c r="AH296" s="72"/>
    </row>
    <row r="297" spans="11:34" ht="15.75" customHeight="1">
      <c r="K297" s="34"/>
      <c r="L297" s="34"/>
      <c r="M297" s="34"/>
      <c r="N297" s="34"/>
      <c r="O297" s="34"/>
      <c r="P297" s="34"/>
      <c r="Q297" s="34"/>
      <c r="R297" s="34"/>
      <c r="S297" s="34"/>
      <c r="T297" s="34"/>
      <c r="U297" s="34"/>
      <c r="V297" s="34"/>
      <c r="W297" s="34"/>
      <c r="X297" s="34"/>
      <c r="Y297" s="34"/>
      <c r="Z297" s="34"/>
      <c r="AA297" s="72"/>
      <c r="AB297" s="72"/>
      <c r="AC297" s="72"/>
      <c r="AD297" s="72"/>
      <c r="AE297" s="72"/>
      <c r="AF297" s="72"/>
      <c r="AG297" s="72"/>
      <c r="AH297" s="72"/>
    </row>
    <row r="298" spans="11:34" ht="15.75" customHeight="1">
      <c r="K298" s="34"/>
      <c r="L298" s="34"/>
      <c r="M298" s="34"/>
      <c r="N298" s="34"/>
      <c r="O298" s="34"/>
      <c r="P298" s="34"/>
      <c r="Q298" s="34"/>
      <c r="R298" s="34"/>
      <c r="S298" s="34"/>
      <c r="T298" s="34"/>
      <c r="U298" s="34"/>
      <c r="V298" s="34"/>
      <c r="W298" s="34"/>
      <c r="X298" s="34"/>
      <c r="Y298" s="34"/>
      <c r="Z298" s="34"/>
      <c r="AA298" s="72"/>
      <c r="AB298" s="72"/>
      <c r="AC298" s="72"/>
      <c r="AD298" s="72"/>
      <c r="AE298" s="72"/>
      <c r="AF298" s="72"/>
      <c r="AG298" s="72"/>
      <c r="AH298" s="72"/>
    </row>
    <row r="299" spans="11:34" ht="15.75" customHeight="1">
      <c r="K299" s="34"/>
      <c r="L299" s="34"/>
      <c r="M299" s="34"/>
      <c r="N299" s="34"/>
      <c r="O299" s="34"/>
      <c r="P299" s="34"/>
      <c r="Q299" s="34"/>
      <c r="R299" s="34"/>
      <c r="S299" s="34"/>
      <c r="T299" s="34"/>
      <c r="U299" s="34"/>
      <c r="V299" s="34"/>
      <c r="W299" s="34"/>
      <c r="X299" s="34"/>
      <c r="Y299" s="34"/>
      <c r="Z299" s="34"/>
      <c r="AA299" s="72"/>
      <c r="AB299" s="72"/>
      <c r="AC299" s="72"/>
      <c r="AD299" s="72"/>
      <c r="AE299" s="72"/>
      <c r="AF299" s="72"/>
      <c r="AG299" s="72"/>
      <c r="AH299" s="72"/>
    </row>
    <row r="300" spans="11:34" ht="15.75" customHeight="1">
      <c r="K300" s="34"/>
      <c r="L300" s="34"/>
      <c r="M300" s="34"/>
      <c r="N300" s="34"/>
      <c r="O300" s="34"/>
      <c r="P300" s="34"/>
      <c r="Q300" s="34"/>
      <c r="R300" s="34"/>
      <c r="S300" s="34"/>
      <c r="T300" s="34"/>
      <c r="U300" s="34"/>
      <c r="V300" s="34"/>
      <c r="W300" s="34"/>
      <c r="X300" s="34"/>
      <c r="Y300" s="34"/>
      <c r="Z300" s="34"/>
      <c r="AA300" s="72"/>
      <c r="AB300" s="72"/>
      <c r="AC300" s="72"/>
      <c r="AD300" s="72"/>
      <c r="AE300" s="72"/>
      <c r="AF300" s="72"/>
      <c r="AG300" s="72"/>
      <c r="AH300" s="72"/>
    </row>
    <row r="301" spans="11:34" ht="15.75" customHeight="1">
      <c r="K301" s="34"/>
      <c r="L301" s="34"/>
      <c r="M301" s="34"/>
      <c r="N301" s="34"/>
      <c r="O301" s="34"/>
      <c r="P301" s="34"/>
      <c r="Q301" s="34"/>
      <c r="R301" s="34"/>
      <c r="S301" s="34"/>
      <c r="T301" s="34"/>
      <c r="U301" s="34"/>
      <c r="V301" s="34"/>
      <c r="W301" s="34"/>
      <c r="X301" s="34"/>
      <c r="Y301" s="34"/>
      <c r="Z301" s="34"/>
      <c r="AA301" s="72"/>
      <c r="AB301" s="72"/>
      <c r="AC301" s="72"/>
      <c r="AD301" s="72"/>
      <c r="AE301" s="72"/>
      <c r="AF301" s="72"/>
      <c r="AG301" s="72"/>
      <c r="AH301" s="72"/>
    </row>
    <row r="302" spans="11:34" ht="15.75" customHeight="1">
      <c r="K302" s="34"/>
      <c r="L302" s="34"/>
      <c r="M302" s="34"/>
      <c r="N302" s="34"/>
      <c r="O302" s="34"/>
      <c r="P302" s="34"/>
      <c r="Q302" s="34"/>
      <c r="R302" s="34"/>
      <c r="S302" s="34"/>
      <c r="T302" s="34"/>
      <c r="U302" s="34"/>
      <c r="V302" s="34"/>
      <c r="W302" s="34"/>
      <c r="X302" s="34"/>
      <c r="Y302" s="34"/>
      <c r="Z302" s="34"/>
      <c r="AA302" s="72"/>
      <c r="AB302" s="72"/>
      <c r="AC302" s="72"/>
      <c r="AD302" s="72"/>
      <c r="AE302" s="72"/>
      <c r="AF302" s="72"/>
      <c r="AG302" s="72"/>
      <c r="AH302" s="72"/>
    </row>
    <row r="303" spans="11:34" ht="15.75" customHeight="1">
      <c r="K303" s="34"/>
      <c r="L303" s="34"/>
      <c r="M303" s="34"/>
      <c r="N303" s="34"/>
      <c r="O303" s="34"/>
      <c r="P303" s="34"/>
      <c r="Q303" s="34"/>
      <c r="R303" s="34"/>
      <c r="S303" s="34"/>
      <c r="T303" s="34"/>
      <c r="U303" s="34"/>
      <c r="V303" s="34"/>
      <c r="W303" s="34"/>
      <c r="X303" s="34"/>
      <c r="Y303" s="34"/>
      <c r="Z303" s="34"/>
      <c r="AA303" s="72"/>
      <c r="AB303" s="72"/>
      <c r="AC303" s="72"/>
      <c r="AD303" s="72"/>
      <c r="AE303" s="72"/>
      <c r="AF303" s="72"/>
      <c r="AG303" s="72"/>
      <c r="AH303" s="72"/>
    </row>
    <row r="304" spans="11:34" ht="15.75" customHeight="1">
      <c r="K304" s="34"/>
      <c r="L304" s="34"/>
      <c r="M304" s="34"/>
      <c r="N304" s="34"/>
      <c r="O304" s="34"/>
      <c r="P304" s="34"/>
      <c r="Q304" s="34"/>
      <c r="R304" s="34"/>
      <c r="S304" s="34"/>
      <c r="T304" s="34"/>
      <c r="U304" s="34"/>
      <c r="V304" s="34"/>
      <c r="W304" s="34"/>
      <c r="X304" s="34"/>
      <c r="Y304" s="34"/>
      <c r="Z304" s="34"/>
      <c r="AA304" s="72"/>
      <c r="AB304" s="72"/>
      <c r="AC304" s="72"/>
      <c r="AD304" s="72"/>
      <c r="AE304" s="72"/>
      <c r="AF304" s="72"/>
      <c r="AG304" s="72"/>
      <c r="AH304" s="72"/>
    </row>
    <row r="305" spans="11:34" ht="15.75" customHeight="1">
      <c r="K305" s="34"/>
      <c r="L305" s="34"/>
      <c r="M305" s="34"/>
      <c r="N305" s="34"/>
      <c r="O305" s="34"/>
      <c r="P305" s="34"/>
      <c r="Q305" s="34"/>
      <c r="R305" s="34"/>
      <c r="S305" s="34"/>
      <c r="T305" s="34"/>
      <c r="U305" s="34"/>
      <c r="V305" s="34"/>
      <c r="W305" s="34"/>
      <c r="X305" s="34"/>
      <c r="Y305" s="34"/>
      <c r="Z305" s="34"/>
      <c r="AA305" s="72"/>
      <c r="AB305" s="72"/>
      <c r="AC305" s="72"/>
      <c r="AD305" s="72"/>
      <c r="AE305" s="72"/>
      <c r="AF305" s="72"/>
      <c r="AG305" s="72"/>
      <c r="AH305" s="72"/>
    </row>
    <row r="306" spans="11:34" ht="15.75" customHeight="1">
      <c r="K306" s="34"/>
      <c r="L306" s="34"/>
      <c r="M306" s="34"/>
      <c r="N306" s="34"/>
      <c r="O306" s="34"/>
      <c r="P306" s="34"/>
      <c r="Q306" s="34"/>
      <c r="R306" s="34"/>
      <c r="S306" s="34"/>
      <c r="T306" s="34"/>
      <c r="U306" s="34"/>
      <c r="V306" s="34"/>
      <c r="W306" s="34"/>
      <c r="X306" s="34"/>
      <c r="Y306" s="34"/>
      <c r="Z306" s="34"/>
      <c r="AA306" s="72"/>
      <c r="AB306" s="72"/>
      <c r="AC306" s="72"/>
      <c r="AD306" s="72"/>
      <c r="AE306" s="72"/>
      <c r="AF306" s="72"/>
      <c r="AG306" s="72"/>
      <c r="AH306" s="72"/>
    </row>
    <row r="307" spans="11:34" ht="15.75" customHeight="1">
      <c r="K307" s="34"/>
      <c r="L307" s="34"/>
      <c r="M307" s="34"/>
      <c r="N307" s="34"/>
      <c r="O307" s="34"/>
      <c r="P307" s="34"/>
      <c r="Q307" s="34"/>
      <c r="R307" s="34"/>
      <c r="S307" s="34"/>
      <c r="T307" s="34"/>
      <c r="U307" s="34"/>
      <c r="V307" s="34"/>
      <c r="W307" s="34"/>
      <c r="X307" s="34"/>
      <c r="Y307" s="34"/>
      <c r="Z307" s="34"/>
      <c r="AA307" s="72"/>
      <c r="AB307" s="72"/>
      <c r="AC307" s="72"/>
      <c r="AD307" s="72"/>
      <c r="AE307" s="72"/>
      <c r="AF307" s="72"/>
      <c r="AG307" s="72"/>
      <c r="AH307" s="72"/>
    </row>
    <row r="308" spans="11:34" ht="15.75" customHeight="1">
      <c r="K308" s="34"/>
      <c r="L308" s="34"/>
      <c r="M308" s="34"/>
      <c r="N308" s="34"/>
      <c r="O308" s="34"/>
      <c r="P308" s="34"/>
      <c r="Q308" s="34"/>
      <c r="R308" s="34"/>
      <c r="S308" s="34"/>
      <c r="T308" s="34"/>
      <c r="U308" s="34"/>
      <c r="V308" s="34"/>
      <c r="W308" s="34"/>
      <c r="X308" s="34"/>
      <c r="Y308" s="34"/>
      <c r="Z308" s="34"/>
      <c r="AA308" s="72"/>
      <c r="AB308" s="72"/>
      <c r="AC308" s="72"/>
      <c r="AD308" s="72"/>
      <c r="AE308" s="72"/>
      <c r="AF308" s="72"/>
      <c r="AG308" s="72"/>
      <c r="AH308" s="72"/>
    </row>
    <row r="309" spans="11:34" ht="15.75" customHeight="1">
      <c r="K309" s="34"/>
      <c r="L309" s="34"/>
      <c r="M309" s="34"/>
      <c r="N309" s="34"/>
      <c r="O309" s="34"/>
      <c r="P309" s="34"/>
      <c r="Q309" s="34"/>
      <c r="R309" s="34"/>
      <c r="S309" s="34"/>
      <c r="T309" s="34"/>
      <c r="U309" s="34"/>
      <c r="V309" s="34"/>
      <c r="W309" s="34"/>
      <c r="X309" s="34"/>
      <c r="Y309" s="34"/>
      <c r="Z309" s="34"/>
      <c r="AA309" s="72"/>
      <c r="AB309" s="72"/>
      <c r="AC309" s="72"/>
      <c r="AD309" s="72"/>
      <c r="AE309" s="72"/>
      <c r="AF309" s="72"/>
      <c r="AG309" s="72"/>
      <c r="AH309" s="72"/>
    </row>
    <row r="310" spans="11:34" ht="15.75" customHeight="1">
      <c r="K310" s="34"/>
      <c r="L310" s="34"/>
      <c r="M310" s="34"/>
      <c r="N310" s="34"/>
      <c r="O310" s="34"/>
      <c r="P310" s="34"/>
      <c r="Q310" s="34"/>
      <c r="R310" s="34"/>
      <c r="S310" s="34"/>
      <c r="T310" s="34"/>
      <c r="U310" s="34"/>
      <c r="V310" s="34"/>
      <c r="W310" s="34"/>
      <c r="X310" s="34"/>
      <c r="Y310" s="34"/>
      <c r="Z310" s="34"/>
      <c r="AA310" s="72"/>
      <c r="AB310" s="72"/>
      <c r="AC310" s="72"/>
      <c r="AD310" s="72"/>
      <c r="AE310" s="72"/>
      <c r="AF310" s="72"/>
      <c r="AG310" s="72"/>
      <c r="AH310" s="72"/>
    </row>
    <row r="311" spans="11:34" ht="15.75" customHeight="1">
      <c r="K311" s="34"/>
      <c r="L311" s="34"/>
      <c r="M311" s="34"/>
      <c r="N311" s="34"/>
      <c r="O311" s="34"/>
      <c r="P311" s="34"/>
      <c r="Q311" s="34"/>
      <c r="R311" s="34"/>
      <c r="S311" s="34"/>
      <c r="T311" s="34"/>
      <c r="U311" s="34"/>
      <c r="V311" s="34"/>
      <c r="W311" s="34"/>
      <c r="X311" s="34"/>
      <c r="Y311" s="34"/>
      <c r="Z311" s="34"/>
      <c r="AA311" s="72"/>
      <c r="AB311" s="72"/>
      <c r="AC311" s="72"/>
      <c r="AD311" s="72"/>
      <c r="AE311" s="72"/>
      <c r="AF311" s="72"/>
      <c r="AG311" s="72"/>
      <c r="AH311" s="72"/>
    </row>
    <row r="312" spans="11:34" ht="15.75" customHeight="1">
      <c r="K312" s="34"/>
      <c r="L312" s="34"/>
      <c r="M312" s="34"/>
      <c r="N312" s="34"/>
      <c r="O312" s="34"/>
      <c r="P312" s="34"/>
      <c r="Q312" s="34"/>
      <c r="R312" s="34"/>
      <c r="S312" s="34"/>
      <c r="T312" s="34"/>
      <c r="U312" s="34"/>
      <c r="V312" s="34"/>
      <c r="W312" s="34"/>
      <c r="X312" s="34"/>
      <c r="Y312" s="34"/>
      <c r="Z312" s="34"/>
      <c r="AA312" s="72"/>
      <c r="AB312" s="72"/>
      <c r="AC312" s="72"/>
      <c r="AD312" s="72"/>
      <c r="AE312" s="72"/>
      <c r="AF312" s="72"/>
      <c r="AG312" s="72"/>
      <c r="AH312" s="72"/>
    </row>
    <row r="313" spans="11:34" ht="15.75" customHeight="1">
      <c r="K313" s="34"/>
      <c r="L313" s="34"/>
      <c r="M313" s="34"/>
      <c r="N313" s="34"/>
      <c r="O313" s="34"/>
      <c r="P313" s="34"/>
      <c r="Q313" s="34"/>
      <c r="R313" s="34"/>
      <c r="S313" s="34"/>
      <c r="T313" s="34"/>
      <c r="U313" s="34"/>
      <c r="V313" s="34"/>
      <c r="W313" s="34"/>
      <c r="X313" s="34"/>
      <c r="Y313" s="34"/>
      <c r="Z313" s="34"/>
      <c r="AA313" s="72"/>
      <c r="AB313" s="72"/>
      <c r="AC313" s="72"/>
      <c r="AD313" s="72"/>
      <c r="AE313" s="72"/>
      <c r="AF313" s="72"/>
      <c r="AG313" s="72"/>
      <c r="AH313" s="72"/>
    </row>
    <row r="314" spans="11:34" ht="15.75" customHeight="1">
      <c r="K314" s="34"/>
      <c r="L314" s="34"/>
      <c r="M314" s="34"/>
      <c r="N314" s="34"/>
      <c r="O314" s="34"/>
      <c r="P314" s="34"/>
      <c r="Q314" s="34"/>
      <c r="R314" s="34"/>
      <c r="S314" s="34"/>
      <c r="T314" s="34"/>
      <c r="U314" s="34"/>
      <c r="V314" s="34"/>
      <c r="W314" s="34"/>
      <c r="X314" s="34"/>
      <c r="Y314" s="34"/>
      <c r="Z314" s="34"/>
      <c r="AA314" s="72"/>
      <c r="AB314" s="72"/>
      <c r="AC314" s="72"/>
      <c r="AD314" s="72"/>
      <c r="AE314" s="72"/>
      <c r="AF314" s="72"/>
      <c r="AG314" s="72"/>
      <c r="AH314" s="72"/>
    </row>
    <row r="315" spans="11:34" ht="15.75" customHeight="1">
      <c r="K315" s="34"/>
      <c r="L315" s="34"/>
      <c r="M315" s="34"/>
      <c r="N315" s="34"/>
      <c r="O315" s="34"/>
      <c r="P315" s="34"/>
      <c r="Q315" s="34"/>
      <c r="R315" s="34"/>
      <c r="S315" s="34"/>
      <c r="T315" s="34"/>
      <c r="U315" s="34"/>
      <c r="V315" s="34"/>
      <c r="W315" s="34"/>
      <c r="X315" s="34"/>
      <c r="Y315" s="34"/>
      <c r="Z315" s="34"/>
      <c r="AA315" s="72"/>
      <c r="AB315" s="72"/>
      <c r="AC315" s="72"/>
      <c r="AD315" s="72"/>
      <c r="AE315" s="72"/>
      <c r="AF315" s="72"/>
      <c r="AG315" s="72"/>
      <c r="AH315" s="72"/>
    </row>
    <row r="316" spans="11:34" ht="15.75" customHeight="1">
      <c r="K316" s="34"/>
      <c r="L316" s="34"/>
      <c r="M316" s="34"/>
      <c r="N316" s="34"/>
      <c r="O316" s="34"/>
      <c r="P316" s="34"/>
      <c r="Q316" s="34"/>
      <c r="R316" s="34"/>
      <c r="S316" s="34"/>
      <c r="T316" s="34"/>
      <c r="U316" s="34"/>
      <c r="V316" s="34"/>
      <c r="W316" s="34"/>
      <c r="X316" s="34"/>
      <c r="Y316" s="34"/>
      <c r="Z316" s="34"/>
      <c r="AA316" s="72"/>
      <c r="AB316" s="72"/>
      <c r="AC316" s="72"/>
      <c r="AD316" s="72"/>
      <c r="AE316" s="72"/>
      <c r="AF316" s="72"/>
      <c r="AG316" s="72"/>
      <c r="AH316" s="72"/>
    </row>
    <row r="317" spans="11:34" ht="15.75" customHeight="1">
      <c r="K317" s="34"/>
      <c r="L317" s="34"/>
      <c r="M317" s="34"/>
      <c r="N317" s="34"/>
      <c r="O317" s="34"/>
      <c r="P317" s="34"/>
      <c r="Q317" s="34"/>
      <c r="R317" s="34"/>
      <c r="S317" s="34"/>
      <c r="T317" s="34"/>
      <c r="U317" s="34"/>
      <c r="V317" s="34"/>
      <c r="W317" s="34"/>
      <c r="X317" s="34"/>
      <c r="Y317" s="34"/>
      <c r="Z317" s="34"/>
      <c r="AA317" s="72"/>
      <c r="AB317" s="72"/>
      <c r="AC317" s="72"/>
      <c r="AD317" s="72"/>
      <c r="AE317" s="72"/>
      <c r="AF317" s="72"/>
      <c r="AG317" s="72"/>
      <c r="AH317" s="72"/>
    </row>
    <row r="318" spans="11:34" ht="15.75" customHeight="1">
      <c r="K318" s="34"/>
      <c r="L318" s="34"/>
      <c r="M318" s="34"/>
      <c r="N318" s="34"/>
      <c r="O318" s="34"/>
      <c r="P318" s="34"/>
      <c r="Q318" s="34"/>
      <c r="R318" s="34"/>
      <c r="S318" s="34"/>
      <c r="T318" s="34"/>
      <c r="U318" s="34"/>
      <c r="V318" s="34"/>
      <c r="W318" s="34"/>
      <c r="X318" s="34"/>
      <c r="Y318" s="34"/>
      <c r="Z318" s="34"/>
      <c r="AA318" s="72"/>
      <c r="AB318" s="72"/>
      <c r="AC318" s="72"/>
      <c r="AD318" s="72"/>
      <c r="AE318" s="72"/>
      <c r="AF318" s="72"/>
      <c r="AG318" s="72"/>
      <c r="AH318" s="72"/>
    </row>
    <row r="319" spans="11:34" ht="15.75" customHeight="1">
      <c r="K319" s="34"/>
      <c r="L319" s="34"/>
      <c r="M319" s="34"/>
      <c r="N319" s="34"/>
      <c r="O319" s="34"/>
      <c r="P319" s="34"/>
      <c r="Q319" s="34"/>
      <c r="R319" s="34"/>
      <c r="S319" s="34"/>
      <c r="T319" s="34"/>
      <c r="U319" s="34"/>
      <c r="V319" s="34"/>
      <c r="W319" s="34"/>
      <c r="X319" s="34"/>
      <c r="Y319" s="34"/>
      <c r="Z319" s="34"/>
      <c r="AA319" s="72"/>
      <c r="AB319" s="72"/>
      <c r="AC319" s="72"/>
      <c r="AD319" s="72"/>
      <c r="AE319" s="72"/>
      <c r="AF319" s="72"/>
      <c r="AG319" s="72"/>
      <c r="AH319" s="72"/>
    </row>
    <row r="320" spans="11:34" ht="15.75" customHeight="1">
      <c r="K320" s="34"/>
      <c r="L320" s="34"/>
      <c r="M320" s="34"/>
      <c r="N320" s="34"/>
      <c r="O320" s="34"/>
      <c r="P320" s="34"/>
      <c r="Q320" s="34"/>
      <c r="R320" s="34"/>
      <c r="S320" s="34"/>
      <c r="T320" s="34"/>
      <c r="U320" s="34"/>
      <c r="V320" s="34"/>
      <c r="W320" s="34"/>
      <c r="X320" s="34"/>
      <c r="Y320" s="34"/>
      <c r="Z320" s="34"/>
      <c r="AA320" s="72"/>
      <c r="AB320" s="72"/>
      <c r="AC320" s="72"/>
      <c r="AD320" s="72"/>
      <c r="AE320" s="72"/>
      <c r="AF320" s="72"/>
      <c r="AG320" s="72"/>
      <c r="AH320" s="72"/>
    </row>
    <row r="321" spans="11:34" ht="15.75" customHeight="1">
      <c r="K321" s="34"/>
      <c r="L321" s="34"/>
      <c r="M321" s="34"/>
      <c r="N321" s="34"/>
      <c r="O321" s="34"/>
      <c r="P321" s="34"/>
      <c r="Q321" s="34"/>
      <c r="R321" s="34"/>
      <c r="S321" s="34"/>
      <c r="T321" s="34"/>
      <c r="U321" s="34"/>
      <c r="V321" s="34"/>
      <c r="W321" s="34"/>
      <c r="X321" s="34"/>
      <c r="Y321" s="34"/>
      <c r="Z321" s="34"/>
      <c r="AA321" s="72"/>
      <c r="AB321" s="72"/>
      <c r="AC321" s="72"/>
      <c r="AD321" s="72"/>
      <c r="AE321" s="72"/>
      <c r="AF321" s="72"/>
      <c r="AG321" s="72"/>
      <c r="AH321" s="72"/>
    </row>
    <row r="322" spans="11:34" ht="15.75" customHeight="1">
      <c r="K322" s="34"/>
      <c r="L322" s="34"/>
      <c r="M322" s="34"/>
      <c r="N322" s="34"/>
      <c r="O322" s="34"/>
      <c r="P322" s="34"/>
      <c r="Q322" s="34"/>
      <c r="R322" s="34"/>
      <c r="S322" s="34"/>
      <c r="T322" s="34"/>
      <c r="U322" s="34"/>
      <c r="V322" s="34"/>
      <c r="W322" s="34"/>
      <c r="X322" s="34"/>
      <c r="Y322" s="34"/>
      <c r="Z322" s="34"/>
      <c r="AA322" s="72"/>
      <c r="AB322" s="72"/>
      <c r="AC322" s="72"/>
      <c r="AD322" s="72"/>
      <c r="AE322" s="72"/>
      <c r="AF322" s="72"/>
      <c r="AG322" s="72"/>
      <c r="AH322" s="72"/>
    </row>
    <row r="323" spans="11:34" ht="15.75" customHeight="1">
      <c r="K323" s="34"/>
      <c r="L323" s="34"/>
      <c r="M323" s="34"/>
      <c r="N323" s="34"/>
      <c r="O323" s="34"/>
      <c r="P323" s="34"/>
      <c r="Q323" s="34"/>
      <c r="R323" s="34"/>
      <c r="S323" s="34"/>
      <c r="T323" s="34"/>
      <c r="U323" s="34"/>
      <c r="V323" s="34"/>
      <c r="W323" s="34"/>
      <c r="X323" s="34"/>
      <c r="Y323" s="34"/>
      <c r="Z323" s="34"/>
      <c r="AA323" s="72"/>
      <c r="AB323" s="72"/>
      <c r="AC323" s="72"/>
      <c r="AD323" s="72"/>
      <c r="AE323" s="72"/>
      <c r="AF323" s="72"/>
      <c r="AG323" s="72"/>
      <c r="AH323" s="72"/>
    </row>
    <row r="324" spans="11:34" ht="15.75" customHeight="1">
      <c r="K324" s="34"/>
      <c r="L324" s="34"/>
      <c r="M324" s="34"/>
      <c r="N324" s="34"/>
      <c r="O324" s="34"/>
      <c r="P324" s="34"/>
      <c r="Q324" s="34"/>
      <c r="R324" s="34"/>
      <c r="S324" s="34"/>
      <c r="T324" s="34"/>
      <c r="U324" s="34"/>
      <c r="V324" s="34"/>
      <c r="W324" s="34"/>
      <c r="X324" s="34"/>
      <c r="Y324" s="34"/>
      <c r="Z324" s="34"/>
      <c r="AA324" s="72"/>
      <c r="AB324" s="72"/>
      <c r="AC324" s="72"/>
      <c r="AD324" s="72"/>
      <c r="AE324" s="72"/>
      <c r="AF324" s="72"/>
      <c r="AG324" s="72"/>
      <c r="AH324" s="72"/>
    </row>
    <row r="325" spans="11:34" ht="15.75" customHeight="1">
      <c r="K325" s="34"/>
      <c r="L325" s="34"/>
      <c r="M325" s="34"/>
      <c r="N325" s="34"/>
      <c r="O325" s="34"/>
      <c r="P325" s="34"/>
      <c r="Q325" s="34"/>
      <c r="R325" s="34"/>
      <c r="S325" s="34"/>
      <c r="T325" s="34"/>
      <c r="U325" s="34"/>
      <c r="V325" s="34"/>
      <c r="W325" s="34"/>
      <c r="X325" s="34"/>
      <c r="Y325" s="34"/>
      <c r="Z325" s="34"/>
      <c r="AA325" s="72"/>
      <c r="AB325" s="72"/>
      <c r="AC325" s="72"/>
      <c r="AD325" s="72"/>
      <c r="AE325" s="72"/>
      <c r="AF325" s="72"/>
      <c r="AG325" s="72"/>
      <c r="AH325" s="72"/>
    </row>
    <row r="326" spans="11:34" ht="15.75" customHeight="1">
      <c r="K326" s="34"/>
      <c r="L326" s="34"/>
      <c r="M326" s="34"/>
      <c r="N326" s="34"/>
      <c r="O326" s="34"/>
      <c r="P326" s="34"/>
      <c r="Q326" s="34"/>
      <c r="R326" s="34"/>
      <c r="S326" s="34"/>
      <c r="T326" s="34"/>
      <c r="U326" s="34"/>
      <c r="V326" s="34"/>
      <c r="W326" s="34"/>
      <c r="X326" s="34"/>
      <c r="Y326" s="34"/>
      <c r="Z326" s="34"/>
      <c r="AA326" s="72"/>
      <c r="AB326" s="72"/>
      <c r="AC326" s="72"/>
      <c r="AD326" s="72"/>
      <c r="AE326" s="72"/>
      <c r="AF326" s="72"/>
      <c r="AG326" s="72"/>
      <c r="AH326" s="72"/>
    </row>
    <row r="327" spans="11:34" ht="15.75" customHeight="1">
      <c r="K327" s="34"/>
      <c r="L327" s="34"/>
      <c r="M327" s="34"/>
      <c r="N327" s="34"/>
      <c r="O327" s="34"/>
      <c r="P327" s="34"/>
      <c r="Q327" s="34"/>
      <c r="R327" s="34"/>
      <c r="S327" s="34"/>
      <c r="T327" s="34"/>
      <c r="U327" s="34"/>
      <c r="V327" s="34"/>
      <c r="W327" s="34"/>
      <c r="X327" s="34"/>
      <c r="Y327" s="34"/>
      <c r="Z327" s="34"/>
      <c r="AA327" s="72"/>
      <c r="AB327" s="72"/>
      <c r="AC327" s="72"/>
      <c r="AD327" s="72"/>
      <c r="AE327" s="72"/>
      <c r="AF327" s="72"/>
      <c r="AG327" s="72"/>
      <c r="AH327" s="72"/>
    </row>
    <row r="328" spans="11:34" ht="15.75" customHeight="1"/>
    <row r="329" spans="11:34" ht="15.75" customHeight="1"/>
    <row r="330" spans="11:34" ht="15.75" customHeight="1"/>
    <row r="331" spans="11:34" ht="15.75" customHeight="1"/>
    <row r="332" spans="11:34" ht="15.75" customHeight="1"/>
    <row r="333" spans="11:34" ht="15.75" customHeight="1"/>
    <row r="334" spans="11:34" ht="15.75" customHeight="1"/>
    <row r="335" spans="11:34" ht="15.75" customHeight="1"/>
    <row r="336" spans="11: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134</v>
      </c>
      <c r="B1" s="255"/>
      <c r="C1" s="128" t="s">
        <v>69</v>
      </c>
      <c r="D1" s="129"/>
      <c r="E1" s="130"/>
      <c r="F1" s="131"/>
      <c r="G1" s="132" t="s">
        <v>123</v>
      </c>
      <c r="H1" s="132" t="s">
        <v>124</v>
      </c>
      <c r="I1" s="132" t="s">
        <v>135</v>
      </c>
      <c r="J1" s="132" t="s">
        <v>136</v>
      </c>
      <c r="K1" s="131">
        <v>12</v>
      </c>
      <c r="L1" s="131">
        <v>13</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13402</v>
      </c>
      <c r="H2" s="131" t="str">
        <f t="shared" si="0"/>
        <v>13403</v>
      </c>
      <c r="I2" s="131" t="str">
        <f t="shared" si="0"/>
        <v>13404</v>
      </c>
      <c r="J2" s="131" t="str">
        <f t="shared" si="0"/>
        <v>13407</v>
      </c>
      <c r="K2" s="131" t="str">
        <f t="shared" si="0"/>
        <v>13412</v>
      </c>
      <c r="L2" s="131" t="str">
        <f t="shared" si="0"/>
        <v>13413</v>
      </c>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138</v>
      </c>
      <c r="J3" s="136" t="s">
        <v>139</v>
      </c>
      <c r="K3" s="136" t="s">
        <v>131</v>
      </c>
      <c r="L3" s="136" t="s">
        <v>132</v>
      </c>
      <c r="AA3" s="137" t="s">
        <v>112</v>
      </c>
      <c r="AB3" s="138" t="s">
        <v>51</v>
      </c>
      <c r="AC3" s="115" t="s">
        <v>112</v>
      </c>
      <c r="AD3" s="115" t="s">
        <v>51</v>
      </c>
      <c r="AE3" s="116" t="s">
        <v>112</v>
      </c>
      <c r="AF3" s="139" t="s">
        <v>51</v>
      </c>
      <c r="AG3" s="140" t="s">
        <v>113</v>
      </c>
      <c r="AH3" s="141" t="s">
        <v>114</v>
      </c>
    </row>
    <row r="4" spans="1:34" ht="19.5" customHeight="1">
      <c r="A4" s="142">
        <f t="shared" ref="A4:A34" si="1">SUM(G4:L4)</f>
        <v>140120</v>
      </c>
      <c r="B4" s="142">
        <f>A4</f>
        <v>140120</v>
      </c>
      <c r="C4" s="143">
        <v>46082</v>
      </c>
      <c r="D4" s="144" t="s">
        <v>115</v>
      </c>
      <c r="E4" s="145">
        <v>178673</v>
      </c>
      <c r="F4" s="157">
        <v>146</v>
      </c>
      <c r="G4" s="157">
        <v>94510</v>
      </c>
      <c r="H4" s="157">
        <v>15050</v>
      </c>
      <c r="I4" s="157"/>
      <c r="J4" s="157">
        <v>25760</v>
      </c>
      <c r="K4" s="157">
        <v>4800</v>
      </c>
      <c r="L4" s="157"/>
      <c r="M4" s="34"/>
      <c r="N4" s="34"/>
      <c r="O4" s="34"/>
      <c r="P4" s="34"/>
      <c r="Q4" s="34"/>
      <c r="R4" s="34"/>
      <c r="S4" s="34"/>
      <c r="T4" s="34"/>
      <c r="U4" s="148">
        <f t="shared" ref="U4:U34" si="2">C4</f>
        <v>46082</v>
      </c>
      <c r="V4" s="34" t="str">
        <f t="shared" ref="V4:V34" si="3">$G$2</f>
        <v>13402</v>
      </c>
      <c r="W4" s="70">
        <f t="shared" ref="W4:W34" si="4">G4</f>
        <v>94510</v>
      </c>
      <c r="X4" s="148">
        <f t="shared" ref="X4:X34" si="5">C4</f>
        <v>46082</v>
      </c>
      <c r="Y4" s="70">
        <f t="shared" ref="Y4:Y34" si="6">F4</f>
        <v>146</v>
      </c>
      <c r="Z4" s="34"/>
      <c r="AA4" s="149">
        <v>37</v>
      </c>
      <c r="AB4" s="150">
        <v>36985</v>
      </c>
      <c r="AC4" s="150">
        <v>79</v>
      </c>
      <c r="AD4" s="150">
        <v>83200</v>
      </c>
      <c r="AE4" s="150">
        <v>106</v>
      </c>
      <c r="AF4" s="150">
        <v>110190</v>
      </c>
      <c r="AG4" s="150">
        <v>20</v>
      </c>
      <c r="AH4" s="151">
        <v>0</v>
      </c>
    </row>
    <row r="5" spans="1:34" ht="19.5" customHeight="1">
      <c r="A5" s="142">
        <f t="shared" si="1"/>
        <v>138208</v>
      </c>
      <c r="B5" s="142">
        <f t="shared" ref="B5:B34" si="7">B4+A5</f>
        <v>278328</v>
      </c>
      <c r="C5" s="143">
        <v>46083</v>
      </c>
      <c r="D5" s="144" t="s">
        <v>116</v>
      </c>
      <c r="E5" s="145">
        <v>147127</v>
      </c>
      <c r="F5" s="157">
        <v>150</v>
      </c>
      <c r="G5" s="157">
        <v>96268</v>
      </c>
      <c r="H5" s="157">
        <v>13830</v>
      </c>
      <c r="I5" s="157"/>
      <c r="J5" s="157">
        <v>22160</v>
      </c>
      <c r="K5" s="157">
        <v>5950</v>
      </c>
      <c r="L5" s="157"/>
      <c r="M5" s="34"/>
      <c r="N5" s="34"/>
      <c r="O5" s="34"/>
      <c r="P5" s="34"/>
      <c r="Q5" s="34"/>
      <c r="R5" s="34"/>
      <c r="S5" s="34"/>
      <c r="T5" s="34"/>
      <c r="U5" s="148">
        <f t="shared" si="2"/>
        <v>46083</v>
      </c>
      <c r="V5" s="34" t="str">
        <f t="shared" si="3"/>
        <v>13402</v>
      </c>
      <c r="W5" s="70">
        <f t="shared" si="4"/>
        <v>96268</v>
      </c>
      <c r="X5" s="148">
        <f t="shared" si="5"/>
        <v>46083</v>
      </c>
      <c r="Y5" s="70">
        <f t="shared" si="6"/>
        <v>150</v>
      </c>
      <c r="Z5" s="34"/>
      <c r="AA5" s="121">
        <v>42</v>
      </c>
      <c r="AB5" s="122">
        <v>43520</v>
      </c>
      <c r="AC5" s="122">
        <v>86</v>
      </c>
      <c r="AD5" s="122">
        <v>81480</v>
      </c>
      <c r="AE5" s="122">
        <v>105</v>
      </c>
      <c r="AF5" s="122">
        <v>100660</v>
      </c>
      <c r="AG5" s="122">
        <v>20</v>
      </c>
      <c r="AH5" s="123">
        <v>0</v>
      </c>
    </row>
    <row r="6" spans="1:34" ht="19.5" customHeight="1">
      <c r="A6" s="142">
        <f t="shared" si="1"/>
        <v>133801</v>
      </c>
      <c r="B6" s="142">
        <f t="shared" si="7"/>
        <v>412129</v>
      </c>
      <c r="C6" s="143">
        <v>46084</v>
      </c>
      <c r="D6" s="144" t="s">
        <v>117</v>
      </c>
      <c r="E6" s="145">
        <v>151873</v>
      </c>
      <c r="F6" s="157">
        <v>140</v>
      </c>
      <c r="G6" s="157">
        <v>96550</v>
      </c>
      <c r="H6" s="157">
        <v>12911</v>
      </c>
      <c r="I6" s="157"/>
      <c r="J6" s="157">
        <v>22140</v>
      </c>
      <c r="K6" s="157">
        <v>2200</v>
      </c>
      <c r="L6" s="157"/>
      <c r="M6" s="72"/>
      <c r="N6" s="72"/>
      <c r="O6" s="72"/>
      <c r="P6" s="72"/>
      <c r="Q6" s="72"/>
      <c r="R6" s="72"/>
      <c r="S6" s="72"/>
      <c r="T6" s="72"/>
      <c r="U6" s="148">
        <f t="shared" si="2"/>
        <v>46084</v>
      </c>
      <c r="V6" s="34" t="str">
        <f t="shared" si="3"/>
        <v>13402</v>
      </c>
      <c r="W6" s="70">
        <f t="shared" si="4"/>
        <v>96550</v>
      </c>
      <c r="X6" s="148">
        <f t="shared" si="5"/>
        <v>46084</v>
      </c>
      <c r="Y6" s="70">
        <f t="shared" si="6"/>
        <v>140</v>
      </c>
      <c r="Z6" s="72"/>
      <c r="AA6" s="121">
        <v>18</v>
      </c>
      <c r="AB6" s="122">
        <v>15620</v>
      </c>
      <c r="AC6" s="122">
        <v>67</v>
      </c>
      <c r="AD6" s="122">
        <v>69950</v>
      </c>
      <c r="AE6" s="122">
        <v>99</v>
      </c>
      <c r="AF6" s="122">
        <v>101411</v>
      </c>
      <c r="AG6" s="122">
        <v>28</v>
      </c>
      <c r="AH6" s="123">
        <v>0</v>
      </c>
    </row>
    <row r="7" spans="1:34" ht="19.5" customHeight="1">
      <c r="A7" s="142">
        <f t="shared" si="1"/>
        <v>142389</v>
      </c>
      <c r="B7" s="142">
        <f t="shared" si="7"/>
        <v>554518</v>
      </c>
      <c r="C7" s="143">
        <v>46085</v>
      </c>
      <c r="D7" s="144" t="s">
        <v>118</v>
      </c>
      <c r="E7" s="145">
        <v>164788</v>
      </c>
      <c r="F7" s="157">
        <v>150</v>
      </c>
      <c r="G7" s="157">
        <v>100369</v>
      </c>
      <c r="H7" s="157">
        <v>14640</v>
      </c>
      <c r="I7" s="157"/>
      <c r="J7" s="157">
        <v>24380</v>
      </c>
      <c r="K7" s="157">
        <v>3000</v>
      </c>
      <c r="L7" s="157"/>
      <c r="U7" s="148">
        <f t="shared" si="2"/>
        <v>46085</v>
      </c>
      <c r="V7" s="34" t="str">
        <f t="shared" si="3"/>
        <v>13402</v>
      </c>
      <c r="W7" s="70">
        <f t="shared" si="4"/>
        <v>100369</v>
      </c>
      <c r="X7" s="148">
        <f t="shared" si="5"/>
        <v>46085</v>
      </c>
      <c r="Y7" s="70">
        <f t="shared" si="6"/>
        <v>150</v>
      </c>
      <c r="AA7" s="121">
        <v>37</v>
      </c>
      <c r="AB7" s="122">
        <v>31170</v>
      </c>
      <c r="AC7" s="122">
        <v>82</v>
      </c>
      <c r="AD7" s="122">
        <v>81266</v>
      </c>
      <c r="AE7" s="122">
        <v>109</v>
      </c>
      <c r="AF7" s="122">
        <v>112796</v>
      </c>
      <c r="AG7" s="122">
        <v>26</v>
      </c>
      <c r="AH7" s="123">
        <v>0</v>
      </c>
    </row>
    <row r="8" spans="1:34" ht="19.5" customHeight="1">
      <c r="A8" s="142">
        <f t="shared" si="1"/>
        <v>137655</v>
      </c>
      <c r="B8" s="142">
        <f t="shared" si="7"/>
        <v>692173</v>
      </c>
      <c r="C8" s="143">
        <v>46086</v>
      </c>
      <c r="D8" s="144" t="s">
        <v>119</v>
      </c>
      <c r="E8" s="145">
        <v>143872</v>
      </c>
      <c r="F8" s="157">
        <v>149</v>
      </c>
      <c r="G8" s="157">
        <v>86990</v>
      </c>
      <c r="H8" s="157">
        <v>15230</v>
      </c>
      <c r="I8" s="157"/>
      <c r="J8" s="157">
        <v>23155</v>
      </c>
      <c r="K8" s="157">
        <v>12280</v>
      </c>
      <c r="L8" s="157"/>
      <c r="U8" s="148">
        <f t="shared" si="2"/>
        <v>46086</v>
      </c>
      <c r="V8" s="34" t="str">
        <f t="shared" si="3"/>
        <v>13402</v>
      </c>
      <c r="W8" s="70">
        <f t="shared" si="4"/>
        <v>86990</v>
      </c>
      <c r="X8" s="148">
        <f t="shared" si="5"/>
        <v>46086</v>
      </c>
      <c r="Y8" s="70">
        <f t="shared" si="6"/>
        <v>149</v>
      </c>
      <c r="AA8" s="121">
        <v>27</v>
      </c>
      <c r="AB8" s="122">
        <v>29090</v>
      </c>
      <c r="AC8" s="122">
        <v>73</v>
      </c>
      <c r="AD8" s="122">
        <v>75150</v>
      </c>
      <c r="AE8" s="122">
        <v>96</v>
      </c>
      <c r="AF8" s="122">
        <v>98930</v>
      </c>
      <c r="AG8" s="122">
        <v>28</v>
      </c>
      <c r="AH8" s="123">
        <v>0</v>
      </c>
    </row>
    <row r="9" spans="1:34" ht="19.5" customHeight="1">
      <c r="A9" s="142">
        <f t="shared" si="1"/>
        <v>136040</v>
      </c>
      <c r="B9" s="142">
        <f t="shared" si="7"/>
        <v>828213</v>
      </c>
      <c r="C9" s="143">
        <v>46087</v>
      </c>
      <c r="D9" s="144" t="s">
        <v>120</v>
      </c>
      <c r="E9" s="145">
        <v>138868</v>
      </c>
      <c r="F9" s="157">
        <v>139</v>
      </c>
      <c r="G9" s="157">
        <v>97760</v>
      </c>
      <c r="H9" s="157">
        <v>15870</v>
      </c>
      <c r="I9" s="157"/>
      <c r="J9" s="157">
        <v>19660</v>
      </c>
      <c r="K9" s="157">
        <v>2750</v>
      </c>
      <c r="L9" s="157"/>
      <c r="U9" s="148">
        <f t="shared" si="2"/>
        <v>46087</v>
      </c>
      <c r="V9" s="34" t="str">
        <f t="shared" si="3"/>
        <v>13402</v>
      </c>
      <c r="W9" s="70">
        <f t="shared" si="4"/>
        <v>97760</v>
      </c>
      <c r="X9" s="148">
        <f t="shared" si="5"/>
        <v>46087</v>
      </c>
      <c r="Y9" s="70">
        <f t="shared" si="6"/>
        <v>139</v>
      </c>
      <c r="AA9" s="121">
        <v>29</v>
      </c>
      <c r="AB9" s="122">
        <v>37130</v>
      </c>
      <c r="AC9" s="122">
        <v>66</v>
      </c>
      <c r="AD9" s="122">
        <v>73470</v>
      </c>
      <c r="AE9" s="122">
        <v>91</v>
      </c>
      <c r="AF9" s="122">
        <v>98250</v>
      </c>
      <c r="AG9" s="122">
        <v>20</v>
      </c>
      <c r="AH9" s="123">
        <v>0</v>
      </c>
    </row>
    <row r="10" spans="1:34" ht="19.5" customHeight="1">
      <c r="A10" s="142">
        <f t="shared" si="1"/>
        <v>133670</v>
      </c>
      <c r="B10" s="142">
        <f t="shared" si="7"/>
        <v>961883</v>
      </c>
      <c r="C10" s="143">
        <v>46088</v>
      </c>
      <c r="D10" s="144" t="s">
        <v>121</v>
      </c>
      <c r="E10" s="145">
        <v>116502</v>
      </c>
      <c r="F10" s="157">
        <v>141</v>
      </c>
      <c r="G10" s="157">
        <v>87190</v>
      </c>
      <c r="H10" s="157">
        <v>15050</v>
      </c>
      <c r="I10" s="157"/>
      <c r="J10" s="157">
        <v>28130</v>
      </c>
      <c r="K10" s="157">
        <v>3300</v>
      </c>
      <c r="L10" s="157"/>
      <c r="U10" s="148">
        <f t="shared" si="2"/>
        <v>46088</v>
      </c>
      <c r="V10" s="34" t="str">
        <f t="shared" si="3"/>
        <v>13402</v>
      </c>
      <c r="W10" s="70">
        <f t="shared" si="4"/>
        <v>87190</v>
      </c>
      <c r="X10" s="148">
        <f t="shared" si="5"/>
        <v>46088</v>
      </c>
      <c r="Y10" s="70">
        <f t="shared" si="6"/>
        <v>141</v>
      </c>
      <c r="AA10" s="121">
        <v>24</v>
      </c>
      <c r="AB10" s="122">
        <v>27920</v>
      </c>
      <c r="AC10" s="122">
        <v>67</v>
      </c>
      <c r="AD10" s="122">
        <v>70720</v>
      </c>
      <c r="AE10" s="122">
        <v>100</v>
      </c>
      <c r="AF10" s="122">
        <v>101690</v>
      </c>
      <c r="AG10" s="122">
        <v>20</v>
      </c>
      <c r="AH10" s="123">
        <v>0</v>
      </c>
    </row>
    <row r="11" spans="1:34" ht="19.5" customHeight="1">
      <c r="A11" s="142">
        <f t="shared" si="1"/>
        <v>136789</v>
      </c>
      <c r="B11" s="142">
        <f t="shared" si="7"/>
        <v>1098672</v>
      </c>
      <c r="C11" s="143">
        <v>46089</v>
      </c>
      <c r="D11" s="144" t="s">
        <v>115</v>
      </c>
      <c r="E11" s="145">
        <v>199708</v>
      </c>
      <c r="F11" s="157">
        <v>145</v>
      </c>
      <c r="G11" s="157">
        <v>97054</v>
      </c>
      <c r="H11" s="157">
        <v>13320</v>
      </c>
      <c r="I11" s="157"/>
      <c r="J11" s="157">
        <v>23115</v>
      </c>
      <c r="K11" s="157">
        <v>3300</v>
      </c>
      <c r="L11" s="157"/>
      <c r="U11" s="148">
        <f t="shared" si="2"/>
        <v>46089</v>
      </c>
      <c r="V11" s="34" t="str">
        <f t="shared" si="3"/>
        <v>13402</v>
      </c>
      <c r="W11" s="70">
        <f t="shared" si="4"/>
        <v>97054</v>
      </c>
      <c r="X11" s="148">
        <f t="shared" si="5"/>
        <v>46089</v>
      </c>
      <c r="Y11" s="70">
        <f t="shared" si="6"/>
        <v>145</v>
      </c>
      <c r="AA11" s="121">
        <v>34</v>
      </c>
      <c r="AB11" s="122">
        <v>28530</v>
      </c>
      <c r="AC11" s="122">
        <v>72</v>
      </c>
      <c r="AD11" s="122">
        <v>70900</v>
      </c>
      <c r="AE11" s="122">
        <v>106</v>
      </c>
      <c r="AF11" s="122">
        <v>108640</v>
      </c>
      <c r="AG11" s="122">
        <v>30</v>
      </c>
      <c r="AH11" s="123">
        <v>0</v>
      </c>
    </row>
    <row r="12" spans="1:34" ht="19.5" customHeight="1">
      <c r="A12" s="142">
        <f t="shared" si="1"/>
        <v>138140</v>
      </c>
      <c r="B12" s="142">
        <f t="shared" si="7"/>
        <v>1236812</v>
      </c>
      <c r="C12" s="143">
        <v>46090</v>
      </c>
      <c r="D12" s="144" t="s">
        <v>116</v>
      </c>
      <c r="E12" s="145">
        <v>148702</v>
      </c>
      <c r="F12" s="157">
        <v>127</v>
      </c>
      <c r="G12" s="157">
        <v>90170</v>
      </c>
      <c r="H12" s="157">
        <v>14810</v>
      </c>
      <c r="I12" s="157"/>
      <c r="J12" s="157">
        <v>28260</v>
      </c>
      <c r="K12" s="157">
        <v>4900</v>
      </c>
      <c r="L12" s="157"/>
      <c r="U12" s="148">
        <f t="shared" si="2"/>
        <v>46090</v>
      </c>
      <c r="V12" s="34" t="str">
        <f t="shared" si="3"/>
        <v>13402</v>
      </c>
      <c r="W12" s="70">
        <f t="shared" si="4"/>
        <v>90170</v>
      </c>
      <c r="X12" s="148">
        <f t="shared" si="5"/>
        <v>46090</v>
      </c>
      <c r="Y12" s="70">
        <f t="shared" si="6"/>
        <v>127</v>
      </c>
      <c r="AA12" s="121">
        <v>24</v>
      </c>
      <c r="AB12" s="122">
        <v>23730</v>
      </c>
      <c r="AC12" s="122">
        <v>67</v>
      </c>
      <c r="AD12" s="122">
        <v>77510</v>
      </c>
      <c r="AE12" s="122">
        <v>84</v>
      </c>
      <c r="AF12" s="122">
        <v>95440</v>
      </c>
      <c r="AG12" s="122">
        <v>26</v>
      </c>
      <c r="AH12" s="123">
        <v>0</v>
      </c>
    </row>
    <row r="13" spans="1:34" ht="19.5" customHeight="1">
      <c r="A13" s="142">
        <f t="shared" si="1"/>
        <v>133980</v>
      </c>
      <c r="B13" s="142">
        <f t="shared" si="7"/>
        <v>1370792</v>
      </c>
      <c r="C13" s="143">
        <v>46091</v>
      </c>
      <c r="D13" s="144" t="s">
        <v>117</v>
      </c>
      <c r="E13" s="145">
        <v>149058</v>
      </c>
      <c r="F13" s="157">
        <v>134</v>
      </c>
      <c r="G13" s="157">
        <v>90570</v>
      </c>
      <c r="H13" s="157">
        <v>14360</v>
      </c>
      <c r="I13" s="157"/>
      <c r="J13" s="157">
        <v>23280</v>
      </c>
      <c r="K13" s="157">
        <v>5770</v>
      </c>
      <c r="L13" s="157"/>
      <c r="U13" s="148">
        <f t="shared" si="2"/>
        <v>46091</v>
      </c>
      <c r="V13" s="34" t="str">
        <f t="shared" si="3"/>
        <v>13402</v>
      </c>
      <c r="W13" s="70">
        <f t="shared" si="4"/>
        <v>90570</v>
      </c>
      <c r="X13" s="148">
        <f t="shared" si="5"/>
        <v>46091</v>
      </c>
      <c r="Y13" s="70">
        <f t="shared" si="6"/>
        <v>134</v>
      </c>
      <c r="AA13" s="121">
        <v>37</v>
      </c>
      <c r="AB13" s="122">
        <v>35230</v>
      </c>
      <c r="AC13" s="122">
        <v>76</v>
      </c>
      <c r="AD13" s="122">
        <v>77620</v>
      </c>
      <c r="AE13" s="122">
        <v>95</v>
      </c>
      <c r="AF13" s="122">
        <v>104730</v>
      </c>
      <c r="AG13" s="122">
        <v>25</v>
      </c>
      <c r="AH13" s="123">
        <v>0</v>
      </c>
    </row>
    <row r="14" spans="1:34" ht="19.5" customHeight="1">
      <c r="A14" s="142">
        <f t="shared" si="1"/>
        <v>140670</v>
      </c>
      <c r="B14" s="142">
        <f t="shared" si="7"/>
        <v>1511462</v>
      </c>
      <c r="C14" s="143">
        <v>46092</v>
      </c>
      <c r="D14" s="144" t="s">
        <v>118</v>
      </c>
      <c r="E14" s="145">
        <v>104473</v>
      </c>
      <c r="F14" s="157">
        <v>142</v>
      </c>
      <c r="G14" s="157">
        <v>97280</v>
      </c>
      <c r="H14" s="157">
        <v>15070</v>
      </c>
      <c r="I14" s="157"/>
      <c r="J14" s="157">
        <v>24780</v>
      </c>
      <c r="K14" s="157">
        <v>3540</v>
      </c>
      <c r="L14" s="157"/>
      <c r="U14" s="148">
        <f t="shared" si="2"/>
        <v>46092</v>
      </c>
      <c r="V14" s="34" t="str">
        <f t="shared" si="3"/>
        <v>13402</v>
      </c>
      <c r="W14" s="70">
        <f t="shared" si="4"/>
        <v>97280</v>
      </c>
      <c r="X14" s="148">
        <f t="shared" si="5"/>
        <v>46092</v>
      </c>
      <c r="Y14" s="70">
        <f t="shared" si="6"/>
        <v>142</v>
      </c>
      <c r="AA14" s="121">
        <v>26</v>
      </c>
      <c r="AB14" s="122">
        <v>24990</v>
      </c>
      <c r="AC14" s="122">
        <v>80</v>
      </c>
      <c r="AD14" s="122">
        <v>78810</v>
      </c>
      <c r="AE14" s="122">
        <v>108</v>
      </c>
      <c r="AF14" s="122">
        <v>109220</v>
      </c>
      <c r="AG14" s="122">
        <v>20</v>
      </c>
      <c r="AH14" s="123">
        <v>0</v>
      </c>
    </row>
    <row r="15" spans="1:34" ht="19.5" customHeight="1">
      <c r="A15" s="142">
        <f t="shared" si="1"/>
        <v>151500</v>
      </c>
      <c r="B15" s="142">
        <f t="shared" si="7"/>
        <v>1662962</v>
      </c>
      <c r="C15" s="143">
        <v>46093</v>
      </c>
      <c r="D15" s="144" t="s">
        <v>119</v>
      </c>
      <c r="E15" s="145">
        <v>175827</v>
      </c>
      <c r="F15" s="157">
        <v>138</v>
      </c>
      <c r="G15" s="157">
        <v>77880</v>
      </c>
      <c r="H15" s="157">
        <v>17850</v>
      </c>
      <c r="I15" s="157"/>
      <c r="J15" s="157">
        <v>51720</v>
      </c>
      <c r="K15" s="157">
        <v>4050</v>
      </c>
      <c r="L15" s="157"/>
      <c r="U15" s="148">
        <f t="shared" si="2"/>
        <v>46093</v>
      </c>
      <c r="V15" s="34" t="str">
        <f t="shared" si="3"/>
        <v>13402</v>
      </c>
      <c r="W15" s="70">
        <f t="shared" si="4"/>
        <v>77880</v>
      </c>
      <c r="X15" s="148">
        <f t="shared" si="5"/>
        <v>46093</v>
      </c>
      <c r="Y15" s="70">
        <f t="shared" si="6"/>
        <v>138</v>
      </c>
      <c r="AA15" s="121">
        <v>31</v>
      </c>
      <c r="AB15" s="122">
        <v>25220</v>
      </c>
      <c r="AC15" s="122">
        <v>65</v>
      </c>
      <c r="AD15" s="122">
        <v>58940</v>
      </c>
      <c r="AE15" s="122">
        <v>97</v>
      </c>
      <c r="AF15" s="122">
        <v>92720</v>
      </c>
      <c r="AG15" s="122">
        <v>20</v>
      </c>
      <c r="AH15" s="123">
        <v>0</v>
      </c>
    </row>
    <row r="16" spans="1:34" ht="19.5" customHeight="1">
      <c r="A16" s="142">
        <f t="shared" si="1"/>
        <v>141040</v>
      </c>
      <c r="B16" s="142">
        <f t="shared" si="7"/>
        <v>1804002</v>
      </c>
      <c r="C16" s="143">
        <v>46094</v>
      </c>
      <c r="D16" s="144" t="s">
        <v>120</v>
      </c>
      <c r="E16" s="145">
        <v>124953</v>
      </c>
      <c r="F16" s="157">
        <v>150</v>
      </c>
      <c r="G16" s="157">
        <v>91590</v>
      </c>
      <c r="H16" s="157">
        <v>20510</v>
      </c>
      <c r="I16" s="157"/>
      <c r="J16" s="157">
        <v>23810</v>
      </c>
      <c r="K16" s="157">
        <v>5130</v>
      </c>
      <c r="L16" s="157"/>
      <c r="U16" s="148">
        <f t="shared" si="2"/>
        <v>46094</v>
      </c>
      <c r="V16" s="34" t="str">
        <f t="shared" si="3"/>
        <v>13402</v>
      </c>
      <c r="W16" s="70">
        <f t="shared" si="4"/>
        <v>91590</v>
      </c>
      <c r="X16" s="148">
        <f t="shared" si="5"/>
        <v>46094</v>
      </c>
      <c r="Y16" s="70">
        <f t="shared" si="6"/>
        <v>150</v>
      </c>
      <c r="AA16" s="121">
        <v>25</v>
      </c>
      <c r="AB16" s="122">
        <v>26370</v>
      </c>
      <c r="AC16" s="122">
        <v>81</v>
      </c>
      <c r="AD16" s="122">
        <v>81050</v>
      </c>
      <c r="AE16" s="122">
        <v>106</v>
      </c>
      <c r="AF16" s="122">
        <v>110510</v>
      </c>
      <c r="AG16" s="122">
        <v>25</v>
      </c>
      <c r="AH16" s="123">
        <v>0</v>
      </c>
    </row>
    <row r="17" spans="1:34" ht="19.5" customHeight="1">
      <c r="A17" s="142">
        <f t="shared" si="1"/>
        <v>138740</v>
      </c>
      <c r="B17" s="142">
        <f t="shared" si="7"/>
        <v>1942742</v>
      </c>
      <c r="C17" s="143">
        <v>46095</v>
      </c>
      <c r="D17" s="144" t="s">
        <v>121</v>
      </c>
      <c r="E17" s="145">
        <v>142896</v>
      </c>
      <c r="F17" s="157">
        <v>136</v>
      </c>
      <c r="G17" s="157">
        <v>87860</v>
      </c>
      <c r="H17" s="157">
        <v>18950</v>
      </c>
      <c r="I17" s="157"/>
      <c r="J17" s="157">
        <v>27650</v>
      </c>
      <c r="K17" s="157">
        <v>4280</v>
      </c>
      <c r="L17" s="157"/>
      <c r="U17" s="148">
        <f t="shared" si="2"/>
        <v>46095</v>
      </c>
      <c r="V17" s="34" t="str">
        <f t="shared" si="3"/>
        <v>13402</v>
      </c>
      <c r="W17" s="70">
        <f t="shared" si="4"/>
        <v>87860</v>
      </c>
      <c r="X17" s="148">
        <f t="shared" si="5"/>
        <v>46095</v>
      </c>
      <c r="Y17" s="70">
        <f t="shared" si="6"/>
        <v>136</v>
      </c>
      <c r="AA17" s="121">
        <v>39</v>
      </c>
      <c r="AB17" s="122">
        <v>42050</v>
      </c>
      <c r="AC17" s="122">
        <v>76</v>
      </c>
      <c r="AD17" s="122">
        <v>82370</v>
      </c>
      <c r="AE17" s="122">
        <v>104</v>
      </c>
      <c r="AF17" s="122">
        <v>113500</v>
      </c>
      <c r="AG17" s="122">
        <v>25</v>
      </c>
      <c r="AH17" s="123">
        <v>0</v>
      </c>
    </row>
    <row r="18" spans="1:34" ht="19.5" customHeight="1">
      <c r="A18" s="142">
        <f t="shared" si="1"/>
        <v>154659</v>
      </c>
      <c r="B18" s="142">
        <f t="shared" si="7"/>
        <v>2097401</v>
      </c>
      <c r="C18" s="143">
        <v>46096</v>
      </c>
      <c r="D18" s="144" t="s">
        <v>115</v>
      </c>
      <c r="E18" s="145">
        <v>152277</v>
      </c>
      <c r="F18" s="157">
        <v>147</v>
      </c>
      <c r="G18" s="157">
        <v>105329</v>
      </c>
      <c r="H18" s="157">
        <v>15630</v>
      </c>
      <c r="I18" s="157"/>
      <c r="J18" s="157">
        <v>30600</v>
      </c>
      <c r="K18" s="157">
        <v>3100</v>
      </c>
      <c r="L18" s="157"/>
      <c r="U18" s="148">
        <f t="shared" si="2"/>
        <v>46096</v>
      </c>
      <c r="V18" s="34" t="str">
        <f t="shared" si="3"/>
        <v>13402</v>
      </c>
      <c r="W18" s="70">
        <f t="shared" si="4"/>
        <v>105329</v>
      </c>
      <c r="X18" s="148">
        <f t="shared" si="5"/>
        <v>46096</v>
      </c>
      <c r="Y18" s="70">
        <f t="shared" si="6"/>
        <v>147</v>
      </c>
      <c r="AA18" s="121">
        <v>31</v>
      </c>
      <c r="AB18" s="122">
        <v>36040</v>
      </c>
      <c r="AC18" s="122">
        <v>76</v>
      </c>
      <c r="AD18" s="122">
        <v>78780</v>
      </c>
      <c r="AE18" s="122">
        <v>113</v>
      </c>
      <c r="AF18" s="122">
        <v>119680</v>
      </c>
      <c r="AG18" s="122">
        <v>25</v>
      </c>
      <c r="AH18" s="123">
        <v>0</v>
      </c>
    </row>
    <row r="19" spans="1:34" ht="19.5" customHeight="1">
      <c r="A19" s="142">
        <f t="shared" si="1"/>
        <v>156300</v>
      </c>
      <c r="B19" s="142">
        <f t="shared" si="7"/>
        <v>2253701</v>
      </c>
      <c r="C19" s="143">
        <v>46097</v>
      </c>
      <c r="D19" s="144" t="s">
        <v>116</v>
      </c>
      <c r="E19" s="145">
        <v>197108</v>
      </c>
      <c r="F19" s="157">
        <v>155</v>
      </c>
      <c r="G19" s="157">
        <v>107570</v>
      </c>
      <c r="H19" s="157">
        <v>18700</v>
      </c>
      <c r="I19" s="157"/>
      <c r="J19" s="157">
        <v>24930</v>
      </c>
      <c r="K19" s="157">
        <v>5100</v>
      </c>
      <c r="L19" s="157"/>
      <c r="U19" s="148">
        <f t="shared" si="2"/>
        <v>46097</v>
      </c>
      <c r="V19" s="34" t="str">
        <f t="shared" si="3"/>
        <v>13402</v>
      </c>
      <c r="W19" s="70">
        <f t="shared" si="4"/>
        <v>107570</v>
      </c>
      <c r="X19" s="148">
        <f t="shared" si="5"/>
        <v>46097</v>
      </c>
      <c r="Y19" s="70">
        <f t="shared" si="6"/>
        <v>155</v>
      </c>
      <c r="AA19" s="121">
        <v>29</v>
      </c>
      <c r="AB19" s="122">
        <v>31050</v>
      </c>
      <c r="AC19" s="122">
        <v>96</v>
      </c>
      <c r="AD19" s="122">
        <v>103340</v>
      </c>
      <c r="AE19" s="122">
        <v>127</v>
      </c>
      <c r="AF19" s="122">
        <v>130100</v>
      </c>
      <c r="AG19" s="122">
        <v>34</v>
      </c>
      <c r="AH19" s="123">
        <v>0</v>
      </c>
    </row>
    <row r="20" spans="1:34" ht="19.5" customHeight="1">
      <c r="A20" s="142">
        <f t="shared" si="1"/>
        <v>146230</v>
      </c>
      <c r="B20" s="142">
        <f t="shared" si="7"/>
        <v>2399931</v>
      </c>
      <c r="C20" s="143">
        <v>46098</v>
      </c>
      <c r="D20" s="144" t="s">
        <v>117</v>
      </c>
      <c r="E20" s="145">
        <v>151143</v>
      </c>
      <c r="F20" s="157">
        <v>148</v>
      </c>
      <c r="G20" s="157">
        <v>97560</v>
      </c>
      <c r="H20" s="157">
        <v>18280</v>
      </c>
      <c r="I20" s="157"/>
      <c r="J20" s="157">
        <v>27090</v>
      </c>
      <c r="K20" s="157">
        <v>3300</v>
      </c>
      <c r="L20" s="157"/>
      <c r="U20" s="148">
        <f t="shared" si="2"/>
        <v>46098</v>
      </c>
      <c r="V20" s="34" t="str">
        <f t="shared" si="3"/>
        <v>13402</v>
      </c>
      <c r="W20" s="70">
        <f t="shared" si="4"/>
        <v>97560</v>
      </c>
      <c r="X20" s="148">
        <f t="shared" si="5"/>
        <v>46098</v>
      </c>
      <c r="Y20" s="70">
        <f t="shared" si="6"/>
        <v>148</v>
      </c>
      <c r="AA20" s="121">
        <v>27</v>
      </c>
      <c r="AB20" s="122">
        <v>26390</v>
      </c>
      <c r="AC20" s="122">
        <v>79</v>
      </c>
      <c r="AD20" s="122">
        <v>81080</v>
      </c>
      <c r="AE20" s="122">
        <v>116</v>
      </c>
      <c r="AF20" s="122">
        <v>118270</v>
      </c>
      <c r="AG20" s="122">
        <v>20</v>
      </c>
      <c r="AH20" s="123">
        <v>0</v>
      </c>
    </row>
    <row r="21" spans="1:34" ht="19.5" customHeight="1">
      <c r="A21" s="142">
        <f t="shared" si="1"/>
        <v>138200</v>
      </c>
      <c r="B21" s="142">
        <f t="shared" si="7"/>
        <v>2538131</v>
      </c>
      <c r="C21" s="143">
        <v>46099</v>
      </c>
      <c r="D21" s="144" t="s">
        <v>118</v>
      </c>
      <c r="E21" s="145">
        <v>159907</v>
      </c>
      <c r="F21" s="157">
        <v>141</v>
      </c>
      <c r="G21" s="157">
        <v>94770</v>
      </c>
      <c r="H21" s="157">
        <v>14460</v>
      </c>
      <c r="I21" s="157"/>
      <c r="J21" s="157">
        <v>25580</v>
      </c>
      <c r="K21" s="157">
        <v>3390</v>
      </c>
      <c r="L21" s="157"/>
      <c r="U21" s="148">
        <f t="shared" si="2"/>
        <v>46099</v>
      </c>
      <c r="V21" s="34" t="str">
        <f t="shared" si="3"/>
        <v>13402</v>
      </c>
      <c r="W21" s="70">
        <f t="shared" si="4"/>
        <v>94770</v>
      </c>
      <c r="X21" s="148">
        <f t="shared" si="5"/>
        <v>46099</v>
      </c>
      <c r="Y21" s="70">
        <f t="shared" si="6"/>
        <v>141</v>
      </c>
      <c r="AA21" s="121">
        <v>29</v>
      </c>
      <c r="AB21" s="122">
        <v>30990</v>
      </c>
      <c r="AC21" s="122">
        <v>70</v>
      </c>
      <c r="AD21" s="122">
        <v>71260</v>
      </c>
      <c r="AE21" s="122">
        <v>104</v>
      </c>
      <c r="AF21" s="122">
        <v>111200</v>
      </c>
      <c r="AG21" s="122">
        <v>26</v>
      </c>
      <c r="AH21" s="123">
        <v>0</v>
      </c>
    </row>
    <row r="22" spans="1:34" ht="19.5" customHeight="1">
      <c r="A22" s="142">
        <f t="shared" si="1"/>
        <v>133929</v>
      </c>
      <c r="B22" s="142">
        <f t="shared" si="7"/>
        <v>2672060</v>
      </c>
      <c r="C22" s="143">
        <v>46100</v>
      </c>
      <c r="D22" s="144" t="s">
        <v>119</v>
      </c>
      <c r="E22" s="145">
        <v>190923</v>
      </c>
      <c r="F22" s="157">
        <v>140</v>
      </c>
      <c r="G22" s="157">
        <v>89381</v>
      </c>
      <c r="H22" s="157">
        <v>17008</v>
      </c>
      <c r="I22" s="157"/>
      <c r="J22" s="157">
        <v>24540</v>
      </c>
      <c r="K22" s="157">
        <v>3000</v>
      </c>
      <c r="L22" s="157"/>
      <c r="U22" s="148">
        <f t="shared" si="2"/>
        <v>46100</v>
      </c>
      <c r="V22" s="34" t="str">
        <f t="shared" si="3"/>
        <v>13402</v>
      </c>
      <c r="W22" s="70">
        <f t="shared" si="4"/>
        <v>89381</v>
      </c>
      <c r="X22" s="148">
        <f t="shared" si="5"/>
        <v>46100</v>
      </c>
      <c r="Y22" s="70">
        <f t="shared" si="6"/>
        <v>140</v>
      </c>
      <c r="AA22" s="121">
        <v>44</v>
      </c>
      <c r="AB22" s="122">
        <v>51590</v>
      </c>
      <c r="AC22" s="122">
        <v>65</v>
      </c>
      <c r="AD22" s="122">
        <v>69638</v>
      </c>
      <c r="AE22" s="122">
        <v>96</v>
      </c>
      <c r="AF22" s="122">
        <v>100938</v>
      </c>
      <c r="AG22" s="122">
        <v>25</v>
      </c>
      <c r="AH22" s="123">
        <v>0</v>
      </c>
    </row>
    <row r="23" spans="1:34" ht="19.5" customHeight="1">
      <c r="A23" s="142">
        <f t="shared" si="1"/>
        <v>137680</v>
      </c>
      <c r="B23" s="142">
        <f t="shared" si="7"/>
        <v>2809740</v>
      </c>
      <c r="C23" s="143">
        <v>46101</v>
      </c>
      <c r="D23" s="144" t="s">
        <v>120</v>
      </c>
      <c r="E23" s="145">
        <v>130928</v>
      </c>
      <c r="F23" s="157">
        <v>134</v>
      </c>
      <c r="G23" s="157">
        <v>89160</v>
      </c>
      <c r="H23" s="157">
        <v>15740</v>
      </c>
      <c r="I23" s="157"/>
      <c r="J23" s="157">
        <v>27240</v>
      </c>
      <c r="K23" s="157">
        <v>5540</v>
      </c>
      <c r="L23" s="157"/>
      <c r="U23" s="148">
        <f t="shared" si="2"/>
        <v>46101</v>
      </c>
      <c r="V23" s="34" t="str">
        <f t="shared" si="3"/>
        <v>13402</v>
      </c>
      <c r="W23" s="70">
        <f t="shared" si="4"/>
        <v>89160</v>
      </c>
      <c r="X23" s="148">
        <f t="shared" si="5"/>
        <v>46101</v>
      </c>
      <c r="Y23" s="70">
        <f t="shared" si="6"/>
        <v>134</v>
      </c>
      <c r="AA23" s="121">
        <v>24</v>
      </c>
      <c r="AB23" s="122">
        <v>28910</v>
      </c>
      <c r="AC23" s="122">
        <v>74</v>
      </c>
      <c r="AD23" s="122">
        <v>79590</v>
      </c>
      <c r="AE23" s="122">
        <v>100</v>
      </c>
      <c r="AF23" s="122">
        <v>106590</v>
      </c>
      <c r="AG23" s="122">
        <v>26</v>
      </c>
      <c r="AH23" s="123">
        <v>0</v>
      </c>
    </row>
    <row r="24" spans="1:34" ht="19.5" customHeight="1">
      <c r="A24" s="142">
        <f t="shared" si="1"/>
        <v>133375</v>
      </c>
      <c r="B24" s="142">
        <f t="shared" si="7"/>
        <v>2943115</v>
      </c>
      <c r="C24" s="143">
        <v>46102</v>
      </c>
      <c r="D24" s="144" t="s">
        <v>121</v>
      </c>
      <c r="E24" s="145">
        <v>163142</v>
      </c>
      <c r="F24" s="157">
        <v>148</v>
      </c>
      <c r="G24" s="157">
        <v>85860</v>
      </c>
      <c r="H24" s="157">
        <v>16305</v>
      </c>
      <c r="I24" s="157"/>
      <c r="J24" s="157">
        <v>25480</v>
      </c>
      <c r="K24" s="157">
        <v>5730</v>
      </c>
      <c r="L24" s="157"/>
      <c r="U24" s="148">
        <f t="shared" si="2"/>
        <v>46102</v>
      </c>
      <c r="V24" s="34" t="str">
        <f t="shared" si="3"/>
        <v>13402</v>
      </c>
      <c r="W24" s="70">
        <f t="shared" si="4"/>
        <v>85860</v>
      </c>
      <c r="X24" s="148">
        <f t="shared" si="5"/>
        <v>46102</v>
      </c>
      <c r="Y24" s="70">
        <f t="shared" si="6"/>
        <v>148</v>
      </c>
      <c r="AA24" s="121">
        <v>26</v>
      </c>
      <c r="AB24" s="122">
        <v>22990</v>
      </c>
      <c r="AC24" s="122">
        <v>66</v>
      </c>
      <c r="AD24" s="122">
        <v>61060</v>
      </c>
      <c r="AE24" s="122">
        <v>104</v>
      </c>
      <c r="AF24" s="122">
        <v>100820</v>
      </c>
      <c r="AG24" s="122">
        <v>26</v>
      </c>
      <c r="AH24" s="123">
        <v>0</v>
      </c>
    </row>
    <row r="25" spans="1:34" ht="19.5" customHeight="1">
      <c r="A25" s="142">
        <f t="shared" si="1"/>
        <v>139820</v>
      </c>
      <c r="B25" s="142">
        <f t="shared" si="7"/>
        <v>3082935</v>
      </c>
      <c r="C25" s="143">
        <v>46103</v>
      </c>
      <c r="D25" s="144" t="s">
        <v>115</v>
      </c>
      <c r="E25" s="145">
        <v>169308</v>
      </c>
      <c r="F25" s="157">
        <v>124</v>
      </c>
      <c r="G25" s="157">
        <v>91400</v>
      </c>
      <c r="H25" s="157">
        <v>19200</v>
      </c>
      <c r="I25" s="157"/>
      <c r="J25" s="157">
        <v>25490</v>
      </c>
      <c r="K25" s="157">
        <v>3730</v>
      </c>
      <c r="L25" s="157"/>
      <c r="U25" s="148">
        <f t="shared" si="2"/>
        <v>46103</v>
      </c>
      <c r="V25" s="34" t="str">
        <f t="shared" si="3"/>
        <v>13402</v>
      </c>
      <c r="W25" s="70">
        <f t="shared" si="4"/>
        <v>91400</v>
      </c>
      <c r="X25" s="148">
        <f t="shared" si="5"/>
        <v>46103</v>
      </c>
      <c r="Y25" s="70">
        <f t="shared" si="6"/>
        <v>124</v>
      </c>
      <c r="AA25" s="121">
        <v>20</v>
      </c>
      <c r="AB25" s="122">
        <v>20510</v>
      </c>
      <c r="AC25" s="122">
        <v>64</v>
      </c>
      <c r="AD25" s="122">
        <v>74690</v>
      </c>
      <c r="AE25" s="122">
        <v>97</v>
      </c>
      <c r="AF25" s="122">
        <v>109950</v>
      </c>
      <c r="AG25" s="122">
        <v>25</v>
      </c>
      <c r="AH25" s="123">
        <v>0</v>
      </c>
    </row>
    <row r="26" spans="1:34" ht="19.5" customHeight="1">
      <c r="A26" s="142">
        <f t="shared" si="1"/>
        <v>130460</v>
      </c>
      <c r="B26" s="142">
        <f t="shared" si="7"/>
        <v>3213395</v>
      </c>
      <c r="C26" s="143">
        <v>46104</v>
      </c>
      <c r="D26" s="144" t="s">
        <v>116</v>
      </c>
      <c r="E26" s="145">
        <v>146985</v>
      </c>
      <c r="F26" s="157">
        <v>151</v>
      </c>
      <c r="G26" s="157">
        <v>86150</v>
      </c>
      <c r="H26" s="157">
        <v>17430</v>
      </c>
      <c r="I26" s="157"/>
      <c r="J26" s="157">
        <v>24130</v>
      </c>
      <c r="K26" s="157">
        <v>2750</v>
      </c>
      <c r="L26" s="157"/>
      <c r="U26" s="148">
        <f t="shared" si="2"/>
        <v>46104</v>
      </c>
      <c r="V26" s="34" t="str">
        <f t="shared" si="3"/>
        <v>13402</v>
      </c>
      <c r="W26" s="70">
        <f t="shared" si="4"/>
        <v>86150</v>
      </c>
      <c r="X26" s="148">
        <f t="shared" si="5"/>
        <v>46104</v>
      </c>
      <c r="Y26" s="70">
        <f t="shared" si="6"/>
        <v>151</v>
      </c>
      <c r="AA26" s="121">
        <v>24</v>
      </c>
      <c r="AB26" s="122">
        <v>21560</v>
      </c>
      <c r="AC26" s="122">
        <v>64</v>
      </c>
      <c r="AD26" s="122">
        <v>56770</v>
      </c>
      <c r="AE26" s="122">
        <v>106</v>
      </c>
      <c r="AF26" s="122">
        <v>93880</v>
      </c>
      <c r="AG26" s="122">
        <v>20</v>
      </c>
      <c r="AH26" s="123">
        <v>0</v>
      </c>
    </row>
    <row r="27" spans="1:34" ht="19.5" customHeight="1">
      <c r="A27" s="142">
        <f t="shared" si="1"/>
        <v>141110</v>
      </c>
      <c r="B27" s="142">
        <f t="shared" si="7"/>
        <v>3354505</v>
      </c>
      <c r="C27" s="143">
        <v>46105</v>
      </c>
      <c r="D27" s="144" t="s">
        <v>117</v>
      </c>
      <c r="E27" s="145">
        <v>147783</v>
      </c>
      <c r="F27" s="157">
        <v>153</v>
      </c>
      <c r="G27" s="157">
        <v>92890</v>
      </c>
      <c r="H27" s="157">
        <v>18150</v>
      </c>
      <c r="I27" s="157"/>
      <c r="J27" s="157">
        <v>24990</v>
      </c>
      <c r="K27" s="157">
        <v>5080</v>
      </c>
      <c r="L27" s="157"/>
      <c r="U27" s="148">
        <f t="shared" si="2"/>
        <v>46105</v>
      </c>
      <c r="V27" s="34" t="str">
        <f t="shared" si="3"/>
        <v>13402</v>
      </c>
      <c r="W27" s="70">
        <f t="shared" si="4"/>
        <v>92890</v>
      </c>
      <c r="X27" s="148">
        <f t="shared" si="5"/>
        <v>46105</v>
      </c>
      <c r="Y27" s="70">
        <f t="shared" si="6"/>
        <v>153</v>
      </c>
      <c r="AA27" s="121">
        <v>25</v>
      </c>
      <c r="AB27" s="122">
        <v>20110</v>
      </c>
      <c r="AC27" s="122">
        <v>63</v>
      </c>
      <c r="AD27" s="122">
        <v>62330</v>
      </c>
      <c r="AE27" s="122">
        <v>110</v>
      </c>
      <c r="AF27" s="122">
        <v>106840</v>
      </c>
      <c r="AG27" s="122">
        <v>30</v>
      </c>
      <c r="AH27" s="123">
        <v>0</v>
      </c>
    </row>
    <row r="28" spans="1:34" ht="19.5" customHeight="1">
      <c r="A28" s="142">
        <f t="shared" si="1"/>
        <v>154425</v>
      </c>
      <c r="B28" s="142">
        <f t="shared" si="7"/>
        <v>3508930</v>
      </c>
      <c r="C28" s="143">
        <v>46106</v>
      </c>
      <c r="D28" s="144" t="s">
        <v>118</v>
      </c>
      <c r="E28" s="145">
        <v>102452</v>
      </c>
      <c r="F28" s="157">
        <v>136</v>
      </c>
      <c r="G28" s="157">
        <v>97005</v>
      </c>
      <c r="H28" s="157">
        <v>17250</v>
      </c>
      <c r="I28" s="157"/>
      <c r="J28" s="157">
        <v>33530</v>
      </c>
      <c r="K28" s="157">
        <v>6640</v>
      </c>
      <c r="L28" s="157"/>
      <c r="U28" s="148">
        <f t="shared" si="2"/>
        <v>46106</v>
      </c>
      <c r="V28" s="34" t="str">
        <f t="shared" si="3"/>
        <v>13402</v>
      </c>
      <c r="W28" s="70">
        <f t="shared" si="4"/>
        <v>97005</v>
      </c>
      <c r="X28" s="148">
        <f t="shared" si="5"/>
        <v>46106</v>
      </c>
      <c r="Y28" s="70">
        <f t="shared" si="6"/>
        <v>136</v>
      </c>
      <c r="AA28" s="121">
        <v>32</v>
      </c>
      <c r="AB28" s="122">
        <v>48000</v>
      </c>
      <c r="AC28" s="122">
        <v>66</v>
      </c>
      <c r="AD28" s="122">
        <v>87860</v>
      </c>
      <c r="AE28" s="122">
        <v>93</v>
      </c>
      <c r="AF28" s="122">
        <v>121580</v>
      </c>
      <c r="AG28" s="122">
        <v>32</v>
      </c>
      <c r="AH28" s="123">
        <v>0</v>
      </c>
    </row>
    <row r="29" spans="1:34" ht="19.5" customHeight="1">
      <c r="A29" s="142">
        <f t="shared" si="1"/>
        <v>132790</v>
      </c>
      <c r="B29" s="142">
        <f t="shared" si="7"/>
        <v>3641720</v>
      </c>
      <c r="C29" s="143">
        <v>46107</v>
      </c>
      <c r="D29" s="144" t="s">
        <v>119</v>
      </c>
      <c r="E29" s="145">
        <v>201638</v>
      </c>
      <c r="F29" s="157">
        <v>140</v>
      </c>
      <c r="G29" s="157">
        <v>87050</v>
      </c>
      <c r="H29" s="157">
        <v>18250</v>
      </c>
      <c r="I29" s="157"/>
      <c r="J29" s="157">
        <v>24590</v>
      </c>
      <c r="K29" s="157">
        <v>2900</v>
      </c>
      <c r="L29" s="157"/>
      <c r="U29" s="148">
        <f t="shared" si="2"/>
        <v>46107</v>
      </c>
      <c r="V29" s="34" t="str">
        <f t="shared" si="3"/>
        <v>13402</v>
      </c>
      <c r="W29" s="70">
        <f t="shared" si="4"/>
        <v>87050</v>
      </c>
      <c r="X29" s="148">
        <f t="shared" si="5"/>
        <v>46107</v>
      </c>
      <c r="Y29" s="70">
        <f t="shared" si="6"/>
        <v>140</v>
      </c>
      <c r="AA29" s="121">
        <v>30</v>
      </c>
      <c r="AB29" s="122">
        <v>27040</v>
      </c>
      <c r="AC29" s="122">
        <v>69</v>
      </c>
      <c r="AD29" s="122">
        <v>72260</v>
      </c>
      <c r="AE29" s="122">
        <v>103</v>
      </c>
      <c r="AF29" s="122">
        <v>103950</v>
      </c>
      <c r="AG29" s="122">
        <v>24</v>
      </c>
      <c r="AH29" s="123">
        <v>0</v>
      </c>
    </row>
    <row r="30" spans="1:34" ht="19.5" customHeight="1">
      <c r="A30" s="142">
        <f t="shared" si="1"/>
        <v>117650</v>
      </c>
      <c r="B30" s="142">
        <f t="shared" si="7"/>
        <v>3759370</v>
      </c>
      <c r="C30" s="143">
        <v>46108</v>
      </c>
      <c r="D30" s="144" t="s">
        <v>120</v>
      </c>
      <c r="E30" s="145">
        <v>174442</v>
      </c>
      <c r="F30" s="157">
        <v>133</v>
      </c>
      <c r="G30" s="157">
        <v>77450</v>
      </c>
      <c r="H30" s="157">
        <v>15170</v>
      </c>
      <c r="I30" s="157"/>
      <c r="J30" s="157">
        <v>21580</v>
      </c>
      <c r="K30" s="157">
        <v>3450</v>
      </c>
      <c r="L30" s="157"/>
      <c r="U30" s="148">
        <f t="shared" si="2"/>
        <v>46108</v>
      </c>
      <c r="V30" s="34" t="str">
        <f t="shared" si="3"/>
        <v>13402</v>
      </c>
      <c r="W30" s="70">
        <f t="shared" si="4"/>
        <v>77450</v>
      </c>
      <c r="X30" s="148">
        <f t="shared" si="5"/>
        <v>46108</v>
      </c>
      <c r="Y30" s="70">
        <f t="shared" si="6"/>
        <v>133</v>
      </c>
      <c r="AA30" s="121">
        <v>19</v>
      </c>
      <c r="AB30" s="122">
        <v>23750</v>
      </c>
      <c r="AC30" s="122">
        <v>52</v>
      </c>
      <c r="AD30" s="122">
        <v>53850</v>
      </c>
      <c r="AE30" s="122">
        <v>78</v>
      </c>
      <c r="AF30" s="122">
        <v>77860</v>
      </c>
      <c r="AG30" s="122">
        <v>20</v>
      </c>
      <c r="AH30" s="123">
        <v>0</v>
      </c>
    </row>
    <row r="31" spans="1:34" ht="19.5" customHeight="1">
      <c r="A31" s="142">
        <f t="shared" si="1"/>
        <v>137996</v>
      </c>
      <c r="B31" s="142">
        <f t="shared" si="7"/>
        <v>3897366</v>
      </c>
      <c r="C31" s="143">
        <v>46109</v>
      </c>
      <c r="D31" s="144" t="s">
        <v>121</v>
      </c>
      <c r="E31" s="145">
        <v>159307</v>
      </c>
      <c r="F31" s="157">
        <v>152</v>
      </c>
      <c r="G31" s="157">
        <v>99276</v>
      </c>
      <c r="H31" s="157">
        <v>14460</v>
      </c>
      <c r="I31" s="157"/>
      <c r="J31" s="157">
        <v>20530</v>
      </c>
      <c r="K31" s="157">
        <v>3730</v>
      </c>
      <c r="L31" s="157"/>
      <c r="U31" s="148">
        <f t="shared" si="2"/>
        <v>46109</v>
      </c>
      <c r="V31" s="34" t="str">
        <f t="shared" si="3"/>
        <v>13402</v>
      </c>
      <c r="W31" s="70">
        <f t="shared" si="4"/>
        <v>99276</v>
      </c>
      <c r="X31" s="148">
        <f t="shared" si="5"/>
        <v>46109</v>
      </c>
      <c r="Y31" s="70">
        <f t="shared" si="6"/>
        <v>152</v>
      </c>
      <c r="AA31" s="121">
        <v>54</v>
      </c>
      <c r="AB31" s="122">
        <v>53260</v>
      </c>
      <c r="AC31" s="122">
        <v>74</v>
      </c>
      <c r="AD31" s="122">
        <v>79430</v>
      </c>
      <c r="AE31" s="122">
        <v>101</v>
      </c>
      <c r="AF31" s="122">
        <v>102750</v>
      </c>
      <c r="AG31" s="122">
        <v>20</v>
      </c>
      <c r="AH31" s="123">
        <v>0</v>
      </c>
    </row>
    <row r="32" spans="1:34" ht="19.5" customHeight="1">
      <c r="A32" s="142">
        <f t="shared" si="1"/>
        <v>128000</v>
      </c>
      <c r="B32" s="142">
        <f t="shared" si="7"/>
        <v>4025366</v>
      </c>
      <c r="C32" s="143">
        <v>46110</v>
      </c>
      <c r="D32" s="144" t="s">
        <v>115</v>
      </c>
      <c r="E32" s="145">
        <v>152893</v>
      </c>
      <c r="F32" s="157">
        <v>135</v>
      </c>
      <c r="G32" s="157">
        <v>81320</v>
      </c>
      <c r="H32" s="157">
        <v>13280</v>
      </c>
      <c r="I32" s="157"/>
      <c r="J32" s="157">
        <v>28880</v>
      </c>
      <c r="K32" s="157">
        <v>4520</v>
      </c>
      <c r="L32" s="157"/>
      <c r="U32" s="148">
        <f t="shared" si="2"/>
        <v>46110</v>
      </c>
      <c r="V32" s="34" t="str">
        <f t="shared" si="3"/>
        <v>13402</v>
      </c>
      <c r="W32" s="70">
        <f t="shared" si="4"/>
        <v>81320</v>
      </c>
      <c r="X32" s="148">
        <f t="shared" si="5"/>
        <v>46110</v>
      </c>
      <c r="Y32" s="70">
        <f t="shared" si="6"/>
        <v>135</v>
      </c>
      <c r="AA32" s="121">
        <v>33</v>
      </c>
      <c r="AB32" s="122">
        <v>29840</v>
      </c>
      <c r="AC32" s="122">
        <v>73</v>
      </c>
      <c r="AD32" s="122">
        <v>64410</v>
      </c>
      <c r="AE32" s="122">
        <v>97</v>
      </c>
      <c r="AF32" s="122">
        <v>91200</v>
      </c>
      <c r="AG32" s="122">
        <v>20</v>
      </c>
      <c r="AH32" s="123">
        <v>0</v>
      </c>
    </row>
    <row r="33" spans="1:34" ht="19.5" customHeight="1">
      <c r="A33" s="142">
        <f t="shared" si="1"/>
        <v>138485</v>
      </c>
      <c r="B33" s="142">
        <f t="shared" si="7"/>
        <v>4163851</v>
      </c>
      <c r="C33" s="143">
        <v>46111</v>
      </c>
      <c r="D33" s="144" t="s">
        <v>116</v>
      </c>
      <c r="E33" s="145">
        <v>165358</v>
      </c>
      <c r="F33" s="157">
        <v>137</v>
      </c>
      <c r="G33" s="157">
        <v>94870</v>
      </c>
      <c r="H33" s="157">
        <v>14110</v>
      </c>
      <c r="I33" s="157"/>
      <c r="J33" s="157">
        <v>24205</v>
      </c>
      <c r="K33" s="157">
        <v>5300</v>
      </c>
      <c r="L33" s="157"/>
      <c r="U33" s="148">
        <f t="shared" si="2"/>
        <v>46111</v>
      </c>
      <c r="V33" s="34" t="str">
        <f t="shared" si="3"/>
        <v>13402</v>
      </c>
      <c r="W33" s="70">
        <f t="shared" si="4"/>
        <v>94870</v>
      </c>
      <c r="X33" s="148">
        <f t="shared" si="5"/>
        <v>46111</v>
      </c>
      <c r="Y33" s="70">
        <f t="shared" si="6"/>
        <v>137</v>
      </c>
      <c r="AA33" s="121">
        <v>28</v>
      </c>
      <c r="AB33" s="122">
        <v>29490</v>
      </c>
      <c r="AC33" s="122">
        <v>73</v>
      </c>
      <c r="AD33" s="122">
        <v>73430</v>
      </c>
      <c r="AE33" s="122">
        <v>100</v>
      </c>
      <c r="AF33" s="122">
        <v>98600</v>
      </c>
      <c r="AG33" s="122">
        <v>20</v>
      </c>
      <c r="AH33" s="123">
        <v>0</v>
      </c>
    </row>
    <row r="34" spans="1:34" ht="19.5" customHeight="1">
      <c r="A34" s="142">
        <f t="shared" si="1"/>
        <v>117415</v>
      </c>
      <c r="B34" s="142">
        <f t="shared" si="7"/>
        <v>4281266</v>
      </c>
      <c r="C34" s="143">
        <v>46112</v>
      </c>
      <c r="D34" s="144" t="s">
        <v>117</v>
      </c>
      <c r="E34" s="145">
        <v>171805</v>
      </c>
      <c r="F34" s="157">
        <v>126</v>
      </c>
      <c r="G34" s="157">
        <v>71245</v>
      </c>
      <c r="H34" s="157">
        <v>14400</v>
      </c>
      <c r="I34" s="157"/>
      <c r="J34" s="157">
        <v>28670</v>
      </c>
      <c r="K34" s="157">
        <v>3100</v>
      </c>
      <c r="L34" s="157"/>
      <c r="U34" s="148">
        <f t="shared" si="2"/>
        <v>46112</v>
      </c>
      <c r="V34" s="34" t="str">
        <f t="shared" si="3"/>
        <v>13402</v>
      </c>
      <c r="W34" s="70">
        <f t="shared" si="4"/>
        <v>71245</v>
      </c>
      <c r="X34" s="148">
        <f t="shared" si="5"/>
        <v>46112</v>
      </c>
      <c r="Y34" s="70">
        <f t="shared" si="6"/>
        <v>126</v>
      </c>
      <c r="AA34" s="121">
        <v>28</v>
      </c>
      <c r="AB34" s="122">
        <v>29800</v>
      </c>
      <c r="AC34" s="122">
        <v>61</v>
      </c>
      <c r="AD34" s="122">
        <v>60970</v>
      </c>
      <c r="AE34" s="122">
        <v>73</v>
      </c>
      <c r="AF34" s="122">
        <v>79800</v>
      </c>
      <c r="AG34" s="122">
        <v>20</v>
      </c>
      <c r="AH34" s="123">
        <v>0</v>
      </c>
    </row>
    <row r="35" spans="1:34" ht="18.75" customHeight="1">
      <c r="A35" s="226"/>
      <c r="C35" s="127"/>
      <c r="D35" s="154" t="s">
        <v>52</v>
      </c>
      <c r="E35" s="155">
        <f t="shared" ref="E35:F35" si="8">SUM(E4:E34)</f>
        <v>4824719</v>
      </c>
      <c r="F35" s="156">
        <f t="shared" si="8"/>
        <v>4387</v>
      </c>
      <c r="U35" s="148">
        <f t="shared" ref="U35:U65" si="9">C4</f>
        <v>46082</v>
      </c>
      <c r="V35" s="34" t="str">
        <f t="shared" ref="V35:V65" si="10">$H$2</f>
        <v>13403</v>
      </c>
      <c r="W35" s="70">
        <f t="shared" ref="W35:W65" si="11">H4</f>
        <v>15050</v>
      </c>
      <c r="AA35" s="72"/>
      <c r="AB35" s="72"/>
      <c r="AC35" s="72"/>
      <c r="AD35" s="72"/>
      <c r="AE35" s="72"/>
      <c r="AF35" s="72"/>
      <c r="AG35" s="72"/>
      <c r="AH35" s="72"/>
    </row>
    <row r="36" spans="1:34" ht="15.75" customHeight="1">
      <c r="U36" s="148">
        <f t="shared" si="9"/>
        <v>46083</v>
      </c>
      <c r="V36" s="34" t="str">
        <f t="shared" si="10"/>
        <v>13403</v>
      </c>
      <c r="W36" s="70">
        <f t="shared" si="11"/>
        <v>13830</v>
      </c>
      <c r="AA36" s="72"/>
      <c r="AB36" s="72"/>
      <c r="AC36" s="72"/>
      <c r="AD36" s="72"/>
      <c r="AE36" s="72"/>
      <c r="AF36" s="72"/>
      <c r="AG36" s="72"/>
      <c r="AH36" s="72"/>
    </row>
    <row r="37" spans="1:34" ht="15.75" customHeight="1">
      <c r="U37" s="148">
        <f t="shared" si="9"/>
        <v>46084</v>
      </c>
      <c r="V37" s="34" t="str">
        <f t="shared" si="10"/>
        <v>13403</v>
      </c>
      <c r="W37" s="70">
        <f t="shared" si="11"/>
        <v>12911</v>
      </c>
      <c r="AA37" s="72"/>
      <c r="AB37" s="72"/>
      <c r="AC37" s="72"/>
      <c r="AD37" s="72"/>
      <c r="AE37" s="72"/>
      <c r="AF37" s="72"/>
      <c r="AG37" s="72"/>
      <c r="AH37" s="72"/>
    </row>
    <row r="38" spans="1:34" ht="15.75" customHeight="1">
      <c r="U38" s="148">
        <f t="shared" si="9"/>
        <v>46085</v>
      </c>
      <c r="V38" s="34" t="str">
        <f t="shared" si="10"/>
        <v>13403</v>
      </c>
      <c r="W38" s="70">
        <f t="shared" si="11"/>
        <v>14640</v>
      </c>
      <c r="AA38" s="72"/>
      <c r="AB38" s="72"/>
      <c r="AC38" s="72"/>
      <c r="AD38" s="72"/>
      <c r="AE38" s="72"/>
      <c r="AF38" s="72"/>
      <c r="AG38" s="72"/>
      <c r="AH38" s="72"/>
    </row>
    <row r="39" spans="1:34" ht="15.75" customHeight="1">
      <c r="L39" s="34"/>
      <c r="U39" s="148">
        <f t="shared" si="9"/>
        <v>46086</v>
      </c>
      <c r="V39" s="34" t="str">
        <f t="shared" si="10"/>
        <v>13403</v>
      </c>
      <c r="W39" s="70">
        <f t="shared" si="11"/>
        <v>15230</v>
      </c>
      <c r="AA39" s="72"/>
      <c r="AB39" s="72"/>
      <c r="AC39" s="72"/>
      <c r="AD39" s="72"/>
      <c r="AE39" s="72"/>
      <c r="AF39" s="72"/>
      <c r="AG39" s="72"/>
      <c r="AH39" s="72"/>
    </row>
    <row r="40" spans="1:34" ht="15.75" customHeight="1">
      <c r="U40" s="148">
        <f t="shared" si="9"/>
        <v>46087</v>
      </c>
      <c r="V40" s="34" t="str">
        <f t="shared" si="10"/>
        <v>13403</v>
      </c>
      <c r="W40" s="70">
        <f t="shared" si="11"/>
        <v>15870</v>
      </c>
      <c r="AA40" s="72"/>
      <c r="AB40" s="72"/>
      <c r="AC40" s="72"/>
      <c r="AD40" s="72"/>
      <c r="AE40" s="72"/>
      <c r="AF40" s="72"/>
      <c r="AG40" s="72"/>
      <c r="AH40" s="72"/>
    </row>
    <row r="41" spans="1:34" ht="15.75" customHeight="1">
      <c r="U41" s="148">
        <f t="shared" si="9"/>
        <v>46088</v>
      </c>
      <c r="V41" s="34" t="str">
        <f t="shared" si="10"/>
        <v>13403</v>
      </c>
      <c r="W41" s="70">
        <f t="shared" si="11"/>
        <v>15050</v>
      </c>
      <c r="AA41" s="72"/>
      <c r="AB41" s="72"/>
      <c r="AC41" s="72"/>
      <c r="AD41" s="72"/>
      <c r="AE41" s="72"/>
      <c r="AF41" s="72"/>
      <c r="AG41" s="72"/>
      <c r="AH41" s="72"/>
    </row>
    <row r="42" spans="1:34" ht="15.75" customHeight="1">
      <c r="U42" s="148">
        <f t="shared" si="9"/>
        <v>46089</v>
      </c>
      <c r="V42" s="34" t="str">
        <f t="shared" si="10"/>
        <v>13403</v>
      </c>
      <c r="W42" s="70">
        <f t="shared" si="11"/>
        <v>13320</v>
      </c>
      <c r="AA42" s="72"/>
      <c r="AB42" s="72"/>
      <c r="AC42" s="72"/>
      <c r="AD42" s="72"/>
      <c r="AE42" s="72"/>
      <c r="AF42" s="72"/>
      <c r="AG42" s="72"/>
      <c r="AH42" s="72"/>
    </row>
    <row r="43" spans="1:34" ht="15.75" customHeight="1">
      <c r="U43" s="148">
        <f t="shared" si="9"/>
        <v>46090</v>
      </c>
      <c r="V43" s="34" t="str">
        <f t="shared" si="10"/>
        <v>13403</v>
      </c>
      <c r="W43" s="70">
        <f t="shared" si="11"/>
        <v>14810</v>
      </c>
      <c r="AA43" s="72"/>
      <c r="AB43" s="72"/>
      <c r="AC43" s="72"/>
      <c r="AD43" s="72"/>
      <c r="AE43" s="72"/>
      <c r="AF43" s="72"/>
      <c r="AG43" s="72"/>
      <c r="AH43" s="72"/>
    </row>
    <row r="44" spans="1:34" ht="15.75" customHeight="1">
      <c r="U44" s="148">
        <f t="shared" si="9"/>
        <v>46091</v>
      </c>
      <c r="V44" s="34" t="str">
        <f t="shared" si="10"/>
        <v>13403</v>
      </c>
      <c r="W44" s="70">
        <f t="shared" si="11"/>
        <v>14360</v>
      </c>
      <c r="AA44" s="72"/>
      <c r="AB44" s="72"/>
      <c r="AC44" s="72"/>
      <c r="AD44" s="72"/>
      <c r="AE44" s="72"/>
      <c r="AF44" s="72"/>
      <c r="AG44" s="72"/>
      <c r="AH44" s="72"/>
    </row>
    <row r="45" spans="1:34" ht="15.75" customHeight="1">
      <c r="U45" s="148">
        <f t="shared" si="9"/>
        <v>46092</v>
      </c>
      <c r="V45" s="34" t="str">
        <f t="shared" si="10"/>
        <v>13403</v>
      </c>
      <c r="W45" s="70">
        <f t="shared" si="11"/>
        <v>15070</v>
      </c>
      <c r="AA45" s="72"/>
      <c r="AB45" s="72"/>
      <c r="AC45" s="72"/>
      <c r="AD45" s="72"/>
      <c r="AE45" s="72"/>
      <c r="AF45" s="72"/>
      <c r="AG45" s="72"/>
      <c r="AH45" s="72"/>
    </row>
    <row r="46" spans="1:34" ht="15.75" customHeight="1">
      <c r="U46" s="148">
        <f t="shared" si="9"/>
        <v>46093</v>
      </c>
      <c r="V46" s="34" t="str">
        <f t="shared" si="10"/>
        <v>13403</v>
      </c>
      <c r="W46" s="70">
        <f t="shared" si="11"/>
        <v>17850</v>
      </c>
      <c r="AA46" s="72"/>
      <c r="AB46" s="72"/>
      <c r="AC46" s="72"/>
      <c r="AD46" s="72"/>
      <c r="AE46" s="72"/>
      <c r="AF46" s="72"/>
      <c r="AG46" s="72"/>
      <c r="AH46" s="72"/>
    </row>
    <row r="47" spans="1:34" ht="15.75" customHeight="1">
      <c r="U47" s="148">
        <f t="shared" si="9"/>
        <v>46094</v>
      </c>
      <c r="V47" s="34" t="str">
        <f t="shared" si="10"/>
        <v>13403</v>
      </c>
      <c r="W47" s="70">
        <f t="shared" si="11"/>
        <v>20510</v>
      </c>
      <c r="AA47" s="72"/>
      <c r="AB47" s="72"/>
      <c r="AC47" s="72"/>
      <c r="AD47" s="72"/>
      <c r="AE47" s="72"/>
      <c r="AF47" s="72"/>
      <c r="AG47" s="72"/>
      <c r="AH47" s="72"/>
    </row>
    <row r="48" spans="1:34" ht="15.75" customHeight="1">
      <c r="U48" s="148">
        <f t="shared" si="9"/>
        <v>46095</v>
      </c>
      <c r="V48" s="34" t="str">
        <f t="shared" si="10"/>
        <v>13403</v>
      </c>
      <c r="W48" s="70">
        <f t="shared" si="11"/>
        <v>18950</v>
      </c>
      <c r="AA48" s="72"/>
      <c r="AB48" s="72"/>
      <c r="AC48" s="72"/>
      <c r="AD48" s="72"/>
      <c r="AE48" s="72"/>
      <c r="AF48" s="72"/>
      <c r="AG48" s="72"/>
      <c r="AH48" s="72"/>
    </row>
    <row r="49" spans="21:34" ht="15.75" customHeight="1">
      <c r="U49" s="148">
        <f t="shared" si="9"/>
        <v>46096</v>
      </c>
      <c r="V49" s="34" t="str">
        <f t="shared" si="10"/>
        <v>13403</v>
      </c>
      <c r="W49" s="70">
        <f t="shared" si="11"/>
        <v>15630</v>
      </c>
      <c r="AA49" s="72"/>
      <c r="AB49" s="72"/>
      <c r="AC49" s="72"/>
      <c r="AD49" s="72"/>
      <c r="AE49" s="72"/>
      <c r="AF49" s="72"/>
      <c r="AG49" s="72"/>
      <c r="AH49" s="72"/>
    </row>
    <row r="50" spans="21:34" ht="15.75" customHeight="1">
      <c r="U50" s="148">
        <f t="shared" si="9"/>
        <v>46097</v>
      </c>
      <c r="V50" s="34" t="str">
        <f t="shared" si="10"/>
        <v>13403</v>
      </c>
      <c r="W50" s="70">
        <f t="shared" si="11"/>
        <v>18700</v>
      </c>
      <c r="AA50" s="72"/>
      <c r="AB50" s="72"/>
      <c r="AC50" s="72"/>
      <c r="AD50" s="72"/>
      <c r="AE50" s="72"/>
      <c r="AF50" s="72"/>
      <c r="AG50" s="72"/>
      <c r="AH50" s="72"/>
    </row>
    <row r="51" spans="21:34" ht="15.75" customHeight="1">
      <c r="U51" s="148">
        <f t="shared" si="9"/>
        <v>46098</v>
      </c>
      <c r="V51" s="34" t="str">
        <f t="shared" si="10"/>
        <v>13403</v>
      </c>
      <c r="W51" s="70">
        <f t="shared" si="11"/>
        <v>18280</v>
      </c>
      <c r="AA51" s="72"/>
      <c r="AB51" s="72"/>
      <c r="AC51" s="72"/>
      <c r="AD51" s="72"/>
      <c r="AE51" s="72"/>
      <c r="AF51" s="72"/>
      <c r="AG51" s="72"/>
      <c r="AH51" s="72"/>
    </row>
    <row r="52" spans="21:34" ht="15.75" customHeight="1">
      <c r="U52" s="148">
        <f t="shared" si="9"/>
        <v>46099</v>
      </c>
      <c r="V52" s="34" t="str">
        <f t="shared" si="10"/>
        <v>13403</v>
      </c>
      <c r="W52" s="70">
        <f t="shared" si="11"/>
        <v>14460</v>
      </c>
      <c r="AA52" s="72"/>
      <c r="AB52" s="72"/>
      <c r="AC52" s="72"/>
      <c r="AD52" s="72"/>
      <c r="AE52" s="72"/>
      <c r="AF52" s="72"/>
      <c r="AG52" s="72"/>
      <c r="AH52" s="72"/>
    </row>
    <row r="53" spans="21:34" ht="15.75" customHeight="1">
      <c r="U53" s="148">
        <f t="shared" si="9"/>
        <v>46100</v>
      </c>
      <c r="V53" s="34" t="str">
        <f t="shared" si="10"/>
        <v>13403</v>
      </c>
      <c r="W53" s="70">
        <f t="shared" si="11"/>
        <v>17008</v>
      </c>
      <c r="AA53" s="72"/>
      <c r="AB53" s="72"/>
      <c r="AC53" s="72"/>
      <c r="AD53" s="72"/>
      <c r="AE53" s="72"/>
      <c r="AF53" s="72"/>
      <c r="AG53" s="72"/>
      <c r="AH53" s="72"/>
    </row>
    <row r="54" spans="21:34" ht="15.75" customHeight="1">
      <c r="U54" s="148">
        <f t="shared" si="9"/>
        <v>46101</v>
      </c>
      <c r="V54" s="34" t="str">
        <f t="shared" si="10"/>
        <v>13403</v>
      </c>
      <c r="W54" s="70">
        <f t="shared" si="11"/>
        <v>15740</v>
      </c>
      <c r="AA54" s="72"/>
      <c r="AB54" s="72"/>
      <c r="AC54" s="72"/>
      <c r="AD54" s="72"/>
      <c r="AE54" s="72"/>
      <c r="AF54" s="72"/>
      <c r="AG54" s="72"/>
      <c r="AH54" s="72"/>
    </row>
    <row r="55" spans="21:34" ht="15.75" customHeight="1">
      <c r="U55" s="148">
        <f t="shared" si="9"/>
        <v>46102</v>
      </c>
      <c r="V55" s="34" t="str">
        <f t="shared" si="10"/>
        <v>13403</v>
      </c>
      <c r="W55" s="70">
        <f t="shared" si="11"/>
        <v>16305</v>
      </c>
      <c r="AA55" s="72"/>
      <c r="AB55" s="72"/>
      <c r="AC55" s="72"/>
      <c r="AD55" s="72"/>
      <c r="AE55" s="72"/>
      <c r="AF55" s="72"/>
      <c r="AG55" s="72"/>
      <c r="AH55" s="72"/>
    </row>
    <row r="56" spans="21:34" ht="15.75" customHeight="1">
      <c r="U56" s="148">
        <f t="shared" si="9"/>
        <v>46103</v>
      </c>
      <c r="V56" s="34" t="str">
        <f t="shared" si="10"/>
        <v>13403</v>
      </c>
      <c r="W56" s="70">
        <f t="shared" si="11"/>
        <v>19200</v>
      </c>
      <c r="AA56" s="72"/>
      <c r="AB56" s="72"/>
      <c r="AC56" s="72"/>
      <c r="AD56" s="72"/>
      <c r="AE56" s="72"/>
      <c r="AF56" s="72"/>
      <c r="AG56" s="72"/>
      <c r="AH56" s="72"/>
    </row>
    <row r="57" spans="21:34" ht="15.75" customHeight="1">
      <c r="U57" s="148">
        <f t="shared" si="9"/>
        <v>46104</v>
      </c>
      <c r="V57" s="34" t="str">
        <f t="shared" si="10"/>
        <v>13403</v>
      </c>
      <c r="W57" s="70">
        <f t="shared" si="11"/>
        <v>17430</v>
      </c>
      <c r="AA57" s="72"/>
      <c r="AB57" s="72"/>
      <c r="AC57" s="72"/>
      <c r="AD57" s="72"/>
      <c r="AE57" s="72"/>
      <c r="AF57" s="72"/>
      <c r="AG57" s="72"/>
      <c r="AH57" s="72"/>
    </row>
    <row r="58" spans="21:34" ht="15.75" customHeight="1">
      <c r="U58" s="148">
        <f t="shared" si="9"/>
        <v>46105</v>
      </c>
      <c r="V58" s="34" t="str">
        <f t="shared" si="10"/>
        <v>13403</v>
      </c>
      <c r="W58" s="70">
        <f t="shared" si="11"/>
        <v>18150</v>
      </c>
      <c r="AA58" s="72"/>
      <c r="AB58" s="72"/>
      <c r="AC58" s="72"/>
      <c r="AD58" s="72"/>
      <c r="AE58" s="72"/>
      <c r="AF58" s="72"/>
      <c r="AG58" s="72"/>
      <c r="AH58" s="72"/>
    </row>
    <row r="59" spans="21:34" ht="15.75" customHeight="1">
      <c r="U59" s="148">
        <f t="shared" si="9"/>
        <v>46106</v>
      </c>
      <c r="V59" s="34" t="str">
        <f t="shared" si="10"/>
        <v>13403</v>
      </c>
      <c r="W59" s="70">
        <f t="shared" si="11"/>
        <v>17250</v>
      </c>
      <c r="AA59" s="72"/>
      <c r="AB59" s="72"/>
      <c r="AC59" s="72"/>
      <c r="AD59" s="72"/>
      <c r="AE59" s="72"/>
      <c r="AF59" s="72"/>
      <c r="AG59" s="72"/>
      <c r="AH59" s="72"/>
    </row>
    <row r="60" spans="21:34" ht="15.75" customHeight="1">
      <c r="U60" s="148">
        <f t="shared" si="9"/>
        <v>46107</v>
      </c>
      <c r="V60" s="34" t="str">
        <f t="shared" si="10"/>
        <v>13403</v>
      </c>
      <c r="W60" s="70">
        <f t="shared" si="11"/>
        <v>18250</v>
      </c>
      <c r="AA60" s="72"/>
      <c r="AB60" s="72"/>
      <c r="AC60" s="72"/>
      <c r="AD60" s="72"/>
      <c r="AE60" s="72"/>
      <c r="AF60" s="72"/>
      <c r="AG60" s="72"/>
      <c r="AH60" s="72"/>
    </row>
    <row r="61" spans="21:34" ht="15.75" customHeight="1">
      <c r="U61" s="148">
        <f t="shared" si="9"/>
        <v>46108</v>
      </c>
      <c r="V61" s="34" t="str">
        <f t="shared" si="10"/>
        <v>13403</v>
      </c>
      <c r="W61" s="70">
        <f t="shared" si="11"/>
        <v>15170</v>
      </c>
      <c r="AA61" s="72"/>
      <c r="AB61" s="72"/>
      <c r="AC61" s="72"/>
      <c r="AD61" s="72"/>
      <c r="AE61" s="72"/>
      <c r="AF61" s="72"/>
      <c r="AG61" s="72"/>
      <c r="AH61" s="72"/>
    </row>
    <row r="62" spans="21:34" ht="15.75" customHeight="1">
      <c r="U62" s="148">
        <f t="shared" si="9"/>
        <v>46109</v>
      </c>
      <c r="V62" s="34" t="str">
        <f t="shared" si="10"/>
        <v>13403</v>
      </c>
      <c r="W62" s="70">
        <f t="shared" si="11"/>
        <v>14460</v>
      </c>
      <c r="AA62" s="72"/>
      <c r="AB62" s="72"/>
      <c r="AC62" s="72"/>
      <c r="AD62" s="72"/>
      <c r="AE62" s="72"/>
      <c r="AF62" s="72"/>
      <c r="AG62" s="72"/>
      <c r="AH62" s="72"/>
    </row>
    <row r="63" spans="21:34" ht="15.75" customHeight="1">
      <c r="U63" s="148">
        <f t="shared" si="9"/>
        <v>46110</v>
      </c>
      <c r="V63" s="34" t="str">
        <f t="shared" si="10"/>
        <v>13403</v>
      </c>
      <c r="W63" s="70">
        <f t="shared" si="11"/>
        <v>13280</v>
      </c>
      <c r="AA63" s="72"/>
      <c r="AB63" s="72"/>
      <c r="AC63" s="72"/>
      <c r="AD63" s="72"/>
      <c r="AE63" s="72"/>
      <c r="AF63" s="72"/>
      <c r="AG63" s="72"/>
      <c r="AH63" s="72"/>
    </row>
    <row r="64" spans="21:34" ht="15.75" customHeight="1">
      <c r="U64" s="148">
        <f t="shared" si="9"/>
        <v>46111</v>
      </c>
      <c r="V64" s="34" t="str">
        <f t="shared" si="10"/>
        <v>13403</v>
      </c>
      <c r="W64" s="70">
        <f t="shared" si="11"/>
        <v>14110</v>
      </c>
      <c r="AA64" s="72"/>
      <c r="AB64" s="72"/>
      <c r="AC64" s="72"/>
      <c r="AD64" s="72"/>
      <c r="AE64" s="72"/>
      <c r="AF64" s="72"/>
      <c r="AG64" s="72"/>
      <c r="AH64" s="72"/>
    </row>
    <row r="65" spans="21:34" ht="15.75" customHeight="1">
      <c r="U65" s="148">
        <f t="shared" si="9"/>
        <v>46112</v>
      </c>
      <c r="V65" s="34" t="str">
        <f t="shared" si="10"/>
        <v>13403</v>
      </c>
      <c r="W65" s="70">
        <f t="shared" si="11"/>
        <v>14400</v>
      </c>
      <c r="AA65" s="72"/>
      <c r="AB65" s="72"/>
      <c r="AC65" s="72"/>
      <c r="AD65" s="72"/>
      <c r="AE65" s="72"/>
      <c r="AF65" s="72"/>
      <c r="AG65" s="72"/>
      <c r="AH65" s="72"/>
    </row>
    <row r="66" spans="21:34" ht="15.75" customHeight="1">
      <c r="U66" s="148">
        <f t="shared" ref="U66:U96" si="12">C4</f>
        <v>46082</v>
      </c>
      <c r="V66" s="34" t="str">
        <f t="shared" ref="V66:V96" si="13">$I$2</f>
        <v>13404</v>
      </c>
      <c r="W66" s="70">
        <f t="shared" ref="W66:W96" si="14">I4</f>
        <v>0</v>
      </c>
      <c r="AA66" s="72"/>
      <c r="AB66" s="72"/>
      <c r="AC66" s="72"/>
      <c r="AD66" s="72"/>
      <c r="AE66" s="72"/>
      <c r="AF66" s="72"/>
      <c r="AG66" s="72"/>
      <c r="AH66" s="72"/>
    </row>
    <row r="67" spans="21:34" ht="15.75" customHeight="1">
      <c r="U67" s="148">
        <f t="shared" si="12"/>
        <v>46083</v>
      </c>
      <c r="V67" s="34" t="str">
        <f t="shared" si="13"/>
        <v>13404</v>
      </c>
      <c r="W67" s="70">
        <f t="shared" si="14"/>
        <v>0</v>
      </c>
      <c r="AA67" s="72"/>
      <c r="AB67" s="72"/>
      <c r="AC67" s="72"/>
      <c r="AD67" s="72"/>
      <c r="AE67" s="72"/>
      <c r="AF67" s="72"/>
      <c r="AG67" s="72"/>
      <c r="AH67" s="72"/>
    </row>
    <row r="68" spans="21:34" ht="15.75" customHeight="1">
      <c r="U68" s="148">
        <f t="shared" si="12"/>
        <v>46084</v>
      </c>
      <c r="V68" s="34" t="str">
        <f t="shared" si="13"/>
        <v>13404</v>
      </c>
      <c r="W68" s="70">
        <f t="shared" si="14"/>
        <v>0</v>
      </c>
      <c r="AA68" s="72"/>
      <c r="AB68" s="72"/>
      <c r="AC68" s="72"/>
      <c r="AD68" s="72"/>
      <c r="AE68" s="72"/>
      <c r="AF68" s="72"/>
      <c r="AG68" s="72"/>
      <c r="AH68" s="72"/>
    </row>
    <row r="69" spans="21:34" ht="15.75" customHeight="1">
      <c r="U69" s="148">
        <f t="shared" si="12"/>
        <v>46085</v>
      </c>
      <c r="V69" s="34" t="str">
        <f t="shared" si="13"/>
        <v>13404</v>
      </c>
      <c r="W69" s="70">
        <f t="shared" si="14"/>
        <v>0</v>
      </c>
      <c r="AA69" s="72"/>
      <c r="AB69" s="72"/>
      <c r="AC69" s="72"/>
      <c r="AD69" s="72"/>
      <c r="AE69" s="72"/>
      <c r="AF69" s="72"/>
      <c r="AG69" s="72"/>
      <c r="AH69" s="72"/>
    </row>
    <row r="70" spans="21:34" ht="15.75" customHeight="1">
      <c r="U70" s="148">
        <f t="shared" si="12"/>
        <v>46086</v>
      </c>
      <c r="V70" s="34" t="str">
        <f t="shared" si="13"/>
        <v>13404</v>
      </c>
      <c r="W70" s="70">
        <f t="shared" si="14"/>
        <v>0</v>
      </c>
      <c r="AA70" s="72"/>
      <c r="AB70" s="72"/>
      <c r="AC70" s="72"/>
      <c r="AD70" s="72"/>
      <c r="AE70" s="72"/>
      <c r="AF70" s="72"/>
      <c r="AG70" s="72"/>
      <c r="AH70" s="72"/>
    </row>
    <row r="71" spans="21:34" ht="15.75" customHeight="1">
      <c r="U71" s="148">
        <f t="shared" si="12"/>
        <v>46087</v>
      </c>
      <c r="V71" s="34" t="str">
        <f t="shared" si="13"/>
        <v>13404</v>
      </c>
      <c r="W71" s="70">
        <f t="shared" si="14"/>
        <v>0</v>
      </c>
      <c r="AA71" s="72"/>
      <c r="AB71" s="72"/>
      <c r="AC71" s="72"/>
      <c r="AD71" s="72"/>
      <c r="AE71" s="72"/>
      <c r="AF71" s="72"/>
      <c r="AG71" s="72"/>
      <c r="AH71" s="72"/>
    </row>
    <row r="72" spans="21:34" ht="15.75" customHeight="1">
      <c r="U72" s="148">
        <f t="shared" si="12"/>
        <v>46088</v>
      </c>
      <c r="V72" s="34" t="str">
        <f t="shared" si="13"/>
        <v>13404</v>
      </c>
      <c r="W72" s="70">
        <f t="shared" si="14"/>
        <v>0</v>
      </c>
      <c r="AA72" s="72"/>
      <c r="AB72" s="72"/>
      <c r="AC72" s="72"/>
      <c r="AD72" s="72"/>
      <c r="AE72" s="72"/>
      <c r="AF72" s="72"/>
      <c r="AG72" s="72"/>
      <c r="AH72" s="72"/>
    </row>
    <row r="73" spans="21:34" ht="15.75" customHeight="1">
      <c r="U73" s="148">
        <f t="shared" si="12"/>
        <v>46089</v>
      </c>
      <c r="V73" s="34" t="str">
        <f t="shared" si="13"/>
        <v>13404</v>
      </c>
      <c r="W73" s="70">
        <f t="shared" si="14"/>
        <v>0</v>
      </c>
      <c r="AA73" s="72"/>
      <c r="AB73" s="72"/>
      <c r="AC73" s="72"/>
      <c r="AD73" s="72"/>
      <c r="AE73" s="72"/>
      <c r="AF73" s="72"/>
      <c r="AG73" s="72"/>
      <c r="AH73" s="72"/>
    </row>
    <row r="74" spans="21:34" ht="15.75" customHeight="1">
      <c r="U74" s="148">
        <f t="shared" si="12"/>
        <v>46090</v>
      </c>
      <c r="V74" s="34" t="str">
        <f t="shared" si="13"/>
        <v>13404</v>
      </c>
      <c r="W74" s="70">
        <f t="shared" si="14"/>
        <v>0</v>
      </c>
      <c r="AA74" s="72"/>
      <c r="AB74" s="72"/>
      <c r="AC74" s="72"/>
      <c r="AD74" s="72"/>
      <c r="AE74" s="72"/>
      <c r="AF74" s="72"/>
      <c r="AG74" s="72"/>
      <c r="AH74" s="72"/>
    </row>
    <row r="75" spans="21:34" ht="15.75" customHeight="1">
      <c r="U75" s="148">
        <f t="shared" si="12"/>
        <v>46091</v>
      </c>
      <c r="V75" s="34" t="str">
        <f t="shared" si="13"/>
        <v>13404</v>
      </c>
      <c r="W75" s="70">
        <f t="shared" si="14"/>
        <v>0</v>
      </c>
      <c r="AA75" s="72"/>
      <c r="AB75" s="72"/>
      <c r="AC75" s="72"/>
      <c r="AD75" s="72"/>
      <c r="AE75" s="72"/>
      <c r="AF75" s="72"/>
      <c r="AG75" s="72"/>
      <c r="AH75" s="72"/>
    </row>
    <row r="76" spans="21:34" ht="15.75" customHeight="1">
      <c r="U76" s="148">
        <f t="shared" si="12"/>
        <v>46092</v>
      </c>
      <c r="V76" s="34" t="str">
        <f t="shared" si="13"/>
        <v>13404</v>
      </c>
      <c r="W76" s="70">
        <f t="shared" si="14"/>
        <v>0</v>
      </c>
      <c r="AA76" s="72"/>
      <c r="AB76" s="72"/>
      <c r="AC76" s="72"/>
      <c r="AD76" s="72"/>
      <c r="AE76" s="72"/>
      <c r="AF76" s="72"/>
      <c r="AG76" s="72"/>
      <c r="AH76" s="72"/>
    </row>
    <row r="77" spans="21:34" ht="15.75" customHeight="1">
      <c r="U77" s="148">
        <f t="shared" si="12"/>
        <v>46093</v>
      </c>
      <c r="V77" s="34" t="str">
        <f t="shared" si="13"/>
        <v>13404</v>
      </c>
      <c r="W77" s="70">
        <f t="shared" si="14"/>
        <v>0</v>
      </c>
      <c r="AA77" s="72"/>
      <c r="AB77" s="72"/>
      <c r="AC77" s="72"/>
      <c r="AD77" s="72"/>
      <c r="AE77" s="72"/>
      <c r="AF77" s="72"/>
      <c r="AG77" s="72"/>
      <c r="AH77" s="72"/>
    </row>
    <row r="78" spans="21:34" ht="15.75" customHeight="1">
      <c r="U78" s="148">
        <f t="shared" si="12"/>
        <v>46094</v>
      </c>
      <c r="V78" s="34" t="str">
        <f t="shared" si="13"/>
        <v>13404</v>
      </c>
      <c r="W78" s="70">
        <f t="shared" si="14"/>
        <v>0</v>
      </c>
      <c r="AA78" s="72"/>
      <c r="AB78" s="72"/>
      <c r="AC78" s="72"/>
      <c r="AD78" s="72"/>
      <c r="AE78" s="72"/>
      <c r="AF78" s="72"/>
      <c r="AG78" s="72"/>
      <c r="AH78" s="72"/>
    </row>
    <row r="79" spans="21:34" ht="15.75" customHeight="1">
      <c r="U79" s="148">
        <f t="shared" si="12"/>
        <v>46095</v>
      </c>
      <c r="V79" s="34" t="str">
        <f t="shared" si="13"/>
        <v>13404</v>
      </c>
      <c r="W79" s="70">
        <f t="shared" si="14"/>
        <v>0</v>
      </c>
      <c r="AA79" s="72"/>
      <c r="AB79" s="72"/>
      <c r="AC79" s="72"/>
      <c r="AD79" s="72"/>
      <c r="AE79" s="72"/>
      <c r="AF79" s="72"/>
      <c r="AG79" s="72"/>
      <c r="AH79" s="72"/>
    </row>
    <row r="80" spans="21:34" ht="15.75" customHeight="1">
      <c r="U80" s="148">
        <f t="shared" si="12"/>
        <v>46096</v>
      </c>
      <c r="V80" s="34" t="str">
        <f t="shared" si="13"/>
        <v>13404</v>
      </c>
      <c r="W80" s="70">
        <f t="shared" si="14"/>
        <v>0</v>
      </c>
      <c r="AA80" s="72"/>
      <c r="AB80" s="72"/>
      <c r="AC80" s="72"/>
      <c r="AD80" s="72"/>
      <c r="AE80" s="72"/>
      <c r="AF80" s="72"/>
      <c r="AG80" s="72"/>
      <c r="AH80" s="72"/>
    </row>
    <row r="81" spans="21:34" ht="15.75" customHeight="1">
      <c r="U81" s="148">
        <f t="shared" si="12"/>
        <v>46097</v>
      </c>
      <c r="V81" s="34" t="str">
        <f t="shared" si="13"/>
        <v>13404</v>
      </c>
      <c r="W81" s="70">
        <f t="shared" si="14"/>
        <v>0</v>
      </c>
      <c r="AA81" s="72"/>
      <c r="AB81" s="72"/>
      <c r="AC81" s="72"/>
      <c r="AD81" s="72"/>
      <c r="AE81" s="72"/>
      <c r="AF81" s="72"/>
      <c r="AG81" s="72"/>
      <c r="AH81" s="72"/>
    </row>
    <row r="82" spans="21:34" ht="15.75" customHeight="1">
      <c r="U82" s="148">
        <f t="shared" si="12"/>
        <v>46098</v>
      </c>
      <c r="V82" s="34" t="str">
        <f t="shared" si="13"/>
        <v>13404</v>
      </c>
      <c r="W82" s="70">
        <f t="shared" si="14"/>
        <v>0</v>
      </c>
      <c r="AA82" s="72"/>
      <c r="AB82" s="72"/>
      <c r="AC82" s="72"/>
      <c r="AD82" s="72"/>
      <c r="AE82" s="72"/>
      <c r="AF82" s="72"/>
      <c r="AG82" s="72"/>
      <c r="AH82" s="72"/>
    </row>
    <row r="83" spans="21:34" ht="15.75" customHeight="1">
      <c r="U83" s="148">
        <f t="shared" si="12"/>
        <v>46099</v>
      </c>
      <c r="V83" s="34" t="str">
        <f t="shared" si="13"/>
        <v>13404</v>
      </c>
      <c r="W83" s="70">
        <f t="shared" si="14"/>
        <v>0</v>
      </c>
      <c r="AA83" s="72"/>
      <c r="AB83" s="72"/>
      <c r="AC83" s="72"/>
      <c r="AD83" s="72"/>
      <c r="AE83" s="72"/>
      <c r="AF83" s="72"/>
      <c r="AG83" s="72"/>
      <c r="AH83" s="72"/>
    </row>
    <row r="84" spans="21:34" ht="15.75" customHeight="1">
      <c r="U84" s="148">
        <f t="shared" si="12"/>
        <v>46100</v>
      </c>
      <c r="V84" s="34" t="str">
        <f t="shared" si="13"/>
        <v>13404</v>
      </c>
      <c r="W84" s="70">
        <f t="shared" si="14"/>
        <v>0</v>
      </c>
      <c r="AA84" s="72"/>
      <c r="AB84" s="72"/>
      <c r="AC84" s="72"/>
      <c r="AD84" s="72"/>
      <c r="AE84" s="72"/>
      <c r="AF84" s="72"/>
      <c r="AG84" s="72"/>
      <c r="AH84" s="72"/>
    </row>
    <row r="85" spans="21:34" ht="15.75" customHeight="1">
      <c r="U85" s="148">
        <f t="shared" si="12"/>
        <v>46101</v>
      </c>
      <c r="V85" s="34" t="str">
        <f t="shared" si="13"/>
        <v>13404</v>
      </c>
      <c r="W85" s="70">
        <f t="shared" si="14"/>
        <v>0</v>
      </c>
      <c r="AA85" s="72"/>
      <c r="AB85" s="72"/>
      <c r="AC85" s="72"/>
      <c r="AD85" s="72"/>
      <c r="AE85" s="72"/>
      <c r="AF85" s="72"/>
      <c r="AG85" s="72"/>
      <c r="AH85" s="72"/>
    </row>
    <row r="86" spans="21:34" ht="15.75" customHeight="1">
      <c r="U86" s="148">
        <f t="shared" si="12"/>
        <v>46102</v>
      </c>
      <c r="V86" s="34" t="str">
        <f t="shared" si="13"/>
        <v>13404</v>
      </c>
      <c r="W86" s="70">
        <f t="shared" si="14"/>
        <v>0</v>
      </c>
      <c r="AA86" s="72"/>
      <c r="AB86" s="72"/>
      <c r="AC86" s="72"/>
      <c r="AD86" s="72"/>
      <c r="AE86" s="72"/>
      <c r="AF86" s="72"/>
      <c r="AG86" s="72"/>
      <c r="AH86" s="72"/>
    </row>
    <row r="87" spans="21:34" ht="15.75" customHeight="1">
      <c r="U87" s="148">
        <f t="shared" si="12"/>
        <v>46103</v>
      </c>
      <c r="V87" s="34" t="str">
        <f t="shared" si="13"/>
        <v>13404</v>
      </c>
      <c r="W87" s="70">
        <f t="shared" si="14"/>
        <v>0</v>
      </c>
      <c r="AA87" s="72"/>
      <c r="AB87" s="72"/>
      <c r="AC87" s="72"/>
      <c r="AD87" s="72"/>
      <c r="AE87" s="72"/>
      <c r="AF87" s="72"/>
      <c r="AG87" s="72"/>
      <c r="AH87" s="72"/>
    </row>
    <row r="88" spans="21:34" ht="15.75" customHeight="1">
      <c r="U88" s="148">
        <f t="shared" si="12"/>
        <v>46104</v>
      </c>
      <c r="V88" s="34" t="str">
        <f t="shared" si="13"/>
        <v>13404</v>
      </c>
      <c r="W88" s="70">
        <f t="shared" si="14"/>
        <v>0</v>
      </c>
      <c r="AA88" s="72"/>
      <c r="AB88" s="72"/>
      <c r="AC88" s="72"/>
      <c r="AD88" s="72"/>
      <c r="AE88" s="72"/>
      <c r="AF88" s="72"/>
      <c r="AG88" s="72"/>
      <c r="AH88" s="72"/>
    </row>
    <row r="89" spans="21:34" ht="15.75" customHeight="1">
      <c r="U89" s="148">
        <f t="shared" si="12"/>
        <v>46105</v>
      </c>
      <c r="V89" s="34" t="str">
        <f t="shared" si="13"/>
        <v>13404</v>
      </c>
      <c r="W89" s="70">
        <f t="shared" si="14"/>
        <v>0</v>
      </c>
      <c r="AA89" s="72"/>
      <c r="AB89" s="72"/>
      <c r="AC89" s="72"/>
      <c r="AD89" s="72"/>
      <c r="AE89" s="72"/>
      <c r="AF89" s="72"/>
      <c r="AG89" s="72"/>
      <c r="AH89" s="72"/>
    </row>
    <row r="90" spans="21:34" ht="15.75" customHeight="1">
      <c r="U90" s="148">
        <f t="shared" si="12"/>
        <v>46106</v>
      </c>
      <c r="V90" s="34" t="str">
        <f t="shared" si="13"/>
        <v>13404</v>
      </c>
      <c r="W90" s="70">
        <f t="shared" si="14"/>
        <v>0</v>
      </c>
      <c r="AA90" s="72"/>
      <c r="AB90" s="72"/>
      <c r="AC90" s="72"/>
      <c r="AD90" s="72"/>
      <c r="AE90" s="72"/>
      <c r="AF90" s="72"/>
      <c r="AG90" s="72"/>
      <c r="AH90" s="72"/>
    </row>
    <row r="91" spans="21:34" ht="15.75" customHeight="1">
      <c r="U91" s="148">
        <f t="shared" si="12"/>
        <v>46107</v>
      </c>
      <c r="V91" s="34" t="str">
        <f t="shared" si="13"/>
        <v>13404</v>
      </c>
      <c r="W91" s="70">
        <f t="shared" si="14"/>
        <v>0</v>
      </c>
      <c r="AA91" s="72"/>
      <c r="AB91" s="72"/>
      <c r="AC91" s="72"/>
      <c r="AD91" s="72"/>
      <c r="AE91" s="72"/>
      <c r="AF91" s="72"/>
      <c r="AG91" s="72"/>
      <c r="AH91" s="72"/>
    </row>
    <row r="92" spans="21:34" ht="15.75" customHeight="1">
      <c r="U92" s="148">
        <f t="shared" si="12"/>
        <v>46108</v>
      </c>
      <c r="V92" s="34" t="str">
        <f t="shared" si="13"/>
        <v>13404</v>
      </c>
      <c r="W92" s="70">
        <f t="shared" si="14"/>
        <v>0</v>
      </c>
      <c r="AA92" s="72"/>
      <c r="AB92" s="72"/>
      <c r="AC92" s="72"/>
      <c r="AD92" s="72"/>
      <c r="AE92" s="72"/>
      <c r="AF92" s="72"/>
      <c r="AG92" s="72"/>
      <c r="AH92" s="72"/>
    </row>
    <row r="93" spans="21:34" ht="15.75" customHeight="1">
      <c r="U93" s="148">
        <f t="shared" si="12"/>
        <v>46109</v>
      </c>
      <c r="V93" s="34" t="str">
        <f t="shared" si="13"/>
        <v>13404</v>
      </c>
      <c r="W93" s="70">
        <f t="shared" si="14"/>
        <v>0</v>
      </c>
      <c r="AA93" s="72"/>
      <c r="AB93" s="72"/>
      <c r="AC93" s="72"/>
      <c r="AD93" s="72"/>
      <c r="AE93" s="72"/>
      <c r="AF93" s="72"/>
      <c r="AG93" s="72"/>
      <c r="AH93" s="72"/>
    </row>
    <row r="94" spans="21:34" ht="15.75" customHeight="1">
      <c r="U94" s="148">
        <f t="shared" si="12"/>
        <v>46110</v>
      </c>
      <c r="V94" s="34" t="str">
        <f t="shared" si="13"/>
        <v>13404</v>
      </c>
      <c r="W94" s="70">
        <f t="shared" si="14"/>
        <v>0</v>
      </c>
      <c r="AA94" s="72"/>
      <c r="AB94" s="72"/>
      <c r="AC94" s="72"/>
      <c r="AD94" s="72"/>
      <c r="AE94" s="72"/>
      <c r="AF94" s="72"/>
      <c r="AG94" s="72"/>
      <c r="AH94" s="72"/>
    </row>
    <row r="95" spans="21:34" ht="15.75" customHeight="1">
      <c r="U95" s="148">
        <f t="shared" si="12"/>
        <v>46111</v>
      </c>
      <c r="V95" s="34" t="str">
        <f t="shared" si="13"/>
        <v>13404</v>
      </c>
      <c r="W95" s="70">
        <f t="shared" si="14"/>
        <v>0</v>
      </c>
      <c r="AA95" s="72"/>
      <c r="AB95" s="72"/>
      <c r="AC95" s="72"/>
      <c r="AD95" s="72"/>
      <c r="AE95" s="72"/>
      <c r="AF95" s="72"/>
      <c r="AG95" s="72"/>
      <c r="AH95" s="72"/>
    </row>
    <row r="96" spans="21:34" ht="15.75" customHeight="1">
      <c r="U96" s="148">
        <f t="shared" si="12"/>
        <v>46112</v>
      </c>
      <c r="V96" s="34" t="str">
        <f t="shared" si="13"/>
        <v>13404</v>
      </c>
      <c r="W96" s="70">
        <f t="shared" si="14"/>
        <v>0</v>
      </c>
      <c r="AA96" s="72"/>
      <c r="AB96" s="72"/>
      <c r="AC96" s="72"/>
      <c r="AD96" s="72"/>
      <c r="AE96" s="72"/>
      <c r="AF96" s="72"/>
      <c r="AG96" s="72"/>
      <c r="AH96" s="72"/>
    </row>
    <row r="97" spans="21:34" ht="15.75" customHeight="1">
      <c r="U97" s="148">
        <f t="shared" ref="U97:U127" si="15">C4</f>
        <v>46082</v>
      </c>
      <c r="V97" s="34" t="str">
        <f t="shared" ref="V97:V127" si="16">$J$2</f>
        <v>13407</v>
      </c>
      <c r="W97" s="70">
        <f t="shared" ref="W97:W127" si="17">J4</f>
        <v>25760</v>
      </c>
      <c r="AA97" s="72"/>
      <c r="AB97" s="72"/>
      <c r="AC97" s="72"/>
      <c r="AD97" s="72"/>
      <c r="AE97" s="72"/>
      <c r="AF97" s="72"/>
      <c r="AG97" s="72"/>
      <c r="AH97" s="72"/>
    </row>
    <row r="98" spans="21:34" ht="15.75" customHeight="1">
      <c r="U98" s="148">
        <f t="shared" si="15"/>
        <v>46083</v>
      </c>
      <c r="V98" s="34" t="str">
        <f t="shared" si="16"/>
        <v>13407</v>
      </c>
      <c r="W98" s="70">
        <f t="shared" si="17"/>
        <v>22160</v>
      </c>
      <c r="AA98" s="72"/>
      <c r="AB98" s="72"/>
      <c r="AC98" s="72"/>
      <c r="AD98" s="72"/>
      <c r="AE98" s="72"/>
      <c r="AF98" s="72"/>
      <c r="AG98" s="72"/>
      <c r="AH98" s="72"/>
    </row>
    <row r="99" spans="21:34" ht="15.75" customHeight="1">
      <c r="U99" s="148">
        <f t="shared" si="15"/>
        <v>46084</v>
      </c>
      <c r="V99" s="34" t="str">
        <f t="shared" si="16"/>
        <v>13407</v>
      </c>
      <c r="W99" s="70">
        <f t="shared" si="17"/>
        <v>22140</v>
      </c>
      <c r="AA99" s="72"/>
      <c r="AB99" s="72"/>
      <c r="AC99" s="72"/>
      <c r="AD99" s="72"/>
      <c r="AE99" s="72"/>
      <c r="AF99" s="72"/>
      <c r="AG99" s="72"/>
      <c r="AH99" s="72"/>
    </row>
    <row r="100" spans="21:34" ht="15.75" customHeight="1">
      <c r="U100" s="148">
        <f t="shared" si="15"/>
        <v>46085</v>
      </c>
      <c r="V100" s="34" t="str">
        <f t="shared" si="16"/>
        <v>13407</v>
      </c>
      <c r="W100" s="70">
        <f t="shared" si="17"/>
        <v>24380</v>
      </c>
      <c r="AA100" s="72"/>
      <c r="AB100" s="72"/>
      <c r="AC100" s="72"/>
      <c r="AD100" s="72"/>
      <c r="AE100" s="72"/>
      <c r="AF100" s="72"/>
      <c r="AG100" s="72"/>
      <c r="AH100" s="72"/>
    </row>
    <row r="101" spans="21:34" ht="15.75" customHeight="1">
      <c r="U101" s="148">
        <f t="shared" si="15"/>
        <v>46086</v>
      </c>
      <c r="V101" s="34" t="str">
        <f t="shared" si="16"/>
        <v>13407</v>
      </c>
      <c r="W101" s="70">
        <f t="shared" si="17"/>
        <v>23155</v>
      </c>
      <c r="AA101" s="72"/>
      <c r="AB101" s="72"/>
      <c r="AC101" s="72"/>
      <c r="AD101" s="72"/>
      <c r="AE101" s="72"/>
      <c r="AF101" s="72"/>
      <c r="AG101" s="72"/>
      <c r="AH101" s="72"/>
    </row>
    <row r="102" spans="21:34" ht="15.75" customHeight="1">
      <c r="U102" s="148">
        <f t="shared" si="15"/>
        <v>46087</v>
      </c>
      <c r="V102" s="34" t="str">
        <f t="shared" si="16"/>
        <v>13407</v>
      </c>
      <c r="W102" s="70">
        <f t="shared" si="17"/>
        <v>19660</v>
      </c>
      <c r="AA102" s="72"/>
      <c r="AB102" s="72"/>
      <c r="AC102" s="72"/>
      <c r="AD102" s="72"/>
      <c r="AE102" s="72"/>
      <c r="AF102" s="72"/>
      <c r="AG102" s="72"/>
      <c r="AH102" s="72"/>
    </row>
    <row r="103" spans="21:34" ht="15.75" customHeight="1">
      <c r="U103" s="148">
        <f t="shared" si="15"/>
        <v>46088</v>
      </c>
      <c r="V103" s="34" t="str">
        <f t="shared" si="16"/>
        <v>13407</v>
      </c>
      <c r="W103" s="70">
        <f t="shared" si="17"/>
        <v>28130</v>
      </c>
      <c r="AA103" s="72"/>
      <c r="AB103" s="72"/>
      <c r="AC103" s="72"/>
      <c r="AD103" s="72"/>
      <c r="AE103" s="72"/>
      <c r="AF103" s="72"/>
      <c r="AG103" s="72"/>
      <c r="AH103" s="72"/>
    </row>
    <row r="104" spans="21:34" ht="15.75" customHeight="1">
      <c r="U104" s="148">
        <f t="shared" si="15"/>
        <v>46089</v>
      </c>
      <c r="V104" s="34" t="str">
        <f t="shared" si="16"/>
        <v>13407</v>
      </c>
      <c r="W104" s="70">
        <f t="shared" si="17"/>
        <v>23115</v>
      </c>
      <c r="AA104" s="72"/>
      <c r="AB104" s="72"/>
      <c r="AC104" s="72"/>
      <c r="AD104" s="72"/>
      <c r="AE104" s="72"/>
      <c r="AF104" s="72"/>
      <c r="AG104" s="72"/>
      <c r="AH104" s="72"/>
    </row>
    <row r="105" spans="21:34" ht="15.75" customHeight="1">
      <c r="U105" s="148">
        <f t="shared" si="15"/>
        <v>46090</v>
      </c>
      <c r="V105" s="34" t="str">
        <f t="shared" si="16"/>
        <v>13407</v>
      </c>
      <c r="W105" s="70">
        <f t="shared" si="17"/>
        <v>28260</v>
      </c>
      <c r="AA105" s="72"/>
      <c r="AB105" s="72"/>
      <c r="AC105" s="72"/>
      <c r="AD105" s="72"/>
      <c r="AE105" s="72"/>
      <c r="AF105" s="72"/>
      <c r="AG105" s="72"/>
      <c r="AH105" s="72"/>
    </row>
    <row r="106" spans="21:34" ht="15.75" customHeight="1">
      <c r="U106" s="148">
        <f t="shared" si="15"/>
        <v>46091</v>
      </c>
      <c r="V106" s="34" t="str">
        <f t="shared" si="16"/>
        <v>13407</v>
      </c>
      <c r="W106" s="70">
        <f t="shared" si="17"/>
        <v>23280</v>
      </c>
      <c r="AA106" s="72"/>
      <c r="AB106" s="72"/>
      <c r="AC106" s="72"/>
      <c r="AD106" s="72"/>
      <c r="AE106" s="72"/>
      <c r="AF106" s="72"/>
      <c r="AG106" s="72"/>
      <c r="AH106" s="72"/>
    </row>
    <row r="107" spans="21:34" ht="15.75" customHeight="1">
      <c r="U107" s="148">
        <f t="shared" si="15"/>
        <v>46092</v>
      </c>
      <c r="V107" s="34" t="str">
        <f t="shared" si="16"/>
        <v>13407</v>
      </c>
      <c r="W107" s="70">
        <f t="shared" si="17"/>
        <v>24780</v>
      </c>
      <c r="AA107" s="72"/>
      <c r="AB107" s="72"/>
      <c r="AC107" s="72"/>
      <c r="AD107" s="72"/>
      <c r="AE107" s="72"/>
      <c r="AF107" s="72"/>
      <c r="AG107" s="72"/>
      <c r="AH107" s="72"/>
    </row>
    <row r="108" spans="21:34" ht="15.75" customHeight="1">
      <c r="U108" s="148">
        <f t="shared" si="15"/>
        <v>46093</v>
      </c>
      <c r="V108" s="34" t="str">
        <f t="shared" si="16"/>
        <v>13407</v>
      </c>
      <c r="W108" s="70">
        <f t="shared" si="17"/>
        <v>51720</v>
      </c>
      <c r="AA108" s="72"/>
      <c r="AB108" s="72"/>
      <c r="AC108" s="72"/>
      <c r="AD108" s="72"/>
      <c r="AE108" s="72"/>
      <c r="AF108" s="72"/>
      <c r="AG108" s="72"/>
      <c r="AH108" s="72"/>
    </row>
    <row r="109" spans="21:34" ht="15.75" customHeight="1">
      <c r="U109" s="148">
        <f t="shared" si="15"/>
        <v>46094</v>
      </c>
      <c r="V109" s="34" t="str">
        <f t="shared" si="16"/>
        <v>13407</v>
      </c>
      <c r="W109" s="70">
        <f t="shared" si="17"/>
        <v>23810</v>
      </c>
      <c r="AA109" s="72"/>
      <c r="AB109" s="72"/>
      <c r="AC109" s="72"/>
      <c r="AD109" s="72"/>
      <c r="AE109" s="72"/>
      <c r="AF109" s="72"/>
      <c r="AG109" s="72"/>
      <c r="AH109" s="72"/>
    </row>
    <row r="110" spans="21:34" ht="15.75" customHeight="1">
      <c r="U110" s="148">
        <f t="shared" si="15"/>
        <v>46095</v>
      </c>
      <c r="V110" s="34" t="str">
        <f t="shared" si="16"/>
        <v>13407</v>
      </c>
      <c r="W110" s="70">
        <f t="shared" si="17"/>
        <v>27650</v>
      </c>
      <c r="AA110" s="72"/>
      <c r="AB110" s="72"/>
      <c r="AC110" s="72"/>
      <c r="AD110" s="72"/>
      <c r="AE110" s="72"/>
      <c r="AF110" s="72"/>
      <c r="AG110" s="72"/>
      <c r="AH110" s="72"/>
    </row>
    <row r="111" spans="21:34" ht="15.75" customHeight="1">
      <c r="U111" s="148">
        <f t="shared" si="15"/>
        <v>46096</v>
      </c>
      <c r="V111" s="34" t="str">
        <f t="shared" si="16"/>
        <v>13407</v>
      </c>
      <c r="W111" s="70">
        <f t="shared" si="17"/>
        <v>30600</v>
      </c>
      <c r="AA111" s="72"/>
      <c r="AB111" s="72"/>
      <c r="AC111" s="72"/>
      <c r="AD111" s="72"/>
      <c r="AE111" s="72"/>
      <c r="AF111" s="72"/>
      <c r="AG111" s="72"/>
      <c r="AH111" s="72"/>
    </row>
    <row r="112" spans="21:34" ht="15.75" customHeight="1">
      <c r="U112" s="148">
        <f t="shared" si="15"/>
        <v>46097</v>
      </c>
      <c r="V112" s="34" t="str">
        <f t="shared" si="16"/>
        <v>13407</v>
      </c>
      <c r="W112" s="70">
        <f t="shared" si="17"/>
        <v>24930</v>
      </c>
      <c r="AA112" s="72"/>
      <c r="AB112" s="72"/>
      <c r="AC112" s="72"/>
      <c r="AD112" s="72"/>
      <c r="AE112" s="72"/>
      <c r="AF112" s="72"/>
      <c r="AG112" s="72"/>
      <c r="AH112" s="72"/>
    </row>
    <row r="113" spans="21:34" ht="15.75" customHeight="1">
      <c r="U113" s="148">
        <f t="shared" si="15"/>
        <v>46098</v>
      </c>
      <c r="V113" s="34" t="str">
        <f t="shared" si="16"/>
        <v>13407</v>
      </c>
      <c r="W113" s="70">
        <f t="shared" si="17"/>
        <v>27090</v>
      </c>
      <c r="AA113" s="72"/>
      <c r="AB113" s="72"/>
      <c r="AC113" s="72"/>
      <c r="AD113" s="72"/>
      <c r="AE113" s="72"/>
      <c r="AF113" s="72"/>
      <c r="AG113" s="72"/>
      <c r="AH113" s="72"/>
    </row>
    <row r="114" spans="21:34" ht="15.75" customHeight="1">
      <c r="U114" s="148">
        <f t="shared" si="15"/>
        <v>46099</v>
      </c>
      <c r="V114" s="34" t="str">
        <f t="shared" si="16"/>
        <v>13407</v>
      </c>
      <c r="W114" s="70">
        <f t="shared" si="17"/>
        <v>25580</v>
      </c>
      <c r="AA114" s="72"/>
      <c r="AB114" s="72"/>
      <c r="AC114" s="72"/>
      <c r="AD114" s="72"/>
      <c r="AE114" s="72"/>
      <c r="AF114" s="72"/>
      <c r="AG114" s="72"/>
      <c r="AH114" s="72"/>
    </row>
    <row r="115" spans="21:34" ht="15.75" customHeight="1">
      <c r="U115" s="148">
        <f t="shared" si="15"/>
        <v>46100</v>
      </c>
      <c r="V115" s="34" t="str">
        <f t="shared" si="16"/>
        <v>13407</v>
      </c>
      <c r="W115" s="70">
        <f t="shared" si="17"/>
        <v>24540</v>
      </c>
      <c r="AA115" s="72"/>
      <c r="AB115" s="72"/>
      <c r="AC115" s="72"/>
      <c r="AD115" s="72"/>
      <c r="AE115" s="72"/>
      <c r="AF115" s="72"/>
      <c r="AG115" s="72"/>
      <c r="AH115" s="72"/>
    </row>
    <row r="116" spans="21:34" ht="15.75" customHeight="1">
      <c r="U116" s="148">
        <f t="shared" si="15"/>
        <v>46101</v>
      </c>
      <c r="V116" s="34" t="str">
        <f t="shared" si="16"/>
        <v>13407</v>
      </c>
      <c r="W116" s="70">
        <f t="shared" si="17"/>
        <v>27240</v>
      </c>
      <c r="AA116" s="72"/>
      <c r="AB116" s="72"/>
      <c r="AC116" s="72"/>
      <c r="AD116" s="72"/>
      <c r="AE116" s="72"/>
      <c r="AF116" s="72"/>
      <c r="AG116" s="72"/>
      <c r="AH116" s="72"/>
    </row>
    <row r="117" spans="21:34" ht="15.75" customHeight="1">
      <c r="U117" s="148">
        <f t="shared" si="15"/>
        <v>46102</v>
      </c>
      <c r="V117" s="34" t="str">
        <f t="shared" si="16"/>
        <v>13407</v>
      </c>
      <c r="W117" s="70">
        <f t="shared" si="17"/>
        <v>25480</v>
      </c>
      <c r="AA117" s="72"/>
      <c r="AB117" s="72"/>
      <c r="AC117" s="72"/>
      <c r="AD117" s="72"/>
      <c r="AE117" s="72"/>
      <c r="AF117" s="72"/>
      <c r="AG117" s="72"/>
      <c r="AH117" s="72"/>
    </row>
    <row r="118" spans="21:34" ht="15.75" customHeight="1">
      <c r="U118" s="148">
        <f t="shared" si="15"/>
        <v>46103</v>
      </c>
      <c r="V118" s="34" t="str">
        <f t="shared" si="16"/>
        <v>13407</v>
      </c>
      <c r="W118" s="70">
        <f t="shared" si="17"/>
        <v>25490</v>
      </c>
      <c r="AA118" s="72"/>
      <c r="AB118" s="72"/>
      <c r="AC118" s="72"/>
      <c r="AD118" s="72"/>
      <c r="AE118" s="72"/>
      <c r="AF118" s="72"/>
      <c r="AG118" s="72"/>
      <c r="AH118" s="72"/>
    </row>
    <row r="119" spans="21:34" ht="15.75" customHeight="1">
      <c r="U119" s="148">
        <f t="shared" si="15"/>
        <v>46104</v>
      </c>
      <c r="V119" s="34" t="str">
        <f t="shared" si="16"/>
        <v>13407</v>
      </c>
      <c r="W119" s="70">
        <f t="shared" si="17"/>
        <v>24130</v>
      </c>
      <c r="AA119" s="72"/>
      <c r="AB119" s="72"/>
      <c r="AC119" s="72"/>
      <c r="AD119" s="72"/>
      <c r="AE119" s="72"/>
      <c r="AF119" s="72"/>
      <c r="AG119" s="72"/>
      <c r="AH119" s="72"/>
    </row>
    <row r="120" spans="21:34" ht="15.75" customHeight="1">
      <c r="U120" s="148">
        <f t="shared" si="15"/>
        <v>46105</v>
      </c>
      <c r="V120" s="34" t="str">
        <f t="shared" si="16"/>
        <v>13407</v>
      </c>
      <c r="W120" s="70">
        <f t="shared" si="17"/>
        <v>24990</v>
      </c>
      <c r="AA120" s="72"/>
      <c r="AB120" s="72"/>
      <c r="AC120" s="72"/>
      <c r="AD120" s="72"/>
      <c r="AE120" s="72"/>
      <c r="AF120" s="72"/>
      <c r="AG120" s="72"/>
      <c r="AH120" s="72"/>
    </row>
    <row r="121" spans="21:34" ht="15.75" customHeight="1">
      <c r="U121" s="148">
        <f t="shared" si="15"/>
        <v>46106</v>
      </c>
      <c r="V121" s="34" t="str">
        <f t="shared" si="16"/>
        <v>13407</v>
      </c>
      <c r="W121" s="70">
        <f t="shared" si="17"/>
        <v>33530</v>
      </c>
      <c r="AA121" s="72"/>
      <c r="AB121" s="72"/>
      <c r="AC121" s="72"/>
      <c r="AD121" s="72"/>
      <c r="AE121" s="72"/>
      <c r="AF121" s="72"/>
      <c r="AG121" s="72"/>
      <c r="AH121" s="72"/>
    </row>
    <row r="122" spans="21:34" ht="15.75" customHeight="1">
      <c r="U122" s="148">
        <f t="shared" si="15"/>
        <v>46107</v>
      </c>
      <c r="V122" s="34" t="str">
        <f t="shared" si="16"/>
        <v>13407</v>
      </c>
      <c r="W122" s="70">
        <f t="shared" si="17"/>
        <v>24590</v>
      </c>
      <c r="AA122" s="72"/>
      <c r="AB122" s="72"/>
      <c r="AC122" s="72"/>
      <c r="AD122" s="72"/>
      <c r="AE122" s="72"/>
      <c r="AF122" s="72"/>
      <c r="AG122" s="72"/>
      <c r="AH122" s="72"/>
    </row>
    <row r="123" spans="21:34" ht="15.75" customHeight="1">
      <c r="U123" s="148">
        <f t="shared" si="15"/>
        <v>46108</v>
      </c>
      <c r="V123" s="34" t="str">
        <f t="shared" si="16"/>
        <v>13407</v>
      </c>
      <c r="W123" s="70">
        <f t="shared" si="17"/>
        <v>21580</v>
      </c>
      <c r="AA123" s="72"/>
      <c r="AB123" s="72"/>
      <c r="AC123" s="72"/>
      <c r="AD123" s="72"/>
      <c r="AE123" s="72"/>
      <c r="AF123" s="72"/>
      <c r="AG123" s="72"/>
      <c r="AH123" s="72"/>
    </row>
    <row r="124" spans="21:34" ht="15.75" customHeight="1">
      <c r="U124" s="148">
        <f t="shared" si="15"/>
        <v>46109</v>
      </c>
      <c r="V124" s="34" t="str">
        <f t="shared" si="16"/>
        <v>13407</v>
      </c>
      <c r="W124" s="70">
        <f t="shared" si="17"/>
        <v>20530</v>
      </c>
      <c r="AA124" s="72"/>
      <c r="AB124" s="72"/>
      <c r="AC124" s="72"/>
      <c r="AD124" s="72"/>
      <c r="AE124" s="72"/>
      <c r="AF124" s="72"/>
      <c r="AG124" s="72"/>
      <c r="AH124" s="72"/>
    </row>
    <row r="125" spans="21:34" ht="15.75" customHeight="1">
      <c r="U125" s="148">
        <f t="shared" si="15"/>
        <v>46110</v>
      </c>
      <c r="V125" s="34" t="str">
        <f t="shared" si="16"/>
        <v>13407</v>
      </c>
      <c r="W125" s="70">
        <f t="shared" si="17"/>
        <v>28880</v>
      </c>
      <c r="AA125" s="72"/>
      <c r="AB125" s="72"/>
      <c r="AC125" s="72"/>
      <c r="AD125" s="72"/>
      <c r="AE125" s="72"/>
      <c r="AF125" s="72"/>
      <c r="AG125" s="72"/>
      <c r="AH125" s="72"/>
    </row>
    <row r="126" spans="21:34" ht="15.75" customHeight="1">
      <c r="U126" s="148">
        <f t="shared" si="15"/>
        <v>46111</v>
      </c>
      <c r="V126" s="34" t="str">
        <f t="shared" si="16"/>
        <v>13407</v>
      </c>
      <c r="W126" s="70">
        <f t="shared" si="17"/>
        <v>24205</v>
      </c>
      <c r="AA126" s="72"/>
      <c r="AB126" s="72"/>
      <c r="AC126" s="72"/>
      <c r="AD126" s="72"/>
      <c r="AE126" s="72"/>
      <c r="AF126" s="72"/>
      <c r="AG126" s="72"/>
      <c r="AH126" s="72"/>
    </row>
    <row r="127" spans="21:34" ht="15.75" customHeight="1">
      <c r="U127" s="148">
        <f t="shared" si="15"/>
        <v>46112</v>
      </c>
      <c r="V127" s="34" t="str">
        <f t="shared" si="16"/>
        <v>13407</v>
      </c>
      <c r="W127" s="70">
        <f t="shared" si="17"/>
        <v>28670</v>
      </c>
      <c r="AA127" s="72"/>
      <c r="AB127" s="72"/>
      <c r="AC127" s="72"/>
      <c r="AD127" s="72"/>
      <c r="AE127" s="72"/>
      <c r="AF127" s="72"/>
      <c r="AG127" s="72"/>
      <c r="AH127" s="72"/>
    </row>
    <row r="128" spans="21:34" ht="15.75" customHeight="1">
      <c r="U128" s="148">
        <f t="shared" ref="U128:U158" si="18">C4</f>
        <v>46082</v>
      </c>
      <c r="V128" s="34" t="str">
        <f t="shared" ref="V128:V158" si="19">$K$2</f>
        <v>13412</v>
      </c>
      <c r="W128" s="70">
        <f t="shared" ref="W128:W158" si="20">K4</f>
        <v>4800</v>
      </c>
      <c r="AA128" s="72"/>
      <c r="AB128" s="72"/>
      <c r="AC128" s="72"/>
      <c r="AD128" s="72"/>
      <c r="AE128" s="72"/>
      <c r="AF128" s="72"/>
      <c r="AG128" s="72"/>
      <c r="AH128" s="72"/>
    </row>
    <row r="129" spans="21:34" ht="15.75" customHeight="1">
      <c r="U129" s="148">
        <f t="shared" si="18"/>
        <v>46083</v>
      </c>
      <c r="V129" s="34" t="str">
        <f t="shared" si="19"/>
        <v>13412</v>
      </c>
      <c r="W129" s="70">
        <f t="shared" si="20"/>
        <v>5950</v>
      </c>
      <c r="AA129" s="72"/>
      <c r="AB129" s="72"/>
      <c r="AC129" s="72"/>
      <c r="AD129" s="72"/>
      <c r="AE129" s="72"/>
      <c r="AF129" s="72"/>
      <c r="AG129" s="72"/>
      <c r="AH129" s="72"/>
    </row>
    <row r="130" spans="21:34" ht="15.75" customHeight="1">
      <c r="U130" s="148">
        <f t="shared" si="18"/>
        <v>46084</v>
      </c>
      <c r="V130" s="34" t="str">
        <f t="shared" si="19"/>
        <v>13412</v>
      </c>
      <c r="W130" s="70">
        <f t="shared" si="20"/>
        <v>2200</v>
      </c>
      <c r="AA130" s="72"/>
      <c r="AB130" s="72"/>
      <c r="AC130" s="72"/>
      <c r="AD130" s="72"/>
      <c r="AE130" s="72"/>
      <c r="AF130" s="72"/>
      <c r="AG130" s="72"/>
      <c r="AH130" s="72"/>
    </row>
    <row r="131" spans="21:34" ht="15.75" customHeight="1">
      <c r="U131" s="148">
        <f t="shared" si="18"/>
        <v>46085</v>
      </c>
      <c r="V131" s="34" t="str">
        <f t="shared" si="19"/>
        <v>13412</v>
      </c>
      <c r="W131" s="70">
        <f t="shared" si="20"/>
        <v>3000</v>
      </c>
      <c r="AA131" s="72"/>
      <c r="AB131" s="72"/>
      <c r="AC131" s="72"/>
      <c r="AD131" s="72"/>
      <c r="AE131" s="72"/>
      <c r="AF131" s="72"/>
      <c r="AG131" s="72"/>
      <c r="AH131" s="72"/>
    </row>
    <row r="132" spans="21:34" ht="15.75" customHeight="1">
      <c r="U132" s="148">
        <f t="shared" si="18"/>
        <v>46086</v>
      </c>
      <c r="V132" s="34" t="str">
        <f t="shared" si="19"/>
        <v>13412</v>
      </c>
      <c r="W132" s="70">
        <f t="shared" si="20"/>
        <v>12280</v>
      </c>
      <c r="AA132" s="72"/>
      <c r="AB132" s="72"/>
      <c r="AC132" s="72"/>
      <c r="AD132" s="72"/>
      <c r="AE132" s="72"/>
      <c r="AF132" s="72"/>
      <c r="AG132" s="72"/>
      <c r="AH132" s="72"/>
    </row>
    <row r="133" spans="21:34" ht="15.75" customHeight="1">
      <c r="U133" s="148">
        <f t="shared" si="18"/>
        <v>46087</v>
      </c>
      <c r="V133" s="34" t="str">
        <f t="shared" si="19"/>
        <v>13412</v>
      </c>
      <c r="W133" s="70">
        <f t="shared" si="20"/>
        <v>2750</v>
      </c>
      <c r="AA133" s="72"/>
      <c r="AB133" s="72"/>
      <c r="AC133" s="72"/>
      <c r="AD133" s="72"/>
      <c r="AE133" s="72"/>
      <c r="AF133" s="72"/>
      <c r="AG133" s="72"/>
      <c r="AH133" s="72"/>
    </row>
    <row r="134" spans="21:34" ht="15.75" customHeight="1">
      <c r="U134" s="148">
        <f t="shared" si="18"/>
        <v>46088</v>
      </c>
      <c r="V134" s="34" t="str">
        <f t="shared" si="19"/>
        <v>13412</v>
      </c>
      <c r="W134" s="70">
        <f t="shared" si="20"/>
        <v>3300</v>
      </c>
      <c r="AA134" s="72"/>
      <c r="AB134" s="72"/>
      <c r="AC134" s="72"/>
      <c r="AD134" s="72"/>
      <c r="AE134" s="72"/>
      <c r="AF134" s="72"/>
      <c r="AG134" s="72"/>
      <c r="AH134" s="72"/>
    </row>
    <row r="135" spans="21:34" ht="15.75" customHeight="1">
      <c r="U135" s="148">
        <f t="shared" si="18"/>
        <v>46089</v>
      </c>
      <c r="V135" s="34" t="str">
        <f t="shared" si="19"/>
        <v>13412</v>
      </c>
      <c r="W135" s="70">
        <f t="shared" si="20"/>
        <v>3300</v>
      </c>
      <c r="AA135" s="72"/>
      <c r="AB135" s="72"/>
      <c r="AC135" s="72"/>
      <c r="AD135" s="72"/>
      <c r="AE135" s="72"/>
      <c r="AF135" s="72"/>
      <c r="AG135" s="72"/>
      <c r="AH135" s="72"/>
    </row>
    <row r="136" spans="21:34" ht="15.75" customHeight="1">
      <c r="U136" s="148">
        <f t="shared" si="18"/>
        <v>46090</v>
      </c>
      <c r="V136" s="34" t="str">
        <f t="shared" si="19"/>
        <v>13412</v>
      </c>
      <c r="W136" s="70">
        <f t="shared" si="20"/>
        <v>4900</v>
      </c>
      <c r="AA136" s="72"/>
      <c r="AB136" s="72"/>
      <c r="AC136" s="72"/>
      <c r="AD136" s="72"/>
      <c r="AE136" s="72"/>
      <c r="AF136" s="72"/>
      <c r="AG136" s="72"/>
      <c r="AH136" s="72"/>
    </row>
    <row r="137" spans="21:34" ht="15.75" customHeight="1">
      <c r="U137" s="148">
        <f t="shared" si="18"/>
        <v>46091</v>
      </c>
      <c r="V137" s="34" t="str">
        <f t="shared" si="19"/>
        <v>13412</v>
      </c>
      <c r="W137" s="70">
        <f t="shared" si="20"/>
        <v>5770</v>
      </c>
      <c r="AA137" s="72"/>
      <c r="AB137" s="72"/>
      <c r="AC137" s="72"/>
      <c r="AD137" s="72"/>
      <c r="AE137" s="72"/>
      <c r="AF137" s="72"/>
      <c r="AG137" s="72"/>
      <c r="AH137" s="72"/>
    </row>
    <row r="138" spans="21:34" ht="15.75" customHeight="1">
      <c r="U138" s="148">
        <f t="shared" si="18"/>
        <v>46092</v>
      </c>
      <c r="V138" s="34" t="str">
        <f t="shared" si="19"/>
        <v>13412</v>
      </c>
      <c r="W138" s="70">
        <f t="shared" si="20"/>
        <v>3540</v>
      </c>
      <c r="AA138" s="72"/>
      <c r="AB138" s="72"/>
      <c r="AC138" s="72"/>
      <c r="AD138" s="72"/>
      <c r="AE138" s="72"/>
      <c r="AF138" s="72"/>
      <c r="AG138" s="72"/>
      <c r="AH138" s="72"/>
    </row>
    <row r="139" spans="21:34" ht="15.75" customHeight="1">
      <c r="U139" s="148">
        <f t="shared" si="18"/>
        <v>46093</v>
      </c>
      <c r="V139" s="34" t="str">
        <f t="shared" si="19"/>
        <v>13412</v>
      </c>
      <c r="W139" s="70">
        <f t="shared" si="20"/>
        <v>4050</v>
      </c>
      <c r="AA139" s="72"/>
      <c r="AB139" s="72"/>
      <c r="AC139" s="72"/>
      <c r="AD139" s="72"/>
      <c r="AE139" s="72"/>
      <c r="AF139" s="72"/>
      <c r="AG139" s="72"/>
      <c r="AH139" s="72"/>
    </row>
    <row r="140" spans="21:34" ht="15.75" customHeight="1">
      <c r="U140" s="148">
        <f t="shared" si="18"/>
        <v>46094</v>
      </c>
      <c r="V140" s="34" t="str">
        <f t="shared" si="19"/>
        <v>13412</v>
      </c>
      <c r="W140" s="70">
        <f t="shared" si="20"/>
        <v>5130</v>
      </c>
      <c r="AA140" s="72"/>
      <c r="AB140" s="72"/>
      <c r="AC140" s="72"/>
      <c r="AD140" s="72"/>
      <c r="AE140" s="72"/>
      <c r="AF140" s="72"/>
      <c r="AG140" s="72"/>
      <c r="AH140" s="72"/>
    </row>
    <row r="141" spans="21:34" ht="15.75" customHeight="1">
      <c r="U141" s="148">
        <f t="shared" si="18"/>
        <v>46095</v>
      </c>
      <c r="V141" s="34" t="str">
        <f t="shared" si="19"/>
        <v>13412</v>
      </c>
      <c r="W141" s="70">
        <f t="shared" si="20"/>
        <v>4280</v>
      </c>
      <c r="AA141" s="72"/>
      <c r="AB141" s="72"/>
      <c r="AC141" s="72"/>
      <c r="AD141" s="72"/>
      <c r="AE141" s="72"/>
      <c r="AF141" s="72"/>
      <c r="AG141" s="72"/>
      <c r="AH141" s="72"/>
    </row>
    <row r="142" spans="21:34" ht="15.75" customHeight="1">
      <c r="U142" s="148">
        <f t="shared" si="18"/>
        <v>46096</v>
      </c>
      <c r="V142" s="34" t="str">
        <f t="shared" si="19"/>
        <v>13412</v>
      </c>
      <c r="W142" s="70">
        <f t="shared" si="20"/>
        <v>3100</v>
      </c>
      <c r="AA142" s="72"/>
      <c r="AB142" s="72"/>
      <c r="AC142" s="72"/>
      <c r="AD142" s="72"/>
      <c r="AE142" s="72"/>
      <c r="AF142" s="72"/>
      <c r="AG142" s="72"/>
      <c r="AH142" s="72"/>
    </row>
    <row r="143" spans="21:34" ht="15.75" customHeight="1">
      <c r="U143" s="148">
        <f t="shared" si="18"/>
        <v>46097</v>
      </c>
      <c r="V143" s="34" t="str">
        <f t="shared" si="19"/>
        <v>13412</v>
      </c>
      <c r="W143" s="70">
        <f t="shared" si="20"/>
        <v>5100</v>
      </c>
      <c r="AA143" s="72"/>
      <c r="AB143" s="72"/>
      <c r="AC143" s="72"/>
      <c r="AD143" s="72"/>
      <c r="AE143" s="72"/>
      <c r="AF143" s="72"/>
      <c r="AG143" s="72"/>
      <c r="AH143" s="72"/>
    </row>
    <row r="144" spans="21:34" ht="15.75" customHeight="1">
      <c r="U144" s="148">
        <f t="shared" si="18"/>
        <v>46098</v>
      </c>
      <c r="V144" s="34" t="str">
        <f t="shared" si="19"/>
        <v>13412</v>
      </c>
      <c r="W144" s="70">
        <f t="shared" si="20"/>
        <v>3300</v>
      </c>
      <c r="AA144" s="72"/>
      <c r="AB144" s="72"/>
      <c r="AC144" s="72"/>
      <c r="AD144" s="72"/>
      <c r="AE144" s="72"/>
      <c r="AF144" s="72"/>
      <c r="AG144" s="72"/>
      <c r="AH144" s="72"/>
    </row>
    <row r="145" spans="21:34" ht="15.75" customHeight="1">
      <c r="U145" s="148">
        <f t="shared" si="18"/>
        <v>46099</v>
      </c>
      <c r="V145" s="34" t="str">
        <f t="shared" si="19"/>
        <v>13412</v>
      </c>
      <c r="W145" s="70">
        <f t="shared" si="20"/>
        <v>3390</v>
      </c>
      <c r="AA145" s="72"/>
      <c r="AB145" s="72"/>
      <c r="AC145" s="72"/>
      <c r="AD145" s="72"/>
      <c r="AE145" s="72"/>
      <c r="AF145" s="72"/>
      <c r="AG145" s="72"/>
      <c r="AH145" s="72"/>
    </row>
    <row r="146" spans="21:34" ht="15.75" customHeight="1">
      <c r="U146" s="148">
        <f t="shared" si="18"/>
        <v>46100</v>
      </c>
      <c r="V146" s="34" t="str">
        <f t="shared" si="19"/>
        <v>13412</v>
      </c>
      <c r="W146" s="70">
        <f t="shared" si="20"/>
        <v>3000</v>
      </c>
      <c r="AA146" s="72"/>
      <c r="AB146" s="72"/>
      <c r="AC146" s="72"/>
      <c r="AD146" s="72"/>
      <c r="AE146" s="72"/>
      <c r="AF146" s="72"/>
      <c r="AG146" s="72"/>
      <c r="AH146" s="72"/>
    </row>
    <row r="147" spans="21:34" ht="15.75" customHeight="1">
      <c r="U147" s="148">
        <f t="shared" si="18"/>
        <v>46101</v>
      </c>
      <c r="V147" s="34" t="str">
        <f t="shared" si="19"/>
        <v>13412</v>
      </c>
      <c r="W147" s="70">
        <f t="shared" si="20"/>
        <v>5540</v>
      </c>
      <c r="AA147" s="72"/>
      <c r="AB147" s="72"/>
      <c r="AC147" s="72"/>
      <c r="AD147" s="72"/>
      <c r="AE147" s="72"/>
      <c r="AF147" s="72"/>
      <c r="AG147" s="72"/>
      <c r="AH147" s="72"/>
    </row>
    <row r="148" spans="21:34" ht="15.75" customHeight="1">
      <c r="U148" s="148">
        <f t="shared" si="18"/>
        <v>46102</v>
      </c>
      <c r="V148" s="34" t="str">
        <f t="shared" si="19"/>
        <v>13412</v>
      </c>
      <c r="W148" s="70">
        <f t="shared" si="20"/>
        <v>5730</v>
      </c>
      <c r="AA148" s="72"/>
      <c r="AB148" s="72"/>
      <c r="AC148" s="72"/>
      <c r="AD148" s="72"/>
      <c r="AE148" s="72"/>
      <c r="AF148" s="72"/>
      <c r="AG148" s="72"/>
      <c r="AH148" s="72"/>
    </row>
    <row r="149" spans="21:34" ht="15.75" customHeight="1">
      <c r="U149" s="148">
        <f t="shared" si="18"/>
        <v>46103</v>
      </c>
      <c r="V149" s="34" t="str">
        <f t="shared" si="19"/>
        <v>13412</v>
      </c>
      <c r="W149" s="70">
        <f t="shared" si="20"/>
        <v>3730</v>
      </c>
      <c r="AA149" s="72"/>
      <c r="AB149" s="72"/>
      <c r="AC149" s="72"/>
      <c r="AD149" s="72"/>
      <c r="AE149" s="72"/>
      <c r="AF149" s="72"/>
      <c r="AG149" s="72"/>
      <c r="AH149" s="72"/>
    </row>
    <row r="150" spans="21:34" ht="15.75" customHeight="1">
      <c r="U150" s="148">
        <f t="shared" si="18"/>
        <v>46104</v>
      </c>
      <c r="V150" s="34" t="str">
        <f t="shared" si="19"/>
        <v>13412</v>
      </c>
      <c r="W150" s="70">
        <f t="shared" si="20"/>
        <v>2750</v>
      </c>
      <c r="AA150" s="72"/>
      <c r="AB150" s="72"/>
      <c r="AC150" s="72"/>
      <c r="AD150" s="72"/>
      <c r="AE150" s="72"/>
      <c r="AF150" s="72"/>
      <c r="AG150" s="72"/>
      <c r="AH150" s="72"/>
    </row>
    <row r="151" spans="21:34" ht="15.75" customHeight="1">
      <c r="U151" s="148">
        <f t="shared" si="18"/>
        <v>46105</v>
      </c>
      <c r="V151" s="34" t="str">
        <f t="shared" si="19"/>
        <v>13412</v>
      </c>
      <c r="W151" s="70">
        <f t="shared" si="20"/>
        <v>5080</v>
      </c>
      <c r="AA151" s="72"/>
      <c r="AB151" s="72"/>
      <c r="AC151" s="72"/>
      <c r="AD151" s="72"/>
      <c r="AE151" s="72"/>
      <c r="AF151" s="72"/>
      <c r="AG151" s="72"/>
      <c r="AH151" s="72"/>
    </row>
    <row r="152" spans="21:34" ht="15.75" customHeight="1">
      <c r="U152" s="148">
        <f t="shared" si="18"/>
        <v>46106</v>
      </c>
      <c r="V152" s="34" t="str">
        <f t="shared" si="19"/>
        <v>13412</v>
      </c>
      <c r="W152" s="70">
        <f t="shared" si="20"/>
        <v>6640</v>
      </c>
      <c r="AA152" s="72"/>
      <c r="AB152" s="72"/>
      <c r="AC152" s="72"/>
      <c r="AD152" s="72"/>
      <c r="AE152" s="72"/>
      <c r="AF152" s="72"/>
      <c r="AG152" s="72"/>
      <c r="AH152" s="72"/>
    </row>
    <row r="153" spans="21:34" ht="15.75" customHeight="1">
      <c r="U153" s="148">
        <f t="shared" si="18"/>
        <v>46107</v>
      </c>
      <c r="V153" s="34" t="str">
        <f t="shared" si="19"/>
        <v>13412</v>
      </c>
      <c r="W153" s="70">
        <f t="shared" si="20"/>
        <v>2900</v>
      </c>
      <c r="AA153" s="72"/>
      <c r="AB153" s="72"/>
      <c r="AC153" s="72"/>
      <c r="AD153" s="72"/>
      <c r="AE153" s="72"/>
      <c r="AF153" s="72"/>
      <c r="AG153" s="72"/>
      <c r="AH153" s="72"/>
    </row>
    <row r="154" spans="21:34" ht="15.75" customHeight="1">
      <c r="U154" s="148">
        <f t="shared" si="18"/>
        <v>46108</v>
      </c>
      <c r="V154" s="34" t="str">
        <f t="shared" si="19"/>
        <v>13412</v>
      </c>
      <c r="W154" s="70">
        <f t="shared" si="20"/>
        <v>3450</v>
      </c>
      <c r="AA154" s="72"/>
      <c r="AB154" s="72"/>
      <c r="AC154" s="72"/>
      <c r="AD154" s="72"/>
      <c r="AE154" s="72"/>
      <c r="AF154" s="72"/>
      <c r="AG154" s="72"/>
      <c r="AH154" s="72"/>
    </row>
    <row r="155" spans="21:34" ht="15.75" customHeight="1">
      <c r="U155" s="148">
        <f t="shared" si="18"/>
        <v>46109</v>
      </c>
      <c r="V155" s="34" t="str">
        <f t="shared" si="19"/>
        <v>13412</v>
      </c>
      <c r="W155" s="70">
        <f t="shared" si="20"/>
        <v>3730</v>
      </c>
      <c r="AA155" s="72"/>
      <c r="AB155" s="72"/>
      <c r="AC155" s="72"/>
      <c r="AD155" s="72"/>
      <c r="AE155" s="72"/>
      <c r="AF155" s="72"/>
      <c r="AG155" s="72"/>
      <c r="AH155" s="72"/>
    </row>
    <row r="156" spans="21:34" ht="15.75" customHeight="1">
      <c r="U156" s="148">
        <f t="shared" si="18"/>
        <v>46110</v>
      </c>
      <c r="V156" s="34" t="str">
        <f t="shared" si="19"/>
        <v>13412</v>
      </c>
      <c r="W156" s="70">
        <f t="shared" si="20"/>
        <v>4520</v>
      </c>
      <c r="AA156" s="72"/>
      <c r="AB156" s="72"/>
      <c r="AC156" s="72"/>
      <c r="AD156" s="72"/>
      <c r="AE156" s="72"/>
      <c r="AF156" s="72"/>
      <c r="AG156" s="72"/>
      <c r="AH156" s="72"/>
    </row>
    <row r="157" spans="21:34" ht="15.75" customHeight="1">
      <c r="U157" s="148">
        <f t="shared" si="18"/>
        <v>46111</v>
      </c>
      <c r="V157" s="34" t="str">
        <f t="shared" si="19"/>
        <v>13412</v>
      </c>
      <c r="W157" s="70">
        <f t="shared" si="20"/>
        <v>5300</v>
      </c>
      <c r="AA157" s="72"/>
      <c r="AB157" s="72"/>
      <c r="AC157" s="72"/>
      <c r="AD157" s="72"/>
      <c r="AE157" s="72"/>
      <c r="AF157" s="72"/>
      <c r="AG157" s="72"/>
      <c r="AH157" s="72"/>
    </row>
    <row r="158" spans="21:34" ht="15.75" customHeight="1">
      <c r="U158" s="148">
        <f t="shared" si="18"/>
        <v>46112</v>
      </c>
      <c r="V158" s="34" t="str">
        <f t="shared" si="19"/>
        <v>13412</v>
      </c>
      <c r="W158" s="70">
        <f t="shared" si="20"/>
        <v>3100</v>
      </c>
      <c r="AA158" s="72"/>
      <c r="AB158" s="72"/>
      <c r="AC158" s="72"/>
      <c r="AD158" s="72"/>
      <c r="AE158" s="72"/>
      <c r="AF158" s="72"/>
      <c r="AG158" s="72"/>
      <c r="AH158" s="72"/>
    </row>
    <row r="159" spans="21:34" ht="15.75" customHeight="1">
      <c r="U159" s="148">
        <f t="shared" ref="U159:U189" si="21">C4</f>
        <v>46082</v>
      </c>
      <c r="V159" s="34" t="str">
        <f t="shared" ref="V159:V189" si="22">$L$2</f>
        <v>13413</v>
      </c>
      <c r="W159" s="70">
        <f t="shared" ref="W159:W189" si="23">L4</f>
        <v>0</v>
      </c>
      <c r="AA159" s="72"/>
      <c r="AB159" s="72"/>
      <c r="AC159" s="72"/>
      <c r="AD159" s="72"/>
      <c r="AE159" s="72"/>
      <c r="AF159" s="72"/>
      <c r="AG159" s="72"/>
      <c r="AH159" s="72"/>
    </row>
    <row r="160" spans="21:34" ht="15.75" customHeight="1">
      <c r="U160" s="148">
        <f t="shared" si="21"/>
        <v>46083</v>
      </c>
      <c r="V160" s="34" t="str">
        <f t="shared" si="22"/>
        <v>13413</v>
      </c>
      <c r="W160" s="70">
        <f t="shared" si="23"/>
        <v>0</v>
      </c>
      <c r="AA160" s="72"/>
      <c r="AB160" s="72"/>
      <c r="AC160" s="72"/>
      <c r="AD160" s="72"/>
      <c r="AE160" s="72"/>
      <c r="AF160" s="72"/>
      <c r="AG160" s="72"/>
      <c r="AH160" s="72"/>
    </row>
    <row r="161" spans="21:34" ht="15.75" customHeight="1">
      <c r="U161" s="148">
        <f t="shared" si="21"/>
        <v>46084</v>
      </c>
      <c r="V161" s="34" t="str">
        <f t="shared" si="22"/>
        <v>13413</v>
      </c>
      <c r="W161" s="70">
        <f t="shared" si="23"/>
        <v>0</v>
      </c>
      <c r="AA161" s="72"/>
      <c r="AB161" s="72"/>
      <c r="AC161" s="72"/>
      <c r="AD161" s="72"/>
      <c r="AE161" s="72"/>
      <c r="AF161" s="72"/>
      <c r="AG161" s="72"/>
      <c r="AH161" s="72"/>
    </row>
    <row r="162" spans="21:34" ht="15.75" customHeight="1">
      <c r="U162" s="148">
        <f t="shared" si="21"/>
        <v>46085</v>
      </c>
      <c r="V162" s="34" t="str">
        <f t="shared" si="22"/>
        <v>13413</v>
      </c>
      <c r="W162" s="70">
        <f t="shared" si="23"/>
        <v>0</v>
      </c>
      <c r="AA162" s="72"/>
      <c r="AB162" s="72"/>
      <c r="AC162" s="72"/>
      <c r="AD162" s="72"/>
      <c r="AE162" s="72"/>
      <c r="AF162" s="72"/>
      <c r="AG162" s="72"/>
      <c r="AH162" s="72"/>
    </row>
    <row r="163" spans="21:34" ht="15.75" customHeight="1">
      <c r="U163" s="148">
        <f t="shared" si="21"/>
        <v>46086</v>
      </c>
      <c r="V163" s="34" t="str">
        <f t="shared" si="22"/>
        <v>13413</v>
      </c>
      <c r="W163" s="70">
        <f t="shared" si="23"/>
        <v>0</v>
      </c>
      <c r="AA163" s="72"/>
      <c r="AB163" s="72"/>
      <c r="AC163" s="72"/>
      <c r="AD163" s="72"/>
      <c r="AE163" s="72"/>
      <c r="AF163" s="72"/>
      <c r="AG163" s="72"/>
      <c r="AH163" s="72"/>
    </row>
    <row r="164" spans="21:34" ht="15.75" customHeight="1">
      <c r="U164" s="148">
        <f t="shared" si="21"/>
        <v>46087</v>
      </c>
      <c r="V164" s="34" t="str">
        <f t="shared" si="22"/>
        <v>13413</v>
      </c>
      <c r="W164" s="70">
        <f t="shared" si="23"/>
        <v>0</v>
      </c>
      <c r="AA164" s="72"/>
      <c r="AB164" s="72"/>
      <c r="AC164" s="72"/>
      <c r="AD164" s="72"/>
      <c r="AE164" s="72"/>
      <c r="AF164" s="72"/>
      <c r="AG164" s="72"/>
      <c r="AH164" s="72"/>
    </row>
    <row r="165" spans="21:34" ht="15.75" customHeight="1">
      <c r="U165" s="148">
        <f t="shared" si="21"/>
        <v>46088</v>
      </c>
      <c r="V165" s="34" t="str">
        <f t="shared" si="22"/>
        <v>13413</v>
      </c>
      <c r="W165" s="70">
        <f t="shared" si="23"/>
        <v>0</v>
      </c>
      <c r="AA165" s="72"/>
      <c r="AB165" s="72"/>
      <c r="AC165" s="72"/>
      <c r="AD165" s="72"/>
      <c r="AE165" s="72"/>
      <c r="AF165" s="72"/>
      <c r="AG165" s="72"/>
      <c r="AH165" s="72"/>
    </row>
    <row r="166" spans="21:34" ht="15.75" customHeight="1">
      <c r="U166" s="148">
        <f t="shared" si="21"/>
        <v>46089</v>
      </c>
      <c r="V166" s="34" t="str">
        <f t="shared" si="22"/>
        <v>13413</v>
      </c>
      <c r="W166" s="70">
        <f t="shared" si="23"/>
        <v>0</v>
      </c>
      <c r="AA166" s="72"/>
      <c r="AB166" s="72"/>
      <c r="AC166" s="72"/>
      <c r="AD166" s="72"/>
      <c r="AE166" s="72"/>
      <c r="AF166" s="72"/>
      <c r="AG166" s="72"/>
      <c r="AH166" s="72"/>
    </row>
    <row r="167" spans="21:34" ht="15.75" customHeight="1">
      <c r="U167" s="148">
        <f t="shared" si="21"/>
        <v>46090</v>
      </c>
      <c r="V167" s="34" t="str">
        <f t="shared" si="22"/>
        <v>13413</v>
      </c>
      <c r="W167" s="70">
        <f t="shared" si="23"/>
        <v>0</v>
      </c>
      <c r="AA167" s="72"/>
      <c r="AB167" s="72"/>
      <c r="AC167" s="72"/>
      <c r="AD167" s="72"/>
      <c r="AE167" s="72"/>
      <c r="AF167" s="72"/>
      <c r="AG167" s="72"/>
      <c r="AH167" s="72"/>
    </row>
    <row r="168" spans="21:34" ht="15.75" customHeight="1">
      <c r="U168" s="148">
        <f t="shared" si="21"/>
        <v>46091</v>
      </c>
      <c r="V168" s="34" t="str">
        <f t="shared" si="22"/>
        <v>13413</v>
      </c>
      <c r="W168" s="70">
        <f t="shared" si="23"/>
        <v>0</v>
      </c>
      <c r="AA168" s="72"/>
      <c r="AB168" s="72"/>
      <c r="AC168" s="72"/>
      <c r="AD168" s="72"/>
      <c r="AE168" s="72"/>
      <c r="AF168" s="72"/>
      <c r="AG168" s="72"/>
      <c r="AH168" s="72"/>
    </row>
    <row r="169" spans="21:34" ht="15.75" customHeight="1">
      <c r="U169" s="148">
        <f t="shared" si="21"/>
        <v>46092</v>
      </c>
      <c r="V169" s="34" t="str">
        <f t="shared" si="22"/>
        <v>13413</v>
      </c>
      <c r="W169" s="70">
        <f t="shared" si="23"/>
        <v>0</v>
      </c>
      <c r="AA169" s="72"/>
      <c r="AB169" s="72"/>
      <c r="AC169" s="72"/>
      <c r="AD169" s="72"/>
      <c r="AE169" s="72"/>
      <c r="AF169" s="72"/>
      <c r="AG169" s="72"/>
      <c r="AH169" s="72"/>
    </row>
    <row r="170" spans="21:34" ht="15.75" customHeight="1">
      <c r="U170" s="148">
        <f t="shared" si="21"/>
        <v>46093</v>
      </c>
      <c r="V170" s="34" t="str">
        <f t="shared" si="22"/>
        <v>13413</v>
      </c>
      <c r="W170" s="70">
        <f t="shared" si="23"/>
        <v>0</v>
      </c>
      <c r="AA170" s="72"/>
      <c r="AB170" s="72"/>
      <c r="AC170" s="72"/>
      <c r="AD170" s="72"/>
      <c r="AE170" s="72"/>
      <c r="AF170" s="72"/>
      <c r="AG170" s="72"/>
      <c r="AH170" s="72"/>
    </row>
    <row r="171" spans="21:34" ht="15.75" customHeight="1">
      <c r="U171" s="148">
        <f t="shared" si="21"/>
        <v>46094</v>
      </c>
      <c r="V171" s="34" t="str">
        <f t="shared" si="22"/>
        <v>13413</v>
      </c>
      <c r="W171" s="70">
        <f t="shared" si="23"/>
        <v>0</v>
      </c>
      <c r="AA171" s="72"/>
      <c r="AB171" s="72"/>
      <c r="AC171" s="72"/>
      <c r="AD171" s="72"/>
      <c r="AE171" s="72"/>
      <c r="AF171" s="72"/>
      <c r="AG171" s="72"/>
      <c r="AH171" s="72"/>
    </row>
    <row r="172" spans="21:34" ht="15.75" customHeight="1">
      <c r="U172" s="148">
        <f t="shared" si="21"/>
        <v>46095</v>
      </c>
      <c r="V172" s="34" t="str">
        <f t="shared" si="22"/>
        <v>13413</v>
      </c>
      <c r="W172" s="70">
        <f t="shared" si="23"/>
        <v>0</v>
      </c>
      <c r="AA172" s="72"/>
      <c r="AB172" s="72"/>
      <c r="AC172" s="72"/>
      <c r="AD172" s="72"/>
      <c r="AE172" s="72"/>
      <c r="AF172" s="72"/>
      <c r="AG172" s="72"/>
      <c r="AH172" s="72"/>
    </row>
    <row r="173" spans="21:34" ht="15.75" customHeight="1">
      <c r="U173" s="148">
        <f t="shared" si="21"/>
        <v>46096</v>
      </c>
      <c r="V173" s="34" t="str">
        <f t="shared" si="22"/>
        <v>13413</v>
      </c>
      <c r="W173" s="70">
        <f t="shared" si="23"/>
        <v>0</v>
      </c>
      <c r="AA173" s="72"/>
      <c r="AB173" s="72"/>
      <c r="AC173" s="72"/>
      <c r="AD173" s="72"/>
      <c r="AE173" s="72"/>
      <c r="AF173" s="72"/>
      <c r="AG173" s="72"/>
      <c r="AH173" s="72"/>
    </row>
    <row r="174" spans="21:34" ht="15.75" customHeight="1">
      <c r="U174" s="148">
        <f t="shared" si="21"/>
        <v>46097</v>
      </c>
      <c r="V174" s="34" t="str">
        <f t="shared" si="22"/>
        <v>13413</v>
      </c>
      <c r="W174" s="70">
        <f t="shared" si="23"/>
        <v>0</v>
      </c>
      <c r="AA174" s="72"/>
      <c r="AB174" s="72"/>
      <c r="AC174" s="72"/>
      <c r="AD174" s="72"/>
      <c r="AE174" s="72"/>
      <c r="AF174" s="72"/>
      <c r="AG174" s="72"/>
      <c r="AH174" s="72"/>
    </row>
    <row r="175" spans="21:34" ht="15.75" customHeight="1">
      <c r="U175" s="148">
        <f t="shared" si="21"/>
        <v>46098</v>
      </c>
      <c r="V175" s="34" t="str">
        <f t="shared" si="22"/>
        <v>13413</v>
      </c>
      <c r="W175" s="70">
        <f t="shared" si="23"/>
        <v>0</v>
      </c>
      <c r="AA175" s="72"/>
      <c r="AB175" s="72"/>
      <c r="AC175" s="72"/>
      <c r="AD175" s="72"/>
      <c r="AE175" s="72"/>
      <c r="AF175" s="72"/>
      <c r="AG175" s="72"/>
      <c r="AH175" s="72"/>
    </row>
    <row r="176" spans="21:34" ht="15.75" customHeight="1">
      <c r="U176" s="148">
        <f t="shared" si="21"/>
        <v>46099</v>
      </c>
      <c r="V176" s="34" t="str">
        <f t="shared" si="22"/>
        <v>13413</v>
      </c>
      <c r="W176" s="70">
        <f t="shared" si="23"/>
        <v>0</v>
      </c>
      <c r="AA176" s="72"/>
      <c r="AB176" s="72"/>
      <c r="AC176" s="72"/>
      <c r="AD176" s="72"/>
      <c r="AE176" s="72"/>
      <c r="AF176" s="72"/>
      <c r="AG176" s="72"/>
      <c r="AH176" s="72"/>
    </row>
    <row r="177" spans="21:34" ht="15.75" customHeight="1">
      <c r="U177" s="148">
        <f t="shared" si="21"/>
        <v>46100</v>
      </c>
      <c r="V177" s="34" t="str">
        <f t="shared" si="22"/>
        <v>13413</v>
      </c>
      <c r="W177" s="70">
        <f t="shared" si="23"/>
        <v>0</v>
      </c>
      <c r="AA177" s="72"/>
      <c r="AB177" s="72"/>
      <c r="AC177" s="72"/>
      <c r="AD177" s="72"/>
      <c r="AE177" s="72"/>
      <c r="AF177" s="72"/>
      <c r="AG177" s="72"/>
      <c r="AH177" s="72"/>
    </row>
    <row r="178" spans="21:34" ht="15.75" customHeight="1">
      <c r="U178" s="148">
        <f t="shared" si="21"/>
        <v>46101</v>
      </c>
      <c r="V178" s="34" t="str">
        <f t="shared" si="22"/>
        <v>13413</v>
      </c>
      <c r="W178" s="70">
        <f t="shared" si="23"/>
        <v>0</v>
      </c>
      <c r="AA178" s="72"/>
      <c r="AB178" s="72"/>
      <c r="AC178" s="72"/>
      <c r="AD178" s="72"/>
      <c r="AE178" s="72"/>
      <c r="AF178" s="72"/>
      <c r="AG178" s="72"/>
      <c r="AH178" s="72"/>
    </row>
    <row r="179" spans="21:34" ht="15.75" customHeight="1">
      <c r="U179" s="148">
        <f t="shared" si="21"/>
        <v>46102</v>
      </c>
      <c r="V179" s="34" t="str">
        <f t="shared" si="22"/>
        <v>13413</v>
      </c>
      <c r="W179" s="70">
        <f t="shared" si="23"/>
        <v>0</v>
      </c>
      <c r="AA179" s="72"/>
      <c r="AB179" s="72"/>
      <c r="AC179" s="72"/>
      <c r="AD179" s="72"/>
      <c r="AE179" s="72"/>
      <c r="AF179" s="72"/>
      <c r="AG179" s="72"/>
      <c r="AH179" s="72"/>
    </row>
    <row r="180" spans="21:34" ht="15.75" customHeight="1">
      <c r="U180" s="148">
        <f t="shared" si="21"/>
        <v>46103</v>
      </c>
      <c r="V180" s="34" t="str">
        <f t="shared" si="22"/>
        <v>13413</v>
      </c>
      <c r="W180" s="70">
        <f t="shared" si="23"/>
        <v>0</v>
      </c>
      <c r="AA180" s="72"/>
      <c r="AB180" s="72"/>
      <c r="AC180" s="72"/>
      <c r="AD180" s="72"/>
      <c r="AE180" s="72"/>
      <c r="AF180" s="72"/>
      <c r="AG180" s="72"/>
      <c r="AH180" s="72"/>
    </row>
    <row r="181" spans="21:34" ht="15.75" customHeight="1">
      <c r="U181" s="148">
        <f t="shared" si="21"/>
        <v>46104</v>
      </c>
      <c r="V181" s="34" t="str">
        <f t="shared" si="22"/>
        <v>13413</v>
      </c>
      <c r="W181" s="70">
        <f t="shared" si="23"/>
        <v>0</v>
      </c>
      <c r="AA181" s="72"/>
      <c r="AB181" s="72"/>
      <c r="AC181" s="72"/>
      <c r="AD181" s="72"/>
      <c r="AE181" s="72"/>
      <c r="AF181" s="72"/>
      <c r="AG181" s="72"/>
      <c r="AH181" s="72"/>
    </row>
    <row r="182" spans="21:34" ht="15.75" customHeight="1">
      <c r="U182" s="148">
        <f t="shared" si="21"/>
        <v>46105</v>
      </c>
      <c r="V182" s="34" t="str">
        <f t="shared" si="22"/>
        <v>13413</v>
      </c>
      <c r="W182" s="70">
        <f t="shared" si="23"/>
        <v>0</v>
      </c>
      <c r="AA182" s="72"/>
      <c r="AB182" s="72"/>
      <c r="AC182" s="72"/>
      <c r="AD182" s="72"/>
      <c r="AE182" s="72"/>
      <c r="AF182" s="72"/>
      <c r="AG182" s="72"/>
      <c r="AH182" s="72"/>
    </row>
    <row r="183" spans="21:34" ht="15.75" customHeight="1">
      <c r="U183" s="148">
        <f t="shared" si="21"/>
        <v>46106</v>
      </c>
      <c r="V183" s="34" t="str">
        <f t="shared" si="22"/>
        <v>13413</v>
      </c>
      <c r="W183" s="70">
        <f t="shared" si="23"/>
        <v>0</v>
      </c>
      <c r="AA183" s="72"/>
      <c r="AB183" s="72"/>
      <c r="AC183" s="72"/>
      <c r="AD183" s="72"/>
      <c r="AE183" s="72"/>
      <c r="AF183" s="72"/>
      <c r="AG183" s="72"/>
      <c r="AH183" s="72"/>
    </row>
    <row r="184" spans="21:34" ht="15.75" customHeight="1">
      <c r="U184" s="148">
        <f t="shared" si="21"/>
        <v>46107</v>
      </c>
      <c r="V184" s="34" t="str">
        <f t="shared" si="22"/>
        <v>13413</v>
      </c>
      <c r="W184" s="70">
        <f t="shared" si="23"/>
        <v>0</v>
      </c>
      <c r="AA184" s="72"/>
      <c r="AB184" s="72"/>
      <c r="AC184" s="72"/>
      <c r="AD184" s="72"/>
      <c r="AE184" s="72"/>
      <c r="AF184" s="72"/>
      <c r="AG184" s="72"/>
      <c r="AH184" s="72"/>
    </row>
    <row r="185" spans="21:34" ht="15.75" customHeight="1">
      <c r="U185" s="148">
        <f t="shared" si="21"/>
        <v>46108</v>
      </c>
      <c r="V185" s="34" t="str">
        <f t="shared" si="22"/>
        <v>13413</v>
      </c>
      <c r="W185" s="70">
        <f t="shared" si="23"/>
        <v>0</v>
      </c>
      <c r="AA185" s="72"/>
      <c r="AB185" s="72"/>
      <c r="AC185" s="72"/>
      <c r="AD185" s="72"/>
      <c r="AE185" s="72"/>
      <c r="AF185" s="72"/>
      <c r="AG185" s="72"/>
      <c r="AH185" s="72"/>
    </row>
    <row r="186" spans="21:34" ht="15.75" customHeight="1">
      <c r="U186" s="148">
        <f t="shared" si="21"/>
        <v>46109</v>
      </c>
      <c r="V186" s="34" t="str">
        <f t="shared" si="22"/>
        <v>13413</v>
      </c>
      <c r="W186" s="70">
        <f t="shared" si="23"/>
        <v>0</v>
      </c>
      <c r="AA186" s="72"/>
      <c r="AB186" s="72"/>
      <c r="AC186" s="72"/>
      <c r="AD186" s="72"/>
      <c r="AE186" s="72"/>
      <c r="AF186" s="72"/>
      <c r="AG186" s="72"/>
      <c r="AH186" s="72"/>
    </row>
    <row r="187" spans="21:34" ht="15.75" customHeight="1">
      <c r="U187" s="148">
        <f t="shared" si="21"/>
        <v>46110</v>
      </c>
      <c r="V187" s="34" t="str">
        <f t="shared" si="22"/>
        <v>13413</v>
      </c>
      <c r="W187" s="70">
        <f t="shared" si="23"/>
        <v>0</v>
      </c>
      <c r="AA187" s="72"/>
      <c r="AB187" s="72"/>
      <c r="AC187" s="72"/>
      <c r="AD187" s="72"/>
      <c r="AE187" s="72"/>
      <c r="AF187" s="72"/>
      <c r="AG187" s="72"/>
      <c r="AH187" s="72"/>
    </row>
    <row r="188" spans="21:34" ht="15.75" customHeight="1">
      <c r="U188" s="148">
        <f t="shared" si="21"/>
        <v>46111</v>
      </c>
      <c r="V188" s="34" t="str">
        <f t="shared" si="22"/>
        <v>13413</v>
      </c>
      <c r="W188" s="70">
        <f t="shared" si="23"/>
        <v>0</v>
      </c>
      <c r="AA188" s="72"/>
      <c r="AB188" s="72"/>
      <c r="AC188" s="72"/>
      <c r="AD188" s="72"/>
      <c r="AE188" s="72"/>
      <c r="AF188" s="72"/>
      <c r="AG188" s="72"/>
      <c r="AH188" s="72"/>
    </row>
    <row r="189" spans="21:34" ht="15.75" customHeight="1">
      <c r="U189" s="148">
        <f t="shared" si="21"/>
        <v>46112</v>
      </c>
      <c r="V189" s="34" t="str">
        <f t="shared" si="22"/>
        <v>13413</v>
      </c>
      <c r="W189" s="70">
        <f t="shared" si="23"/>
        <v>0</v>
      </c>
      <c r="AA189" s="72"/>
      <c r="AB189" s="72"/>
      <c r="AC189" s="72"/>
      <c r="AD189" s="72"/>
      <c r="AE189" s="72"/>
      <c r="AF189" s="72"/>
      <c r="AG189" s="72"/>
      <c r="AH189" s="72"/>
    </row>
    <row r="190" spans="21:34" ht="15.75" customHeight="1">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row r="391" spans="27:34" ht="15.75" customHeight="1"/>
    <row r="392" spans="27:34" ht="15.75" customHeight="1"/>
    <row r="393" spans="27:34" ht="15.75" customHeight="1"/>
    <row r="394" spans="27:34" ht="15.75" customHeight="1"/>
    <row r="395" spans="27:34" ht="15.75" customHeight="1"/>
    <row r="396" spans="27:34" ht="15.75" customHeight="1"/>
    <row r="397" spans="27:34" ht="15.75" customHeight="1"/>
    <row r="398" spans="27:34" ht="15.75" customHeight="1"/>
    <row r="399" spans="27:34" ht="15.75" customHeight="1"/>
    <row r="400" spans="27:3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paperSize="9" orientation="portrait"/>
  <colBreaks count="1" manualBreakCount="1">
    <brk id="12"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3" width="20.6640625" customWidth="1"/>
    <col min="14"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135</v>
      </c>
      <c r="B1" s="255"/>
      <c r="C1" s="128" t="s">
        <v>70</v>
      </c>
      <c r="D1" s="129"/>
      <c r="E1" s="130"/>
      <c r="F1" s="131"/>
      <c r="G1" s="132" t="s">
        <v>122</v>
      </c>
      <c r="H1" s="132" t="s">
        <v>123</v>
      </c>
      <c r="I1" s="132" t="s">
        <v>124</v>
      </c>
      <c r="J1" s="132" t="s">
        <v>135</v>
      </c>
      <c r="K1" s="132" t="s">
        <v>136</v>
      </c>
      <c r="L1" s="131" t="s">
        <v>160</v>
      </c>
      <c r="M1" s="131">
        <v>24</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M2" si="0">CONCATENATE($A$1,G1)</f>
        <v>13501</v>
      </c>
      <c r="H2" s="131" t="str">
        <f t="shared" si="0"/>
        <v>13502</v>
      </c>
      <c r="I2" s="131" t="str">
        <f t="shared" si="0"/>
        <v>13503</v>
      </c>
      <c r="J2" s="131" t="str">
        <f t="shared" si="0"/>
        <v>13504</v>
      </c>
      <c r="K2" s="131" t="str">
        <f t="shared" si="0"/>
        <v>13507</v>
      </c>
      <c r="L2" s="131" t="str">
        <f t="shared" si="0"/>
        <v>13506</v>
      </c>
      <c r="M2" s="131" t="str">
        <f t="shared" si="0"/>
        <v>13524</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139</v>
      </c>
      <c r="L3" s="136" t="s">
        <v>161</v>
      </c>
      <c r="M3" s="136" t="s">
        <v>140</v>
      </c>
      <c r="AA3" s="137" t="s">
        <v>112</v>
      </c>
      <c r="AB3" s="138" t="s">
        <v>51</v>
      </c>
      <c r="AC3" s="115" t="s">
        <v>112</v>
      </c>
      <c r="AD3" s="115" t="s">
        <v>51</v>
      </c>
      <c r="AE3" s="116" t="s">
        <v>112</v>
      </c>
      <c r="AF3" s="139" t="s">
        <v>51</v>
      </c>
      <c r="AG3" s="140" t="s">
        <v>113</v>
      </c>
      <c r="AH3" s="141" t="s">
        <v>114</v>
      </c>
    </row>
    <row r="4" spans="1:34" ht="19.5" customHeight="1">
      <c r="A4" s="142">
        <f t="shared" ref="A4:A34" si="1">SUM(G4:M4)</f>
        <v>124070</v>
      </c>
      <c r="B4" s="142">
        <f>A4</f>
        <v>124070</v>
      </c>
      <c r="C4" s="143">
        <v>46082</v>
      </c>
      <c r="D4" s="144" t="s">
        <v>115</v>
      </c>
      <c r="E4" s="145">
        <v>180698</v>
      </c>
      <c r="F4" s="157">
        <v>167</v>
      </c>
      <c r="G4" s="157">
        <v>38930</v>
      </c>
      <c r="H4" s="157">
        <v>51360</v>
      </c>
      <c r="I4" s="157">
        <v>15900</v>
      </c>
      <c r="J4" s="157"/>
      <c r="K4" s="157">
        <v>12980</v>
      </c>
      <c r="L4" s="157"/>
      <c r="M4" s="158">
        <v>4900</v>
      </c>
      <c r="N4" s="34"/>
      <c r="O4" s="34"/>
      <c r="P4" s="34"/>
      <c r="Q4" s="34"/>
      <c r="R4" s="34"/>
      <c r="S4" s="34"/>
      <c r="T4" s="34"/>
      <c r="U4" s="148">
        <f t="shared" ref="U4:U34" si="2">C4</f>
        <v>46082</v>
      </c>
      <c r="V4" s="34" t="str">
        <f t="shared" ref="V4:V34" si="3">$G$2</f>
        <v>13501</v>
      </c>
      <c r="W4" s="70">
        <f t="shared" ref="W4:W34" si="4">G4</f>
        <v>38930</v>
      </c>
      <c r="X4" s="148">
        <f t="shared" ref="X4:X34" si="5">C4</f>
        <v>46082</v>
      </c>
      <c r="Y4" s="70">
        <f t="shared" ref="Y4:Y34" si="6">F4</f>
        <v>167</v>
      </c>
      <c r="Z4" s="72"/>
      <c r="AA4" s="159">
        <v>24</v>
      </c>
      <c r="AB4" s="160">
        <v>19912</v>
      </c>
      <c r="AC4" s="160">
        <v>75</v>
      </c>
      <c r="AD4" s="160">
        <v>55457</v>
      </c>
      <c r="AE4" s="160">
        <v>108</v>
      </c>
      <c r="AF4" s="160">
        <v>77169</v>
      </c>
      <c r="AG4" s="150"/>
      <c r="AH4" s="151"/>
    </row>
    <row r="5" spans="1:34" ht="19.5" customHeight="1">
      <c r="A5" s="142">
        <f t="shared" si="1"/>
        <v>143130</v>
      </c>
      <c r="B5" s="142">
        <f t="shared" ref="B5:B34" si="7">B4+A5</f>
        <v>267200</v>
      </c>
      <c r="C5" s="143">
        <v>46083</v>
      </c>
      <c r="D5" s="144" t="s">
        <v>116</v>
      </c>
      <c r="E5" s="145">
        <v>221893</v>
      </c>
      <c r="F5" s="157">
        <v>150</v>
      </c>
      <c r="G5" s="157">
        <v>45120</v>
      </c>
      <c r="H5" s="157">
        <v>62090</v>
      </c>
      <c r="I5" s="157">
        <v>20790</v>
      </c>
      <c r="J5" s="157"/>
      <c r="K5" s="157">
        <v>10130</v>
      </c>
      <c r="L5" s="157"/>
      <c r="M5" s="158">
        <v>5000</v>
      </c>
      <c r="N5" s="72"/>
      <c r="O5" s="72"/>
      <c r="P5" s="72"/>
      <c r="Q5" s="72"/>
      <c r="R5" s="72"/>
      <c r="S5" s="72"/>
      <c r="T5" s="72"/>
      <c r="U5" s="148">
        <f t="shared" si="2"/>
        <v>46083</v>
      </c>
      <c r="V5" s="34" t="str">
        <f t="shared" si="3"/>
        <v>13501</v>
      </c>
      <c r="W5" s="70">
        <f t="shared" si="4"/>
        <v>45120</v>
      </c>
      <c r="X5" s="148">
        <f t="shared" si="5"/>
        <v>46083</v>
      </c>
      <c r="Y5" s="70">
        <f t="shared" si="6"/>
        <v>150</v>
      </c>
      <c r="Z5" s="72"/>
      <c r="AA5" s="162">
        <v>19</v>
      </c>
      <c r="AB5" s="163">
        <v>14559</v>
      </c>
      <c r="AC5" s="163">
        <v>66</v>
      </c>
      <c r="AD5" s="163">
        <v>70269</v>
      </c>
      <c r="AE5" s="163">
        <v>106</v>
      </c>
      <c r="AF5" s="163">
        <v>97093</v>
      </c>
      <c r="AG5" s="122"/>
      <c r="AH5" s="123"/>
    </row>
    <row r="6" spans="1:34" ht="19.5" customHeight="1">
      <c r="A6" s="142">
        <f t="shared" si="1"/>
        <v>193520</v>
      </c>
      <c r="B6" s="142">
        <f t="shared" si="7"/>
        <v>460720</v>
      </c>
      <c r="C6" s="143">
        <v>46084</v>
      </c>
      <c r="D6" s="144" t="s">
        <v>117</v>
      </c>
      <c r="E6" s="145">
        <v>174305</v>
      </c>
      <c r="F6" s="157">
        <v>233</v>
      </c>
      <c r="G6" s="157">
        <v>52570</v>
      </c>
      <c r="H6" s="157">
        <v>63370</v>
      </c>
      <c r="I6" s="157">
        <v>19400</v>
      </c>
      <c r="J6" s="157">
        <v>44520</v>
      </c>
      <c r="K6" s="157">
        <v>8660</v>
      </c>
      <c r="L6" s="157"/>
      <c r="M6" s="158">
        <v>5000</v>
      </c>
      <c r="N6" s="72"/>
      <c r="O6" s="72"/>
      <c r="P6" s="72"/>
      <c r="Q6" s="72"/>
      <c r="R6" s="72"/>
      <c r="S6" s="72"/>
      <c r="T6" s="72"/>
      <c r="U6" s="148">
        <f t="shared" si="2"/>
        <v>46084</v>
      </c>
      <c r="V6" s="34" t="str">
        <f t="shared" si="3"/>
        <v>13501</v>
      </c>
      <c r="W6" s="70">
        <f t="shared" si="4"/>
        <v>52570</v>
      </c>
      <c r="X6" s="148">
        <f t="shared" si="5"/>
        <v>46084</v>
      </c>
      <c r="Y6" s="70">
        <f t="shared" si="6"/>
        <v>233</v>
      </c>
      <c r="Z6" s="72"/>
      <c r="AA6" s="162">
        <v>36</v>
      </c>
      <c r="AB6" s="163">
        <v>28773</v>
      </c>
      <c r="AC6" s="163">
        <v>109</v>
      </c>
      <c r="AD6" s="163">
        <v>87278</v>
      </c>
      <c r="AE6" s="163">
        <v>162</v>
      </c>
      <c r="AF6" s="163">
        <v>128769</v>
      </c>
      <c r="AG6" s="122"/>
      <c r="AH6" s="123"/>
    </row>
    <row r="7" spans="1:34" ht="19.5" customHeight="1">
      <c r="A7" s="142">
        <f t="shared" si="1"/>
        <v>141940</v>
      </c>
      <c r="B7" s="142">
        <f t="shared" si="7"/>
        <v>602660</v>
      </c>
      <c r="C7" s="143">
        <v>46085</v>
      </c>
      <c r="D7" s="144" t="s">
        <v>118</v>
      </c>
      <c r="E7" s="145">
        <v>144388</v>
      </c>
      <c r="F7" s="157">
        <v>157</v>
      </c>
      <c r="G7" s="157">
        <v>39530</v>
      </c>
      <c r="H7" s="157">
        <v>68310</v>
      </c>
      <c r="I7" s="157">
        <v>19100</v>
      </c>
      <c r="J7" s="157"/>
      <c r="K7" s="157">
        <v>11500</v>
      </c>
      <c r="L7" s="157"/>
      <c r="M7" s="158">
        <v>3500</v>
      </c>
      <c r="U7" s="148">
        <f t="shared" si="2"/>
        <v>46085</v>
      </c>
      <c r="V7" s="34" t="str">
        <f t="shared" si="3"/>
        <v>13501</v>
      </c>
      <c r="W7" s="70">
        <f t="shared" si="4"/>
        <v>39530</v>
      </c>
      <c r="X7" s="148">
        <f t="shared" si="5"/>
        <v>46085</v>
      </c>
      <c r="Y7" s="70">
        <f t="shared" si="6"/>
        <v>157</v>
      </c>
      <c r="AA7" s="162">
        <v>21</v>
      </c>
      <c r="AB7" s="163">
        <v>22980</v>
      </c>
      <c r="AC7" s="163">
        <v>66</v>
      </c>
      <c r="AD7" s="163">
        <v>61314</v>
      </c>
      <c r="AE7" s="163">
        <v>98</v>
      </c>
      <c r="AF7" s="163">
        <v>89610</v>
      </c>
      <c r="AG7" s="122"/>
      <c r="AH7" s="123"/>
    </row>
    <row r="8" spans="1:34" ht="19.5" customHeight="1">
      <c r="A8" s="142">
        <f t="shared" si="1"/>
        <v>137780</v>
      </c>
      <c r="B8" s="142">
        <f t="shared" si="7"/>
        <v>740440</v>
      </c>
      <c r="C8" s="143">
        <v>46086</v>
      </c>
      <c r="D8" s="144" t="s">
        <v>119</v>
      </c>
      <c r="E8" s="145">
        <v>173593</v>
      </c>
      <c r="F8" s="157">
        <v>149</v>
      </c>
      <c r="G8" s="157">
        <v>35960</v>
      </c>
      <c r="H8" s="157">
        <v>69010</v>
      </c>
      <c r="I8" s="157">
        <v>16510</v>
      </c>
      <c r="J8" s="157"/>
      <c r="K8" s="157">
        <v>12800</v>
      </c>
      <c r="L8" s="157"/>
      <c r="M8" s="158">
        <v>3500</v>
      </c>
      <c r="U8" s="148">
        <f t="shared" si="2"/>
        <v>46086</v>
      </c>
      <c r="V8" s="34" t="str">
        <f t="shared" si="3"/>
        <v>13501</v>
      </c>
      <c r="W8" s="70">
        <f t="shared" si="4"/>
        <v>35960</v>
      </c>
      <c r="X8" s="148">
        <f t="shared" si="5"/>
        <v>46086</v>
      </c>
      <c r="Y8" s="70">
        <f t="shared" si="6"/>
        <v>149</v>
      </c>
      <c r="AA8" s="162">
        <v>22</v>
      </c>
      <c r="AB8" s="163">
        <v>19397</v>
      </c>
      <c r="AC8" s="163">
        <v>67</v>
      </c>
      <c r="AD8" s="163">
        <v>61556</v>
      </c>
      <c r="AE8" s="163">
        <v>115</v>
      </c>
      <c r="AF8" s="163">
        <v>100246</v>
      </c>
      <c r="AG8" s="122"/>
      <c r="AH8" s="123"/>
    </row>
    <row r="9" spans="1:34" ht="19.5" customHeight="1">
      <c r="A9" s="142">
        <f t="shared" si="1"/>
        <v>135790</v>
      </c>
      <c r="B9" s="142">
        <f t="shared" si="7"/>
        <v>876230</v>
      </c>
      <c r="C9" s="143">
        <v>46087</v>
      </c>
      <c r="D9" s="144" t="s">
        <v>120</v>
      </c>
      <c r="E9" s="145">
        <v>177898</v>
      </c>
      <c r="F9" s="157">
        <v>176</v>
      </c>
      <c r="G9" s="157">
        <v>43260</v>
      </c>
      <c r="H9" s="157">
        <v>57030</v>
      </c>
      <c r="I9" s="157">
        <v>20310</v>
      </c>
      <c r="J9" s="157"/>
      <c r="K9" s="157">
        <v>10690</v>
      </c>
      <c r="L9" s="157"/>
      <c r="M9" s="158">
        <v>4500</v>
      </c>
      <c r="U9" s="148">
        <f t="shared" si="2"/>
        <v>46087</v>
      </c>
      <c r="V9" s="34" t="str">
        <f t="shared" si="3"/>
        <v>13501</v>
      </c>
      <c r="W9" s="70">
        <f t="shared" si="4"/>
        <v>43260</v>
      </c>
      <c r="X9" s="148">
        <f t="shared" si="5"/>
        <v>46087</v>
      </c>
      <c r="Y9" s="70">
        <f t="shared" si="6"/>
        <v>176</v>
      </c>
      <c r="AA9" s="162">
        <v>15</v>
      </c>
      <c r="AB9" s="163">
        <v>13204</v>
      </c>
      <c r="AC9" s="163">
        <v>63</v>
      </c>
      <c r="AD9" s="163">
        <v>50466</v>
      </c>
      <c r="AE9" s="163">
        <v>103</v>
      </c>
      <c r="AF9" s="163">
        <v>81558</v>
      </c>
      <c r="AG9" s="122"/>
      <c r="AH9" s="123"/>
    </row>
    <row r="10" spans="1:34" ht="19.5" customHeight="1">
      <c r="A10" s="142">
        <f t="shared" si="1"/>
        <v>136840</v>
      </c>
      <c r="B10" s="142">
        <f t="shared" si="7"/>
        <v>1013070</v>
      </c>
      <c r="C10" s="143">
        <v>46088</v>
      </c>
      <c r="D10" s="144" t="s">
        <v>121</v>
      </c>
      <c r="E10" s="145">
        <v>167043</v>
      </c>
      <c r="F10" s="157">
        <v>155</v>
      </c>
      <c r="G10" s="157">
        <v>41570</v>
      </c>
      <c r="H10" s="157">
        <v>60410</v>
      </c>
      <c r="I10" s="157">
        <v>18510</v>
      </c>
      <c r="J10" s="227"/>
      <c r="K10" s="157">
        <v>12350</v>
      </c>
      <c r="L10" s="157"/>
      <c r="M10" s="158">
        <v>4000</v>
      </c>
      <c r="U10" s="148">
        <f t="shared" si="2"/>
        <v>46088</v>
      </c>
      <c r="V10" s="34" t="str">
        <f t="shared" si="3"/>
        <v>13501</v>
      </c>
      <c r="W10" s="70">
        <f t="shared" si="4"/>
        <v>41570</v>
      </c>
      <c r="X10" s="148">
        <f t="shared" si="5"/>
        <v>46088</v>
      </c>
      <c r="Y10" s="70">
        <f t="shared" si="6"/>
        <v>155</v>
      </c>
      <c r="AA10" s="162">
        <v>17</v>
      </c>
      <c r="AB10" s="163">
        <v>13683</v>
      </c>
      <c r="AC10" s="163">
        <v>67</v>
      </c>
      <c r="AD10" s="163">
        <v>55145</v>
      </c>
      <c r="AE10" s="163">
        <v>110</v>
      </c>
      <c r="AF10" s="163">
        <v>90021</v>
      </c>
      <c r="AG10" s="122"/>
      <c r="AH10" s="123"/>
    </row>
    <row r="11" spans="1:34" ht="19.5" customHeight="1">
      <c r="A11" s="142">
        <f t="shared" si="1"/>
        <v>136520</v>
      </c>
      <c r="B11" s="142">
        <f t="shared" si="7"/>
        <v>1149590</v>
      </c>
      <c r="C11" s="143">
        <v>46089</v>
      </c>
      <c r="D11" s="144" t="s">
        <v>115</v>
      </c>
      <c r="E11" s="145">
        <v>171740</v>
      </c>
      <c r="F11" s="157">
        <v>168</v>
      </c>
      <c r="G11" s="157">
        <v>39040</v>
      </c>
      <c r="H11" s="157">
        <v>62190</v>
      </c>
      <c r="I11" s="157">
        <v>18560</v>
      </c>
      <c r="J11" s="157"/>
      <c r="K11" s="157">
        <v>11730</v>
      </c>
      <c r="L11" s="157"/>
      <c r="M11" s="158">
        <v>5000</v>
      </c>
      <c r="U11" s="148">
        <f t="shared" si="2"/>
        <v>46089</v>
      </c>
      <c r="V11" s="34" t="str">
        <f t="shared" si="3"/>
        <v>13501</v>
      </c>
      <c r="W11" s="70">
        <f t="shared" si="4"/>
        <v>39040</v>
      </c>
      <c r="X11" s="148">
        <f t="shared" si="5"/>
        <v>46089</v>
      </c>
      <c r="Y11" s="70">
        <f t="shared" si="6"/>
        <v>168</v>
      </c>
      <c r="AA11" s="162">
        <v>13</v>
      </c>
      <c r="AB11" s="163">
        <v>12543</v>
      </c>
      <c r="AC11" s="163">
        <v>73</v>
      </c>
      <c r="AD11" s="163">
        <v>60152</v>
      </c>
      <c r="AE11" s="163">
        <v>108</v>
      </c>
      <c r="AF11" s="163">
        <v>89754</v>
      </c>
      <c r="AG11" s="122"/>
      <c r="AH11" s="123"/>
    </row>
    <row r="12" spans="1:34" ht="19.5" customHeight="1">
      <c r="A12" s="142">
        <f t="shared" si="1"/>
        <v>123900</v>
      </c>
      <c r="B12" s="142">
        <f t="shared" si="7"/>
        <v>1273490</v>
      </c>
      <c r="C12" s="143">
        <v>46090</v>
      </c>
      <c r="D12" s="144" t="s">
        <v>116</v>
      </c>
      <c r="E12" s="145">
        <v>206893</v>
      </c>
      <c r="F12" s="157">
        <v>153</v>
      </c>
      <c r="G12" s="157">
        <v>34820</v>
      </c>
      <c r="H12" s="157">
        <v>56650</v>
      </c>
      <c r="I12" s="157">
        <v>17900</v>
      </c>
      <c r="J12" s="157"/>
      <c r="K12" s="157">
        <v>10530</v>
      </c>
      <c r="L12" s="157"/>
      <c r="M12" s="158">
        <v>4000</v>
      </c>
      <c r="U12" s="148">
        <f t="shared" si="2"/>
        <v>46090</v>
      </c>
      <c r="V12" s="34" t="str">
        <f t="shared" si="3"/>
        <v>13501</v>
      </c>
      <c r="W12" s="70">
        <f t="shared" si="4"/>
        <v>34820</v>
      </c>
      <c r="X12" s="148">
        <f t="shared" si="5"/>
        <v>46090</v>
      </c>
      <c r="Y12" s="70">
        <f t="shared" si="6"/>
        <v>153</v>
      </c>
      <c r="AA12" s="162">
        <v>15</v>
      </c>
      <c r="AB12" s="163">
        <v>9004</v>
      </c>
      <c r="AC12" s="163">
        <v>59</v>
      </c>
      <c r="AD12" s="163">
        <v>43875</v>
      </c>
      <c r="AE12" s="163">
        <v>90</v>
      </c>
      <c r="AF12" s="163">
        <v>69623</v>
      </c>
      <c r="AG12" s="122"/>
      <c r="AH12" s="123"/>
    </row>
    <row r="13" spans="1:34" ht="19.5" customHeight="1">
      <c r="A13" s="142">
        <f t="shared" si="1"/>
        <v>199690</v>
      </c>
      <c r="B13" s="142">
        <f t="shared" si="7"/>
        <v>1473180</v>
      </c>
      <c r="C13" s="143">
        <v>46091</v>
      </c>
      <c r="D13" s="144" t="s">
        <v>117</v>
      </c>
      <c r="E13" s="145">
        <v>193398</v>
      </c>
      <c r="F13" s="157">
        <v>240</v>
      </c>
      <c r="G13" s="157">
        <v>56110</v>
      </c>
      <c r="H13" s="157">
        <v>68220</v>
      </c>
      <c r="I13" s="157">
        <v>21150</v>
      </c>
      <c r="J13" s="157">
        <v>39740</v>
      </c>
      <c r="K13" s="157">
        <v>10470</v>
      </c>
      <c r="L13" s="157"/>
      <c r="M13" s="158">
        <v>4000</v>
      </c>
      <c r="U13" s="148">
        <f t="shared" si="2"/>
        <v>46091</v>
      </c>
      <c r="V13" s="34" t="str">
        <f t="shared" si="3"/>
        <v>13501</v>
      </c>
      <c r="W13" s="70">
        <f t="shared" si="4"/>
        <v>56110</v>
      </c>
      <c r="X13" s="148">
        <f t="shared" si="5"/>
        <v>46091</v>
      </c>
      <c r="Y13" s="70">
        <f t="shared" si="6"/>
        <v>240</v>
      </c>
      <c r="AA13" s="162">
        <v>43</v>
      </c>
      <c r="AB13" s="163">
        <v>29999</v>
      </c>
      <c r="AC13" s="163">
        <v>108</v>
      </c>
      <c r="AD13" s="163">
        <v>86100</v>
      </c>
      <c r="AE13" s="163">
        <v>156</v>
      </c>
      <c r="AF13" s="163">
        <v>124505</v>
      </c>
      <c r="AG13" s="122"/>
      <c r="AH13" s="123"/>
    </row>
    <row r="14" spans="1:34" ht="19.5" customHeight="1">
      <c r="A14" s="142">
        <f t="shared" si="1"/>
        <v>143460</v>
      </c>
      <c r="B14" s="142">
        <f t="shared" si="7"/>
        <v>1616640</v>
      </c>
      <c r="C14" s="143">
        <v>46092</v>
      </c>
      <c r="D14" s="144" t="s">
        <v>118</v>
      </c>
      <c r="E14" s="145">
        <v>159893</v>
      </c>
      <c r="F14" s="157">
        <v>179</v>
      </c>
      <c r="G14" s="157">
        <v>45200</v>
      </c>
      <c r="H14" s="157">
        <v>61140</v>
      </c>
      <c r="I14" s="157">
        <v>20390</v>
      </c>
      <c r="J14" s="157"/>
      <c r="K14" s="157">
        <v>11730</v>
      </c>
      <c r="L14" s="157"/>
      <c r="M14" s="158">
        <v>5000</v>
      </c>
      <c r="U14" s="148">
        <f t="shared" si="2"/>
        <v>46092</v>
      </c>
      <c r="V14" s="34" t="str">
        <f t="shared" si="3"/>
        <v>13501</v>
      </c>
      <c r="W14" s="70">
        <f t="shared" si="4"/>
        <v>45200</v>
      </c>
      <c r="X14" s="148">
        <f t="shared" si="5"/>
        <v>46092</v>
      </c>
      <c r="Y14" s="70">
        <f t="shared" si="6"/>
        <v>179</v>
      </c>
      <c r="AA14" s="162">
        <v>31</v>
      </c>
      <c r="AB14" s="163">
        <v>26748</v>
      </c>
      <c r="AC14" s="163">
        <v>84</v>
      </c>
      <c r="AD14" s="163">
        <v>66848</v>
      </c>
      <c r="AE14" s="163">
        <v>124</v>
      </c>
      <c r="AF14" s="163">
        <v>97698</v>
      </c>
      <c r="AG14" s="122"/>
      <c r="AH14" s="123"/>
    </row>
    <row r="15" spans="1:34" ht="19.5" customHeight="1">
      <c r="A15" s="142">
        <f t="shared" si="1"/>
        <v>154290</v>
      </c>
      <c r="B15" s="142">
        <f t="shared" si="7"/>
        <v>1770930</v>
      </c>
      <c r="C15" s="143">
        <v>46093</v>
      </c>
      <c r="D15" s="144" t="s">
        <v>119</v>
      </c>
      <c r="E15" s="145">
        <v>164930</v>
      </c>
      <c r="F15" s="157">
        <v>187</v>
      </c>
      <c r="G15" s="157">
        <v>49700</v>
      </c>
      <c r="H15" s="157">
        <v>68950</v>
      </c>
      <c r="I15" s="157">
        <v>18660</v>
      </c>
      <c r="J15" s="157"/>
      <c r="K15" s="157">
        <v>11980</v>
      </c>
      <c r="L15" s="157"/>
      <c r="M15" s="158">
        <v>5000</v>
      </c>
      <c r="U15" s="148">
        <f t="shared" si="2"/>
        <v>46093</v>
      </c>
      <c r="V15" s="34" t="str">
        <f t="shared" si="3"/>
        <v>13501</v>
      </c>
      <c r="W15" s="70">
        <f t="shared" si="4"/>
        <v>49700</v>
      </c>
      <c r="X15" s="148">
        <f t="shared" si="5"/>
        <v>46093</v>
      </c>
      <c r="Y15" s="70">
        <f t="shared" si="6"/>
        <v>187</v>
      </c>
      <c r="AA15" s="162">
        <v>26</v>
      </c>
      <c r="AB15" s="163">
        <v>22850</v>
      </c>
      <c r="AC15" s="163">
        <v>73</v>
      </c>
      <c r="AD15" s="163">
        <v>57712</v>
      </c>
      <c r="AE15" s="163">
        <v>116</v>
      </c>
      <c r="AF15" s="163">
        <v>91893</v>
      </c>
      <c r="AG15" s="122"/>
      <c r="AH15" s="123"/>
    </row>
    <row r="16" spans="1:34" ht="19.5" customHeight="1">
      <c r="A16" s="142">
        <f t="shared" si="1"/>
        <v>134910</v>
      </c>
      <c r="B16" s="142">
        <f t="shared" si="7"/>
        <v>1905840</v>
      </c>
      <c r="C16" s="143">
        <v>46094</v>
      </c>
      <c r="D16" s="144" t="s">
        <v>120</v>
      </c>
      <c r="E16" s="145">
        <v>155743</v>
      </c>
      <c r="F16" s="157">
        <v>165</v>
      </c>
      <c r="G16" s="157">
        <v>44630</v>
      </c>
      <c r="H16" s="157">
        <v>53990</v>
      </c>
      <c r="I16" s="157">
        <v>19990</v>
      </c>
      <c r="J16" s="157"/>
      <c r="K16" s="157">
        <v>11300</v>
      </c>
      <c r="L16" s="157"/>
      <c r="M16" s="158">
        <v>5000</v>
      </c>
      <c r="U16" s="148">
        <f t="shared" si="2"/>
        <v>46094</v>
      </c>
      <c r="V16" s="34" t="str">
        <f t="shared" si="3"/>
        <v>13501</v>
      </c>
      <c r="W16" s="70">
        <f t="shared" si="4"/>
        <v>44630</v>
      </c>
      <c r="X16" s="148">
        <f t="shared" si="5"/>
        <v>46094</v>
      </c>
      <c r="Y16" s="70">
        <f t="shared" si="6"/>
        <v>165</v>
      </c>
      <c r="AA16" s="162">
        <v>23</v>
      </c>
      <c r="AB16" s="163">
        <v>19210</v>
      </c>
      <c r="AC16" s="163">
        <v>54</v>
      </c>
      <c r="AD16" s="163">
        <v>47628</v>
      </c>
      <c r="AE16" s="163">
        <v>87</v>
      </c>
      <c r="AF16" s="163">
        <v>72106</v>
      </c>
      <c r="AG16" s="122"/>
      <c r="AH16" s="123"/>
    </row>
    <row r="17" spans="1:34" ht="19.5" customHeight="1">
      <c r="A17" s="142">
        <f t="shared" si="1"/>
        <v>141230</v>
      </c>
      <c r="B17" s="142">
        <f t="shared" si="7"/>
        <v>2047070</v>
      </c>
      <c r="C17" s="143">
        <v>46095</v>
      </c>
      <c r="D17" s="144" t="s">
        <v>121</v>
      </c>
      <c r="E17" s="145">
        <v>171693</v>
      </c>
      <c r="F17" s="157">
        <v>154</v>
      </c>
      <c r="G17" s="157">
        <v>38480</v>
      </c>
      <c r="H17" s="157">
        <v>67410</v>
      </c>
      <c r="I17" s="157">
        <v>18800</v>
      </c>
      <c r="J17" s="157"/>
      <c r="K17" s="157">
        <v>13040</v>
      </c>
      <c r="L17" s="157"/>
      <c r="M17" s="158">
        <v>3500</v>
      </c>
      <c r="U17" s="148">
        <f t="shared" si="2"/>
        <v>46095</v>
      </c>
      <c r="V17" s="34" t="str">
        <f t="shared" si="3"/>
        <v>13501</v>
      </c>
      <c r="W17" s="70">
        <f t="shared" si="4"/>
        <v>38480</v>
      </c>
      <c r="X17" s="148">
        <f t="shared" si="5"/>
        <v>46095</v>
      </c>
      <c r="Y17" s="70">
        <f t="shared" si="6"/>
        <v>154</v>
      </c>
      <c r="AA17" s="162">
        <v>22</v>
      </c>
      <c r="AB17" s="163">
        <v>22308</v>
      </c>
      <c r="AC17" s="163">
        <v>77</v>
      </c>
      <c r="AD17" s="163">
        <v>74363</v>
      </c>
      <c r="AE17" s="163">
        <v>107</v>
      </c>
      <c r="AF17" s="163">
        <v>98011</v>
      </c>
      <c r="AG17" s="122"/>
      <c r="AH17" s="123"/>
    </row>
    <row r="18" spans="1:34" ht="19.5" customHeight="1">
      <c r="A18" s="142">
        <f t="shared" si="1"/>
        <v>117860</v>
      </c>
      <c r="B18" s="142">
        <f t="shared" si="7"/>
        <v>2164930</v>
      </c>
      <c r="C18" s="143">
        <v>46096</v>
      </c>
      <c r="D18" s="144" t="s">
        <v>115</v>
      </c>
      <c r="E18" s="145">
        <v>182973</v>
      </c>
      <c r="F18" s="157">
        <v>155</v>
      </c>
      <c r="G18" s="157">
        <v>42970</v>
      </c>
      <c r="H18" s="157">
        <v>50140</v>
      </c>
      <c r="I18" s="157">
        <v>14300</v>
      </c>
      <c r="J18" s="157">
        <v>280</v>
      </c>
      <c r="K18" s="157">
        <v>5170</v>
      </c>
      <c r="L18" s="157"/>
      <c r="M18" s="158">
        <v>5000</v>
      </c>
      <c r="U18" s="148">
        <f t="shared" si="2"/>
        <v>46096</v>
      </c>
      <c r="V18" s="34" t="str">
        <f t="shared" si="3"/>
        <v>13501</v>
      </c>
      <c r="W18" s="70">
        <f t="shared" si="4"/>
        <v>42970</v>
      </c>
      <c r="X18" s="148">
        <f t="shared" si="5"/>
        <v>46096</v>
      </c>
      <c r="Y18" s="70">
        <f t="shared" si="6"/>
        <v>155</v>
      </c>
      <c r="AA18" s="162">
        <v>17</v>
      </c>
      <c r="AB18" s="163">
        <v>16013</v>
      </c>
      <c r="AC18" s="163">
        <v>58</v>
      </c>
      <c r="AD18" s="163">
        <v>46323</v>
      </c>
      <c r="AE18" s="228">
        <v>93</v>
      </c>
      <c r="AF18" s="163">
        <v>72594</v>
      </c>
      <c r="AG18" s="122"/>
      <c r="AH18" s="123"/>
    </row>
    <row r="19" spans="1:34" ht="19.5" customHeight="1">
      <c r="A19" s="142">
        <f t="shared" si="1"/>
        <v>139970</v>
      </c>
      <c r="B19" s="142">
        <f t="shared" si="7"/>
        <v>2304900</v>
      </c>
      <c r="C19" s="143">
        <v>46097</v>
      </c>
      <c r="D19" s="144" t="s">
        <v>116</v>
      </c>
      <c r="E19" s="145">
        <v>234330</v>
      </c>
      <c r="F19" s="157">
        <v>164</v>
      </c>
      <c r="G19" s="157">
        <v>40600</v>
      </c>
      <c r="H19" s="157">
        <v>67160</v>
      </c>
      <c r="I19" s="157">
        <v>17400</v>
      </c>
      <c r="J19" s="157"/>
      <c r="K19" s="157">
        <v>10310</v>
      </c>
      <c r="L19" s="157"/>
      <c r="M19" s="158">
        <v>4500</v>
      </c>
      <c r="U19" s="148">
        <f t="shared" si="2"/>
        <v>46097</v>
      </c>
      <c r="V19" s="34" t="str">
        <f t="shared" si="3"/>
        <v>13501</v>
      </c>
      <c r="W19" s="70">
        <f t="shared" si="4"/>
        <v>40600</v>
      </c>
      <c r="X19" s="148">
        <f t="shared" si="5"/>
        <v>46097</v>
      </c>
      <c r="Y19" s="70">
        <f t="shared" si="6"/>
        <v>164</v>
      </c>
      <c r="AA19" s="162">
        <v>27</v>
      </c>
      <c r="AB19" s="163">
        <v>25496</v>
      </c>
      <c r="AC19" s="163">
        <v>72</v>
      </c>
      <c r="AD19" s="163">
        <v>61905</v>
      </c>
      <c r="AE19" s="163">
        <v>111</v>
      </c>
      <c r="AF19" s="163">
        <v>91176</v>
      </c>
      <c r="AG19" s="122"/>
      <c r="AH19" s="123"/>
    </row>
    <row r="20" spans="1:34" ht="19.5" customHeight="1">
      <c r="A20" s="142">
        <f t="shared" si="1"/>
        <v>204990</v>
      </c>
      <c r="B20" s="142">
        <f t="shared" si="7"/>
        <v>2509890</v>
      </c>
      <c r="C20" s="143">
        <v>46098</v>
      </c>
      <c r="D20" s="144" t="s">
        <v>117</v>
      </c>
      <c r="E20" s="145">
        <v>159093</v>
      </c>
      <c r="F20" s="157">
        <v>250</v>
      </c>
      <c r="G20" s="157">
        <v>54630</v>
      </c>
      <c r="H20" s="157">
        <v>68830</v>
      </c>
      <c r="I20" s="157">
        <v>20400</v>
      </c>
      <c r="J20" s="157">
        <v>45300</v>
      </c>
      <c r="K20" s="157">
        <v>10930</v>
      </c>
      <c r="L20" s="157"/>
      <c r="M20" s="158">
        <v>4900</v>
      </c>
      <c r="U20" s="148">
        <f t="shared" si="2"/>
        <v>46098</v>
      </c>
      <c r="V20" s="34" t="str">
        <f t="shared" si="3"/>
        <v>13501</v>
      </c>
      <c r="W20" s="70">
        <f t="shared" si="4"/>
        <v>54630</v>
      </c>
      <c r="X20" s="148">
        <f t="shared" si="5"/>
        <v>46098</v>
      </c>
      <c r="Y20" s="70">
        <f t="shared" si="6"/>
        <v>250</v>
      </c>
      <c r="AA20" s="162">
        <v>39</v>
      </c>
      <c r="AB20" s="163">
        <v>32131</v>
      </c>
      <c r="AC20" s="163">
        <v>127</v>
      </c>
      <c r="AD20" s="163">
        <v>102212</v>
      </c>
      <c r="AE20" s="163">
        <v>192</v>
      </c>
      <c r="AF20" s="163">
        <v>146684</v>
      </c>
      <c r="AG20" s="122"/>
      <c r="AH20" s="123"/>
    </row>
    <row r="21" spans="1:34" ht="19.5" customHeight="1">
      <c r="A21" s="142">
        <f t="shared" si="1"/>
        <v>136110</v>
      </c>
      <c r="B21" s="142">
        <f t="shared" si="7"/>
        <v>2646000</v>
      </c>
      <c r="C21" s="143">
        <v>46099</v>
      </c>
      <c r="D21" s="144" t="s">
        <v>118</v>
      </c>
      <c r="E21" s="145">
        <v>188600</v>
      </c>
      <c r="F21" s="157">
        <v>152</v>
      </c>
      <c r="G21" s="157">
        <v>43970</v>
      </c>
      <c r="H21" s="157">
        <v>57170</v>
      </c>
      <c r="I21" s="157">
        <v>18320</v>
      </c>
      <c r="J21" s="157"/>
      <c r="K21" s="157">
        <v>11650</v>
      </c>
      <c r="L21" s="157"/>
      <c r="M21" s="158">
        <v>5000</v>
      </c>
      <c r="U21" s="148">
        <f t="shared" si="2"/>
        <v>46099</v>
      </c>
      <c r="V21" s="34" t="str">
        <f t="shared" si="3"/>
        <v>13501</v>
      </c>
      <c r="W21" s="70">
        <f t="shared" si="4"/>
        <v>43970</v>
      </c>
      <c r="X21" s="148">
        <f t="shared" si="5"/>
        <v>46099</v>
      </c>
      <c r="Y21" s="70">
        <f t="shared" si="6"/>
        <v>152</v>
      </c>
      <c r="AA21" s="162">
        <v>20</v>
      </c>
      <c r="AB21" s="163">
        <v>14772</v>
      </c>
      <c r="AC21" s="163">
        <v>57</v>
      </c>
      <c r="AD21" s="163">
        <v>53950</v>
      </c>
      <c r="AE21" s="163">
        <v>90</v>
      </c>
      <c r="AF21" s="163">
        <v>79424</v>
      </c>
      <c r="AG21" s="122"/>
      <c r="AH21" s="123"/>
    </row>
    <row r="22" spans="1:34" ht="19.5" customHeight="1">
      <c r="A22" s="142">
        <f t="shared" si="1"/>
        <v>148470</v>
      </c>
      <c r="B22" s="142">
        <f t="shared" si="7"/>
        <v>2794470</v>
      </c>
      <c r="C22" s="143">
        <v>46100</v>
      </c>
      <c r="D22" s="144" t="s">
        <v>119</v>
      </c>
      <c r="E22" s="145">
        <v>170375</v>
      </c>
      <c r="F22" s="157">
        <v>174</v>
      </c>
      <c r="G22" s="157">
        <v>45930</v>
      </c>
      <c r="H22" s="157">
        <v>65770</v>
      </c>
      <c r="I22" s="157">
        <v>20400</v>
      </c>
      <c r="J22" s="157"/>
      <c r="K22" s="157">
        <v>11370</v>
      </c>
      <c r="L22" s="157"/>
      <c r="M22" s="158">
        <v>5000</v>
      </c>
      <c r="U22" s="148">
        <f t="shared" si="2"/>
        <v>46100</v>
      </c>
      <c r="V22" s="34" t="str">
        <f t="shared" si="3"/>
        <v>13501</v>
      </c>
      <c r="W22" s="70">
        <f t="shared" si="4"/>
        <v>45930</v>
      </c>
      <c r="X22" s="148">
        <f t="shared" si="5"/>
        <v>46100</v>
      </c>
      <c r="Y22" s="70">
        <f t="shared" si="6"/>
        <v>174</v>
      </c>
      <c r="AA22" s="162">
        <v>22</v>
      </c>
      <c r="AB22" s="163">
        <v>14094</v>
      </c>
      <c r="AC22" s="163">
        <v>74</v>
      </c>
      <c r="AD22" s="163">
        <v>55937</v>
      </c>
      <c r="AE22" s="163">
        <v>119</v>
      </c>
      <c r="AF22" s="163">
        <v>91229</v>
      </c>
      <c r="AG22" s="122"/>
      <c r="AH22" s="123"/>
    </row>
    <row r="23" spans="1:34" ht="19.5" customHeight="1">
      <c r="A23" s="142">
        <f t="shared" si="1"/>
        <v>152660</v>
      </c>
      <c r="B23" s="142">
        <f t="shared" si="7"/>
        <v>2947130</v>
      </c>
      <c r="C23" s="143">
        <v>46101</v>
      </c>
      <c r="D23" s="144" t="s">
        <v>120</v>
      </c>
      <c r="E23" s="145">
        <v>200487</v>
      </c>
      <c r="F23" s="157">
        <v>175</v>
      </c>
      <c r="G23" s="157">
        <v>44940</v>
      </c>
      <c r="H23" s="157">
        <v>71450</v>
      </c>
      <c r="I23" s="157">
        <v>21670</v>
      </c>
      <c r="J23" s="157"/>
      <c r="K23" s="157">
        <v>9600</v>
      </c>
      <c r="L23" s="157"/>
      <c r="M23" s="158">
        <v>5000</v>
      </c>
      <c r="U23" s="148">
        <f t="shared" si="2"/>
        <v>46101</v>
      </c>
      <c r="V23" s="34" t="str">
        <f t="shared" si="3"/>
        <v>13501</v>
      </c>
      <c r="W23" s="70">
        <f t="shared" si="4"/>
        <v>44940</v>
      </c>
      <c r="X23" s="148">
        <f t="shared" si="5"/>
        <v>46101</v>
      </c>
      <c r="Y23" s="70">
        <f t="shared" si="6"/>
        <v>175</v>
      </c>
      <c r="AA23" s="162">
        <v>23</v>
      </c>
      <c r="AB23" s="163">
        <v>26495</v>
      </c>
      <c r="AC23" s="163">
        <v>84</v>
      </c>
      <c r="AD23" s="163">
        <v>74924</v>
      </c>
      <c r="AE23" s="163">
        <v>129</v>
      </c>
      <c r="AF23" s="163">
        <v>110464</v>
      </c>
      <c r="AG23" s="122"/>
      <c r="AH23" s="123"/>
    </row>
    <row r="24" spans="1:34" ht="19.5" customHeight="1">
      <c r="A24" s="142">
        <f t="shared" si="1"/>
        <v>145100</v>
      </c>
      <c r="B24" s="142">
        <f t="shared" si="7"/>
        <v>3092230</v>
      </c>
      <c r="C24" s="143">
        <v>46102</v>
      </c>
      <c r="D24" s="144" t="s">
        <v>121</v>
      </c>
      <c r="E24" s="145">
        <v>172750</v>
      </c>
      <c r="F24" s="157">
        <v>162</v>
      </c>
      <c r="G24" s="157">
        <v>46620</v>
      </c>
      <c r="H24" s="157">
        <v>62770</v>
      </c>
      <c r="I24" s="157">
        <v>19060</v>
      </c>
      <c r="J24" s="157"/>
      <c r="K24" s="157">
        <v>11650</v>
      </c>
      <c r="L24" s="157"/>
      <c r="M24" s="158">
        <v>5000</v>
      </c>
      <c r="U24" s="148">
        <f t="shared" si="2"/>
        <v>46102</v>
      </c>
      <c r="V24" s="34" t="str">
        <f t="shared" si="3"/>
        <v>13501</v>
      </c>
      <c r="W24" s="70">
        <f t="shared" si="4"/>
        <v>46620</v>
      </c>
      <c r="X24" s="148">
        <f t="shared" si="5"/>
        <v>46102</v>
      </c>
      <c r="Y24" s="70">
        <f t="shared" si="6"/>
        <v>162</v>
      </c>
      <c r="AA24" s="162">
        <v>23</v>
      </c>
      <c r="AB24" s="163">
        <v>27897</v>
      </c>
      <c r="AC24" s="163">
        <v>73</v>
      </c>
      <c r="AD24" s="163">
        <v>70989</v>
      </c>
      <c r="AE24" s="163">
        <v>108</v>
      </c>
      <c r="AF24" s="163">
        <v>95769</v>
      </c>
      <c r="AG24" s="122"/>
      <c r="AH24" s="123"/>
    </row>
    <row r="25" spans="1:34" ht="19.5" customHeight="1">
      <c r="A25" s="142">
        <f t="shared" si="1"/>
        <v>146450</v>
      </c>
      <c r="B25" s="142">
        <f t="shared" si="7"/>
        <v>3238680</v>
      </c>
      <c r="C25" s="143">
        <v>46103</v>
      </c>
      <c r="D25" s="144" t="s">
        <v>115</v>
      </c>
      <c r="E25" s="145">
        <v>197973</v>
      </c>
      <c r="F25" s="157">
        <v>163</v>
      </c>
      <c r="G25" s="157">
        <v>45730</v>
      </c>
      <c r="H25" s="157">
        <v>63440</v>
      </c>
      <c r="I25" s="157">
        <v>18510</v>
      </c>
      <c r="J25" s="157"/>
      <c r="K25" s="157">
        <v>14270</v>
      </c>
      <c r="L25" s="157"/>
      <c r="M25" s="158">
        <v>4500</v>
      </c>
      <c r="U25" s="148">
        <f t="shared" si="2"/>
        <v>46103</v>
      </c>
      <c r="V25" s="34" t="str">
        <f t="shared" si="3"/>
        <v>13501</v>
      </c>
      <c r="W25" s="70">
        <f t="shared" si="4"/>
        <v>45730</v>
      </c>
      <c r="X25" s="148">
        <f t="shared" si="5"/>
        <v>46103</v>
      </c>
      <c r="Y25" s="70">
        <f t="shared" si="6"/>
        <v>163</v>
      </c>
      <c r="AA25" s="162">
        <v>24</v>
      </c>
      <c r="AB25" s="163">
        <v>23044</v>
      </c>
      <c r="AC25" s="163">
        <v>81</v>
      </c>
      <c r="AD25" s="163">
        <v>67402</v>
      </c>
      <c r="AE25" s="163">
        <v>122</v>
      </c>
      <c r="AF25" s="163">
        <v>102346</v>
      </c>
      <c r="AG25" s="122"/>
      <c r="AH25" s="123"/>
    </row>
    <row r="26" spans="1:34" ht="19.5" customHeight="1">
      <c r="A26" s="142">
        <f t="shared" si="1"/>
        <v>141840</v>
      </c>
      <c r="B26" s="142">
        <f t="shared" si="7"/>
        <v>3380520</v>
      </c>
      <c r="C26" s="143">
        <v>46104</v>
      </c>
      <c r="D26" s="144" t="s">
        <v>116</v>
      </c>
      <c r="E26" s="145">
        <v>204208</v>
      </c>
      <c r="F26" s="157">
        <v>163</v>
      </c>
      <c r="G26" s="157">
        <v>36510</v>
      </c>
      <c r="H26" s="157">
        <v>70330</v>
      </c>
      <c r="I26" s="157">
        <v>20670</v>
      </c>
      <c r="J26" s="157"/>
      <c r="K26" s="157">
        <v>10830</v>
      </c>
      <c r="L26" s="157"/>
      <c r="M26" s="158">
        <v>3500</v>
      </c>
      <c r="U26" s="148">
        <f t="shared" si="2"/>
        <v>46104</v>
      </c>
      <c r="V26" s="34" t="str">
        <f t="shared" si="3"/>
        <v>13501</v>
      </c>
      <c r="W26" s="70">
        <f t="shared" si="4"/>
        <v>36510</v>
      </c>
      <c r="X26" s="148">
        <f t="shared" si="5"/>
        <v>46104</v>
      </c>
      <c r="Y26" s="70">
        <f t="shared" si="6"/>
        <v>163</v>
      </c>
      <c r="AA26" s="162">
        <v>15</v>
      </c>
      <c r="AB26" s="163">
        <v>13874</v>
      </c>
      <c r="AC26" s="163">
        <v>66</v>
      </c>
      <c r="AD26" s="163">
        <v>64043</v>
      </c>
      <c r="AE26" s="163">
        <v>96</v>
      </c>
      <c r="AF26" s="163">
        <v>88208</v>
      </c>
      <c r="AG26" s="122"/>
      <c r="AH26" s="123"/>
    </row>
    <row r="27" spans="1:34" ht="19.5" customHeight="1">
      <c r="A27" s="142">
        <f t="shared" si="1"/>
        <v>205490</v>
      </c>
      <c r="B27" s="142">
        <f t="shared" si="7"/>
        <v>3586010</v>
      </c>
      <c r="C27" s="143">
        <v>46105</v>
      </c>
      <c r="D27" s="144" t="s">
        <v>117</v>
      </c>
      <c r="E27" s="145">
        <v>217563</v>
      </c>
      <c r="F27" s="157">
        <v>244</v>
      </c>
      <c r="G27" s="157">
        <v>55050</v>
      </c>
      <c r="H27" s="157">
        <v>68970</v>
      </c>
      <c r="I27" s="157">
        <v>21640</v>
      </c>
      <c r="J27" s="157">
        <v>42460</v>
      </c>
      <c r="K27" s="157">
        <v>12370</v>
      </c>
      <c r="L27" s="157"/>
      <c r="M27" s="158">
        <v>5000</v>
      </c>
      <c r="U27" s="148">
        <f t="shared" si="2"/>
        <v>46105</v>
      </c>
      <c r="V27" s="34" t="str">
        <f t="shared" si="3"/>
        <v>13501</v>
      </c>
      <c r="W27" s="70">
        <f t="shared" si="4"/>
        <v>55050</v>
      </c>
      <c r="X27" s="148">
        <f t="shared" si="5"/>
        <v>46105</v>
      </c>
      <c r="Y27" s="70">
        <f t="shared" si="6"/>
        <v>244</v>
      </c>
      <c r="AA27" s="162">
        <v>36</v>
      </c>
      <c r="AB27" s="163">
        <v>28901</v>
      </c>
      <c r="AC27" s="163">
        <v>108</v>
      </c>
      <c r="AD27" s="163">
        <v>85121</v>
      </c>
      <c r="AE27" s="163">
        <v>163</v>
      </c>
      <c r="AF27" s="163">
        <v>127143</v>
      </c>
      <c r="AG27" s="122"/>
      <c r="AH27" s="123"/>
    </row>
    <row r="28" spans="1:34" ht="19.5" customHeight="1">
      <c r="A28" s="142">
        <f t="shared" si="1"/>
        <v>156527</v>
      </c>
      <c r="B28" s="142">
        <f t="shared" si="7"/>
        <v>3742537</v>
      </c>
      <c r="C28" s="143">
        <v>46106</v>
      </c>
      <c r="D28" s="144" t="s">
        <v>118</v>
      </c>
      <c r="E28" s="145">
        <v>217600</v>
      </c>
      <c r="F28" s="157">
        <v>159</v>
      </c>
      <c r="G28" s="157">
        <v>48900</v>
      </c>
      <c r="H28" s="157">
        <v>67240</v>
      </c>
      <c r="I28" s="157">
        <v>19280</v>
      </c>
      <c r="J28" s="157"/>
      <c r="K28" s="157">
        <v>16107</v>
      </c>
      <c r="L28" s="157"/>
      <c r="M28" s="158">
        <v>5000</v>
      </c>
      <c r="U28" s="148">
        <f t="shared" si="2"/>
        <v>46106</v>
      </c>
      <c r="V28" s="34" t="str">
        <f t="shared" si="3"/>
        <v>13501</v>
      </c>
      <c r="W28" s="70">
        <f t="shared" si="4"/>
        <v>48900</v>
      </c>
      <c r="X28" s="148">
        <f t="shared" si="5"/>
        <v>46106</v>
      </c>
      <c r="Y28" s="70">
        <f t="shared" si="6"/>
        <v>159</v>
      </c>
      <c r="AA28" s="162">
        <v>23</v>
      </c>
      <c r="AB28" s="163">
        <v>20574</v>
      </c>
      <c r="AC28" s="163">
        <v>69</v>
      </c>
      <c r="AD28" s="163">
        <v>63484</v>
      </c>
      <c r="AE28" s="163">
        <v>119</v>
      </c>
      <c r="AF28" s="163">
        <v>107786</v>
      </c>
      <c r="AG28" s="122"/>
      <c r="AH28" s="123"/>
    </row>
    <row r="29" spans="1:34" ht="19.5" customHeight="1">
      <c r="A29" s="142">
        <f t="shared" si="1"/>
        <v>155318</v>
      </c>
      <c r="B29" s="142">
        <f t="shared" si="7"/>
        <v>3897855</v>
      </c>
      <c r="C29" s="143">
        <v>46107</v>
      </c>
      <c r="D29" s="144" t="s">
        <v>119</v>
      </c>
      <c r="E29" s="145">
        <v>198462</v>
      </c>
      <c r="F29" s="157">
        <v>162</v>
      </c>
      <c r="G29" s="157">
        <v>48280</v>
      </c>
      <c r="H29" s="157">
        <v>61910</v>
      </c>
      <c r="I29" s="157">
        <v>20240</v>
      </c>
      <c r="J29" s="157">
        <v>6640</v>
      </c>
      <c r="K29" s="157">
        <v>13848</v>
      </c>
      <c r="L29" s="157"/>
      <c r="M29" s="158">
        <v>4400</v>
      </c>
      <c r="U29" s="148">
        <f t="shared" si="2"/>
        <v>46107</v>
      </c>
      <c r="V29" s="34" t="str">
        <f t="shared" si="3"/>
        <v>13501</v>
      </c>
      <c r="W29" s="70">
        <f t="shared" si="4"/>
        <v>48280</v>
      </c>
      <c r="X29" s="148">
        <f t="shared" si="5"/>
        <v>46107</v>
      </c>
      <c r="Y29" s="70">
        <f t="shared" si="6"/>
        <v>162</v>
      </c>
      <c r="AA29" s="162">
        <v>23</v>
      </c>
      <c r="AB29" s="163">
        <v>21388</v>
      </c>
      <c r="AC29" s="163">
        <v>65</v>
      </c>
      <c r="AD29" s="163">
        <v>66616</v>
      </c>
      <c r="AE29" s="163">
        <v>109</v>
      </c>
      <c r="AF29" s="163">
        <v>107589</v>
      </c>
      <c r="AG29" s="122"/>
      <c r="AH29" s="123"/>
    </row>
    <row r="30" spans="1:34" ht="19.5" customHeight="1">
      <c r="A30" s="142">
        <f t="shared" si="1"/>
        <v>146220</v>
      </c>
      <c r="B30" s="142">
        <f t="shared" si="7"/>
        <v>4044075</v>
      </c>
      <c r="C30" s="143">
        <v>46108</v>
      </c>
      <c r="D30" s="144" t="s">
        <v>120</v>
      </c>
      <c r="E30" s="145">
        <v>180618</v>
      </c>
      <c r="F30" s="157">
        <v>174</v>
      </c>
      <c r="G30" s="157">
        <v>46830</v>
      </c>
      <c r="H30" s="157">
        <v>56040</v>
      </c>
      <c r="I30" s="157">
        <v>17690</v>
      </c>
      <c r="J30" s="157">
        <v>4450</v>
      </c>
      <c r="K30" s="157">
        <v>16310</v>
      </c>
      <c r="L30" s="157"/>
      <c r="M30" s="158">
        <v>4900</v>
      </c>
      <c r="U30" s="148">
        <f t="shared" si="2"/>
        <v>46108</v>
      </c>
      <c r="V30" s="34" t="str">
        <f t="shared" si="3"/>
        <v>13501</v>
      </c>
      <c r="W30" s="70">
        <f t="shared" si="4"/>
        <v>46830</v>
      </c>
      <c r="X30" s="148">
        <f t="shared" si="5"/>
        <v>46108</v>
      </c>
      <c r="Y30" s="70">
        <f t="shared" si="6"/>
        <v>174</v>
      </c>
      <c r="AA30" s="162">
        <v>16</v>
      </c>
      <c r="AB30" s="163">
        <v>15472</v>
      </c>
      <c r="AC30" s="163">
        <v>77</v>
      </c>
      <c r="AD30" s="163">
        <v>62517</v>
      </c>
      <c r="AE30" s="163">
        <v>109</v>
      </c>
      <c r="AF30" s="163">
        <v>88076</v>
      </c>
      <c r="AG30" s="122"/>
      <c r="AH30" s="123"/>
    </row>
    <row r="31" spans="1:34" ht="19.5" customHeight="1">
      <c r="A31" s="142">
        <f t="shared" si="1"/>
        <v>157886</v>
      </c>
      <c r="B31" s="142">
        <f t="shared" si="7"/>
        <v>4201961</v>
      </c>
      <c r="C31" s="143">
        <v>46109</v>
      </c>
      <c r="D31" s="144" t="s">
        <v>121</v>
      </c>
      <c r="E31" s="145">
        <v>197543</v>
      </c>
      <c r="F31" s="157">
        <v>165</v>
      </c>
      <c r="G31" s="157">
        <v>43620</v>
      </c>
      <c r="H31" s="157">
        <v>66190</v>
      </c>
      <c r="I31" s="157">
        <v>21780</v>
      </c>
      <c r="J31" s="157">
        <v>4450</v>
      </c>
      <c r="K31" s="157">
        <v>16846</v>
      </c>
      <c r="L31" s="157"/>
      <c r="M31" s="158">
        <v>5000</v>
      </c>
      <c r="U31" s="148">
        <f t="shared" si="2"/>
        <v>46109</v>
      </c>
      <c r="V31" s="34" t="str">
        <f t="shared" si="3"/>
        <v>13501</v>
      </c>
      <c r="W31" s="70">
        <f t="shared" si="4"/>
        <v>43620</v>
      </c>
      <c r="X31" s="148">
        <f t="shared" si="5"/>
        <v>46109</v>
      </c>
      <c r="Y31" s="70">
        <f t="shared" si="6"/>
        <v>165</v>
      </c>
      <c r="AA31" s="162">
        <v>16</v>
      </c>
      <c r="AB31" s="163">
        <v>16572</v>
      </c>
      <c r="AC31" s="163">
        <v>67</v>
      </c>
      <c r="AD31" s="163">
        <v>65011</v>
      </c>
      <c r="AE31" s="163">
        <v>106</v>
      </c>
      <c r="AF31" s="163">
        <v>98839</v>
      </c>
      <c r="AG31" s="122"/>
      <c r="AH31" s="123"/>
    </row>
    <row r="32" spans="1:34" ht="19.5" customHeight="1">
      <c r="A32" s="142">
        <f t="shared" si="1"/>
        <v>157686</v>
      </c>
      <c r="B32" s="142">
        <f t="shared" si="7"/>
        <v>4359647</v>
      </c>
      <c r="C32" s="143">
        <v>46110</v>
      </c>
      <c r="D32" s="144" t="s">
        <v>115</v>
      </c>
      <c r="E32" s="145">
        <v>195448</v>
      </c>
      <c r="F32" s="157">
        <v>171</v>
      </c>
      <c r="G32" s="157">
        <v>48130</v>
      </c>
      <c r="H32" s="157">
        <v>62390</v>
      </c>
      <c r="I32" s="157">
        <v>19820</v>
      </c>
      <c r="J32" s="157">
        <v>7080</v>
      </c>
      <c r="K32" s="157">
        <v>16266</v>
      </c>
      <c r="L32" s="157"/>
      <c r="M32" s="158">
        <v>4000</v>
      </c>
      <c r="U32" s="148">
        <f t="shared" si="2"/>
        <v>46110</v>
      </c>
      <c r="V32" s="34" t="str">
        <f t="shared" si="3"/>
        <v>13501</v>
      </c>
      <c r="W32" s="70">
        <f t="shared" si="4"/>
        <v>48130</v>
      </c>
      <c r="X32" s="148">
        <f t="shared" si="5"/>
        <v>46110</v>
      </c>
      <c r="Y32" s="70">
        <f t="shared" si="6"/>
        <v>171</v>
      </c>
      <c r="AA32" s="162">
        <v>27</v>
      </c>
      <c r="AB32" s="163">
        <v>19197</v>
      </c>
      <c r="AC32" s="163">
        <v>83</v>
      </c>
      <c r="AD32" s="163">
        <v>70720</v>
      </c>
      <c r="AE32" s="163">
        <v>133</v>
      </c>
      <c r="AF32" s="163">
        <v>117212</v>
      </c>
      <c r="AG32" s="122"/>
      <c r="AH32" s="123"/>
    </row>
    <row r="33" spans="1:34" ht="19.5" customHeight="1">
      <c r="A33" s="142">
        <f t="shared" si="1"/>
        <v>170880</v>
      </c>
      <c r="B33" s="142">
        <f t="shared" si="7"/>
        <v>4530527</v>
      </c>
      <c r="C33" s="143">
        <v>46111</v>
      </c>
      <c r="D33" s="144" t="s">
        <v>116</v>
      </c>
      <c r="E33" s="145">
        <v>242022</v>
      </c>
      <c r="F33" s="157">
        <v>193</v>
      </c>
      <c r="G33" s="157">
        <v>49170</v>
      </c>
      <c r="H33" s="157">
        <v>72070</v>
      </c>
      <c r="I33" s="157">
        <v>19710</v>
      </c>
      <c r="J33" s="157">
        <v>8420</v>
      </c>
      <c r="K33" s="157">
        <v>16510</v>
      </c>
      <c r="L33" s="157"/>
      <c r="M33" s="158">
        <v>5000</v>
      </c>
      <c r="U33" s="148">
        <f t="shared" si="2"/>
        <v>46111</v>
      </c>
      <c r="V33" s="34" t="str">
        <f t="shared" si="3"/>
        <v>13501</v>
      </c>
      <c r="W33" s="70">
        <f t="shared" si="4"/>
        <v>49170</v>
      </c>
      <c r="X33" s="148">
        <f t="shared" si="5"/>
        <v>46111</v>
      </c>
      <c r="Y33" s="70">
        <f t="shared" si="6"/>
        <v>193</v>
      </c>
      <c r="AA33" s="162">
        <v>19</v>
      </c>
      <c r="AB33" s="163">
        <v>16875</v>
      </c>
      <c r="AC33" s="163">
        <v>71</v>
      </c>
      <c r="AD33" s="163">
        <v>58003</v>
      </c>
      <c r="AE33" s="163">
        <v>141</v>
      </c>
      <c r="AF33" s="163">
        <v>117827</v>
      </c>
      <c r="AG33" s="122"/>
      <c r="AH33" s="123"/>
    </row>
    <row r="34" spans="1:34" ht="19.5" customHeight="1">
      <c r="A34" s="142">
        <f t="shared" si="1"/>
        <v>193978</v>
      </c>
      <c r="B34" s="142">
        <f t="shared" si="7"/>
        <v>4724505</v>
      </c>
      <c r="C34" s="143">
        <v>46112</v>
      </c>
      <c r="D34" s="144" t="s">
        <v>117</v>
      </c>
      <c r="E34" s="145">
        <v>183418</v>
      </c>
      <c r="F34" s="157">
        <v>248</v>
      </c>
      <c r="G34" s="157">
        <v>51470</v>
      </c>
      <c r="H34" s="157">
        <v>57490</v>
      </c>
      <c r="I34" s="157">
        <v>19800</v>
      </c>
      <c r="J34" s="157">
        <v>44860</v>
      </c>
      <c r="K34" s="157">
        <v>15358</v>
      </c>
      <c r="L34" s="157"/>
      <c r="M34" s="158">
        <v>5000</v>
      </c>
      <c r="U34" s="148">
        <f t="shared" si="2"/>
        <v>46112</v>
      </c>
      <c r="V34" s="34" t="str">
        <f t="shared" si="3"/>
        <v>13501</v>
      </c>
      <c r="W34" s="70">
        <f t="shared" si="4"/>
        <v>51470</v>
      </c>
      <c r="X34" s="148">
        <f t="shared" si="5"/>
        <v>46112</v>
      </c>
      <c r="Y34" s="70">
        <f t="shared" si="6"/>
        <v>248</v>
      </c>
      <c r="AA34" s="162">
        <v>34</v>
      </c>
      <c r="AB34" s="163">
        <v>30364</v>
      </c>
      <c r="AC34" s="163">
        <v>93</v>
      </c>
      <c r="AD34" s="163">
        <v>68014</v>
      </c>
      <c r="AE34" s="163">
        <v>148</v>
      </c>
      <c r="AF34" s="163">
        <v>111688</v>
      </c>
      <c r="AG34" s="122"/>
      <c r="AH34" s="123"/>
    </row>
    <row r="35" spans="1:34" ht="18.75" customHeight="1">
      <c r="C35" s="127"/>
      <c r="D35" s="154" t="s">
        <v>52</v>
      </c>
      <c r="E35" s="155">
        <f t="shared" ref="E35:F35" si="8">SUM(E4:E34)</f>
        <v>5807571</v>
      </c>
      <c r="F35" s="156">
        <f t="shared" si="8"/>
        <v>5507</v>
      </c>
      <c r="H35" s="34"/>
      <c r="U35" s="148">
        <f t="shared" ref="U35:U65" si="9">C4</f>
        <v>46082</v>
      </c>
      <c r="V35" s="34" t="str">
        <f t="shared" ref="V35:V65" si="10">$H$2</f>
        <v>13502</v>
      </c>
      <c r="W35" s="70">
        <f t="shared" ref="W35:W65" si="11">H4</f>
        <v>51360</v>
      </c>
      <c r="AA35" s="72"/>
      <c r="AB35" s="72"/>
      <c r="AC35" s="72"/>
      <c r="AD35" s="72"/>
      <c r="AE35" s="72"/>
      <c r="AF35" s="72"/>
      <c r="AG35" s="72"/>
      <c r="AH35" s="72"/>
    </row>
    <row r="36" spans="1:34" ht="15.75" customHeight="1">
      <c r="G36" s="34"/>
      <c r="U36" s="148">
        <f t="shared" si="9"/>
        <v>46083</v>
      </c>
      <c r="V36" s="34" t="str">
        <f t="shared" si="10"/>
        <v>13502</v>
      </c>
      <c r="W36" s="70">
        <f t="shared" si="11"/>
        <v>62090</v>
      </c>
      <c r="AA36" s="72"/>
      <c r="AB36" s="72"/>
      <c r="AC36" s="72"/>
      <c r="AD36" s="72"/>
      <c r="AE36" s="72"/>
      <c r="AF36" s="72"/>
      <c r="AG36" s="72"/>
      <c r="AH36" s="72"/>
    </row>
    <row r="37" spans="1:34" ht="15.75" customHeight="1">
      <c r="U37" s="148">
        <f t="shared" si="9"/>
        <v>46084</v>
      </c>
      <c r="V37" s="34" t="str">
        <f t="shared" si="10"/>
        <v>13502</v>
      </c>
      <c r="W37" s="70">
        <f t="shared" si="11"/>
        <v>63370</v>
      </c>
      <c r="AA37" s="72"/>
      <c r="AB37" s="72"/>
      <c r="AC37" s="72"/>
      <c r="AD37" s="72"/>
      <c r="AE37" s="72"/>
      <c r="AF37" s="72"/>
      <c r="AG37" s="72"/>
      <c r="AH37" s="72"/>
    </row>
    <row r="38" spans="1:34" ht="15.75" customHeight="1">
      <c r="U38" s="148">
        <f t="shared" si="9"/>
        <v>46085</v>
      </c>
      <c r="V38" s="34" t="str">
        <f t="shared" si="10"/>
        <v>13502</v>
      </c>
      <c r="W38" s="70">
        <f t="shared" si="11"/>
        <v>68310</v>
      </c>
      <c r="AA38" s="72"/>
      <c r="AB38" s="72"/>
      <c r="AC38" s="72"/>
      <c r="AD38" s="72"/>
      <c r="AE38" s="72"/>
      <c r="AF38" s="72"/>
      <c r="AG38" s="72"/>
      <c r="AH38" s="72"/>
    </row>
    <row r="39" spans="1:34" ht="15.75" customHeight="1">
      <c r="U39" s="148">
        <f t="shared" si="9"/>
        <v>46086</v>
      </c>
      <c r="V39" s="34" t="str">
        <f t="shared" si="10"/>
        <v>13502</v>
      </c>
      <c r="W39" s="70">
        <f t="shared" si="11"/>
        <v>69010</v>
      </c>
      <c r="AA39" s="72"/>
      <c r="AB39" s="72"/>
      <c r="AC39" s="72"/>
      <c r="AD39" s="72"/>
      <c r="AE39" s="72"/>
      <c r="AF39" s="72"/>
      <c r="AG39" s="72"/>
      <c r="AH39" s="72"/>
    </row>
    <row r="40" spans="1:34" ht="15.75" customHeight="1">
      <c r="U40" s="148">
        <f t="shared" si="9"/>
        <v>46087</v>
      </c>
      <c r="V40" s="34" t="str">
        <f t="shared" si="10"/>
        <v>13502</v>
      </c>
      <c r="W40" s="70">
        <f t="shared" si="11"/>
        <v>57030</v>
      </c>
      <c r="AA40" s="72"/>
      <c r="AB40" s="72"/>
      <c r="AC40" s="72"/>
      <c r="AD40" s="72"/>
      <c r="AE40" s="72"/>
      <c r="AF40" s="72"/>
      <c r="AG40" s="72"/>
      <c r="AH40" s="72"/>
    </row>
    <row r="41" spans="1:34" ht="15.75" customHeight="1">
      <c r="U41" s="148">
        <f t="shared" si="9"/>
        <v>46088</v>
      </c>
      <c r="V41" s="34" t="str">
        <f t="shared" si="10"/>
        <v>13502</v>
      </c>
      <c r="W41" s="70">
        <f t="shared" si="11"/>
        <v>60410</v>
      </c>
      <c r="AA41" s="72"/>
      <c r="AB41" s="72"/>
      <c r="AC41" s="72"/>
      <c r="AD41" s="72"/>
      <c r="AE41" s="72"/>
      <c r="AF41" s="72"/>
      <c r="AG41" s="72"/>
      <c r="AH41" s="72"/>
    </row>
    <row r="42" spans="1:34" ht="15.75" customHeight="1">
      <c r="G42" s="34"/>
      <c r="U42" s="148">
        <f t="shared" si="9"/>
        <v>46089</v>
      </c>
      <c r="V42" s="34" t="str">
        <f t="shared" si="10"/>
        <v>13502</v>
      </c>
      <c r="W42" s="70">
        <f t="shared" si="11"/>
        <v>62190</v>
      </c>
      <c r="AA42" s="72"/>
      <c r="AB42" s="72"/>
      <c r="AC42" s="72"/>
      <c r="AD42" s="72"/>
      <c r="AE42" s="72"/>
      <c r="AF42" s="72"/>
      <c r="AG42" s="72"/>
      <c r="AH42" s="72"/>
    </row>
    <row r="43" spans="1:34" ht="15.75" customHeight="1">
      <c r="U43" s="148">
        <f t="shared" si="9"/>
        <v>46090</v>
      </c>
      <c r="V43" s="34" t="str">
        <f t="shared" si="10"/>
        <v>13502</v>
      </c>
      <c r="W43" s="70">
        <f t="shared" si="11"/>
        <v>56650</v>
      </c>
      <c r="AA43" s="72"/>
      <c r="AB43" s="72"/>
      <c r="AC43" s="72"/>
      <c r="AD43" s="72"/>
      <c r="AE43" s="72"/>
      <c r="AF43" s="72"/>
      <c r="AG43" s="72"/>
      <c r="AH43" s="72"/>
    </row>
    <row r="44" spans="1:34" ht="15.75" customHeight="1">
      <c r="U44" s="148">
        <f t="shared" si="9"/>
        <v>46091</v>
      </c>
      <c r="V44" s="34" t="str">
        <f t="shared" si="10"/>
        <v>13502</v>
      </c>
      <c r="W44" s="70">
        <f t="shared" si="11"/>
        <v>68220</v>
      </c>
      <c r="AA44" s="72"/>
      <c r="AB44" s="72"/>
      <c r="AC44" s="72"/>
      <c r="AD44" s="72"/>
      <c r="AE44" s="72"/>
      <c r="AF44" s="72"/>
      <c r="AG44" s="72"/>
      <c r="AH44" s="72"/>
    </row>
    <row r="45" spans="1:34" ht="15.75" customHeight="1">
      <c r="U45" s="148">
        <f t="shared" si="9"/>
        <v>46092</v>
      </c>
      <c r="V45" s="34" t="str">
        <f t="shared" si="10"/>
        <v>13502</v>
      </c>
      <c r="W45" s="70">
        <f t="shared" si="11"/>
        <v>61140</v>
      </c>
      <c r="AA45" s="72"/>
      <c r="AB45" s="72"/>
      <c r="AC45" s="72"/>
      <c r="AD45" s="72"/>
      <c r="AE45" s="72"/>
      <c r="AF45" s="72"/>
      <c r="AG45" s="72"/>
      <c r="AH45" s="72"/>
    </row>
    <row r="46" spans="1:34" ht="15.75" customHeight="1">
      <c r="U46" s="148">
        <f t="shared" si="9"/>
        <v>46093</v>
      </c>
      <c r="V46" s="34" t="str">
        <f t="shared" si="10"/>
        <v>13502</v>
      </c>
      <c r="W46" s="70">
        <f t="shared" si="11"/>
        <v>68950</v>
      </c>
      <c r="AA46" s="72"/>
      <c r="AB46" s="72"/>
      <c r="AC46" s="72"/>
      <c r="AD46" s="72"/>
      <c r="AE46" s="72"/>
      <c r="AF46" s="72"/>
      <c r="AG46" s="72"/>
      <c r="AH46" s="72"/>
    </row>
    <row r="47" spans="1:34" ht="15.75" customHeight="1">
      <c r="U47" s="148">
        <f t="shared" si="9"/>
        <v>46094</v>
      </c>
      <c r="V47" s="34" t="str">
        <f t="shared" si="10"/>
        <v>13502</v>
      </c>
      <c r="W47" s="70">
        <f t="shared" si="11"/>
        <v>53990</v>
      </c>
      <c r="AA47" s="72"/>
      <c r="AB47" s="72"/>
      <c r="AC47" s="72"/>
      <c r="AD47" s="72"/>
      <c r="AE47" s="72"/>
      <c r="AF47" s="72"/>
      <c r="AG47" s="72"/>
      <c r="AH47" s="72"/>
    </row>
    <row r="48" spans="1:34" ht="15.75" customHeight="1">
      <c r="U48" s="148">
        <f t="shared" si="9"/>
        <v>46095</v>
      </c>
      <c r="V48" s="34" t="str">
        <f t="shared" si="10"/>
        <v>13502</v>
      </c>
      <c r="W48" s="70">
        <f t="shared" si="11"/>
        <v>67410</v>
      </c>
      <c r="AA48" s="72"/>
      <c r="AB48" s="72"/>
      <c r="AC48" s="72"/>
      <c r="AD48" s="72"/>
      <c r="AE48" s="72"/>
      <c r="AF48" s="72"/>
      <c r="AG48" s="72"/>
      <c r="AH48" s="72"/>
    </row>
    <row r="49" spans="21:34" ht="15.75" customHeight="1">
      <c r="U49" s="148">
        <f t="shared" si="9"/>
        <v>46096</v>
      </c>
      <c r="V49" s="34" t="str">
        <f t="shared" si="10"/>
        <v>13502</v>
      </c>
      <c r="W49" s="70">
        <f t="shared" si="11"/>
        <v>50140</v>
      </c>
      <c r="AA49" s="72"/>
      <c r="AB49" s="72"/>
      <c r="AC49" s="72"/>
      <c r="AD49" s="72"/>
      <c r="AE49" s="72"/>
      <c r="AF49" s="72"/>
      <c r="AG49" s="72"/>
      <c r="AH49" s="72"/>
    </row>
    <row r="50" spans="21:34" ht="15.75" customHeight="1">
      <c r="U50" s="148">
        <f t="shared" si="9"/>
        <v>46097</v>
      </c>
      <c r="V50" s="34" t="str">
        <f t="shared" si="10"/>
        <v>13502</v>
      </c>
      <c r="W50" s="70">
        <f t="shared" si="11"/>
        <v>67160</v>
      </c>
      <c r="AA50" s="72"/>
      <c r="AB50" s="72"/>
      <c r="AC50" s="72"/>
      <c r="AD50" s="72"/>
      <c r="AE50" s="72"/>
      <c r="AF50" s="72"/>
      <c r="AG50" s="72"/>
      <c r="AH50" s="72"/>
    </row>
    <row r="51" spans="21:34" ht="15.75" customHeight="1">
      <c r="U51" s="148">
        <f t="shared" si="9"/>
        <v>46098</v>
      </c>
      <c r="V51" s="34" t="str">
        <f t="shared" si="10"/>
        <v>13502</v>
      </c>
      <c r="W51" s="70">
        <f t="shared" si="11"/>
        <v>68830</v>
      </c>
      <c r="AA51" s="72"/>
      <c r="AB51" s="72"/>
      <c r="AC51" s="72"/>
      <c r="AD51" s="72"/>
      <c r="AE51" s="72"/>
      <c r="AF51" s="72"/>
      <c r="AG51" s="72"/>
      <c r="AH51" s="72"/>
    </row>
    <row r="52" spans="21:34" ht="15.75" customHeight="1">
      <c r="U52" s="148">
        <f t="shared" si="9"/>
        <v>46099</v>
      </c>
      <c r="V52" s="34" t="str">
        <f t="shared" si="10"/>
        <v>13502</v>
      </c>
      <c r="W52" s="70">
        <f t="shared" si="11"/>
        <v>57170</v>
      </c>
      <c r="AA52" s="72"/>
      <c r="AB52" s="72"/>
      <c r="AC52" s="72"/>
      <c r="AD52" s="72"/>
      <c r="AE52" s="72"/>
      <c r="AF52" s="72"/>
      <c r="AG52" s="72"/>
      <c r="AH52" s="72"/>
    </row>
    <row r="53" spans="21:34" ht="15.75" customHeight="1">
      <c r="U53" s="148">
        <f t="shared" si="9"/>
        <v>46100</v>
      </c>
      <c r="V53" s="34" t="str">
        <f t="shared" si="10"/>
        <v>13502</v>
      </c>
      <c r="W53" s="70">
        <f t="shared" si="11"/>
        <v>65770</v>
      </c>
      <c r="AA53" s="72"/>
      <c r="AB53" s="72"/>
      <c r="AC53" s="72"/>
      <c r="AD53" s="72"/>
      <c r="AE53" s="72"/>
      <c r="AF53" s="72"/>
      <c r="AG53" s="72"/>
      <c r="AH53" s="72"/>
    </row>
    <row r="54" spans="21:34" ht="15.75" customHeight="1">
      <c r="U54" s="148">
        <f t="shared" si="9"/>
        <v>46101</v>
      </c>
      <c r="V54" s="34" t="str">
        <f t="shared" si="10"/>
        <v>13502</v>
      </c>
      <c r="W54" s="70">
        <f t="shared" si="11"/>
        <v>71450</v>
      </c>
      <c r="AA54" s="72"/>
      <c r="AB54" s="72"/>
      <c r="AC54" s="72"/>
      <c r="AD54" s="72"/>
      <c r="AE54" s="72"/>
      <c r="AF54" s="72"/>
      <c r="AG54" s="72"/>
      <c r="AH54" s="72"/>
    </row>
    <row r="55" spans="21:34" ht="15.75" customHeight="1">
      <c r="U55" s="148">
        <f t="shared" si="9"/>
        <v>46102</v>
      </c>
      <c r="V55" s="34" t="str">
        <f t="shared" si="10"/>
        <v>13502</v>
      </c>
      <c r="W55" s="70">
        <f t="shared" si="11"/>
        <v>62770</v>
      </c>
      <c r="AA55" s="72"/>
      <c r="AB55" s="72"/>
      <c r="AC55" s="72"/>
      <c r="AD55" s="72"/>
      <c r="AE55" s="72"/>
      <c r="AF55" s="72"/>
      <c r="AG55" s="72"/>
      <c r="AH55" s="72"/>
    </row>
    <row r="56" spans="21:34" ht="15.75" customHeight="1">
      <c r="U56" s="148">
        <f t="shared" si="9"/>
        <v>46103</v>
      </c>
      <c r="V56" s="34" t="str">
        <f t="shared" si="10"/>
        <v>13502</v>
      </c>
      <c r="W56" s="70">
        <f t="shared" si="11"/>
        <v>63440</v>
      </c>
      <c r="AA56" s="72"/>
      <c r="AB56" s="72"/>
      <c r="AC56" s="72"/>
      <c r="AD56" s="72"/>
      <c r="AE56" s="72"/>
      <c r="AF56" s="72"/>
      <c r="AG56" s="72"/>
      <c r="AH56" s="72"/>
    </row>
    <row r="57" spans="21:34" ht="15.75" customHeight="1">
      <c r="U57" s="148">
        <f t="shared" si="9"/>
        <v>46104</v>
      </c>
      <c r="V57" s="34" t="str">
        <f t="shared" si="10"/>
        <v>13502</v>
      </c>
      <c r="W57" s="70">
        <f t="shared" si="11"/>
        <v>70330</v>
      </c>
      <c r="AA57" s="72"/>
      <c r="AB57" s="72"/>
      <c r="AC57" s="72"/>
      <c r="AD57" s="72"/>
      <c r="AE57" s="72"/>
      <c r="AF57" s="72"/>
      <c r="AG57" s="72"/>
      <c r="AH57" s="72"/>
    </row>
    <row r="58" spans="21:34" ht="15.75" customHeight="1">
      <c r="U58" s="148">
        <f t="shared" si="9"/>
        <v>46105</v>
      </c>
      <c r="V58" s="34" t="str">
        <f t="shared" si="10"/>
        <v>13502</v>
      </c>
      <c r="W58" s="70">
        <f t="shared" si="11"/>
        <v>68970</v>
      </c>
      <c r="AA58" s="72"/>
      <c r="AB58" s="72"/>
      <c r="AC58" s="72"/>
      <c r="AD58" s="72"/>
      <c r="AE58" s="72"/>
      <c r="AF58" s="72"/>
      <c r="AG58" s="72"/>
      <c r="AH58" s="72"/>
    </row>
    <row r="59" spans="21:34" ht="15.75" customHeight="1">
      <c r="U59" s="148">
        <f t="shared" si="9"/>
        <v>46106</v>
      </c>
      <c r="V59" s="34" t="str">
        <f t="shared" si="10"/>
        <v>13502</v>
      </c>
      <c r="W59" s="70">
        <f t="shared" si="11"/>
        <v>67240</v>
      </c>
      <c r="AA59" s="72"/>
      <c r="AB59" s="72"/>
      <c r="AC59" s="72"/>
      <c r="AD59" s="72"/>
      <c r="AE59" s="72"/>
      <c r="AF59" s="72"/>
      <c r="AG59" s="72"/>
      <c r="AH59" s="72"/>
    </row>
    <row r="60" spans="21:34" ht="15.75" customHeight="1">
      <c r="U60" s="148">
        <f t="shared" si="9"/>
        <v>46107</v>
      </c>
      <c r="V60" s="34" t="str">
        <f t="shared" si="10"/>
        <v>13502</v>
      </c>
      <c r="W60" s="70">
        <f t="shared" si="11"/>
        <v>61910</v>
      </c>
      <c r="AA60" s="72"/>
      <c r="AB60" s="72"/>
      <c r="AC60" s="72"/>
      <c r="AD60" s="72"/>
      <c r="AE60" s="72"/>
      <c r="AF60" s="72"/>
      <c r="AG60" s="72"/>
      <c r="AH60" s="72"/>
    </row>
    <row r="61" spans="21:34" ht="15.75" customHeight="1">
      <c r="U61" s="148">
        <f t="shared" si="9"/>
        <v>46108</v>
      </c>
      <c r="V61" s="34" t="str">
        <f t="shared" si="10"/>
        <v>13502</v>
      </c>
      <c r="W61" s="70">
        <f t="shared" si="11"/>
        <v>56040</v>
      </c>
      <c r="AA61" s="72"/>
      <c r="AB61" s="72"/>
      <c r="AC61" s="72"/>
      <c r="AD61" s="72"/>
      <c r="AE61" s="72"/>
      <c r="AF61" s="72"/>
      <c r="AG61" s="72"/>
      <c r="AH61" s="72"/>
    </row>
    <row r="62" spans="21:34" ht="15.75" customHeight="1">
      <c r="U62" s="148">
        <f t="shared" si="9"/>
        <v>46109</v>
      </c>
      <c r="V62" s="34" t="str">
        <f t="shared" si="10"/>
        <v>13502</v>
      </c>
      <c r="W62" s="70">
        <f t="shared" si="11"/>
        <v>66190</v>
      </c>
      <c r="AA62" s="72"/>
      <c r="AB62" s="72"/>
      <c r="AC62" s="72"/>
      <c r="AD62" s="72"/>
      <c r="AE62" s="72"/>
      <c r="AF62" s="72"/>
      <c r="AG62" s="72"/>
      <c r="AH62" s="72"/>
    </row>
    <row r="63" spans="21:34" ht="15.75" customHeight="1">
      <c r="U63" s="148">
        <f t="shared" si="9"/>
        <v>46110</v>
      </c>
      <c r="V63" s="34" t="str">
        <f t="shared" si="10"/>
        <v>13502</v>
      </c>
      <c r="W63" s="70">
        <f t="shared" si="11"/>
        <v>62390</v>
      </c>
      <c r="AA63" s="72"/>
      <c r="AB63" s="72"/>
      <c r="AC63" s="72"/>
      <c r="AD63" s="72"/>
      <c r="AE63" s="72"/>
      <c r="AF63" s="72"/>
      <c r="AG63" s="72"/>
      <c r="AH63" s="72"/>
    </row>
    <row r="64" spans="21:34" ht="15.75" customHeight="1">
      <c r="U64" s="148">
        <f t="shared" si="9"/>
        <v>46111</v>
      </c>
      <c r="V64" s="34" t="str">
        <f t="shared" si="10"/>
        <v>13502</v>
      </c>
      <c r="W64" s="70">
        <f t="shared" si="11"/>
        <v>72070</v>
      </c>
      <c r="AA64" s="72"/>
      <c r="AB64" s="72"/>
      <c r="AC64" s="72"/>
      <c r="AD64" s="72"/>
      <c r="AE64" s="72"/>
      <c r="AF64" s="72"/>
      <c r="AG64" s="72"/>
      <c r="AH64" s="72"/>
    </row>
    <row r="65" spans="21:34" ht="15.75" customHeight="1">
      <c r="U65" s="148">
        <f t="shared" si="9"/>
        <v>46112</v>
      </c>
      <c r="V65" s="34" t="str">
        <f t="shared" si="10"/>
        <v>13502</v>
      </c>
      <c r="W65" s="70">
        <f t="shared" si="11"/>
        <v>57490</v>
      </c>
      <c r="AA65" s="72"/>
      <c r="AB65" s="72"/>
      <c r="AC65" s="72"/>
      <c r="AD65" s="72"/>
      <c r="AE65" s="72"/>
      <c r="AF65" s="72"/>
      <c r="AG65" s="72"/>
      <c r="AH65" s="72"/>
    </row>
    <row r="66" spans="21:34" ht="15.75" customHeight="1">
      <c r="U66" s="148">
        <f t="shared" ref="U66:U96" si="12">C4</f>
        <v>46082</v>
      </c>
      <c r="V66" s="34" t="str">
        <f t="shared" ref="V66:V96" si="13">$I$2</f>
        <v>13503</v>
      </c>
      <c r="W66" s="70">
        <f t="shared" ref="W66:W96" si="14">I4</f>
        <v>15900</v>
      </c>
      <c r="AA66" s="72"/>
      <c r="AB66" s="72"/>
      <c r="AC66" s="72"/>
      <c r="AD66" s="72"/>
      <c r="AE66" s="72"/>
      <c r="AF66" s="72"/>
      <c r="AG66" s="72"/>
      <c r="AH66" s="72"/>
    </row>
    <row r="67" spans="21:34" ht="15.75" customHeight="1">
      <c r="U67" s="148">
        <f t="shared" si="12"/>
        <v>46083</v>
      </c>
      <c r="V67" s="34" t="str">
        <f t="shared" si="13"/>
        <v>13503</v>
      </c>
      <c r="W67" s="70">
        <f t="shared" si="14"/>
        <v>20790</v>
      </c>
      <c r="AA67" s="72"/>
      <c r="AB67" s="72"/>
      <c r="AC67" s="72"/>
      <c r="AD67" s="72"/>
      <c r="AE67" s="72"/>
      <c r="AF67" s="72"/>
      <c r="AG67" s="72"/>
      <c r="AH67" s="72"/>
    </row>
    <row r="68" spans="21:34" ht="15.75" customHeight="1">
      <c r="U68" s="148">
        <f t="shared" si="12"/>
        <v>46084</v>
      </c>
      <c r="V68" s="34" t="str">
        <f t="shared" si="13"/>
        <v>13503</v>
      </c>
      <c r="W68" s="70">
        <f t="shared" si="14"/>
        <v>19400</v>
      </c>
      <c r="AA68" s="72"/>
      <c r="AB68" s="72"/>
      <c r="AC68" s="72"/>
      <c r="AD68" s="72"/>
      <c r="AE68" s="72"/>
      <c r="AF68" s="72"/>
      <c r="AG68" s="72"/>
      <c r="AH68" s="72"/>
    </row>
    <row r="69" spans="21:34" ht="15.75" customHeight="1">
      <c r="U69" s="148">
        <f t="shared" si="12"/>
        <v>46085</v>
      </c>
      <c r="V69" s="34" t="str">
        <f t="shared" si="13"/>
        <v>13503</v>
      </c>
      <c r="W69" s="70">
        <f t="shared" si="14"/>
        <v>19100</v>
      </c>
      <c r="AA69" s="72"/>
      <c r="AB69" s="72"/>
      <c r="AC69" s="72"/>
      <c r="AD69" s="72"/>
      <c r="AE69" s="72"/>
      <c r="AF69" s="72"/>
      <c r="AG69" s="72"/>
      <c r="AH69" s="72"/>
    </row>
    <row r="70" spans="21:34" ht="15.75" customHeight="1">
      <c r="U70" s="148">
        <f t="shared" si="12"/>
        <v>46086</v>
      </c>
      <c r="V70" s="34" t="str">
        <f t="shared" si="13"/>
        <v>13503</v>
      </c>
      <c r="W70" s="70">
        <f t="shared" si="14"/>
        <v>16510</v>
      </c>
      <c r="AA70" s="72"/>
      <c r="AB70" s="72"/>
      <c r="AC70" s="72"/>
      <c r="AD70" s="72"/>
      <c r="AE70" s="72"/>
      <c r="AF70" s="72"/>
      <c r="AG70" s="72"/>
      <c r="AH70" s="72"/>
    </row>
    <row r="71" spans="21:34" ht="15.75" customHeight="1">
      <c r="U71" s="148">
        <f t="shared" si="12"/>
        <v>46087</v>
      </c>
      <c r="V71" s="34" t="str">
        <f t="shared" si="13"/>
        <v>13503</v>
      </c>
      <c r="W71" s="70">
        <f t="shared" si="14"/>
        <v>20310</v>
      </c>
      <c r="AA71" s="72"/>
      <c r="AB71" s="72"/>
      <c r="AC71" s="72"/>
      <c r="AD71" s="72"/>
      <c r="AE71" s="72"/>
      <c r="AF71" s="72"/>
      <c r="AG71" s="72"/>
      <c r="AH71" s="72"/>
    </row>
    <row r="72" spans="21:34" ht="15.75" customHeight="1">
      <c r="U72" s="148">
        <f t="shared" si="12"/>
        <v>46088</v>
      </c>
      <c r="V72" s="34" t="str">
        <f t="shared" si="13"/>
        <v>13503</v>
      </c>
      <c r="W72" s="70">
        <f t="shared" si="14"/>
        <v>18510</v>
      </c>
      <c r="AA72" s="72"/>
      <c r="AB72" s="72"/>
      <c r="AC72" s="72"/>
      <c r="AD72" s="72"/>
      <c r="AE72" s="72"/>
      <c r="AF72" s="72"/>
      <c r="AG72" s="72"/>
      <c r="AH72" s="72"/>
    </row>
    <row r="73" spans="21:34" ht="15.75" customHeight="1">
      <c r="U73" s="148">
        <f t="shared" si="12"/>
        <v>46089</v>
      </c>
      <c r="V73" s="34" t="str">
        <f t="shared" si="13"/>
        <v>13503</v>
      </c>
      <c r="W73" s="70">
        <f t="shared" si="14"/>
        <v>18560</v>
      </c>
      <c r="AA73" s="72"/>
      <c r="AB73" s="72"/>
      <c r="AC73" s="72"/>
      <c r="AD73" s="72"/>
      <c r="AE73" s="72"/>
      <c r="AF73" s="72"/>
      <c r="AG73" s="72"/>
      <c r="AH73" s="72"/>
    </row>
    <row r="74" spans="21:34" ht="15.75" customHeight="1">
      <c r="U74" s="148">
        <f t="shared" si="12"/>
        <v>46090</v>
      </c>
      <c r="V74" s="34" t="str">
        <f t="shared" si="13"/>
        <v>13503</v>
      </c>
      <c r="W74" s="70">
        <f t="shared" si="14"/>
        <v>17900</v>
      </c>
      <c r="AA74" s="72"/>
      <c r="AB74" s="72"/>
      <c r="AC74" s="72"/>
      <c r="AD74" s="72"/>
      <c r="AE74" s="72"/>
      <c r="AF74" s="72"/>
      <c r="AG74" s="72"/>
      <c r="AH74" s="72"/>
    </row>
    <row r="75" spans="21:34" ht="15.75" customHeight="1">
      <c r="U75" s="148">
        <f t="shared" si="12"/>
        <v>46091</v>
      </c>
      <c r="V75" s="34" t="str">
        <f t="shared" si="13"/>
        <v>13503</v>
      </c>
      <c r="W75" s="70">
        <f t="shared" si="14"/>
        <v>21150</v>
      </c>
      <c r="AA75" s="72"/>
      <c r="AB75" s="72"/>
      <c r="AC75" s="72"/>
      <c r="AD75" s="72"/>
      <c r="AE75" s="72"/>
      <c r="AF75" s="72"/>
      <c r="AG75" s="72"/>
      <c r="AH75" s="72"/>
    </row>
    <row r="76" spans="21:34" ht="15.75" customHeight="1">
      <c r="U76" s="148">
        <f t="shared" si="12"/>
        <v>46092</v>
      </c>
      <c r="V76" s="34" t="str">
        <f t="shared" si="13"/>
        <v>13503</v>
      </c>
      <c r="W76" s="70">
        <f t="shared" si="14"/>
        <v>20390</v>
      </c>
      <c r="AA76" s="72"/>
      <c r="AB76" s="72"/>
      <c r="AC76" s="72"/>
      <c r="AD76" s="72"/>
      <c r="AE76" s="72"/>
      <c r="AF76" s="72"/>
      <c r="AG76" s="72"/>
      <c r="AH76" s="72"/>
    </row>
    <row r="77" spans="21:34" ht="15.75" customHeight="1">
      <c r="U77" s="148">
        <f t="shared" si="12"/>
        <v>46093</v>
      </c>
      <c r="V77" s="34" t="str">
        <f t="shared" si="13"/>
        <v>13503</v>
      </c>
      <c r="W77" s="70">
        <f t="shared" si="14"/>
        <v>18660</v>
      </c>
      <c r="AA77" s="72"/>
      <c r="AB77" s="72"/>
      <c r="AC77" s="72"/>
      <c r="AD77" s="72"/>
      <c r="AE77" s="72"/>
      <c r="AF77" s="72"/>
      <c r="AG77" s="72"/>
      <c r="AH77" s="72"/>
    </row>
    <row r="78" spans="21:34" ht="15.75" customHeight="1">
      <c r="U78" s="148">
        <f t="shared" si="12"/>
        <v>46094</v>
      </c>
      <c r="V78" s="34" t="str">
        <f t="shared" si="13"/>
        <v>13503</v>
      </c>
      <c r="W78" s="70">
        <f t="shared" si="14"/>
        <v>19990</v>
      </c>
      <c r="AA78" s="72"/>
      <c r="AB78" s="72"/>
      <c r="AC78" s="72"/>
      <c r="AD78" s="72"/>
      <c r="AE78" s="72"/>
      <c r="AF78" s="72"/>
      <c r="AG78" s="72"/>
      <c r="AH78" s="72"/>
    </row>
    <row r="79" spans="21:34" ht="15.75" customHeight="1">
      <c r="U79" s="148">
        <f t="shared" si="12"/>
        <v>46095</v>
      </c>
      <c r="V79" s="34" t="str">
        <f t="shared" si="13"/>
        <v>13503</v>
      </c>
      <c r="W79" s="70">
        <f t="shared" si="14"/>
        <v>18800</v>
      </c>
      <c r="AA79" s="72"/>
      <c r="AB79" s="72"/>
      <c r="AC79" s="72"/>
      <c r="AD79" s="72"/>
      <c r="AE79" s="72"/>
      <c r="AF79" s="72"/>
      <c r="AG79" s="72"/>
      <c r="AH79" s="72"/>
    </row>
    <row r="80" spans="21:34" ht="15.75" customHeight="1">
      <c r="U80" s="148">
        <f t="shared" si="12"/>
        <v>46096</v>
      </c>
      <c r="V80" s="34" t="str">
        <f t="shared" si="13"/>
        <v>13503</v>
      </c>
      <c r="W80" s="70">
        <f t="shared" si="14"/>
        <v>14300</v>
      </c>
      <c r="AA80" s="72"/>
      <c r="AB80" s="72"/>
      <c r="AC80" s="72"/>
      <c r="AD80" s="72"/>
      <c r="AE80" s="72"/>
      <c r="AF80" s="72"/>
      <c r="AG80" s="72"/>
      <c r="AH80" s="72"/>
    </row>
    <row r="81" spans="21:34" ht="15.75" customHeight="1">
      <c r="U81" s="148">
        <f t="shared" si="12"/>
        <v>46097</v>
      </c>
      <c r="V81" s="34" t="str">
        <f t="shared" si="13"/>
        <v>13503</v>
      </c>
      <c r="W81" s="70">
        <f t="shared" si="14"/>
        <v>17400</v>
      </c>
      <c r="AA81" s="72"/>
      <c r="AB81" s="72"/>
      <c r="AC81" s="72"/>
      <c r="AD81" s="72"/>
      <c r="AE81" s="72"/>
      <c r="AF81" s="72"/>
      <c r="AG81" s="72"/>
      <c r="AH81" s="72"/>
    </row>
    <row r="82" spans="21:34" ht="15.75" customHeight="1">
      <c r="U82" s="148">
        <f t="shared" si="12"/>
        <v>46098</v>
      </c>
      <c r="V82" s="34" t="str">
        <f t="shared" si="13"/>
        <v>13503</v>
      </c>
      <c r="W82" s="70">
        <f t="shared" si="14"/>
        <v>20400</v>
      </c>
      <c r="AA82" s="72"/>
      <c r="AB82" s="72"/>
      <c r="AC82" s="72"/>
      <c r="AD82" s="72"/>
      <c r="AE82" s="72"/>
      <c r="AF82" s="72"/>
      <c r="AG82" s="72"/>
      <c r="AH82" s="72"/>
    </row>
    <row r="83" spans="21:34" ht="15.75" customHeight="1">
      <c r="U83" s="148">
        <f t="shared" si="12"/>
        <v>46099</v>
      </c>
      <c r="V83" s="34" t="str">
        <f t="shared" si="13"/>
        <v>13503</v>
      </c>
      <c r="W83" s="70">
        <f t="shared" si="14"/>
        <v>18320</v>
      </c>
      <c r="AA83" s="72"/>
      <c r="AB83" s="72"/>
      <c r="AC83" s="72"/>
      <c r="AD83" s="72"/>
      <c r="AE83" s="72"/>
      <c r="AF83" s="72"/>
      <c r="AG83" s="72"/>
      <c r="AH83" s="72"/>
    </row>
    <row r="84" spans="21:34" ht="15.75" customHeight="1">
      <c r="U84" s="148">
        <f t="shared" si="12"/>
        <v>46100</v>
      </c>
      <c r="V84" s="34" t="str">
        <f t="shared" si="13"/>
        <v>13503</v>
      </c>
      <c r="W84" s="70">
        <f t="shared" si="14"/>
        <v>20400</v>
      </c>
      <c r="AA84" s="72"/>
      <c r="AB84" s="72"/>
      <c r="AC84" s="72"/>
      <c r="AD84" s="72"/>
      <c r="AE84" s="72"/>
      <c r="AF84" s="72"/>
      <c r="AG84" s="72"/>
      <c r="AH84" s="72"/>
    </row>
    <row r="85" spans="21:34" ht="15.75" customHeight="1">
      <c r="U85" s="148">
        <f t="shared" si="12"/>
        <v>46101</v>
      </c>
      <c r="V85" s="34" t="str">
        <f t="shared" si="13"/>
        <v>13503</v>
      </c>
      <c r="W85" s="70">
        <f t="shared" si="14"/>
        <v>21670</v>
      </c>
      <c r="AA85" s="72"/>
      <c r="AB85" s="72"/>
      <c r="AC85" s="72"/>
      <c r="AD85" s="72"/>
      <c r="AE85" s="72"/>
      <c r="AF85" s="72"/>
      <c r="AG85" s="72"/>
      <c r="AH85" s="72"/>
    </row>
    <row r="86" spans="21:34" ht="15.75" customHeight="1">
      <c r="U86" s="148">
        <f t="shared" si="12"/>
        <v>46102</v>
      </c>
      <c r="V86" s="34" t="str">
        <f t="shared" si="13"/>
        <v>13503</v>
      </c>
      <c r="W86" s="70">
        <f t="shared" si="14"/>
        <v>19060</v>
      </c>
      <c r="AA86" s="72"/>
      <c r="AB86" s="72"/>
      <c r="AC86" s="72"/>
      <c r="AD86" s="72"/>
      <c r="AE86" s="72"/>
      <c r="AF86" s="72"/>
      <c r="AG86" s="72"/>
      <c r="AH86" s="72"/>
    </row>
    <row r="87" spans="21:34" ht="15.75" customHeight="1">
      <c r="U87" s="148">
        <f t="shared" si="12"/>
        <v>46103</v>
      </c>
      <c r="V87" s="34" t="str">
        <f t="shared" si="13"/>
        <v>13503</v>
      </c>
      <c r="W87" s="70">
        <f t="shared" si="14"/>
        <v>18510</v>
      </c>
      <c r="AA87" s="72"/>
      <c r="AB87" s="72"/>
      <c r="AC87" s="72"/>
      <c r="AD87" s="72"/>
      <c r="AE87" s="72"/>
      <c r="AF87" s="72"/>
      <c r="AG87" s="72"/>
      <c r="AH87" s="72"/>
    </row>
    <row r="88" spans="21:34" ht="15.75" customHeight="1">
      <c r="U88" s="148">
        <f t="shared" si="12"/>
        <v>46104</v>
      </c>
      <c r="V88" s="34" t="str">
        <f t="shared" si="13"/>
        <v>13503</v>
      </c>
      <c r="W88" s="70">
        <f t="shared" si="14"/>
        <v>20670</v>
      </c>
      <c r="AA88" s="72"/>
      <c r="AB88" s="72"/>
      <c r="AC88" s="72"/>
      <c r="AD88" s="72"/>
      <c r="AE88" s="72"/>
      <c r="AF88" s="72"/>
      <c r="AG88" s="72"/>
      <c r="AH88" s="72"/>
    </row>
    <row r="89" spans="21:34" ht="15.75" customHeight="1">
      <c r="U89" s="148">
        <f t="shared" si="12"/>
        <v>46105</v>
      </c>
      <c r="V89" s="34" t="str">
        <f t="shared" si="13"/>
        <v>13503</v>
      </c>
      <c r="W89" s="70">
        <f t="shared" si="14"/>
        <v>21640</v>
      </c>
      <c r="AA89" s="72"/>
      <c r="AB89" s="72"/>
      <c r="AC89" s="72"/>
      <c r="AD89" s="72"/>
      <c r="AE89" s="72"/>
      <c r="AF89" s="72"/>
      <c r="AG89" s="72"/>
      <c r="AH89" s="72"/>
    </row>
    <row r="90" spans="21:34" ht="15.75" customHeight="1">
      <c r="U90" s="148">
        <f t="shared" si="12"/>
        <v>46106</v>
      </c>
      <c r="V90" s="34" t="str">
        <f t="shared" si="13"/>
        <v>13503</v>
      </c>
      <c r="W90" s="70">
        <f t="shared" si="14"/>
        <v>19280</v>
      </c>
      <c r="AA90" s="72"/>
      <c r="AB90" s="72"/>
      <c r="AC90" s="72"/>
      <c r="AD90" s="72"/>
      <c r="AE90" s="72"/>
      <c r="AF90" s="72"/>
      <c r="AG90" s="72"/>
      <c r="AH90" s="72"/>
    </row>
    <row r="91" spans="21:34" ht="15.75" customHeight="1">
      <c r="U91" s="148">
        <f t="shared" si="12"/>
        <v>46107</v>
      </c>
      <c r="V91" s="34" t="str">
        <f t="shared" si="13"/>
        <v>13503</v>
      </c>
      <c r="W91" s="70">
        <f t="shared" si="14"/>
        <v>20240</v>
      </c>
      <c r="AA91" s="72"/>
      <c r="AB91" s="72"/>
      <c r="AC91" s="72"/>
      <c r="AD91" s="72"/>
      <c r="AE91" s="72"/>
      <c r="AF91" s="72"/>
      <c r="AG91" s="72"/>
      <c r="AH91" s="72"/>
    </row>
    <row r="92" spans="21:34" ht="15.75" customHeight="1">
      <c r="U92" s="148">
        <f t="shared" si="12"/>
        <v>46108</v>
      </c>
      <c r="V92" s="34" t="str">
        <f t="shared" si="13"/>
        <v>13503</v>
      </c>
      <c r="W92" s="70">
        <f t="shared" si="14"/>
        <v>17690</v>
      </c>
      <c r="AA92" s="72"/>
      <c r="AB92" s="72"/>
      <c r="AC92" s="72"/>
      <c r="AD92" s="72"/>
      <c r="AE92" s="72"/>
      <c r="AF92" s="72"/>
      <c r="AG92" s="72"/>
      <c r="AH92" s="72"/>
    </row>
    <row r="93" spans="21:34" ht="15.75" customHeight="1">
      <c r="U93" s="148">
        <f t="shared" si="12"/>
        <v>46109</v>
      </c>
      <c r="V93" s="34" t="str">
        <f t="shared" si="13"/>
        <v>13503</v>
      </c>
      <c r="W93" s="70">
        <f t="shared" si="14"/>
        <v>21780</v>
      </c>
      <c r="AA93" s="72"/>
      <c r="AB93" s="72"/>
      <c r="AC93" s="72"/>
      <c r="AD93" s="72"/>
      <c r="AE93" s="72"/>
      <c r="AF93" s="72"/>
      <c r="AG93" s="72"/>
      <c r="AH93" s="72"/>
    </row>
    <row r="94" spans="21:34" ht="15.75" customHeight="1">
      <c r="U94" s="148">
        <f t="shared" si="12"/>
        <v>46110</v>
      </c>
      <c r="V94" s="34" t="str">
        <f t="shared" si="13"/>
        <v>13503</v>
      </c>
      <c r="W94" s="70">
        <f t="shared" si="14"/>
        <v>19820</v>
      </c>
      <c r="AA94" s="72"/>
      <c r="AB94" s="72"/>
      <c r="AC94" s="72"/>
      <c r="AD94" s="72"/>
      <c r="AE94" s="72"/>
      <c r="AF94" s="72"/>
      <c r="AG94" s="72"/>
      <c r="AH94" s="72"/>
    </row>
    <row r="95" spans="21:34" ht="15.75" customHeight="1">
      <c r="U95" s="148">
        <f t="shared" si="12"/>
        <v>46111</v>
      </c>
      <c r="V95" s="34" t="str">
        <f t="shared" si="13"/>
        <v>13503</v>
      </c>
      <c r="W95" s="70">
        <f t="shared" si="14"/>
        <v>19710</v>
      </c>
      <c r="AA95" s="72"/>
      <c r="AB95" s="72"/>
      <c r="AC95" s="72"/>
      <c r="AD95" s="72"/>
      <c r="AE95" s="72"/>
      <c r="AF95" s="72"/>
      <c r="AG95" s="72"/>
      <c r="AH95" s="72"/>
    </row>
    <row r="96" spans="21:34" ht="15.75" customHeight="1">
      <c r="U96" s="148">
        <f t="shared" si="12"/>
        <v>46112</v>
      </c>
      <c r="V96" s="34" t="str">
        <f t="shared" si="13"/>
        <v>13503</v>
      </c>
      <c r="W96" s="70">
        <f t="shared" si="14"/>
        <v>19800</v>
      </c>
      <c r="AA96" s="72"/>
      <c r="AB96" s="72"/>
      <c r="AC96" s="72"/>
      <c r="AD96" s="72"/>
      <c r="AE96" s="72"/>
      <c r="AF96" s="72"/>
      <c r="AG96" s="72"/>
      <c r="AH96" s="72"/>
    </row>
    <row r="97" spans="21:34" ht="15.75" customHeight="1">
      <c r="U97" s="148">
        <f t="shared" ref="U97:U127" si="15">C4</f>
        <v>46082</v>
      </c>
      <c r="V97" s="34" t="str">
        <f t="shared" ref="V97:V127" si="16">$J$2</f>
        <v>13504</v>
      </c>
      <c r="W97" s="70">
        <f t="shared" ref="W97:W127" si="17">J4</f>
        <v>0</v>
      </c>
      <c r="AA97" s="72"/>
      <c r="AB97" s="72"/>
      <c r="AC97" s="72"/>
      <c r="AD97" s="72"/>
      <c r="AE97" s="72"/>
      <c r="AF97" s="72"/>
      <c r="AG97" s="72"/>
      <c r="AH97" s="72"/>
    </row>
    <row r="98" spans="21:34" ht="15.75" customHeight="1">
      <c r="U98" s="148">
        <f t="shared" si="15"/>
        <v>46083</v>
      </c>
      <c r="V98" s="34" t="str">
        <f t="shared" si="16"/>
        <v>13504</v>
      </c>
      <c r="W98" s="70">
        <f t="shared" si="17"/>
        <v>0</v>
      </c>
      <c r="AA98" s="72"/>
      <c r="AB98" s="72"/>
      <c r="AC98" s="72"/>
      <c r="AD98" s="72"/>
      <c r="AE98" s="72"/>
      <c r="AF98" s="72"/>
      <c r="AG98" s="72"/>
      <c r="AH98" s="72"/>
    </row>
    <row r="99" spans="21:34" ht="15.75" customHeight="1">
      <c r="U99" s="148">
        <f t="shared" si="15"/>
        <v>46084</v>
      </c>
      <c r="V99" s="34" t="str">
        <f t="shared" si="16"/>
        <v>13504</v>
      </c>
      <c r="W99" s="70">
        <f t="shared" si="17"/>
        <v>44520</v>
      </c>
      <c r="AA99" s="72"/>
      <c r="AB99" s="72"/>
      <c r="AC99" s="72"/>
      <c r="AD99" s="72"/>
      <c r="AE99" s="72"/>
      <c r="AF99" s="72"/>
      <c r="AG99" s="72"/>
      <c r="AH99" s="72"/>
    </row>
    <row r="100" spans="21:34" ht="15.75" customHeight="1">
      <c r="U100" s="148">
        <f t="shared" si="15"/>
        <v>46085</v>
      </c>
      <c r="V100" s="34" t="str">
        <f t="shared" si="16"/>
        <v>13504</v>
      </c>
      <c r="W100" s="70">
        <f t="shared" si="17"/>
        <v>0</v>
      </c>
      <c r="AA100" s="72"/>
      <c r="AB100" s="72"/>
      <c r="AC100" s="72"/>
      <c r="AD100" s="72"/>
      <c r="AE100" s="72"/>
      <c r="AF100" s="72"/>
      <c r="AG100" s="72"/>
      <c r="AH100" s="72"/>
    </row>
    <row r="101" spans="21:34" ht="15.75" customHeight="1">
      <c r="U101" s="148">
        <f t="shared" si="15"/>
        <v>46086</v>
      </c>
      <c r="V101" s="34" t="str">
        <f t="shared" si="16"/>
        <v>13504</v>
      </c>
      <c r="W101" s="70">
        <f t="shared" si="17"/>
        <v>0</v>
      </c>
      <c r="AA101" s="72"/>
      <c r="AB101" s="72"/>
      <c r="AC101" s="72"/>
      <c r="AD101" s="72"/>
      <c r="AE101" s="72"/>
      <c r="AF101" s="72"/>
      <c r="AG101" s="72"/>
      <c r="AH101" s="72"/>
    </row>
    <row r="102" spans="21:34" ht="15.75" customHeight="1">
      <c r="U102" s="148">
        <f t="shared" si="15"/>
        <v>46087</v>
      </c>
      <c r="V102" s="34" t="str">
        <f t="shared" si="16"/>
        <v>13504</v>
      </c>
      <c r="W102" s="70">
        <f t="shared" si="17"/>
        <v>0</v>
      </c>
      <c r="AA102" s="72"/>
      <c r="AB102" s="72"/>
      <c r="AC102" s="72"/>
      <c r="AD102" s="72"/>
      <c r="AE102" s="72"/>
      <c r="AF102" s="72"/>
      <c r="AG102" s="72"/>
      <c r="AH102" s="72"/>
    </row>
    <row r="103" spans="21:34" ht="15.75" customHeight="1">
      <c r="U103" s="148">
        <f t="shared" si="15"/>
        <v>46088</v>
      </c>
      <c r="V103" s="34" t="str">
        <f t="shared" si="16"/>
        <v>13504</v>
      </c>
      <c r="W103" s="70">
        <f t="shared" si="17"/>
        <v>0</v>
      </c>
      <c r="AA103" s="72"/>
      <c r="AB103" s="72"/>
      <c r="AC103" s="72"/>
      <c r="AD103" s="72"/>
      <c r="AE103" s="72"/>
      <c r="AF103" s="72"/>
      <c r="AG103" s="72"/>
      <c r="AH103" s="72"/>
    </row>
    <row r="104" spans="21:34" ht="15.75" customHeight="1">
      <c r="U104" s="148">
        <f t="shared" si="15"/>
        <v>46089</v>
      </c>
      <c r="V104" s="34" t="str">
        <f t="shared" si="16"/>
        <v>13504</v>
      </c>
      <c r="W104" s="70">
        <f t="shared" si="17"/>
        <v>0</v>
      </c>
      <c r="AA104" s="72"/>
      <c r="AB104" s="72"/>
      <c r="AC104" s="72"/>
      <c r="AD104" s="72"/>
      <c r="AE104" s="72"/>
      <c r="AF104" s="72"/>
      <c r="AG104" s="72"/>
      <c r="AH104" s="72"/>
    </row>
    <row r="105" spans="21:34" ht="15.75" customHeight="1">
      <c r="U105" s="148">
        <f t="shared" si="15"/>
        <v>46090</v>
      </c>
      <c r="V105" s="34" t="str">
        <f t="shared" si="16"/>
        <v>13504</v>
      </c>
      <c r="W105" s="70">
        <f t="shared" si="17"/>
        <v>0</v>
      </c>
      <c r="AA105" s="72"/>
      <c r="AB105" s="72"/>
      <c r="AC105" s="72"/>
      <c r="AD105" s="72"/>
      <c r="AE105" s="72"/>
      <c r="AF105" s="72"/>
      <c r="AG105" s="72"/>
      <c r="AH105" s="72"/>
    </row>
    <row r="106" spans="21:34" ht="15.75" customHeight="1">
      <c r="U106" s="148">
        <f t="shared" si="15"/>
        <v>46091</v>
      </c>
      <c r="V106" s="34" t="str">
        <f t="shared" si="16"/>
        <v>13504</v>
      </c>
      <c r="W106" s="70">
        <f t="shared" si="17"/>
        <v>39740</v>
      </c>
      <c r="AA106" s="72"/>
      <c r="AB106" s="72"/>
      <c r="AC106" s="72"/>
      <c r="AD106" s="72"/>
      <c r="AE106" s="72"/>
      <c r="AF106" s="72"/>
      <c r="AG106" s="72"/>
      <c r="AH106" s="72"/>
    </row>
    <row r="107" spans="21:34" ht="15.75" customHeight="1">
      <c r="U107" s="148">
        <f t="shared" si="15"/>
        <v>46092</v>
      </c>
      <c r="V107" s="34" t="str">
        <f t="shared" si="16"/>
        <v>13504</v>
      </c>
      <c r="W107" s="70">
        <f t="shared" si="17"/>
        <v>0</v>
      </c>
      <c r="AA107" s="72"/>
      <c r="AB107" s="72"/>
      <c r="AC107" s="72"/>
      <c r="AD107" s="72"/>
      <c r="AE107" s="72"/>
      <c r="AF107" s="72"/>
      <c r="AG107" s="72"/>
      <c r="AH107" s="72"/>
    </row>
    <row r="108" spans="21:34" ht="15.75" customHeight="1">
      <c r="U108" s="148">
        <f t="shared" si="15"/>
        <v>46093</v>
      </c>
      <c r="V108" s="34" t="str">
        <f t="shared" si="16"/>
        <v>13504</v>
      </c>
      <c r="W108" s="70">
        <f t="shared" si="17"/>
        <v>0</v>
      </c>
      <c r="AA108" s="72"/>
      <c r="AB108" s="72"/>
      <c r="AC108" s="72"/>
      <c r="AD108" s="72"/>
      <c r="AE108" s="72"/>
      <c r="AF108" s="72"/>
      <c r="AG108" s="72"/>
      <c r="AH108" s="72"/>
    </row>
    <row r="109" spans="21:34" ht="15.75" customHeight="1">
      <c r="U109" s="148">
        <f t="shared" si="15"/>
        <v>46094</v>
      </c>
      <c r="V109" s="34" t="str">
        <f t="shared" si="16"/>
        <v>13504</v>
      </c>
      <c r="W109" s="70">
        <f t="shared" si="17"/>
        <v>0</v>
      </c>
      <c r="AA109" s="72"/>
      <c r="AB109" s="72"/>
      <c r="AC109" s="72"/>
      <c r="AD109" s="72"/>
      <c r="AE109" s="72"/>
      <c r="AF109" s="72"/>
      <c r="AG109" s="72"/>
      <c r="AH109" s="72"/>
    </row>
    <row r="110" spans="21:34" ht="15.75" customHeight="1">
      <c r="U110" s="148">
        <f t="shared" si="15"/>
        <v>46095</v>
      </c>
      <c r="V110" s="34" t="str">
        <f t="shared" si="16"/>
        <v>13504</v>
      </c>
      <c r="W110" s="70">
        <f t="shared" si="17"/>
        <v>0</v>
      </c>
      <c r="AA110" s="72"/>
      <c r="AB110" s="72"/>
      <c r="AC110" s="72"/>
      <c r="AD110" s="72"/>
      <c r="AE110" s="72"/>
      <c r="AF110" s="72"/>
      <c r="AG110" s="72"/>
      <c r="AH110" s="72"/>
    </row>
    <row r="111" spans="21:34" ht="15.75" customHeight="1">
      <c r="U111" s="148">
        <f t="shared" si="15"/>
        <v>46096</v>
      </c>
      <c r="V111" s="34" t="str">
        <f t="shared" si="16"/>
        <v>13504</v>
      </c>
      <c r="W111" s="70">
        <f t="shared" si="17"/>
        <v>280</v>
      </c>
      <c r="AA111" s="72"/>
      <c r="AB111" s="72"/>
      <c r="AC111" s="72"/>
      <c r="AD111" s="72"/>
      <c r="AE111" s="72"/>
      <c r="AF111" s="72"/>
      <c r="AG111" s="72"/>
      <c r="AH111" s="72"/>
    </row>
    <row r="112" spans="21:34" ht="15.75" customHeight="1">
      <c r="U112" s="148">
        <f t="shared" si="15"/>
        <v>46097</v>
      </c>
      <c r="V112" s="34" t="str">
        <f t="shared" si="16"/>
        <v>13504</v>
      </c>
      <c r="W112" s="70">
        <f t="shared" si="17"/>
        <v>0</v>
      </c>
      <c r="AA112" s="72"/>
      <c r="AB112" s="72"/>
      <c r="AC112" s="72"/>
      <c r="AD112" s="72"/>
      <c r="AE112" s="72"/>
      <c r="AF112" s="72"/>
      <c r="AG112" s="72"/>
      <c r="AH112" s="72"/>
    </row>
    <row r="113" spans="21:34" ht="15.75" customHeight="1">
      <c r="U113" s="148">
        <f t="shared" si="15"/>
        <v>46098</v>
      </c>
      <c r="V113" s="34" t="str">
        <f t="shared" si="16"/>
        <v>13504</v>
      </c>
      <c r="W113" s="70">
        <f t="shared" si="17"/>
        <v>45300</v>
      </c>
      <c r="AA113" s="72"/>
      <c r="AB113" s="72"/>
      <c r="AC113" s="72"/>
      <c r="AD113" s="72"/>
      <c r="AE113" s="72"/>
      <c r="AF113" s="72"/>
      <c r="AG113" s="72"/>
      <c r="AH113" s="72"/>
    </row>
    <row r="114" spans="21:34" ht="15.75" customHeight="1">
      <c r="U114" s="148">
        <f t="shared" si="15"/>
        <v>46099</v>
      </c>
      <c r="V114" s="34" t="str">
        <f t="shared" si="16"/>
        <v>13504</v>
      </c>
      <c r="W114" s="70">
        <f t="shared" si="17"/>
        <v>0</v>
      </c>
      <c r="AA114" s="72"/>
      <c r="AB114" s="72"/>
      <c r="AC114" s="72"/>
      <c r="AD114" s="72"/>
      <c r="AE114" s="72"/>
      <c r="AF114" s="72"/>
      <c r="AG114" s="72"/>
      <c r="AH114" s="72"/>
    </row>
    <row r="115" spans="21:34" ht="15.75" customHeight="1">
      <c r="U115" s="148">
        <f t="shared" si="15"/>
        <v>46100</v>
      </c>
      <c r="V115" s="34" t="str">
        <f t="shared" si="16"/>
        <v>13504</v>
      </c>
      <c r="W115" s="70">
        <f t="shared" si="17"/>
        <v>0</v>
      </c>
      <c r="AA115" s="72"/>
      <c r="AB115" s="72"/>
      <c r="AC115" s="72"/>
      <c r="AD115" s="72"/>
      <c r="AE115" s="72"/>
      <c r="AF115" s="72"/>
      <c r="AG115" s="72"/>
      <c r="AH115" s="72"/>
    </row>
    <row r="116" spans="21:34" ht="15.75" customHeight="1">
      <c r="U116" s="148">
        <f t="shared" si="15"/>
        <v>46101</v>
      </c>
      <c r="V116" s="34" t="str">
        <f t="shared" si="16"/>
        <v>13504</v>
      </c>
      <c r="W116" s="70">
        <f t="shared" si="17"/>
        <v>0</v>
      </c>
      <c r="AA116" s="72"/>
      <c r="AB116" s="72"/>
      <c r="AC116" s="72"/>
      <c r="AD116" s="72"/>
      <c r="AE116" s="72"/>
      <c r="AF116" s="72"/>
      <c r="AG116" s="72"/>
      <c r="AH116" s="72"/>
    </row>
    <row r="117" spans="21:34" ht="15.75" customHeight="1">
      <c r="U117" s="148">
        <f t="shared" si="15"/>
        <v>46102</v>
      </c>
      <c r="V117" s="34" t="str">
        <f t="shared" si="16"/>
        <v>13504</v>
      </c>
      <c r="W117" s="70">
        <f t="shared" si="17"/>
        <v>0</v>
      </c>
      <c r="AA117" s="72"/>
      <c r="AB117" s="72"/>
      <c r="AC117" s="72"/>
      <c r="AD117" s="72"/>
      <c r="AE117" s="72"/>
      <c r="AF117" s="72"/>
      <c r="AG117" s="72"/>
      <c r="AH117" s="72"/>
    </row>
    <row r="118" spans="21:34" ht="15.75" customHeight="1">
      <c r="U118" s="148">
        <f t="shared" si="15"/>
        <v>46103</v>
      </c>
      <c r="V118" s="34" t="str">
        <f t="shared" si="16"/>
        <v>13504</v>
      </c>
      <c r="W118" s="70">
        <f t="shared" si="17"/>
        <v>0</v>
      </c>
      <c r="AA118" s="72"/>
      <c r="AB118" s="72"/>
      <c r="AC118" s="72"/>
      <c r="AD118" s="72"/>
      <c r="AE118" s="72"/>
      <c r="AF118" s="72"/>
      <c r="AG118" s="72"/>
      <c r="AH118" s="72"/>
    </row>
    <row r="119" spans="21:34" ht="15.75" customHeight="1">
      <c r="U119" s="148">
        <f t="shared" si="15"/>
        <v>46104</v>
      </c>
      <c r="V119" s="34" t="str">
        <f t="shared" si="16"/>
        <v>13504</v>
      </c>
      <c r="W119" s="70">
        <f t="shared" si="17"/>
        <v>0</v>
      </c>
      <c r="AA119" s="72"/>
      <c r="AB119" s="72"/>
      <c r="AC119" s="72"/>
      <c r="AD119" s="72"/>
      <c r="AE119" s="72"/>
      <c r="AF119" s="72"/>
      <c r="AG119" s="72"/>
      <c r="AH119" s="72"/>
    </row>
    <row r="120" spans="21:34" ht="15.75" customHeight="1">
      <c r="U120" s="148">
        <f t="shared" si="15"/>
        <v>46105</v>
      </c>
      <c r="V120" s="34" t="str">
        <f t="shared" si="16"/>
        <v>13504</v>
      </c>
      <c r="W120" s="70">
        <f t="shared" si="17"/>
        <v>42460</v>
      </c>
      <c r="AA120" s="72"/>
      <c r="AB120" s="72"/>
      <c r="AC120" s="72"/>
      <c r="AD120" s="72"/>
      <c r="AE120" s="72"/>
      <c r="AF120" s="72"/>
      <c r="AG120" s="72"/>
      <c r="AH120" s="72"/>
    </row>
    <row r="121" spans="21:34" ht="15.75" customHeight="1">
      <c r="U121" s="148">
        <f t="shared" si="15"/>
        <v>46106</v>
      </c>
      <c r="V121" s="34" t="str">
        <f t="shared" si="16"/>
        <v>13504</v>
      </c>
      <c r="W121" s="70">
        <f t="shared" si="17"/>
        <v>0</v>
      </c>
      <c r="AA121" s="72"/>
      <c r="AB121" s="72"/>
      <c r="AC121" s="72"/>
      <c r="AD121" s="72"/>
      <c r="AE121" s="72"/>
      <c r="AF121" s="72"/>
      <c r="AG121" s="72"/>
      <c r="AH121" s="72"/>
    </row>
    <row r="122" spans="21:34" ht="15.75" customHeight="1">
      <c r="U122" s="148">
        <f t="shared" si="15"/>
        <v>46107</v>
      </c>
      <c r="V122" s="34" t="str">
        <f t="shared" si="16"/>
        <v>13504</v>
      </c>
      <c r="W122" s="70">
        <f t="shared" si="17"/>
        <v>6640</v>
      </c>
      <c r="AA122" s="72"/>
      <c r="AB122" s="72"/>
      <c r="AC122" s="72"/>
      <c r="AD122" s="72"/>
      <c r="AE122" s="72"/>
      <c r="AF122" s="72"/>
      <c r="AG122" s="72"/>
      <c r="AH122" s="72"/>
    </row>
    <row r="123" spans="21:34" ht="15.75" customHeight="1">
      <c r="U123" s="148">
        <f t="shared" si="15"/>
        <v>46108</v>
      </c>
      <c r="V123" s="34" t="str">
        <f t="shared" si="16"/>
        <v>13504</v>
      </c>
      <c r="W123" s="70">
        <f t="shared" si="17"/>
        <v>4450</v>
      </c>
      <c r="AA123" s="72"/>
      <c r="AB123" s="72"/>
      <c r="AC123" s="72"/>
      <c r="AD123" s="72"/>
      <c r="AE123" s="72"/>
      <c r="AF123" s="72"/>
      <c r="AG123" s="72"/>
      <c r="AH123" s="72"/>
    </row>
    <row r="124" spans="21:34" ht="15.75" customHeight="1">
      <c r="U124" s="148">
        <f t="shared" si="15"/>
        <v>46109</v>
      </c>
      <c r="V124" s="34" t="str">
        <f t="shared" si="16"/>
        <v>13504</v>
      </c>
      <c r="W124" s="70">
        <f t="shared" si="17"/>
        <v>4450</v>
      </c>
      <c r="AA124" s="72"/>
      <c r="AB124" s="72"/>
      <c r="AC124" s="72"/>
      <c r="AD124" s="72"/>
      <c r="AE124" s="72"/>
      <c r="AF124" s="72"/>
      <c r="AG124" s="72"/>
      <c r="AH124" s="72"/>
    </row>
    <row r="125" spans="21:34" ht="15.75" customHeight="1">
      <c r="U125" s="148">
        <f t="shared" si="15"/>
        <v>46110</v>
      </c>
      <c r="V125" s="34" t="str">
        <f t="shared" si="16"/>
        <v>13504</v>
      </c>
      <c r="W125" s="70">
        <f t="shared" si="17"/>
        <v>7080</v>
      </c>
      <c r="AA125" s="72"/>
      <c r="AB125" s="72"/>
      <c r="AC125" s="72"/>
      <c r="AD125" s="72"/>
      <c r="AE125" s="72"/>
      <c r="AF125" s="72"/>
      <c r="AG125" s="72"/>
      <c r="AH125" s="72"/>
    </row>
    <row r="126" spans="21:34" ht="15.75" customHeight="1">
      <c r="U126" s="148">
        <f t="shared" si="15"/>
        <v>46111</v>
      </c>
      <c r="V126" s="34" t="str">
        <f t="shared" si="16"/>
        <v>13504</v>
      </c>
      <c r="W126" s="70">
        <f t="shared" si="17"/>
        <v>8420</v>
      </c>
      <c r="AA126" s="72"/>
      <c r="AB126" s="72"/>
      <c r="AC126" s="72"/>
      <c r="AD126" s="72"/>
      <c r="AE126" s="72"/>
      <c r="AF126" s="72"/>
      <c r="AG126" s="72"/>
      <c r="AH126" s="72"/>
    </row>
    <row r="127" spans="21:34" ht="15.75" customHeight="1">
      <c r="U127" s="148">
        <f t="shared" si="15"/>
        <v>46112</v>
      </c>
      <c r="V127" s="34" t="str">
        <f t="shared" si="16"/>
        <v>13504</v>
      </c>
      <c r="W127" s="70">
        <f t="shared" si="17"/>
        <v>44860</v>
      </c>
      <c r="AA127" s="72"/>
      <c r="AB127" s="72"/>
      <c r="AC127" s="72"/>
      <c r="AD127" s="72"/>
      <c r="AE127" s="72"/>
      <c r="AF127" s="72"/>
      <c r="AG127" s="72"/>
      <c r="AH127" s="72"/>
    </row>
    <row r="128" spans="21:34" ht="15.75" customHeight="1">
      <c r="U128" s="148">
        <f t="shared" ref="U128:U158" si="18">C4</f>
        <v>46082</v>
      </c>
      <c r="V128" s="34" t="str">
        <f t="shared" ref="V128:V158" si="19">$K$2</f>
        <v>13507</v>
      </c>
      <c r="W128" s="70">
        <f t="shared" ref="W128:W158" si="20">K4</f>
        <v>12980</v>
      </c>
      <c r="AA128" s="72"/>
      <c r="AB128" s="72"/>
      <c r="AC128" s="72"/>
      <c r="AD128" s="72"/>
      <c r="AE128" s="72"/>
      <c r="AF128" s="72"/>
      <c r="AG128" s="72"/>
      <c r="AH128" s="72"/>
    </row>
    <row r="129" spans="21:34" ht="15.75" customHeight="1">
      <c r="U129" s="148">
        <f t="shared" si="18"/>
        <v>46083</v>
      </c>
      <c r="V129" s="34" t="str">
        <f t="shared" si="19"/>
        <v>13507</v>
      </c>
      <c r="W129" s="70">
        <f t="shared" si="20"/>
        <v>10130</v>
      </c>
      <c r="AA129" s="72"/>
      <c r="AB129" s="72"/>
      <c r="AC129" s="72"/>
      <c r="AD129" s="72"/>
      <c r="AE129" s="72"/>
      <c r="AF129" s="72"/>
      <c r="AG129" s="72"/>
      <c r="AH129" s="72"/>
    </row>
    <row r="130" spans="21:34" ht="15.75" customHeight="1">
      <c r="U130" s="148">
        <f t="shared" si="18"/>
        <v>46084</v>
      </c>
      <c r="V130" s="34" t="str">
        <f t="shared" si="19"/>
        <v>13507</v>
      </c>
      <c r="W130" s="70">
        <f t="shared" si="20"/>
        <v>8660</v>
      </c>
      <c r="AA130" s="72"/>
      <c r="AB130" s="72"/>
      <c r="AC130" s="72"/>
      <c r="AD130" s="72"/>
      <c r="AE130" s="72"/>
      <c r="AF130" s="72"/>
      <c r="AG130" s="72"/>
      <c r="AH130" s="72"/>
    </row>
    <row r="131" spans="21:34" ht="15.75" customHeight="1">
      <c r="U131" s="148">
        <f t="shared" si="18"/>
        <v>46085</v>
      </c>
      <c r="V131" s="34" t="str">
        <f t="shared" si="19"/>
        <v>13507</v>
      </c>
      <c r="W131" s="70">
        <f t="shared" si="20"/>
        <v>11500</v>
      </c>
      <c r="AA131" s="72"/>
      <c r="AB131" s="72"/>
      <c r="AC131" s="72"/>
      <c r="AD131" s="72"/>
      <c r="AE131" s="72"/>
      <c r="AF131" s="72"/>
      <c r="AG131" s="72"/>
      <c r="AH131" s="72"/>
    </row>
    <row r="132" spans="21:34" ht="15.75" customHeight="1">
      <c r="U132" s="148">
        <f t="shared" si="18"/>
        <v>46086</v>
      </c>
      <c r="V132" s="34" t="str">
        <f t="shared" si="19"/>
        <v>13507</v>
      </c>
      <c r="W132" s="70">
        <f t="shared" si="20"/>
        <v>12800</v>
      </c>
      <c r="AA132" s="72"/>
      <c r="AB132" s="72"/>
      <c r="AC132" s="72"/>
      <c r="AD132" s="72"/>
      <c r="AE132" s="72"/>
      <c r="AF132" s="72"/>
      <c r="AG132" s="72"/>
      <c r="AH132" s="72"/>
    </row>
    <row r="133" spans="21:34" ht="15.75" customHeight="1">
      <c r="U133" s="148">
        <f t="shared" si="18"/>
        <v>46087</v>
      </c>
      <c r="V133" s="34" t="str">
        <f t="shared" si="19"/>
        <v>13507</v>
      </c>
      <c r="W133" s="70">
        <f t="shared" si="20"/>
        <v>10690</v>
      </c>
      <c r="AA133" s="72"/>
      <c r="AB133" s="72"/>
      <c r="AC133" s="72"/>
      <c r="AD133" s="72"/>
      <c r="AE133" s="72"/>
      <c r="AF133" s="72"/>
      <c r="AG133" s="72"/>
      <c r="AH133" s="72"/>
    </row>
    <row r="134" spans="21:34" ht="15.75" customHeight="1">
      <c r="U134" s="148">
        <f t="shared" si="18"/>
        <v>46088</v>
      </c>
      <c r="V134" s="34" t="str">
        <f t="shared" si="19"/>
        <v>13507</v>
      </c>
      <c r="W134" s="70">
        <f t="shared" si="20"/>
        <v>12350</v>
      </c>
      <c r="AA134" s="72"/>
      <c r="AB134" s="72"/>
      <c r="AC134" s="72"/>
      <c r="AD134" s="72"/>
      <c r="AE134" s="72"/>
      <c r="AF134" s="72"/>
      <c r="AG134" s="72"/>
      <c r="AH134" s="72"/>
    </row>
    <row r="135" spans="21:34" ht="15.75" customHeight="1">
      <c r="U135" s="148">
        <f t="shared" si="18"/>
        <v>46089</v>
      </c>
      <c r="V135" s="34" t="str">
        <f t="shared" si="19"/>
        <v>13507</v>
      </c>
      <c r="W135" s="70">
        <f t="shared" si="20"/>
        <v>11730</v>
      </c>
      <c r="AA135" s="72"/>
      <c r="AB135" s="72"/>
      <c r="AC135" s="72"/>
      <c r="AD135" s="72"/>
      <c r="AE135" s="72"/>
      <c r="AF135" s="72"/>
      <c r="AG135" s="72"/>
      <c r="AH135" s="72"/>
    </row>
    <row r="136" spans="21:34" ht="15.75" customHeight="1">
      <c r="U136" s="148">
        <f t="shared" si="18"/>
        <v>46090</v>
      </c>
      <c r="V136" s="34" t="str">
        <f t="shared" si="19"/>
        <v>13507</v>
      </c>
      <c r="W136" s="70">
        <f t="shared" si="20"/>
        <v>10530</v>
      </c>
      <c r="AA136" s="72"/>
      <c r="AB136" s="72"/>
      <c r="AC136" s="72"/>
      <c r="AD136" s="72"/>
      <c r="AE136" s="72"/>
      <c r="AF136" s="72"/>
      <c r="AG136" s="72"/>
      <c r="AH136" s="72"/>
    </row>
    <row r="137" spans="21:34" ht="15.75" customHeight="1">
      <c r="U137" s="148">
        <f t="shared" si="18"/>
        <v>46091</v>
      </c>
      <c r="V137" s="34" t="str">
        <f t="shared" si="19"/>
        <v>13507</v>
      </c>
      <c r="W137" s="70">
        <f t="shared" si="20"/>
        <v>10470</v>
      </c>
      <c r="AA137" s="72"/>
      <c r="AB137" s="72"/>
      <c r="AC137" s="72"/>
      <c r="AD137" s="72"/>
      <c r="AE137" s="72"/>
      <c r="AF137" s="72"/>
      <c r="AG137" s="72"/>
      <c r="AH137" s="72"/>
    </row>
    <row r="138" spans="21:34" ht="15.75" customHeight="1">
      <c r="U138" s="148">
        <f t="shared" si="18"/>
        <v>46092</v>
      </c>
      <c r="V138" s="34" t="str">
        <f t="shared" si="19"/>
        <v>13507</v>
      </c>
      <c r="W138" s="70">
        <f t="shared" si="20"/>
        <v>11730</v>
      </c>
      <c r="AA138" s="72"/>
      <c r="AB138" s="72"/>
      <c r="AC138" s="72"/>
      <c r="AD138" s="72"/>
      <c r="AE138" s="72"/>
      <c r="AF138" s="72"/>
      <c r="AG138" s="72"/>
      <c r="AH138" s="72"/>
    </row>
    <row r="139" spans="21:34" ht="15.75" customHeight="1">
      <c r="U139" s="148">
        <f t="shared" si="18"/>
        <v>46093</v>
      </c>
      <c r="V139" s="34" t="str">
        <f t="shared" si="19"/>
        <v>13507</v>
      </c>
      <c r="W139" s="70">
        <f t="shared" si="20"/>
        <v>11980</v>
      </c>
      <c r="AA139" s="72"/>
      <c r="AB139" s="72"/>
      <c r="AC139" s="72"/>
      <c r="AD139" s="72"/>
      <c r="AE139" s="72"/>
      <c r="AF139" s="72"/>
      <c r="AG139" s="72"/>
      <c r="AH139" s="72"/>
    </row>
    <row r="140" spans="21:34" ht="15.75" customHeight="1">
      <c r="U140" s="148">
        <f t="shared" si="18"/>
        <v>46094</v>
      </c>
      <c r="V140" s="34" t="str">
        <f t="shared" si="19"/>
        <v>13507</v>
      </c>
      <c r="W140" s="70">
        <f t="shared" si="20"/>
        <v>11300</v>
      </c>
      <c r="AA140" s="72"/>
      <c r="AB140" s="72"/>
      <c r="AC140" s="72"/>
      <c r="AD140" s="72"/>
      <c r="AE140" s="72"/>
      <c r="AF140" s="72"/>
      <c r="AG140" s="72"/>
      <c r="AH140" s="72"/>
    </row>
    <row r="141" spans="21:34" ht="15.75" customHeight="1">
      <c r="U141" s="148">
        <f t="shared" si="18"/>
        <v>46095</v>
      </c>
      <c r="V141" s="34" t="str">
        <f t="shared" si="19"/>
        <v>13507</v>
      </c>
      <c r="W141" s="70">
        <f t="shared" si="20"/>
        <v>13040</v>
      </c>
      <c r="AA141" s="72"/>
      <c r="AB141" s="72"/>
      <c r="AC141" s="72"/>
      <c r="AD141" s="72"/>
      <c r="AE141" s="72"/>
      <c r="AF141" s="72"/>
      <c r="AG141" s="72"/>
      <c r="AH141" s="72"/>
    </row>
    <row r="142" spans="21:34" ht="15.75" customHeight="1">
      <c r="U142" s="148">
        <f t="shared" si="18"/>
        <v>46096</v>
      </c>
      <c r="V142" s="34" t="str">
        <f t="shared" si="19"/>
        <v>13507</v>
      </c>
      <c r="W142" s="70">
        <f t="shared" si="20"/>
        <v>5170</v>
      </c>
      <c r="AA142" s="72"/>
      <c r="AB142" s="72"/>
      <c r="AC142" s="72"/>
      <c r="AD142" s="72"/>
      <c r="AE142" s="72"/>
      <c r="AF142" s="72"/>
      <c r="AG142" s="72"/>
      <c r="AH142" s="72"/>
    </row>
    <row r="143" spans="21:34" ht="15.75" customHeight="1">
      <c r="U143" s="148">
        <f t="shared" si="18"/>
        <v>46097</v>
      </c>
      <c r="V143" s="34" t="str">
        <f t="shared" si="19"/>
        <v>13507</v>
      </c>
      <c r="W143" s="70">
        <f t="shared" si="20"/>
        <v>10310</v>
      </c>
      <c r="AA143" s="72"/>
      <c r="AB143" s="72"/>
      <c r="AC143" s="72"/>
      <c r="AD143" s="72"/>
      <c r="AE143" s="72"/>
      <c r="AF143" s="72"/>
      <c r="AG143" s="72"/>
      <c r="AH143" s="72"/>
    </row>
    <row r="144" spans="21:34" ht="15.75" customHeight="1">
      <c r="U144" s="148">
        <f t="shared" si="18"/>
        <v>46098</v>
      </c>
      <c r="V144" s="34" t="str">
        <f t="shared" si="19"/>
        <v>13507</v>
      </c>
      <c r="W144" s="70">
        <f t="shared" si="20"/>
        <v>10930</v>
      </c>
      <c r="AA144" s="72"/>
      <c r="AB144" s="72"/>
      <c r="AC144" s="72"/>
      <c r="AD144" s="72"/>
      <c r="AE144" s="72"/>
      <c r="AF144" s="72"/>
      <c r="AG144" s="72"/>
      <c r="AH144" s="72"/>
    </row>
    <row r="145" spans="21:34" ht="15.75" customHeight="1">
      <c r="U145" s="148">
        <f t="shared" si="18"/>
        <v>46099</v>
      </c>
      <c r="V145" s="34" t="str">
        <f t="shared" si="19"/>
        <v>13507</v>
      </c>
      <c r="W145" s="70">
        <f t="shared" si="20"/>
        <v>11650</v>
      </c>
      <c r="AA145" s="72"/>
      <c r="AB145" s="72"/>
      <c r="AC145" s="72"/>
      <c r="AD145" s="72"/>
      <c r="AE145" s="72"/>
      <c r="AF145" s="72"/>
      <c r="AG145" s="72"/>
      <c r="AH145" s="72"/>
    </row>
    <row r="146" spans="21:34" ht="15.75" customHeight="1">
      <c r="U146" s="148">
        <f t="shared" si="18"/>
        <v>46100</v>
      </c>
      <c r="V146" s="34" t="str">
        <f t="shared" si="19"/>
        <v>13507</v>
      </c>
      <c r="W146" s="70">
        <f t="shared" si="20"/>
        <v>11370</v>
      </c>
      <c r="AA146" s="72"/>
      <c r="AB146" s="72"/>
      <c r="AC146" s="72"/>
      <c r="AD146" s="72"/>
      <c r="AE146" s="72"/>
      <c r="AF146" s="72"/>
      <c r="AG146" s="72"/>
      <c r="AH146" s="72"/>
    </row>
    <row r="147" spans="21:34" ht="15.75" customHeight="1">
      <c r="U147" s="148">
        <f t="shared" si="18"/>
        <v>46101</v>
      </c>
      <c r="V147" s="34" t="str">
        <f t="shared" si="19"/>
        <v>13507</v>
      </c>
      <c r="W147" s="70">
        <f t="shared" si="20"/>
        <v>9600</v>
      </c>
      <c r="AA147" s="72"/>
      <c r="AB147" s="72"/>
      <c r="AC147" s="72"/>
      <c r="AD147" s="72"/>
      <c r="AE147" s="72"/>
      <c r="AF147" s="72"/>
      <c r="AG147" s="72"/>
      <c r="AH147" s="72"/>
    </row>
    <row r="148" spans="21:34" ht="15.75" customHeight="1">
      <c r="U148" s="148">
        <f t="shared" si="18"/>
        <v>46102</v>
      </c>
      <c r="V148" s="34" t="str">
        <f t="shared" si="19"/>
        <v>13507</v>
      </c>
      <c r="W148" s="70">
        <f t="shared" si="20"/>
        <v>11650</v>
      </c>
      <c r="AA148" s="72"/>
      <c r="AB148" s="72"/>
      <c r="AC148" s="72"/>
      <c r="AD148" s="72"/>
      <c r="AE148" s="72"/>
      <c r="AF148" s="72"/>
      <c r="AG148" s="72"/>
      <c r="AH148" s="72"/>
    </row>
    <row r="149" spans="21:34" ht="15.75" customHeight="1">
      <c r="U149" s="148">
        <f t="shared" si="18"/>
        <v>46103</v>
      </c>
      <c r="V149" s="34" t="str">
        <f t="shared" si="19"/>
        <v>13507</v>
      </c>
      <c r="W149" s="70">
        <f t="shared" si="20"/>
        <v>14270</v>
      </c>
      <c r="AA149" s="72"/>
      <c r="AB149" s="72"/>
      <c r="AC149" s="72"/>
      <c r="AD149" s="72"/>
      <c r="AE149" s="72"/>
      <c r="AF149" s="72"/>
      <c r="AG149" s="72"/>
      <c r="AH149" s="72"/>
    </row>
    <row r="150" spans="21:34" ht="15.75" customHeight="1">
      <c r="U150" s="148">
        <f t="shared" si="18"/>
        <v>46104</v>
      </c>
      <c r="V150" s="34" t="str">
        <f t="shared" si="19"/>
        <v>13507</v>
      </c>
      <c r="W150" s="70">
        <f t="shared" si="20"/>
        <v>10830</v>
      </c>
      <c r="AA150" s="72"/>
      <c r="AB150" s="72"/>
      <c r="AC150" s="72"/>
      <c r="AD150" s="72"/>
      <c r="AE150" s="72"/>
      <c r="AF150" s="72"/>
      <c r="AG150" s="72"/>
      <c r="AH150" s="72"/>
    </row>
    <row r="151" spans="21:34" ht="15.75" customHeight="1">
      <c r="U151" s="148">
        <f t="shared" si="18"/>
        <v>46105</v>
      </c>
      <c r="V151" s="34" t="str">
        <f t="shared" si="19"/>
        <v>13507</v>
      </c>
      <c r="W151" s="70">
        <f t="shared" si="20"/>
        <v>12370</v>
      </c>
      <c r="AA151" s="72"/>
      <c r="AB151" s="72"/>
      <c r="AC151" s="72"/>
      <c r="AD151" s="72"/>
      <c r="AE151" s="72"/>
      <c r="AF151" s="72"/>
      <c r="AG151" s="72"/>
      <c r="AH151" s="72"/>
    </row>
    <row r="152" spans="21:34" ht="15.75" customHeight="1">
      <c r="U152" s="148">
        <f t="shared" si="18"/>
        <v>46106</v>
      </c>
      <c r="V152" s="34" t="str">
        <f t="shared" si="19"/>
        <v>13507</v>
      </c>
      <c r="W152" s="70">
        <f t="shared" si="20"/>
        <v>16107</v>
      </c>
      <c r="AA152" s="72"/>
      <c r="AB152" s="72"/>
      <c r="AC152" s="72"/>
      <c r="AD152" s="72"/>
      <c r="AE152" s="72"/>
      <c r="AF152" s="72"/>
      <c r="AG152" s="72"/>
      <c r="AH152" s="72"/>
    </row>
    <row r="153" spans="21:34" ht="15.75" customHeight="1">
      <c r="U153" s="148">
        <f t="shared" si="18"/>
        <v>46107</v>
      </c>
      <c r="V153" s="34" t="str">
        <f t="shared" si="19"/>
        <v>13507</v>
      </c>
      <c r="W153" s="70">
        <f t="shared" si="20"/>
        <v>13848</v>
      </c>
      <c r="AA153" s="72"/>
      <c r="AB153" s="72"/>
      <c r="AC153" s="72"/>
      <c r="AD153" s="72"/>
      <c r="AE153" s="72"/>
      <c r="AF153" s="72"/>
      <c r="AG153" s="72"/>
      <c r="AH153" s="72"/>
    </row>
    <row r="154" spans="21:34" ht="15.75" customHeight="1">
      <c r="U154" s="148">
        <f t="shared" si="18"/>
        <v>46108</v>
      </c>
      <c r="V154" s="34" t="str">
        <f t="shared" si="19"/>
        <v>13507</v>
      </c>
      <c r="W154" s="70">
        <f t="shared" si="20"/>
        <v>16310</v>
      </c>
      <c r="AA154" s="72"/>
      <c r="AB154" s="72"/>
      <c r="AC154" s="72"/>
      <c r="AD154" s="72"/>
      <c r="AE154" s="72"/>
      <c r="AF154" s="72"/>
      <c r="AG154" s="72"/>
      <c r="AH154" s="72"/>
    </row>
    <row r="155" spans="21:34" ht="15.75" customHeight="1">
      <c r="U155" s="148">
        <f t="shared" si="18"/>
        <v>46109</v>
      </c>
      <c r="V155" s="34" t="str">
        <f t="shared" si="19"/>
        <v>13507</v>
      </c>
      <c r="W155" s="70">
        <f t="shared" si="20"/>
        <v>16846</v>
      </c>
      <c r="AA155" s="72"/>
      <c r="AB155" s="72"/>
      <c r="AC155" s="72"/>
      <c r="AD155" s="72"/>
      <c r="AE155" s="72"/>
      <c r="AF155" s="72"/>
      <c r="AG155" s="72"/>
      <c r="AH155" s="72"/>
    </row>
    <row r="156" spans="21:34" ht="15.75" customHeight="1">
      <c r="U156" s="148">
        <f t="shared" si="18"/>
        <v>46110</v>
      </c>
      <c r="V156" s="34" t="str">
        <f t="shared" si="19"/>
        <v>13507</v>
      </c>
      <c r="W156" s="70">
        <f t="shared" si="20"/>
        <v>16266</v>
      </c>
      <c r="AA156" s="72"/>
      <c r="AB156" s="72"/>
      <c r="AC156" s="72"/>
      <c r="AD156" s="72"/>
      <c r="AE156" s="72"/>
      <c r="AF156" s="72"/>
      <c r="AG156" s="72"/>
      <c r="AH156" s="72"/>
    </row>
    <row r="157" spans="21:34" ht="15.75" customHeight="1">
      <c r="U157" s="148">
        <f t="shared" si="18"/>
        <v>46111</v>
      </c>
      <c r="V157" s="34" t="str">
        <f t="shared" si="19"/>
        <v>13507</v>
      </c>
      <c r="W157" s="70">
        <f t="shared" si="20"/>
        <v>16510</v>
      </c>
      <c r="AA157" s="72"/>
      <c r="AB157" s="72"/>
      <c r="AC157" s="72"/>
      <c r="AD157" s="72"/>
      <c r="AE157" s="72"/>
      <c r="AF157" s="72"/>
      <c r="AG157" s="72"/>
      <c r="AH157" s="72"/>
    </row>
    <row r="158" spans="21:34" ht="15.75" customHeight="1">
      <c r="U158" s="148">
        <f t="shared" si="18"/>
        <v>46112</v>
      </c>
      <c r="V158" s="34" t="str">
        <f t="shared" si="19"/>
        <v>13507</v>
      </c>
      <c r="W158" s="70">
        <f t="shared" si="20"/>
        <v>15358</v>
      </c>
      <c r="AA158" s="72"/>
      <c r="AB158" s="72"/>
      <c r="AC158" s="72"/>
      <c r="AD158" s="72"/>
      <c r="AE158" s="72"/>
      <c r="AF158" s="72"/>
      <c r="AG158" s="72"/>
      <c r="AH158" s="72"/>
    </row>
    <row r="159" spans="21:34" ht="15.75" customHeight="1">
      <c r="U159" s="148">
        <f t="shared" ref="U159:U189" si="21">C4</f>
        <v>46082</v>
      </c>
      <c r="V159" s="34" t="str">
        <f t="shared" ref="V159:V189" si="22">$L$2</f>
        <v>13506</v>
      </c>
      <c r="W159" s="70">
        <f t="shared" ref="W159:W189" si="23">L4</f>
        <v>0</v>
      </c>
      <c r="AA159" s="72"/>
      <c r="AB159" s="72"/>
      <c r="AC159" s="72"/>
      <c r="AD159" s="72"/>
      <c r="AE159" s="72"/>
      <c r="AF159" s="72"/>
      <c r="AG159" s="72"/>
      <c r="AH159" s="72"/>
    </row>
    <row r="160" spans="21:34" ht="15.75" customHeight="1">
      <c r="U160" s="148">
        <f t="shared" si="21"/>
        <v>46083</v>
      </c>
      <c r="V160" s="34" t="str">
        <f t="shared" si="22"/>
        <v>13506</v>
      </c>
      <c r="W160" s="70">
        <f t="shared" si="23"/>
        <v>0</v>
      </c>
      <c r="AA160" s="72"/>
      <c r="AB160" s="72"/>
      <c r="AC160" s="72"/>
      <c r="AD160" s="72"/>
      <c r="AE160" s="72"/>
      <c r="AF160" s="72"/>
      <c r="AG160" s="72"/>
      <c r="AH160" s="72"/>
    </row>
    <row r="161" spans="21:34" ht="15.75" customHeight="1">
      <c r="U161" s="148">
        <f t="shared" si="21"/>
        <v>46084</v>
      </c>
      <c r="V161" s="34" t="str">
        <f t="shared" si="22"/>
        <v>13506</v>
      </c>
      <c r="W161" s="70">
        <f t="shared" si="23"/>
        <v>0</v>
      </c>
      <c r="AA161" s="72"/>
      <c r="AB161" s="72"/>
      <c r="AC161" s="72"/>
      <c r="AD161" s="72"/>
      <c r="AE161" s="72"/>
      <c r="AF161" s="72"/>
      <c r="AG161" s="72"/>
      <c r="AH161" s="72"/>
    </row>
    <row r="162" spans="21:34" ht="15.75" customHeight="1">
      <c r="U162" s="148">
        <f t="shared" si="21"/>
        <v>46085</v>
      </c>
      <c r="V162" s="34" t="str">
        <f t="shared" si="22"/>
        <v>13506</v>
      </c>
      <c r="W162" s="70">
        <f t="shared" si="23"/>
        <v>0</v>
      </c>
      <c r="AA162" s="72"/>
      <c r="AB162" s="72"/>
      <c r="AC162" s="72"/>
      <c r="AD162" s="72"/>
      <c r="AE162" s="72"/>
      <c r="AF162" s="72"/>
      <c r="AG162" s="72"/>
      <c r="AH162" s="72"/>
    </row>
    <row r="163" spans="21:34" ht="15.75" customHeight="1">
      <c r="U163" s="148">
        <f t="shared" si="21"/>
        <v>46086</v>
      </c>
      <c r="V163" s="34" t="str">
        <f t="shared" si="22"/>
        <v>13506</v>
      </c>
      <c r="W163" s="70">
        <f t="shared" si="23"/>
        <v>0</v>
      </c>
      <c r="AA163" s="72"/>
      <c r="AB163" s="72"/>
      <c r="AC163" s="72"/>
      <c r="AD163" s="72"/>
      <c r="AE163" s="72"/>
      <c r="AF163" s="72"/>
      <c r="AG163" s="72"/>
      <c r="AH163" s="72"/>
    </row>
    <row r="164" spans="21:34" ht="15.75" customHeight="1">
      <c r="U164" s="148">
        <f t="shared" si="21"/>
        <v>46087</v>
      </c>
      <c r="V164" s="34" t="str">
        <f t="shared" si="22"/>
        <v>13506</v>
      </c>
      <c r="W164" s="70">
        <f t="shared" si="23"/>
        <v>0</v>
      </c>
      <c r="AA164" s="72"/>
      <c r="AB164" s="72"/>
      <c r="AC164" s="72"/>
      <c r="AD164" s="72"/>
      <c r="AE164" s="72"/>
      <c r="AF164" s="72"/>
      <c r="AG164" s="72"/>
      <c r="AH164" s="72"/>
    </row>
    <row r="165" spans="21:34" ht="15.75" customHeight="1">
      <c r="U165" s="148">
        <f t="shared" si="21"/>
        <v>46088</v>
      </c>
      <c r="V165" s="34" t="str">
        <f t="shared" si="22"/>
        <v>13506</v>
      </c>
      <c r="W165" s="70">
        <f t="shared" si="23"/>
        <v>0</v>
      </c>
      <c r="AA165" s="72"/>
      <c r="AB165" s="72"/>
      <c r="AC165" s="72"/>
      <c r="AD165" s="72"/>
      <c r="AE165" s="72"/>
      <c r="AF165" s="72"/>
      <c r="AG165" s="72"/>
      <c r="AH165" s="72"/>
    </row>
    <row r="166" spans="21:34" ht="15.75" customHeight="1">
      <c r="U166" s="148">
        <f t="shared" si="21"/>
        <v>46089</v>
      </c>
      <c r="V166" s="34" t="str">
        <f t="shared" si="22"/>
        <v>13506</v>
      </c>
      <c r="W166" s="70">
        <f t="shared" si="23"/>
        <v>0</v>
      </c>
      <c r="AA166" s="72"/>
      <c r="AB166" s="72"/>
      <c r="AC166" s="72"/>
      <c r="AD166" s="72"/>
      <c r="AE166" s="72"/>
      <c r="AF166" s="72"/>
      <c r="AG166" s="72"/>
      <c r="AH166" s="72"/>
    </row>
    <row r="167" spans="21:34" ht="15.75" customHeight="1">
      <c r="U167" s="148">
        <f t="shared" si="21"/>
        <v>46090</v>
      </c>
      <c r="V167" s="34" t="str">
        <f t="shared" si="22"/>
        <v>13506</v>
      </c>
      <c r="W167" s="70">
        <f t="shared" si="23"/>
        <v>0</v>
      </c>
      <c r="AA167" s="72"/>
      <c r="AB167" s="72"/>
      <c r="AC167" s="72"/>
      <c r="AD167" s="72"/>
      <c r="AE167" s="72"/>
      <c r="AF167" s="72"/>
      <c r="AG167" s="72"/>
      <c r="AH167" s="72"/>
    </row>
    <row r="168" spans="21:34" ht="15.75" customHeight="1">
      <c r="U168" s="148">
        <f t="shared" si="21"/>
        <v>46091</v>
      </c>
      <c r="V168" s="34" t="str">
        <f t="shared" si="22"/>
        <v>13506</v>
      </c>
      <c r="W168" s="70">
        <f t="shared" si="23"/>
        <v>0</v>
      </c>
      <c r="AA168" s="72"/>
      <c r="AB168" s="72"/>
      <c r="AC168" s="72"/>
      <c r="AD168" s="72"/>
      <c r="AE168" s="72"/>
      <c r="AF168" s="72"/>
      <c r="AG168" s="72"/>
      <c r="AH168" s="72"/>
    </row>
    <row r="169" spans="21:34" ht="15.75" customHeight="1">
      <c r="U169" s="148">
        <f t="shared" si="21"/>
        <v>46092</v>
      </c>
      <c r="V169" s="34" t="str">
        <f t="shared" si="22"/>
        <v>13506</v>
      </c>
      <c r="W169" s="70">
        <f t="shared" si="23"/>
        <v>0</v>
      </c>
      <c r="AA169" s="72"/>
      <c r="AB169" s="72"/>
      <c r="AC169" s="72"/>
      <c r="AD169" s="72"/>
      <c r="AE169" s="72"/>
      <c r="AF169" s="72"/>
      <c r="AG169" s="72"/>
      <c r="AH169" s="72"/>
    </row>
    <row r="170" spans="21:34" ht="15.75" customHeight="1">
      <c r="U170" s="148">
        <f t="shared" si="21"/>
        <v>46093</v>
      </c>
      <c r="V170" s="34" t="str">
        <f t="shared" si="22"/>
        <v>13506</v>
      </c>
      <c r="W170" s="70">
        <f t="shared" si="23"/>
        <v>0</v>
      </c>
      <c r="AA170" s="72"/>
      <c r="AB170" s="72"/>
      <c r="AC170" s="72"/>
      <c r="AD170" s="72"/>
      <c r="AE170" s="72"/>
      <c r="AF170" s="72"/>
      <c r="AG170" s="72"/>
      <c r="AH170" s="72"/>
    </row>
    <row r="171" spans="21:34" ht="15.75" customHeight="1">
      <c r="U171" s="148">
        <f t="shared" si="21"/>
        <v>46094</v>
      </c>
      <c r="V171" s="34" t="str">
        <f t="shared" si="22"/>
        <v>13506</v>
      </c>
      <c r="W171" s="70">
        <f t="shared" si="23"/>
        <v>0</v>
      </c>
      <c r="AA171" s="72"/>
      <c r="AB171" s="72"/>
      <c r="AC171" s="72"/>
      <c r="AD171" s="72"/>
      <c r="AE171" s="72"/>
      <c r="AF171" s="72"/>
      <c r="AG171" s="72"/>
      <c r="AH171" s="72"/>
    </row>
    <row r="172" spans="21:34" ht="15.75" customHeight="1">
      <c r="U172" s="148">
        <f t="shared" si="21"/>
        <v>46095</v>
      </c>
      <c r="V172" s="34" t="str">
        <f t="shared" si="22"/>
        <v>13506</v>
      </c>
      <c r="W172" s="70">
        <f t="shared" si="23"/>
        <v>0</v>
      </c>
      <c r="AA172" s="72"/>
      <c r="AB172" s="72"/>
      <c r="AC172" s="72"/>
      <c r="AD172" s="72"/>
      <c r="AE172" s="72"/>
      <c r="AF172" s="72"/>
      <c r="AG172" s="72"/>
      <c r="AH172" s="72"/>
    </row>
    <row r="173" spans="21:34" ht="15.75" customHeight="1">
      <c r="U173" s="148">
        <f t="shared" si="21"/>
        <v>46096</v>
      </c>
      <c r="V173" s="34" t="str">
        <f t="shared" si="22"/>
        <v>13506</v>
      </c>
      <c r="W173" s="70">
        <f t="shared" si="23"/>
        <v>0</v>
      </c>
      <c r="AA173" s="72"/>
      <c r="AB173" s="72"/>
      <c r="AC173" s="72"/>
      <c r="AD173" s="72"/>
      <c r="AE173" s="72"/>
      <c r="AF173" s="72"/>
      <c r="AG173" s="72"/>
      <c r="AH173" s="72"/>
    </row>
    <row r="174" spans="21:34" ht="15.75" customHeight="1">
      <c r="U174" s="148">
        <f t="shared" si="21"/>
        <v>46097</v>
      </c>
      <c r="V174" s="34" t="str">
        <f t="shared" si="22"/>
        <v>13506</v>
      </c>
      <c r="W174" s="70">
        <f t="shared" si="23"/>
        <v>0</v>
      </c>
      <c r="AA174" s="72"/>
      <c r="AB174" s="72"/>
      <c r="AC174" s="72"/>
      <c r="AD174" s="72"/>
      <c r="AE174" s="72"/>
      <c r="AF174" s="72"/>
      <c r="AG174" s="72"/>
      <c r="AH174" s="72"/>
    </row>
    <row r="175" spans="21:34" ht="15.75" customHeight="1">
      <c r="U175" s="148">
        <f t="shared" si="21"/>
        <v>46098</v>
      </c>
      <c r="V175" s="34" t="str">
        <f t="shared" si="22"/>
        <v>13506</v>
      </c>
      <c r="W175" s="70">
        <f t="shared" si="23"/>
        <v>0</v>
      </c>
      <c r="AA175" s="72"/>
      <c r="AB175" s="72"/>
      <c r="AC175" s="72"/>
      <c r="AD175" s="72"/>
      <c r="AE175" s="72"/>
      <c r="AF175" s="72"/>
      <c r="AG175" s="72"/>
      <c r="AH175" s="72"/>
    </row>
    <row r="176" spans="21:34" ht="15.75" customHeight="1">
      <c r="U176" s="148">
        <f t="shared" si="21"/>
        <v>46099</v>
      </c>
      <c r="V176" s="34" t="str">
        <f t="shared" si="22"/>
        <v>13506</v>
      </c>
      <c r="W176" s="70">
        <f t="shared" si="23"/>
        <v>0</v>
      </c>
      <c r="AA176" s="72"/>
      <c r="AB176" s="72"/>
      <c r="AC176" s="72"/>
      <c r="AD176" s="72"/>
      <c r="AE176" s="72"/>
      <c r="AF176" s="72"/>
      <c r="AG176" s="72"/>
      <c r="AH176" s="72"/>
    </row>
    <row r="177" spans="21:34" ht="15.75" customHeight="1">
      <c r="U177" s="148">
        <f t="shared" si="21"/>
        <v>46100</v>
      </c>
      <c r="V177" s="34" t="str">
        <f t="shared" si="22"/>
        <v>13506</v>
      </c>
      <c r="W177" s="70">
        <f t="shared" si="23"/>
        <v>0</v>
      </c>
      <c r="AA177" s="72"/>
      <c r="AB177" s="72"/>
      <c r="AC177" s="72"/>
      <c r="AD177" s="72"/>
      <c r="AE177" s="72"/>
      <c r="AF177" s="72"/>
      <c r="AG177" s="72"/>
      <c r="AH177" s="72"/>
    </row>
    <row r="178" spans="21:34" ht="15.75" customHeight="1">
      <c r="U178" s="148">
        <f t="shared" si="21"/>
        <v>46101</v>
      </c>
      <c r="V178" s="34" t="str">
        <f t="shared" si="22"/>
        <v>13506</v>
      </c>
      <c r="W178" s="70">
        <f t="shared" si="23"/>
        <v>0</v>
      </c>
      <c r="AA178" s="72"/>
      <c r="AB178" s="72"/>
      <c r="AC178" s="72"/>
      <c r="AD178" s="72"/>
      <c r="AE178" s="72"/>
      <c r="AF178" s="72"/>
      <c r="AG178" s="72"/>
      <c r="AH178" s="72"/>
    </row>
    <row r="179" spans="21:34" ht="15.75" customHeight="1">
      <c r="U179" s="148">
        <f t="shared" si="21"/>
        <v>46102</v>
      </c>
      <c r="V179" s="34" t="str">
        <f t="shared" si="22"/>
        <v>13506</v>
      </c>
      <c r="W179" s="70">
        <f t="shared" si="23"/>
        <v>0</v>
      </c>
      <c r="AA179" s="72"/>
      <c r="AB179" s="72"/>
      <c r="AC179" s="72"/>
      <c r="AD179" s="72"/>
      <c r="AE179" s="72"/>
      <c r="AF179" s="72"/>
      <c r="AG179" s="72"/>
      <c r="AH179" s="72"/>
    </row>
    <row r="180" spans="21:34" ht="15.75" customHeight="1">
      <c r="U180" s="148">
        <f t="shared" si="21"/>
        <v>46103</v>
      </c>
      <c r="V180" s="34" t="str">
        <f t="shared" si="22"/>
        <v>13506</v>
      </c>
      <c r="W180" s="70">
        <f t="shared" si="23"/>
        <v>0</v>
      </c>
      <c r="AA180" s="72"/>
      <c r="AB180" s="72"/>
      <c r="AC180" s="72"/>
      <c r="AD180" s="72"/>
      <c r="AE180" s="72"/>
      <c r="AF180" s="72"/>
      <c r="AG180" s="72"/>
      <c r="AH180" s="72"/>
    </row>
    <row r="181" spans="21:34" ht="15.75" customHeight="1">
      <c r="U181" s="148">
        <f t="shared" si="21"/>
        <v>46104</v>
      </c>
      <c r="V181" s="34" t="str">
        <f t="shared" si="22"/>
        <v>13506</v>
      </c>
      <c r="W181" s="70">
        <f t="shared" si="23"/>
        <v>0</v>
      </c>
      <c r="AA181" s="72"/>
      <c r="AB181" s="72"/>
      <c r="AC181" s="72"/>
      <c r="AD181" s="72"/>
      <c r="AE181" s="72"/>
      <c r="AF181" s="72"/>
      <c r="AG181" s="72"/>
      <c r="AH181" s="72"/>
    </row>
    <row r="182" spans="21:34" ht="15.75" customHeight="1">
      <c r="U182" s="148">
        <f t="shared" si="21"/>
        <v>46105</v>
      </c>
      <c r="V182" s="34" t="str">
        <f t="shared" si="22"/>
        <v>13506</v>
      </c>
      <c r="W182" s="70">
        <f t="shared" si="23"/>
        <v>0</v>
      </c>
      <c r="AA182" s="72"/>
      <c r="AB182" s="72"/>
      <c r="AC182" s="72"/>
      <c r="AD182" s="72"/>
      <c r="AE182" s="72"/>
      <c r="AF182" s="72"/>
      <c r="AG182" s="72"/>
      <c r="AH182" s="72"/>
    </row>
    <row r="183" spans="21:34" ht="15.75" customHeight="1">
      <c r="U183" s="148">
        <f t="shared" si="21"/>
        <v>46106</v>
      </c>
      <c r="V183" s="34" t="str">
        <f t="shared" si="22"/>
        <v>13506</v>
      </c>
      <c r="W183" s="70">
        <f t="shared" si="23"/>
        <v>0</v>
      </c>
      <c r="AA183" s="72"/>
      <c r="AB183" s="72"/>
      <c r="AC183" s="72"/>
      <c r="AD183" s="72"/>
      <c r="AE183" s="72"/>
      <c r="AF183" s="72"/>
      <c r="AG183" s="72"/>
      <c r="AH183" s="72"/>
    </row>
    <row r="184" spans="21:34" ht="15.75" customHeight="1">
      <c r="U184" s="148">
        <f t="shared" si="21"/>
        <v>46107</v>
      </c>
      <c r="V184" s="34" t="str">
        <f t="shared" si="22"/>
        <v>13506</v>
      </c>
      <c r="W184" s="70">
        <f t="shared" si="23"/>
        <v>0</v>
      </c>
      <c r="AA184" s="72"/>
      <c r="AB184" s="72"/>
      <c r="AC184" s="72"/>
      <c r="AD184" s="72"/>
      <c r="AE184" s="72"/>
      <c r="AF184" s="72"/>
      <c r="AG184" s="72"/>
      <c r="AH184" s="72"/>
    </row>
    <row r="185" spans="21:34" ht="15.75" customHeight="1">
      <c r="U185" s="148">
        <f t="shared" si="21"/>
        <v>46108</v>
      </c>
      <c r="V185" s="34" t="str">
        <f t="shared" si="22"/>
        <v>13506</v>
      </c>
      <c r="W185" s="70">
        <f t="shared" si="23"/>
        <v>0</v>
      </c>
      <c r="AA185" s="72"/>
      <c r="AB185" s="72"/>
      <c r="AC185" s="72"/>
      <c r="AD185" s="72"/>
      <c r="AE185" s="72"/>
      <c r="AF185" s="72"/>
      <c r="AG185" s="72"/>
      <c r="AH185" s="72"/>
    </row>
    <row r="186" spans="21:34" ht="15.75" customHeight="1">
      <c r="U186" s="148">
        <f t="shared" si="21"/>
        <v>46109</v>
      </c>
      <c r="V186" s="34" t="str">
        <f t="shared" si="22"/>
        <v>13506</v>
      </c>
      <c r="W186" s="70">
        <f t="shared" si="23"/>
        <v>0</v>
      </c>
      <c r="AA186" s="72"/>
      <c r="AB186" s="72"/>
      <c r="AC186" s="72"/>
      <c r="AD186" s="72"/>
      <c r="AE186" s="72"/>
      <c r="AF186" s="72"/>
      <c r="AG186" s="72"/>
      <c r="AH186" s="72"/>
    </row>
    <row r="187" spans="21:34" ht="15.75" customHeight="1">
      <c r="U187" s="148">
        <f t="shared" si="21"/>
        <v>46110</v>
      </c>
      <c r="V187" s="34" t="str">
        <f t="shared" si="22"/>
        <v>13506</v>
      </c>
      <c r="W187" s="70">
        <f t="shared" si="23"/>
        <v>0</v>
      </c>
      <c r="AA187" s="72"/>
      <c r="AB187" s="72"/>
      <c r="AC187" s="72"/>
      <c r="AD187" s="72"/>
      <c r="AE187" s="72"/>
      <c r="AF187" s="72"/>
      <c r="AG187" s="72"/>
      <c r="AH187" s="72"/>
    </row>
    <row r="188" spans="21:34" ht="15.75" customHeight="1">
      <c r="U188" s="148">
        <f t="shared" si="21"/>
        <v>46111</v>
      </c>
      <c r="V188" s="34" t="str">
        <f t="shared" si="22"/>
        <v>13506</v>
      </c>
      <c r="W188" s="70">
        <f t="shared" si="23"/>
        <v>0</v>
      </c>
      <c r="AA188" s="72"/>
      <c r="AB188" s="72"/>
      <c r="AC188" s="72"/>
      <c r="AD188" s="72"/>
      <c r="AE188" s="72"/>
      <c r="AF188" s="72"/>
      <c r="AG188" s="72"/>
      <c r="AH188" s="72"/>
    </row>
    <row r="189" spans="21:34" ht="15.75" customHeight="1">
      <c r="U189" s="148">
        <f t="shared" si="21"/>
        <v>46112</v>
      </c>
      <c r="V189" s="34" t="str">
        <f t="shared" si="22"/>
        <v>13506</v>
      </c>
      <c r="W189" s="70">
        <f t="shared" si="23"/>
        <v>0</v>
      </c>
      <c r="AA189" s="72"/>
      <c r="AB189" s="72"/>
      <c r="AC189" s="72"/>
      <c r="AD189" s="72"/>
      <c r="AE189" s="72"/>
      <c r="AF189" s="72"/>
      <c r="AG189" s="72"/>
      <c r="AH189" s="72"/>
    </row>
    <row r="190" spans="21:34" ht="15.75" customHeight="1">
      <c r="U190" s="148">
        <f t="shared" ref="U190:U220" si="24">C4</f>
        <v>46082</v>
      </c>
      <c r="V190" s="34" t="str">
        <f t="shared" ref="V190:V220" si="25">$M$2</f>
        <v>13524</v>
      </c>
      <c r="W190" s="70">
        <f t="shared" ref="W190:W220" si="26">M4</f>
        <v>4900</v>
      </c>
      <c r="AA190" s="72"/>
      <c r="AB190" s="72"/>
      <c r="AC190" s="72"/>
      <c r="AD190" s="72"/>
      <c r="AE190" s="72"/>
      <c r="AF190" s="72"/>
      <c r="AG190" s="72"/>
      <c r="AH190" s="72"/>
    </row>
    <row r="191" spans="21:34" ht="15.75" customHeight="1">
      <c r="U191" s="148">
        <f t="shared" si="24"/>
        <v>46083</v>
      </c>
      <c r="V191" s="34" t="str">
        <f t="shared" si="25"/>
        <v>13524</v>
      </c>
      <c r="W191" s="70">
        <f t="shared" si="26"/>
        <v>5000</v>
      </c>
      <c r="AA191" s="72"/>
      <c r="AB191" s="72"/>
      <c r="AC191" s="72"/>
      <c r="AD191" s="72"/>
      <c r="AE191" s="72"/>
      <c r="AF191" s="72"/>
      <c r="AG191" s="72"/>
      <c r="AH191" s="72"/>
    </row>
    <row r="192" spans="21:34" ht="15.75" customHeight="1">
      <c r="U192" s="148">
        <f t="shared" si="24"/>
        <v>46084</v>
      </c>
      <c r="V192" s="34" t="str">
        <f t="shared" si="25"/>
        <v>13524</v>
      </c>
      <c r="W192" s="70">
        <f t="shared" si="26"/>
        <v>5000</v>
      </c>
      <c r="AA192" s="72"/>
      <c r="AB192" s="72"/>
      <c r="AC192" s="72"/>
      <c r="AD192" s="72"/>
      <c r="AE192" s="72"/>
      <c r="AF192" s="72"/>
      <c r="AG192" s="72"/>
      <c r="AH192" s="72"/>
    </row>
    <row r="193" spans="21:34" ht="15.75" customHeight="1">
      <c r="U193" s="148">
        <f t="shared" si="24"/>
        <v>46085</v>
      </c>
      <c r="V193" s="34" t="str">
        <f t="shared" si="25"/>
        <v>13524</v>
      </c>
      <c r="W193" s="70">
        <f t="shared" si="26"/>
        <v>3500</v>
      </c>
      <c r="AA193" s="72"/>
      <c r="AB193" s="72"/>
      <c r="AC193" s="72"/>
      <c r="AD193" s="72"/>
      <c r="AE193" s="72"/>
      <c r="AF193" s="72"/>
      <c r="AG193" s="72"/>
      <c r="AH193" s="72"/>
    </row>
    <row r="194" spans="21:34" ht="15.75" customHeight="1">
      <c r="U194" s="148">
        <f t="shared" si="24"/>
        <v>46086</v>
      </c>
      <c r="V194" s="34" t="str">
        <f t="shared" si="25"/>
        <v>13524</v>
      </c>
      <c r="W194" s="70">
        <f t="shared" si="26"/>
        <v>3500</v>
      </c>
      <c r="AA194" s="72"/>
      <c r="AB194" s="72"/>
      <c r="AC194" s="72"/>
      <c r="AD194" s="72"/>
      <c r="AE194" s="72"/>
      <c r="AF194" s="72"/>
      <c r="AG194" s="72"/>
      <c r="AH194" s="72"/>
    </row>
    <row r="195" spans="21:34" ht="15.75" customHeight="1">
      <c r="U195" s="148">
        <f t="shared" si="24"/>
        <v>46087</v>
      </c>
      <c r="V195" s="34" t="str">
        <f t="shared" si="25"/>
        <v>13524</v>
      </c>
      <c r="W195" s="70">
        <f t="shared" si="26"/>
        <v>4500</v>
      </c>
      <c r="AA195" s="72"/>
      <c r="AB195" s="72"/>
      <c r="AC195" s="72"/>
      <c r="AD195" s="72"/>
      <c r="AE195" s="72"/>
      <c r="AF195" s="72"/>
      <c r="AG195" s="72"/>
      <c r="AH195" s="72"/>
    </row>
    <row r="196" spans="21:34" ht="15.75" customHeight="1">
      <c r="U196" s="148">
        <f t="shared" si="24"/>
        <v>46088</v>
      </c>
      <c r="V196" s="34" t="str">
        <f t="shared" si="25"/>
        <v>13524</v>
      </c>
      <c r="W196" s="70">
        <f t="shared" si="26"/>
        <v>4000</v>
      </c>
      <c r="AA196" s="72"/>
      <c r="AB196" s="72"/>
      <c r="AC196" s="72"/>
      <c r="AD196" s="72"/>
      <c r="AE196" s="72"/>
      <c r="AF196" s="72"/>
      <c r="AG196" s="72"/>
      <c r="AH196" s="72"/>
    </row>
    <row r="197" spans="21:34" ht="15.75" customHeight="1">
      <c r="U197" s="148">
        <f t="shared" si="24"/>
        <v>46089</v>
      </c>
      <c r="V197" s="34" t="str">
        <f t="shared" si="25"/>
        <v>13524</v>
      </c>
      <c r="W197" s="70">
        <f t="shared" si="26"/>
        <v>5000</v>
      </c>
      <c r="AA197" s="72"/>
      <c r="AB197" s="72"/>
      <c r="AC197" s="72"/>
      <c r="AD197" s="72"/>
      <c r="AE197" s="72"/>
      <c r="AF197" s="72"/>
      <c r="AG197" s="72"/>
      <c r="AH197" s="72"/>
    </row>
    <row r="198" spans="21:34" ht="15.75" customHeight="1">
      <c r="U198" s="148">
        <f t="shared" si="24"/>
        <v>46090</v>
      </c>
      <c r="V198" s="34" t="str">
        <f t="shared" si="25"/>
        <v>13524</v>
      </c>
      <c r="W198" s="70">
        <f t="shared" si="26"/>
        <v>4000</v>
      </c>
      <c r="AA198" s="72"/>
      <c r="AB198" s="72"/>
      <c r="AC198" s="72"/>
      <c r="AD198" s="72"/>
      <c r="AE198" s="72"/>
      <c r="AF198" s="72"/>
      <c r="AG198" s="72"/>
      <c r="AH198" s="72"/>
    </row>
    <row r="199" spans="21:34" ht="15.75" customHeight="1">
      <c r="U199" s="148">
        <f t="shared" si="24"/>
        <v>46091</v>
      </c>
      <c r="V199" s="34" t="str">
        <f t="shared" si="25"/>
        <v>13524</v>
      </c>
      <c r="W199" s="70">
        <f t="shared" si="26"/>
        <v>4000</v>
      </c>
      <c r="AA199" s="72"/>
      <c r="AB199" s="72"/>
      <c r="AC199" s="72"/>
      <c r="AD199" s="72"/>
      <c r="AE199" s="72"/>
      <c r="AF199" s="72"/>
      <c r="AG199" s="72"/>
      <c r="AH199" s="72"/>
    </row>
    <row r="200" spans="21:34" ht="15.75" customHeight="1">
      <c r="U200" s="148">
        <f t="shared" si="24"/>
        <v>46092</v>
      </c>
      <c r="V200" s="34" t="str">
        <f t="shared" si="25"/>
        <v>13524</v>
      </c>
      <c r="W200" s="70">
        <f t="shared" si="26"/>
        <v>5000</v>
      </c>
      <c r="AA200" s="72"/>
      <c r="AB200" s="72"/>
      <c r="AC200" s="72"/>
      <c r="AD200" s="72"/>
      <c r="AE200" s="72"/>
      <c r="AF200" s="72"/>
      <c r="AG200" s="72"/>
      <c r="AH200" s="72"/>
    </row>
    <row r="201" spans="21:34" ht="15.75" customHeight="1">
      <c r="U201" s="148">
        <f t="shared" si="24"/>
        <v>46093</v>
      </c>
      <c r="V201" s="34" t="str">
        <f t="shared" si="25"/>
        <v>13524</v>
      </c>
      <c r="W201" s="70">
        <f t="shared" si="26"/>
        <v>5000</v>
      </c>
      <c r="AA201" s="72"/>
      <c r="AB201" s="72"/>
      <c r="AC201" s="72"/>
      <c r="AD201" s="72"/>
      <c r="AE201" s="72"/>
      <c r="AF201" s="72"/>
      <c r="AG201" s="72"/>
      <c r="AH201" s="72"/>
    </row>
    <row r="202" spans="21:34" ht="15.75" customHeight="1">
      <c r="U202" s="148">
        <f t="shared" si="24"/>
        <v>46094</v>
      </c>
      <c r="V202" s="34" t="str">
        <f t="shared" si="25"/>
        <v>13524</v>
      </c>
      <c r="W202" s="70">
        <f t="shared" si="26"/>
        <v>5000</v>
      </c>
      <c r="AA202" s="72"/>
      <c r="AB202" s="72"/>
      <c r="AC202" s="72"/>
      <c r="AD202" s="72"/>
      <c r="AE202" s="72"/>
      <c r="AF202" s="72"/>
      <c r="AG202" s="72"/>
      <c r="AH202" s="72"/>
    </row>
    <row r="203" spans="21:34" ht="15.75" customHeight="1">
      <c r="U203" s="148">
        <f t="shared" si="24"/>
        <v>46095</v>
      </c>
      <c r="V203" s="34" t="str">
        <f t="shared" si="25"/>
        <v>13524</v>
      </c>
      <c r="W203" s="70">
        <f t="shared" si="26"/>
        <v>3500</v>
      </c>
      <c r="AA203" s="72"/>
      <c r="AB203" s="72"/>
      <c r="AC203" s="72"/>
      <c r="AD203" s="72"/>
      <c r="AE203" s="72"/>
      <c r="AF203" s="72"/>
      <c r="AG203" s="72"/>
      <c r="AH203" s="72"/>
    </row>
    <row r="204" spans="21:34" ht="15.75" customHeight="1">
      <c r="U204" s="148">
        <f t="shared" si="24"/>
        <v>46096</v>
      </c>
      <c r="V204" s="34" t="str">
        <f t="shared" si="25"/>
        <v>13524</v>
      </c>
      <c r="W204" s="70">
        <f t="shared" si="26"/>
        <v>5000</v>
      </c>
      <c r="AA204" s="72"/>
      <c r="AB204" s="72"/>
      <c r="AC204" s="72"/>
      <c r="AD204" s="72"/>
      <c r="AE204" s="72"/>
      <c r="AF204" s="72"/>
      <c r="AG204" s="72"/>
      <c r="AH204" s="72"/>
    </row>
    <row r="205" spans="21:34" ht="15.75" customHeight="1">
      <c r="U205" s="148">
        <f t="shared" si="24"/>
        <v>46097</v>
      </c>
      <c r="V205" s="34" t="str">
        <f t="shared" si="25"/>
        <v>13524</v>
      </c>
      <c r="W205" s="70">
        <f t="shared" si="26"/>
        <v>4500</v>
      </c>
      <c r="AA205" s="72"/>
      <c r="AB205" s="72"/>
      <c r="AC205" s="72"/>
      <c r="AD205" s="72"/>
      <c r="AE205" s="72"/>
      <c r="AF205" s="72"/>
      <c r="AG205" s="72"/>
      <c r="AH205" s="72"/>
    </row>
    <row r="206" spans="21:34" ht="15.75" customHeight="1">
      <c r="U206" s="148">
        <f t="shared" si="24"/>
        <v>46098</v>
      </c>
      <c r="V206" s="34" t="str">
        <f t="shared" si="25"/>
        <v>13524</v>
      </c>
      <c r="W206" s="70">
        <f t="shared" si="26"/>
        <v>4900</v>
      </c>
      <c r="AA206" s="72"/>
      <c r="AB206" s="72"/>
      <c r="AC206" s="72"/>
      <c r="AD206" s="72"/>
      <c r="AE206" s="72"/>
      <c r="AF206" s="72"/>
      <c r="AG206" s="72"/>
      <c r="AH206" s="72"/>
    </row>
    <row r="207" spans="21:34" ht="15.75" customHeight="1">
      <c r="U207" s="148">
        <f t="shared" si="24"/>
        <v>46099</v>
      </c>
      <c r="V207" s="34" t="str">
        <f t="shared" si="25"/>
        <v>13524</v>
      </c>
      <c r="W207" s="70">
        <f t="shared" si="26"/>
        <v>5000</v>
      </c>
      <c r="AA207" s="72"/>
      <c r="AB207" s="72"/>
      <c r="AC207" s="72"/>
      <c r="AD207" s="72"/>
      <c r="AE207" s="72"/>
      <c r="AF207" s="72"/>
      <c r="AG207" s="72"/>
      <c r="AH207" s="72"/>
    </row>
    <row r="208" spans="21:34" ht="15.75" customHeight="1">
      <c r="U208" s="148">
        <f t="shared" si="24"/>
        <v>46100</v>
      </c>
      <c r="V208" s="34" t="str">
        <f t="shared" si="25"/>
        <v>13524</v>
      </c>
      <c r="W208" s="70">
        <f t="shared" si="26"/>
        <v>5000</v>
      </c>
      <c r="AA208" s="72"/>
      <c r="AB208" s="72"/>
      <c r="AC208" s="72"/>
      <c r="AD208" s="72"/>
      <c r="AE208" s="72"/>
      <c r="AF208" s="72"/>
      <c r="AG208" s="72"/>
      <c r="AH208" s="72"/>
    </row>
    <row r="209" spans="21:34" ht="15.75" customHeight="1">
      <c r="U209" s="148">
        <f t="shared" si="24"/>
        <v>46101</v>
      </c>
      <c r="V209" s="34" t="str">
        <f t="shared" si="25"/>
        <v>13524</v>
      </c>
      <c r="W209" s="70">
        <f t="shared" si="26"/>
        <v>5000</v>
      </c>
      <c r="AA209" s="72"/>
      <c r="AB209" s="72"/>
      <c r="AC209" s="72"/>
      <c r="AD209" s="72"/>
      <c r="AE209" s="72"/>
      <c r="AF209" s="72"/>
      <c r="AG209" s="72"/>
      <c r="AH209" s="72"/>
    </row>
    <row r="210" spans="21:34" ht="15.75" customHeight="1">
      <c r="U210" s="148">
        <f t="shared" si="24"/>
        <v>46102</v>
      </c>
      <c r="V210" s="34" t="str">
        <f t="shared" si="25"/>
        <v>13524</v>
      </c>
      <c r="W210" s="70">
        <f t="shared" si="26"/>
        <v>5000</v>
      </c>
      <c r="AA210" s="72"/>
      <c r="AB210" s="72"/>
      <c r="AC210" s="72"/>
      <c r="AD210" s="72"/>
      <c r="AE210" s="72"/>
      <c r="AF210" s="72"/>
      <c r="AG210" s="72"/>
      <c r="AH210" s="72"/>
    </row>
    <row r="211" spans="21:34" ht="15.75" customHeight="1">
      <c r="U211" s="148">
        <f t="shared" si="24"/>
        <v>46103</v>
      </c>
      <c r="V211" s="34" t="str">
        <f t="shared" si="25"/>
        <v>13524</v>
      </c>
      <c r="W211" s="70">
        <f t="shared" si="26"/>
        <v>4500</v>
      </c>
      <c r="AA211" s="72"/>
      <c r="AB211" s="72"/>
      <c r="AC211" s="72"/>
      <c r="AD211" s="72"/>
      <c r="AE211" s="72"/>
      <c r="AF211" s="72"/>
      <c r="AG211" s="72"/>
      <c r="AH211" s="72"/>
    </row>
    <row r="212" spans="21:34" ht="15.75" customHeight="1">
      <c r="U212" s="148">
        <f t="shared" si="24"/>
        <v>46104</v>
      </c>
      <c r="V212" s="34" t="str">
        <f t="shared" si="25"/>
        <v>13524</v>
      </c>
      <c r="W212" s="70">
        <f t="shared" si="26"/>
        <v>3500</v>
      </c>
      <c r="AA212" s="72"/>
      <c r="AB212" s="72"/>
      <c r="AC212" s="72"/>
      <c r="AD212" s="72"/>
      <c r="AE212" s="72"/>
      <c r="AF212" s="72"/>
      <c r="AG212" s="72"/>
      <c r="AH212" s="72"/>
    </row>
    <row r="213" spans="21:34" ht="15.75" customHeight="1">
      <c r="U213" s="148">
        <f t="shared" si="24"/>
        <v>46105</v>
      </c>
      <c r="V213" s="34" t="str">
        <f t="shared" si="25"/>
        <v>13524</v>
      </c>
      <c r="W213" s="70">
        <f t="shared" si="26"/>
        <v>5000</v>
      </c>
      <c r="AA213" s="72"/>
      <c r="AB213" s="72"/>
      <c r="AC213" s="72"/>
      <c r="AD213" s="72"/>
      <c r="AE213" s="72"/>
      <c r="AF213" s="72"/>
      <c r="AG213" s="72"/>
      <c r="AH213" s="72"/>
    </row>
    <row r="214" spans="21:34" ht="15.75" customHeight="1">
      <c r="U214" s="148">
        <f t="shared" si="24"/>
        <v>46106</v>
      </c>
      <c r="V214" s="34" t="str">
        <f t="shared" si="25"/>
        <v>13524</v>
      </c>
      <c r="W214" s="70">
        <f t="shared" si="26"/>
        <v>5000</v>
      </c>
      <c r="AA214" s="72"/>
      <c r="AB214" s="72"/>
      <c r="AC214" s="72"/>
      <c r="AD214" s="72"/>
      <c r="AE214" s="72"/>
      <c r="AF214" s="72"/>
      <c r="AG214" s="72"/>
      <c r="AH214" s="72"/>
    </row>
    <row r="215" spans="21:34" ht="15.75" customHeight="1">
      <c r="U215" s="148">
        <f t="shared" si="24"/>
        <v>46107</v>
      </c>
      <c r="V215" s="34" t="str">
        <f t="shared" si="25"/>
        <v>13524</v>
      </c>
      <c r="W215" s="70">
        <f t="shared" si="26"/>
        <v>4400</v>
      </c>
      <c r="AA215" s="72"/>
      <c r="AB215" s="72"/>
      <c r="AC215" s="72"/>
      <c r="AD215" s="72"/>
      <c r="AE215" s="72"/>
      <c r="AF215" s="72"/>
      <c r="AG215" s="72"/>
      <c r="AH215" s="72"/>
    </row>
    <row r="216" spans="21:34" ht="15.75" customHeight="1">
      <c r="U216" s="148">
        <f t="shared" si="24"/>
        <v>46108</v>
      </c>
      <c r="V216" s="34" t="str">
        <f t="shared" si="25"/>
        <v>13524</v>
      </c>
      <c r="W216" s="70">
        <f t="shared" si="26"/>
        <v>4900</v>
      </c>
      <c r="AA216" s="72"/>
      <c r="AB216" s="72"/>
      <c r="AC216" s="72"/>
      <c r="AD216" s="72"/>
      <c r="AE216" s="72"/>
      <c r="AF216" s="72"/>
      <c r="AG216" s="72"/>
      <c r="AH216" s="72"/>
    </row>
    <row r="217" spans="21:34" ht="15.75" customHeight="1">
      <c r="U217" s="148">
        <f t="shared" si="24"/>
        <v>46109</v>
      </c>
      <c r="V217" s="34" t="str">
        <f t="shared" si="25"/>
        <v>13524</v>
      </c>
      <c r="W217" s="70">
        <f t="shared" si="26"/>
        <v>5000</v>
      </c>
      <c r="AA217" s="72"/>
      <c r="AB217" s="72"/>
      <c r="AC217" s="72"/>
      <c r="AD217" s="72"/>
      <c r="AE217" s="72"/>
      <c r="AF217" s="72"/>
      <c r="AG217" s="72"/>
      <c r="AH217" s="72"/>
    </row>
    <row r="218" spans="21:34" ht="15.75" customHeight="1">
      <c r="U218" s="148">
        <f t="shared" si="24"/>
        <v>46110</v>
      </c>
      <c r="V218" s="34" t="str">
        <f t="shared" si="25"/>
        <v>13524</v>
      </c>
      <c r="W218" s="70">
        <f t="shared" si="26"/>
        <v>4000</v>
      </c>
      <c r="AA218" s="72"/>
      <c r="AB218" s="72"/>
      <c r="AC218" s="72"/>
      <c r="AD218" s="72"/>
      <c r="AE218" s="72"/>
      <c r="AF218" s="72"/>
      <c r="AG218" s="72"/>
      <c r="AH218" s="72"/>
    </row>
    <row r="219" spans="21:34" ht="15.75" customHeight="1">
      <c r="U219" s="148">
        <f t="shared" si="24"/>
        <v>46111</v>
      </c>
      <c r="V219" s="34" t="str">
        <f t="shared" si="25"/>
        <v>13524</v>
      </c>
      <c r="W219" s="70">
        <f t="shared" si="26"/>
        <v>5000</v>
      </c>
      <c r="AA219" s="72"/>
      <c r="AB219" s="72"/>
      <c r="AC219" s="72"/>
      <c r="AD219" s="72"/>
      <c r="AE219" s="72"/>
      <c r="AF219" s="72"/>
      <c r="AG219" s="72"/>
      <c r="AH219" s="72"/>
    </row>
    <row r="220" spans="21:34" ht="15.75" customHeight="1">
      <c r="U220" s="148">
        <f t="shared" si="24"/>
        <v>46112</v>
      </c>
      <c r="V220" s="34" t="str">
        <f t="shared" si="25"/>
        <v>13524</v>
      </c>
      <c r="W220" s="70">
        <f t="shared" si="26"/>
        <v>5000</v>
      </c>
      <c r="AA220" s="72"/>
      <c r="AB220" s="72"/>
      <c r="AC220" s="72"/>
      <c r="AD220" s="72"/>
      <c r="AE220" s="72"/>
      <c r="AF220" s="72"/>
      <c r="AG220" s="72"/>
      <c r="AH220" s="72"/>
    </row>
    <row r="221" spans="21:34" ht="15.75" customHeight="1">
      <c r="AA221" s="72"/>
      <c r="AB221" s="72"/>
      <c r="AC221" s="72"/>
      <c r="AD221" s="72"/>
      <c r="AE221" s="72"/>
      <c r="AF221" s="72"/>
      <c r="AG221" s="72"/>
      <c r="AH221" s="72"/>
    </row>
    <row r="222" spans="21:34" ht="15.75" customHeight="1">
      <c r="AA222" s="72"/>
      <c r="AB222" s="72"/>
      <c r="AC222" s="72"/>
      <c r="AD222" s="72"/>
      <c r="AE222" s="72"/>
      <c r="AF222" s="72"/>
      <c r="AG222" s="72"/>
      <c r="AH222" s="72"/>
    </row>
    <row r="223" spans="21:34" ht="15.75" customHeight="1">
      <c r="AA223" s="72"/>
      <c r="AB223" s="72"/>
      <c r="AC223" s="72"/>
      <c r="AD223" s="72"/>
      <c r="AE223" s="72"/>
      <c r="AF223" s="72"/>
      <c r="AG223" s="72"/>
      <c r="AH223" s="72"/>
    </row>
    <row r="224" spans="21: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c r="AA390" s="72"/>
      <c r="AB390" s="72"/>
      <c r="AC390" s="72"/>
      <c r="AD390" s="72"/>
      <c r="AE390" s="72"/>
      <c r="AF390" s="72"/>
      <c r="AG390" s="72"/>
      <c r="AH390" s="72"/>
    </row>
    <row r="391" spans="27:34" ht="15.75" customHeight="1">
      <c r="AA391" s="72"/>
      <c r="AB391" s="72"/>
      <c r="AC391" s="72"/>
      <c r="AD391" s="72"/>
      <c r="AE391" s="72"/>
      <c r="AF391" s="72"/>
      <c r="AG391" s="72"/>
      <c r="AH391" s="72"/>
    </row>
    <row r="392" spans="27:34" ht="15.75" customHeight="1">
      <c r="AA392" s="72"/>
      <c r="AB392" s="72"/>
      <c r="AC392" s="72"/>
      <c r="AD392" s="72"/>
      <c r="AE392" s="72"/>
      <c r="AF392" s="72"/>
      <c r="AG392" s="72"/>
      <c r="AH392" s="72"/>
    </row>
    <row r="393" spans="27:34" ht="15.75" customHeight="1">
      <c r="AA393" s="72"/>
      <c r="AB393" s="72"/>
      <c r="AC393" s="72"/>
      <c r="AD393" s="72"/>
      <c r="AE393" s="72"/>
      <c r="AF393" s="72"/>
      <c r="AG393" s="72"/>
      <c r="AH393" s="72"/>
    </row>
    <row r="394" spans="27:34" ht="15.75" customHeight="1">
      <c r="AA394" s="72"/>
      <c r="AB394" s="72"/>
      <c r="AC394" s="72"/>
      <c r="AD394" s="72"/>
      <c r="AE394" s="72"/>
      <c r="AF394" s="72"/>
      <c r="AG394" s="72"/>
      <c r="AH394" s="72"/>
    </row>
    <row r="395" spans="27:34" ht="15.75" customHeight="1">
      <c r="AA395" s="72"/>
      <c r="AB395" s="72"/>
      <c r="AC395" s="72"/>
      <c r="AD395" s="72"/>
      <c r="AE395" s="72"/>
      <c r="AF395" s="72"/>
      <c r="AG395" s="72"/>
      <c r="AH395" s="72"/>
    </row>
    <row r="396" spans="27:34" ht="15.75" customHeight="1">
      <c r="AA396" s="72"/>
      <c r="AB396" s="72"/>
      <c r="AC396" s="72"/>
      <c r="AD396" s="72"/>
      <c r="AE396" s="72"/>
      <c r="AF396" s="72"/>
      <c r="AG396" s="72"/>
      <c r="AH396" s="72"/>
    </row>
    <row r="397" spans="27:34" ht="15.75" customHeight="1">
      <c r="AA397" s="72"/>
      <c r="AB397" s="72"/>
      <c r="AC397" s="72"/>
      <c r="AD397" s="72"/>
      <c r="AE397" s="72"/>
      <c r="AF397" s="72"/>
      <c r="AG397" s="72"/>
      <c r="AH397" s="72"/>
    </row>
    <row r="398" spans="27:34" ht="15.75" customHeight="1">
      <c r="AA398" s="72"/>
      <c r="AB398" s="72"/>
      <c r="AC398" s="72"/>
      <c r="AD398" s="72"/>
      <c r="AE398" s="72"/>
      <c r="AF398" s="72"/>
      <c r="AG398" s="72"/>
      <c r="AH398" s="72"/>
    </row>
    <row r="399" spans="27:34" ht="15.75" customHeight="1">
      <c r="AA399" s="72"/>
      <c r="AB399" s="72"/>
      <c r="AC399" s="72"/>
      <c r="AD399" s="72"/>
      <c r="AE399" s="72"/>
      <c r="AF399" s="72"/>
      <c r="AG399" s="72"/>
      <c r="AH399" s="72"/>
    </row>
    <row r="400" spans="27:34" ht="15.75" customHeight="1">
      <c r="AA400" s="72"/>
      <c r="AB400" s="72"/>
      <c r="AC400" s="72"/>
      <c r="AD400" s="72"/>
      <c r="AE400" s="72"/>
      <c r="AF400" s="72"/>
      <c r="AG400" s="72"/>
      <c r="AH400" s="72"/>
    </row>
    <row r="401" spans="27:34" ht="15.75" customHeight="1">
      <c r="AA401" s="72"/>
      <c r="AB401" s="72"/>
      <c r="AC401" s="72"/>
      <c r="AD401" s="72"/>
      <c r="AE401" s="72"/>
      <c r="AF401" s="72"/>
      <c r="AG401" s="72"/>
      <c r="AH401" s="72"/>
    </row>
    <row r="402" spans="27:34" ht="15.75" customHeight="1">
      <c r="AA402" s="72"/>
      <c r="AB402" s="72"/>
      <c r="AC402" s="72"/>
      <c r="AD402" s="72"/>
      <c r="AE402" s="72"/>
      <c r="AF402" s="72"/>
      <c r="AG402" s="72"/>
      <c r="AH402" s="72"/>
    </row>
    <row r="403" spans="27:34" ht="15.75" customHeight="1">
      <c r="AA403" s="72"/>
      <c r="AB403" s="72"/>
      <c r="AC403" s="72"/>
      <c r="AD403" s="72"/>
      <c r="AE403" s="72"/>
      <c r="AF403" s="72"/>
      <c r="AG403" s="72"/>
      <c r="AH403" s="72"/>
    </row>
    <row r="404" spans="27:34" ht="15.75" customHeight="1">
      <c r="AA404" s="72"/>
      <c r="AB404" s="72"/>
      <c r="AC404" s="72"/>
      <c r="AD404" s="72"/>
      <c r="AE404" s="72"/>
      <c r="AF404" s="72"/>
      <c r="AG404" s="72"/>
      <c r="AH404" s="72"/>
    </row>
    <row r="405" spans="27:34" ht="15.75" customHeight="1">
      <c r="AA405" s="72"/>
      <c r="AB405" s="72"/>
      <c r="AC405" s="72"/>
      <c r="AD405" s="72"/>
      <c r="AE405" s="72"/>
      <c r="AF405" s="72"/>
      <c r="AG405" s="72"/>
      <c r="AH405" s="72"/>
    </row>
    <row r="406" spans="27:34" ht="15.75" customHeight="1">
      <c r="AA406" s="72"/>
      <c r="AB406" s="72"/>
      <c r="AC406" s="72"/>
      <c r="AD406" s="72"/>
      <c r="AE406" s="72"/>
      <c r="AF406" s="72"/>
      <c r="AG406" s="72"/>
      <c r="AH406" s="72"/>
    </row>
    <row r="407" spans="27:34" ht="15.75" customHeight="1">
      <c r="AA407" s="72"/>
      <c r="AB407" s="72"/>
      <c r="AC407" s="72"/>
      <c r="AD407" s="72"/>
      <c r="AE407" s="72"/>
      <c r="AF407" s="72"/>
      <c r="AG407" s="72"/>
      <c r="AH407" s="72"/>
    </row>
    <row r="408" spans="27:34" ht="15.75" customHeight="1">
      <c r="AA408" s="72"/>
      <c r="AB408" s="72"/>
      <c r="AC408" s="72"/>
      <c r="AD408" s="72"/>
      <c r="AE408" s="72"/>
      <c r="AF408" s="72"/>
      <c r="AG408" s="72"/>
      <c r="AH408" s="72"/>
    </row>
    <row r="409" spans="27:34" ht="15.75" customHeight="1">
      <c r="AA409" s="72"/>
      <c r="AB409" s="72"/>
      <c r="AC409" s="72"/>
      <c r="AD409" s="72"/>
      <c r="AE409" s="72"/>
      <c r="AF409" s="72"/>
      <c r="AG409" s="72"/>
      <c r="AH409" s="72"/>
    </row>
    <row r="410" spans="27:34" ht="15.75" customHeight="1">
      <c r="AA410" s="72"/>
      <c r="AB410" s="72"/>
      <c r="AC410" s="72"/>
      <c r="AD410" s="72"/>
      <c r="AE410" s="72"/>
      <c r="AF410" s="72"/>
      <c r="AG410" s="72"/>
      <c r="AH410" s="72"/>
    </row>
    <row r="411" spans="27:34" ht="15.75" customHeight="1">
      <c r="AA411" s="72"/>
      <c r="AB411" s="72"/>
      <c r="AC411" s="72"/>
      <c r="AD411" s="72"/>
      <c r="AE411" s="72"/>
      <c r="AF411" s="72"/>
      <c r="AG411" s="72"/>
      <c r="AH411" s="72"/>
    </row>
    <row r="412" spans="27:34" ht="15.75" customHeight="1">
      <c r="AA412" s="72"/>
      <c r="AB412" s="72"/>
      <c r="AC412" s="72"/>
      <c r="AD412" s="72"/>
      <c r="AE412" s="72"/>
      <c r="AF412" s="72"/>
      <c r="AG412" s="72"/>
      <c r="AH412" s="72"/>
    </row>
    <row r="413" spans="27:34" ht="15.75" customHeight="1">
      <c r="AA413" s="72"/>
      <c r="AB413" s="72"/>
      <c r="AC413" s="72"/>
      <c r="AD413" s="72"/>
      <c r="AE413" s="72"/>
      <c r="AF413" s="72"/>
      <c r="AG413" s="72"/>
      <c r="AH413" s="72"/>
    </row>
    <row r="414" spans="27:34" ht="15.75" customHeight="1">
      <c r="AA414" s="72"/>
      <c r="AB414" s="72"/>
      <c r="AC414" s="72"/>
      <c r="AD414" s="72"/>
      <c r="AE414" s="72"/>
      <c r="AF414" s="72"/>
      <c r="AG414" s="72"/>
      <c r="AH414" s="72"/>
    </row>
    <row r="415" spans="27:34" ht="15.75" customHeight="1">
      <c r="AA415" s="72"/>
      <c r="AB415" s="72"/>
      <c r="AC415" s="72"/>
      <c r="AD415" s="72"/>
      <c r="AE415" s="72"/>
      <c r="AF415" s="72"/>
      <c r="AG415" s="72"/>
      <c r="AH415" s="72"/>
    </row>
    <row r="416" spans="27:34" ht="15.75" customHeight="1">
      <c r="AA416" s="72"/>
      <c r="AB416" s="72"/>
      <c r="AC416" s="72"/>
      <c r="AD416" s="72"/>
      <c r="AE416" s="72"/>
      <c r="AF416" s="72"/>
      <c r="AG416" s="72"/>
      <c r="AH416" s="72"/>
    </row>
    <row r="417" spans="27:34" ht="15.75" customHeight="1">
      <c r="AA417" s="72"/>
      <c r="AB417" s="72"/>
      <c r="AC417" s="72"/>
      <c r="AD417" s="72"/>
      <c r="AE417" s="72"/>
      <c r="AF417" s="72"/>
      <c r="AG417" s="72"/>
      <c r="AH417" s="72"/>
    </row>
    <row r="418" spans="27:34" ht="15.75" customHeight="1">
      <c r="AA418" s="72"/>
      <c r="AB418" s="72"/>
      <c r="AC418" s="72"/>
      <c r="AD418" s="72"/>
      <c r="AE418" s="72"/>
      <c r="AF418" s="72"/>
      <c r="AG418" s="72"/>
      <c r="AH418" s="72"/>
    </row>
    <row r="419" spans="27:34" ht="15.75" customHeight="1">
      <c r="AA419" s="72"/>
      <c r="AB419" s="72"/>
      <c r="AC419" s="72"/>
      <c r="AD419" s="72"/>
      <c r="AE419" s="72"/>
      <c r="AF419" s="72"/>
      <c r="AG419" s="72"/>
      <c r="AH419" s="72"/>
    </row>
    <row r="420" spans="27:34" ht="15.75" customHeight="1">
      <c r="AA420" s="72"/>
      <c r="AB420" s="72"/>
      <c r="AC420" s="72"/>
      <c r="AD420" s="72"/>
      <c r="AE420" s="72"/>
      <c r="AF420" s="72"/>
      <c r="AG420" s="72"/>
      <c r="AH420" s="72"/>
    </row>
    <row r="421" spans="27:34" ht="15.75" customHeight="1"/>
    <row r="422" spans="27:34" ht="15.75" customHeight="1"/>
    <row r="423" spans="27:34" ht="15.75" customHeight="1"/>
    <row r="424" spans="27:34" ht="15.75" customHeight="1"/>
    <row r="425" spans="27:34" ht="15.75" customHeight="1"/>
    <row r="426" spans="27:34" ht="15.75" customHeight="1"/>
    <row r="427" spans="27:34" ht="15.75" customHeight="1"/>
    <row r="428" spans="27:34" ht="15.75" customHeight="1"/>
    <row r="429" spans="27:34" ht="15.75" customHeight="1"/>
    <row r="430" spans="27:34" ht="15.75" customHeight="1"/>
    <row r="431" spans="27:34" ht="15.75" customHeight="1"/>
    <row r="432" spans="27:34"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rowBreaks count="1" manualBreakCount="1">
    <brk id="3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9" width="20.6640625" customWidth="1"/>
    <col min="10"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145</v>
      </c>
      <c r="B1" s="255"/>
      <c r="C1" s="128" t="s">
        <v>71</v>
      </c>
      <c r="D1" s="129"/>
      <c r="E1" s="130"/>
      <c r="F1" s="131"/>
      <c r="G1" s="132" t="s">
        <v>123</v>
      </c>
      <c r="H1" s="132" t="s">
        <v>124</v>
      </c>
      <c r="I1" s="131">
        <v>12</v>
      </c>
      <c r="J1" s="72"/>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I2" si="0">CONCATENATE($A$1,G1)</f>
        <v>14502</v>
      </c>
      <c r="H2" s="131" t="str">
        <f t="shared" si="0"/>
        <v>14503</v>
      </c>
      <c r="I2" s="131" t="str">
        <f t="shared" si="0"/>
        <v>14512</v>
      </c>
      <c r="J2" s="72"/>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131</v>
      </c>
      <c r="J3" s="72"/>
      <c r="K3" s="72"/>
      <c r="AA3" s="137" t="s">
        <v>112</v>
      </c>
      <c r="AB3" s="138" t="s">
        <v>51</v>
      </c>
      <c r="AC3" s="115" t="s">
        <v>112</v>
      </c>
      <c r="AD3" s="115" t="s">
        <v>51</v>
      </c>
      <c r="AE3" s="116" t="s">
        <v>112</v>
      </c>
      <c r="AF3" s="139" t="s">
        <v>51</v>
      </c>
      <c r="AG3" s="140" t="s">
        <v>113</v>
      </c>
      <c r="AH3" s="141" t="s">
        <v>114</v>
      </c>
    </row>
    <row r="4" spans="1:34" ht="19.5" customHeight="1">
      <c r="A4" s="142">
        <f t="shared" ref="A4:A34" si="1">SUM(G4:J4)</f>
        <v>184670</v>
      </c>
      <c r="B4" s="142">
        <f>A4</f>
        <v>184670</v>
      </c>
      <c r="C4" s="143">
        <v>46082</v>
      </c>
      <c r="D4" s="144" t="s">
        <v>115</v>
      </c>
      <c r="E4" s="145">
        <v>171147</v>
      </c>
      <c r="F4" s="157">
        <v>165</v>
      </c>
      <c r="G4" s="157">
        <v>88350</v>
      </c>
      <c r="H4" s="157">
        <v>29520</v>
      </c>
      <c r="I4" s="157">
        <v>66800</v>
      </c>
      <c r="J4" s="175"/>
      <c r="K4" s="175"/>
      <c r="M4" s="34"/>
      <c r="N4" s="34"/>
      <c r="O4" s="34"/>
      <c r="P4" s="34"/>
      <c r="Q4" s="34"/>
      <c r="R4" s="34"/>
      <c r="S4" s="34"/>
      <c r="T4" s="34"/>
      <c r="U4" s="148">
        <f t="shared" ref="U4:U34" si="2">C4</f>
        <v>46082</v>
      </c>
      <c r="V4" s="34" t="str">
        <f t="shared" ref="V4:V34" si="3">$G$2</f>
        <v>14502</v>
      </c>
      <c r="W4" s="70">
        <f t="shared" ref="W4:W34" si="4">G4</f>
        <v>88350</v>
      </c>
      <c r="X4" s="148">
        <f t="shared" ref="X4:X34" si="5">C4</f>
        <v>46082</v>
      </c>
      <c r="Y4" s="70">
        <f t="shared" ref="Y4:Y34" si="6">F4</f>
        <v>165</v>
      </c>
      <c r="Z4" s="34"/>
      <c r="AA4" s="149">
        <v>39</v>
      </c>
      <c r="AB4" s="150">
        <v>50860</v>
      </c>
      <c r="AC4" s="150">
        <v>88</v>
      </c>
      <c r="AD4" s="150">
        <v>110450</v>
      </c>
      <c r="AE4" s="150">
        <v>125</v>
      </c>
      <c r="AF4" s="150">
        <v>153794</v>
      </c>
      <c r="AG4" s="150">
        <v>34</v>
      </c>
      <c r="AH4" s="151">
        <v>0</v>
      </c>
    </row>
    <row r="5" spans="1:34" ht="19.5" customHeight="1">
      <c r="A5" s="142">
        <f t="shared" si="1"/>
        <v>158445</v>
      </c>
      <c r="B5" s="142">
        <f t="shared" ref="B5:B34" si="7">B4+A5</f>
        <v>343115</v>
      </c>
      <c r="C5" s="143">
        <v>46083</v>
      </c>
      <c r="D5" s="144" t="s">
        <v>116</v>
      </c>
      <c r="E5" s="145">
        <v>244273</v>
      </c>
      <c r="F5" s="157">
        <v>156</v>
      </c>
      <c r="G5" s="157">
        <v>90340</v>
      </c>
      <c r="H5" s="157">
        <v>17360</v>
      </c>
      <c r="I5" s="157">
        <v>50745</v>
      </c>
      <c r="J5" s="175"/>
      <c r="K5" s="175"/>
      <c r="M5" s="34"/>
      <c r="N5" s="34"/>
      <c r="O5" s="34"/>
      <c r="P5" s="34"/>
      <c r="Q5" s="34"/>
      <c r="R5" s="34"/>
      <c r="S5" s="34"/>
      <c r="T5" s="34"/>
      <c r="U5" s="148">
        <f t="shared" si="2"/>
        <v>46083</v>
      </c>
      <c r="V5" s="34" t="str">
        <f t="shared" si="3"/>
        <v>14502</v>
      </c>
      <c r="W5" s="70">
        <f t="shared" si="4"/>
        <v>90340</v>
      </c>
      <c r="X5" s="148">
        <f t="shared" si="5"/>
        <v>46083</v>
      </c>
      <c r="Y5" s="70">
        <f t="shared" si="6"/>
        <v>156</v>
      </c>
      <c r="Z5" s="34"/>
      <c r="AA5" s="121">
        <v>29</v>
      </c>
      <c r="AB5" s="122">
        <v>31060</v>
      </c>
      <c r="AC5" s="122">
        <v>76</v>
      </c>
      <c r="AD5" s="122">
        <v>84840</v>
      </c>
      <c r="AE5" s="122">
        <v>101</v>
      </c>
      <c r="AF5" s="122">
        <v>110640</v>
      </c>
      <c r="AG5" s="122">
        <v>34</v>
      </c>
      <c r="AH5" s="123">
        <v>0</v>
      </c>
    </row>
    <row r="6" spans="1:34" ht="19.5" customHeight="1">
      <c r="A6" s="142">
        <f t="shared" si="1"/>
        <v>134158</v>
      </c>
      <c r="B6" s="142">
        <f t="shared" si="7"/>
        <v>477273</v>
      </c>
      <c r="C6" s="143">
        <v>46084</v>
      </c>
      <c r="D6" s="144" t="s">
        <v>117</v>
      </c>
      <c r="E6" s="145">
        <v>164760</v>
      </c>
      <c r="F6" s="157">
        <v>152</v>
      </c>
      <c r="G6" s="157">
        <v>57370</v>
      </c>
      <c r="H6" s="157">
        <v>21948</v>
      </c>
      <c r="I6" s="157">
        <v>54840</v>
      </c>
      <c r="J6" s="175"/>
      <c r="K6" s="175"/>
      <c r="M6" s="72"/>
      <c r="N6" s="72"/>
      <c r="O6" s="72"/>
      <c r="P6" s="72"/>
      <c r="Q6" s="72"/>
      <c r="R6" s="72"/>
      <c r="S6" s="72"/>
      <c r="T6" s="72"/>
      <c r="U6" s="148">
        <f t="shared" si="2"/>
        <v>46084</v>
      </c>
      <c r="V6" s="34" t="str">
        <f t="shared" si="3"/>
        <v>14502</v>
      </c>
      <c r="W6" s="70">
        <f t="shared" si="4"/>
        <v>57370</v>
      </c>
      <c r="X6" s="148">
        <f t="shared" si="5"/>
        <v>46084</v>
      </c>
      <c r="Y6" s="70">
        <f t="shared" si="6"/>
        <v>152</v>
      </c>
      <c r="Z6" s="72"/>
      <c r="AA6" s="121">
        <v>28</v>
      </c>
      <c r="AB6" s="122">
        <v>24430</v>
      </c>
      <c r="AC6" s="122">
        <v>59</v>
      </c>
      <c r="AD6" s="122">
        <v>52210</v>
      </c>
      <c r="AE6" s="122">
        <v>89</v>
      </c>
      <c r="AF6" s="122">
        <v>82440</v>
      </c>
      <c r="AG6" s="122">
        <v>30</v>
      </c>
      <c r="AH6" s="123">
        <v>0</v>
      </c>
    </row>
    <row r="7" spans="1:34" ht="19.5" customHeight="1">
      <c r="A7" s="142">
        <f t="shared" si="1"/>
        <v>158360</v>
      </c>
      <c r="B7" s="142">
        <f t="shared" si="7"/>
        <v>635633</v>
      </c>
      <c r="C7" s="143">
        <v>46085</v>
      </c>
      <c r="D7" s="144" t="s">
        <v>118</v>
      </c>
      <c r="E7" s="145">
        <v>197022</v>
      </c>
      <c r="F7" s="157">
        <v>169</v>
      </c>
      <c r="G7" s="157">
        <v>80940</v>
      </c>
      <c r="H7" s="157">
        <v>21040</v>
      </c>
      <c r="I7" s="157">
        <v>56380</v>
      </c>
      <c r="J7" s="175"/>
      <c r="K7" s="175"/>
      <c r="U7" s="148">
        <f t="shared" si="2"/>
        <v>46085</v>
      </c>
      <c r="V7" s="34" t="str">
        <f t="shared" si="3"/>
        <v>14502</v>
      </c>
      <c r="W7" s="70">
        <f t="shared" si="4"/>
        <v>80940</v>
      </c>
      <c r="X7" s="148">
        <f t="shared" si="5"/>
        <v>46085</v>
      </c>
      <c r="Y7" s="70">
        <f t="shared" si="6"/>
        <v>169</v>
      </c>
      <c r="AA7" s="121">
        <v>38</v>
      </c>
      <c r="AB7" s="122">
        <v>34710</v>
      </c>
      <c r="AC7" s="122">
        <v>82</v>
      </c>
      <c r="AD7" s="122">
        <v>90380</v>
      </c>
      <c r="AE7" s="122">
        <v>107</v>
      </c>
      <c r="AF7" s="122">
        <v>110760</v>
      </c>
      <c r="AG7" s="122">
        <v>30</v>
      </c>
      <c r="AH7" s="123">
        <v>0</v>
      </c>
    </row>
    <row r="8" spans="1:34" ht="19.5" customHeight="1">
      <c r="A8" s="142">
        <f t="shared" si="1"/>
        <v>166221</v>
      </c>
      <c r="B8" s="142">
        <f t="shared" si="7"/>
        <v>801854</v>
      </c>
      <c r="C8" s="143">
        <v>46086</v>
      </c>
      <c r="D8" s="144" t="s">
        <v>119</v>
      </c>
      <c r="E8" s="145">
        <v>171718</v>
      </c>
      <c r="F8" s="157">
        <v>180</v>
      </c>
      <c r="G8" s="157">
        <v>86430</v>
      </c>
      <c r="H8" s="157">
        <v>21100</v>
      </c>
      <c r="I8" s="157">
        <v>58691</v>
      </c>
      <c r="J8" s="175"/>
      <c r="K8" s="175"/>
      <c r="U8" s="148">
        <f t="shared" si="2"/>
        <v>46086</v>
      </c>
      <c r="V8" s="34" t="str">
        <f t="shared" si="3"/>
        <v>14502</v>
      </c>
      <c r="W8" s="70">
        <f t="shared" si="4"/>
        <v>86430</v>
      </c>
      <c r="X8" s="148">
        <f t="shared" si="5"/>
        <v>46086</v>
      </c>
      <c r="Y8" s="70">
        <f t="shared" si="6"/>
        <v>180</v>
      </c>
      <c r="AA8" s="121">
        <v>37</v>
      </c>
      <c r="AB8" s="122">
        <v>38290</v>
      </c>
      <c r="AC8" s="122">
        <v>61</v>
      </c>
      <c r="AD8" s="122">
        <v>91800</v>
      </c>
      <c r="AE8" s="122">
        <v>127</v>
      </c>
      <c r="AF8" s="122">
        <v>128390</v>
      </c>
      <c r="AG8" s="122">
        <v>30</v>
      </c>
      <c r="AH8" s="123">
        <v>0</v>
      </c>
    </row>
    <row r="9" spans="1:34" ht="19.5" customHeight="1">
      <c r="A9" s="142">
        <f t="shared" si="1"/>
        <v>167713</v>
      </c>
      <c r="B9" s="142">
        <f t="shared" si="7"/>
        <v>969567</v>
      </c>
      <c r="C9" s="143">
        <v>46087</v>
      </c>
      <c r="D9" s="144" t="s">
        <v>120</v>
      </c>
      <c r="E9" s="145">
        <v>204538</v>
      </c>
      <c r="F9" s="157">
        <v>169</v>
      </c>
      <c r="G9" s="157">
        <v>82568</v>
      </c>
      <c r="H9" s="157">
        <v>25140</v>
      </c>
      <c r="I9" s="157">
        <v>60005</v>
      </c>
      <c r="J9" s="175"/>
      <c r="K9" s="175"/>
      <c r="U9" s="148">
        <f t="shared" si="2"/>
        <v>46087</v>
      </c>
      <c r="V9" s="34" t="str">
        <f t="shared" si="3"/>
        <v>14502</v>
      </c>
      <c r="W9" s="70">
        <f t="shared" si="4"/>
        <v>82568</v>
      </c>
      <c r="X9" s="148">
        <f t="shared" si="5"/>
        <v>46087</v>
      </c>
      <c r="Y9" s="70">
        <f t="shared" si="6"/>
        <v>169</v>
      </c>
      <c r="AA9" s="121">
        <v>43</v>
      </c>
      <c r="AB9" s="122">
        <v>47320</v>
      </c>
      <c r="AC9" s="122">
        <v>91</v>
      </c>
      <c r="AD9" s="122">
        <v>90590</v>
      </c>
      <c r="AE9" s="122">
        <v>128</v>
      </c>
      <c r="AF9" s="122">
        <v>135590</v>
      </c>
      <c r="AG9" s="122">
        <v>30</v>
      </c>
      <c r="AH9" s="123">
        <v>0</v>
      </c>
    </row>
    <row r="10" spans="1:34" ht="19.5" customHeight="1">
      <c r="A10" s="142">
        <f t="shared" si="1"/>
        <v>174750</v>
      </c>
      <c r="B10" s="142">
        <f t="shared" si="7"/>
        <v>1144317</v>
      </c>
      <c r="C10" s="143">
        <v>46088</v>
      </c>
      <c r="D10" s="144" t="s">
        <v>121</v>
      </c>
      <c r="E10" s="145">
        <v>173319</v>
      </c>
      <c r="F10" s="157">
        <v>157</v>
      </c>
      <c r="G10" s="157">
        <v>76770</v>
      </c>
      <c r="H10" s="157">
        <v>30400</v>
      </c>
      <c r="I10" s="157">
        <v>67580</v>
      </c>
      <c r="J10" s="175"/>
      <c r="K10" s="175"/>
      <c r="U10" s="148">
        <f t="shared" si="2"/>
        <v>46088</v>
      </c>
      <c r="V10" s="34" t="str">
        <f t="shared" si="3"/>
        <v>14502</v>
      </c>
      <c r="W10" s="70">
        <f t="shared" si="4"/>
        <v>76770</v>
      </c>
      <c r="X10" s="148">
        <f t="shared" si="5"/>
        <v>46088</v>
      </c>
      <c r="Y10" s="70">
        <f t="shared" si="6"/>
        <v>157</v>
      </c>
      <c r="AA10" s="121">
        <v>30</v>
      </c>
      <c r="AB10" s="122">
        <v>25850</v>
      </c>
      <c r="AC10" s="122">
        <v>84</v>
      </c>
      <c r="AD10" s="122">
        <v>108500</v>
      </c>
      <c r="AE10" s="122">
        <v>123</v>
      </c>
      <c r="AF10" s="122">
        <v>145680</v>
      </c>
      <c r="AG10" s="122">
        <v>31</v>
      </c>
      <c r="AH10" s="123">
        <v>0</v>
      </c>
    </row>
    <row r="11" spans="1:34" ht="19.5" customHeight="1">
      <c r="A11" s="142">
        <f t="shared" si="1"/>
        <v>157664</v>
      </c>
      <c r="B11" s="142">
        <f t="shared" si="7"/>
        <v>1301981</v>
      </c>
      <c r="C11" s="143">
        <v>46089</v>
      </c>
      <c r="D11" s="144" t="s">
        <v>115</v>
      </c>
      <c r="E11" s="145">
        <v>200573</v>
      </c>
      <c r="F11" s="157">
        <v>153</v>
      </c>
      <c r="G11" s="157">
        <v>78039</v>
      </c>
      <c r="H11" s="157">
        <v>24750</v>
      </c>
      <c r="I11" s="157">
        <v>54875</v>
      </c>
      <c r="J11" s="175"/>
      <c r="K11" s="175"/>
      <c r="U11" s="148">
        <f t="shared" si="2"/>
        <v>46089</v>
      </c>
      <c r="V11" s="34" t="str">
        <f t="shared" si="3"/>
        <v>14502</v>
      </c>
      <c r="W11" s="70">
        <f t="shared" si="4"/>
        <v>78039</v>
      </c>
      <c r="X11" s="148">
        <f t="shared" si="5"/>
        <v>46089</v>
      </c>
      <c r="Y11" s="70">
        <f t="shared" si="6"/>
        <v>153</v>
      </c>
      <c r="AA11" s="121">
        <v>29</v>
      </c>
      <c r="AB11" s="122">
        <v>33520</v>
      </c>
      <c r="AC11" s="122">
        <v>64</v>
      </c>
      <c r="AD11" s="122">
        <v>75730</v>
      </c>
      <c r="AE11" s="122">
        <v>102</v>
      </c>
      <c r="AF11" s="122">
        <v>117210</v>
      </c>
      <c r="AG11" s="122">
        <v>30</v>
      </c>
      <c r="AH11" s="123">
        <v>0</v>
      </c>
    </row>
    <row r="12" spans="1:34" ht="19.5" customHeight="1">
      <c r="A12" s="142">
        <f t="shared" si="1"/>
        <v>149486</v>
      </c>
      <c r="B12" s="142">
        <f t="shared" si="7"/>
        <v>1451467</v>
      </c>
      <c r="C12" s="143">
        <v>46090</v>
      </c>
      <c r="D12" s="144" t="s">
        <v>116</v>
      </c>
      <c r="E12" s="145">
        <v>198588</v>
      </c>
      <c r="F12" s="157">
        <v>154</v>
      </c>
      <c r="G12" s="157">
        <v>73631</v>
      </c>
      <c r="H12" s="157">
        <v>20510</v>
      </c>
      <c r="I12" s="157">
        <v>55345</v>
      </c>
      <c r="J12" s="175"/>
      <c r="K12" s="175"/>
      <c r="U12" s="148">
        <f t="shared" si="2"/>
        <v>46090</v>
      </c>
      <c r="V12" s="34" t="str">
        <f t="shared" si="3"/>
        <v>14502</v>
      </c>
      <c r="W12" s="70">
        <f t="shared" si="4"/>
        <v>73631</v>
      </c>
      <c r="X12" s="148">
        <f t="shared" si="5"/>
        <v>46090</v>
      </c>
      <c r="Y12" s="70">
        <f t="shared" si="6"/>
        <v>154</v>
      </c>
      <c r="AA12" s="121">
        <v>30</v>
      </c>
      <c r="AB12" s="122">
        <v>33040</v>
      </c>
      <c r="AC12" s="122">
        <v>77</v>
      </c>
      <c r="AD12" s="122">
        <v>79940</v>
      </c>
      <c r="AE12" s="122">
        <v>107</v>
      </c>
      <c r="AF12" s="122">
        <v>111950</v>
      </c>
      <c r="AG12" s="122">
        <v>30</v>
      </c>
      <c r="AH12" s="123">
        <v>0</v>
      </c>
    </row>
    <row r="13" spans="1:34" ht="19.5" customHeight="1">
      <c r="A13" s="142">
        <f t="shared" si="1"/>
        <v>173620</v>
      </c>
      <c r="B13" s="142">
        <f t="shared" si="7"/>
        <v>1625087</v>
      </c>
      <c r="C13" s="143">
        <v>46091</v>
      </c>
      <c r="D13" s="144" t="s">
        <v>117</v>
      </c>
      <c r="E13" s="145">
        <v>181622</v>
      </c>
      <c r="F13" s="157">
        <v>173</v>
      </c>
      <c r="G13" s="157">
        <v>89470</v>
      </c>
      <c r="H13" s="157">
        <v>21670</v>
      </c>
      <c r="I13" s="157">
        <v>62480</v>
      </c>
      <c r="J13" s="175"/>
      <c r="K13" s="175"/>
      <c r="U13" s="148">
        <f t="shared" si="2"/>
        <v>46091</v>
      </c>
      <c r="V13" s="34" t="str">
        <f t="shared" si="3"/>
        <v>14502</v>
      </c>
      <c r="W13" s="70">
        <f t="shared" si="4"/>
        <v>89470</v>
      </c>
      <c r="X13" s="148">
        <f t="shared" si="5"/>
        <v>46091</v>
      </c>
      <c r="Y13" s="70">
        <f t="shared" si="6"/>
        <v>173</v>
      </c>
      <c r="AA13" s="121">
        <v>45</v>
      </c>
      <c r="AB13" s="122">
        <v>54710</v>
      </c>
      <c r="AC13" s="122">
        <v>89</v>
      </c>
      <c r="AD13" s="122">
        <v>94370</v>
      </c>
      <c r="AE13" s="122">
        <v>124</v>
      </c>
      <c r="AF13" s="122">
        <v>131370</v>
      </c>
      <c r="AG13" s="122">
        <v>30</v>
      </c>
      <c r="AH13" s="123">
        <v>0</v>
      </c>
    </row>
    <row r="14" spans="1:34" ht="19.5" customHeight="1">
      <c r="A14" s="142">
        <f t="shared" si="1"/>
        <v>151690</v>
      </c>
      <c r="B14" s="142">
        <f t="shared" si="7"/>
        <v>1776777</v>
      </c>
      <c r="C14" s="143">
        <v>46092</v>
      </c>
      <c r="D14" s="144" t="s">
        <v>118</v>
      </c>
      <c r="E14" s="145">
        <v>193420</v>
      </c>
      <c r="F14" s="157">
        <v>164</v>
      </c>
      <c r="G14" s="157">
        <v>73225</v>
      </c>
      <c r="H14" s="157">
        <v>25930</v>
      </c>
      <c r="I14" s="157">
        <v>52535</v>
      </c>
      <c r="J14" s="175"/>
      <c r="K14" s="175"/>
      <c r="U14" s="148">
        <f t="shared" si="2"/>
        <v>46092</v>
      </c>
      <c r="V14" s="34" t="str">
        <f t="shared" si="3"/>
        <v>14502</v>
      </c>
      <c r="W14" s="70">
        <f t="shared" si="4"/>
        <v>73225</v>
      </c>
      <c r="X14" s="148">
        <f t="shared" si="5"/>
        <v>46092</v>
      </c>
      <c r="Y14" s="70">
        <f t="shared" si="6"/>
        <v>164</v>
      </c>
      <c r="AA14" s="121">
        <v>32</v>
      </c>
      <c r="AB14" s="122">
        <v>34760</v>
      </c>
      <c r="AC14" s="122">
        <v>79</v>
      </c>
      <c r="AD14" s="122">
        <v>71700</v>
      </c>
      <c r="AE14" s="122">
        <v>104</v>
      </c>
      <c r="AF14" s="122">
        <v>98300</v>
      </c>
      <c r="AG14" s="122">
        <v>24</v>
      </c>
      <c r="AH14" s="123">
        <v>2</v>
      </c>
    </row>
    <row r="15" spans="1:34" ht="19.5" customHeight="1">
      <c r="A15" s="142">
        <f t="shared" si="1"/>
        <v>168855</v>
      </c>
      <c r="B15" s="142">
        <f t="shared" si="7"/>
        <v>1945632</v>
      </c>
      <c r="C15" s="143">
        <v>46093</v>
      </c>
      <c r="D15" s="144" t="s">
        <v>119</v>
      </c>
      <c r="E15" s="145">
        <v>201183</v>
      </c>
      <c r="F15" s="157">
        <v>172</v>
      </c>
      <c r="G15" s="157">
        <v>88070</v>
      </c>
      <c r="H15" s="157">
        <v>20760</v>
      </c>
      <c r="I15" s="157">
        <v>60025</v>
      </c>
      <c r="J15" s="175"/>
      <c r="K15" s="175"/>
      <c r="U15" s="148">
        <f t="shared" si="2"/>
        <v>46093</v>
      </c>
      <c r="V15" s="34" t="str">
        <f t="shared" si="3"/>
        <v>14502</v>
      </c>
      <c r="W15" s="70">
        <f t="shared" si="4"/>
        <v>88070</v>
      </c>
      <c r="X15" s="148">
        <f t="shared" si="5"/>
        <v>46093</v>
      </c>
      <c r="Y15" s="70">
        <f t="shared" si="6"/>
        <v>172</v>
      </c>
      <c r="AA15" s="121">
        <v>35</v>
      </c>
      <c r="AB15" s="122">
        <v>37690</v>
      </c>
      <c r="AC15" s="122">
        <v>78</v>
      </c>
      <c r="AD15" s="122">
        <v>85240</v>
      </c>
      <c r="AE15" s="122">
        <v>127</v>
      </c>
      <c r="AF15" s="122">
        <v>124380</v>
      </c>
      <c r="AG15" s="122">
        <v>24</v>
      </c>
      <c r="AH15" s="123">
        <v>0</v>
      </c>
    </row>
    <row r="16" spans="1:34" ht="19.5" customHeight="1">
      <c r="A16" s="142">
        <f t="shared" si="1"/>
        <v>156138</v>
      </c>
      <c r="B16" s="142">
        <f t="shared" si="7"/>
        <v>2101770</v>
      </c>
      <c r="C16" s="143">
        <v>46094</v>
      </c>
      <c r="D16" s="144" t="s">
        <v>120</v>
      </c>
      <c r="E16" s="145">
        <v>205023</v>
      </c>
      <c r="F16" s="157">
        <v>178</v>
      </c>
      <c r="G16" s="157">
        <v>81748</v>
      </c>
      <c r="H16" s="157">
        <v>19320</v>
      </c>
      <c r="I16" s="157">
        <v>55070</v>
      </c>
      <c r="J16" s="175"/>
      <c r="K16" s="175"/>
      <c r="U16" s="148">
        <f t="shared" si="2"/>
        <v>46094</v>
      </c>
      <c r="V16" s="34" t="str">
        <f t="shared" si="3"/>
        <v>14502</v>
      </c>
      <c r="W16" s="70">
        <f t="shared" si="4"/>
        <v>81748</v>
      </c>
      <c r="X16" s="148">
        <f t="shared" si="5"/>
        <v>46094</v>
      </c>
      <c r="Y16" s="70">
        <f t="shared" si="6"/>
        <v>178</v>
      </c>
      <c r="AA16" s="121">
        <v>31</v>
      </c>
      <c r="AB16" s="122">
        <v>28900</v>
      </c>
      <c r="AC16" s="122">
        <v>68</v>
      </c>
      <c r="AD16" s="122">
        <v>65430</v>
      </c>
      <c r="AE16" s="122">
        <v>95</v>
      </c>
      <c r="AF16" s="122">
        <v>94580</v>
      </c>
      <c r="AG16" s="122">
        <v>32</v>
      </c>
      <c r="AH16" s="123">
        <v>0</v>
      </c>
    </row>
    <row r="17" spans="1:34" ht="19.5" customHeight="1">
      <c r="A17" s="142">
        <f t="shared" si="1"/>
        <v>152785</v>
      </c>
      <c r="B17" s="142">
        <f t="shared" si="7"/>
        <v>2254555</v>
      </c>
      <c r="C17" s="143">
        <v>46095</v>
      </c>
      <c r="D17" s="144" t="s">
        <v>121</v>
      </c>
      <c r="E17" s="145">
        <v>150543</v>
      </c>
      <c r="F17" s="157">
        <v>166</v>
      </c>
      <c r="G17" s="157">
        <v>66160</v>
      </c>
      <c r="H17" s="157">
        <v>26230</v>
      </c>
      <c r="I17" s="157">
        <v>60395</v>
      </c>
      <c r="J17" s="175"/>
      <c r="K17" s="175"/>
      <c r="U17" s="148">
        <f t="shared" si="2"/>
        <v>46095</v>
      </c>
      <c r="V17" s="34" t="str">
        <f t="shared" si="3"/>
        <v>14502</v>
      </c>
      <c r="W17" s="70">
        <f t="shared" si="4"/>
        <v>66160</v>
      </c>
      <c r="X17" s="148">
        <f t="shared" si="5"/>
        <v>46095</v>
      </c>
      <c r="Y17" s="70">
        <f t="shared" si="6"/>
        <v>166</v>
      </c>
      <c r="AA17" s="121">
        <v>32</v>
      </c>
      <c r="AB17" s="122">
        <v>28510</v>
      </c>
      <c r="AC17" s="122">
        <v>68</v>
      </c>
      <c r="AD17" s="122">
        <v>66360</v>
      </c>
      <c r="AE17" s="122">
        <v>98</v>
      </c>
      <c r="AF17" s="122">
        <v>102880</v>
      </c>
      <c r="AG17" s="122">
        <v>30</v>
      </c>
      <c r="AH17" s="123">
        <v>0</v>
      </c>
    </row>
    <row r="18" spans="1:34" ht="19.5" customHeight="1">
      <c r="A18" s="142">
        <f t="shared" si="1"/>
        <v>159485</v>
      </c>
      <c r="B18" s="142">
        <f t="shared" si="7"/>
        <v>2414040</v>
      </c>
      <c r="C18" s="143">
        <v>46096</v>
      </c>
      <c r="D18" s="144" t="s">
        <v>115</v>
      </c>
      <c r="E18" s="145">
        <v>201090</v>
      </c>
      <c r="F18" s="157">
        <v>154</v>
      </c>
      <c r="G18" s="157">
        <v>74955</v>
      </c>
      <c r="H18" s="157">
        <v>24430</v>
      </c>
      <c r="I18" s="157">
        <v>60100</v>
      </c>
      <c r="J18" s="175"/>
      <c r="K18" s="175"/>
      <c r="U18" s="148">
        <f t="shared" si="2"/>
        <v>46096</v>
      </c>
      <c r="V18" s="34" t="str">
        <f t="shared" si="3"/>
        <v>14502</v>
      </c>
      <c r="W18" s="70">
        <f t="shared" si="4"/>
        <v>74955</v>
      </c>
      <c r="X18" s="148">
        <f t="shared" si="5"/>
        <v>46096</v>
      </c>
      <c r="Y18" s="70">
        <f t="shared" si="6"/>
        <v>154</v>
      </c>
      <c r="AA18" s="121">
        <v>23</v>
      </c>
      <c r="AB18" s="122">
        <v>31500</v>
      </c>
      <c r="AC18" s="122">
        <v>71</v>
      </c>
      <c r="AD18" s="122">
        <v>81500</v>
      </c>
      <c r="AE18" s="122">
        <v>111</v>
      </c>
      <c r="AF18" s="122">
        <v>124490</v>
      </c>
      <c r="AG18" s="122">
        <v>24</v>
      </c>
      <c r="AH18" s="123">
        <v>0</v>
      </c>
    </row>
    <row r="19" spans="1:34" ht="19.5" customHeight="1">
      <c r="A19" s="142">
        <f t="shared" si="1"/>
        <v>152569</v>
      </c>
      <c r="B19" s="142">
        <f t="shared" si="7"/>
        <v>2566609</v>
      </c>
      <c r="C19" s="143">
        <v>46097</v>
      </c>
      <c r="D19" s="144" t="s">
        <v>116</v>
      </c>
      <c r="E19" s="145">
        <v>150543</v>
      </c>
      <c r="F19" s="157">
        <v>166</v>
      </c>
      <c r="G19" s="157">
        <v>78959</v>
      </c>
      <c r="H19" s="157">
        <v>23100</v>
      </c>
      <c r="I19" s="157">
        <v>50510</v>
      </c>
      <c r="J19" s="175"/>
      <c r="K19" s="175"/>
      <c r="U19" s="148">
        <f t="shared" si="2"/>
        <v>46097</v>
      </c>
      <c r="V19" s="34" t="str">
        <f t="shared" si="3"/>
        <v>14502</v>
      </c>
      <c r="W19" s="70">
        <f t="shared" si="4"/>
        <v>78959</v>
      </c>
      <c r="X19" s="148">
        <f t="shared" si="5"/>
        <v>46097</v>
      </c>
      <c r="Y19" s="70">
        <f t="shared" si="6"/>
        <v>166</v>
      </c>
      <c r="AA19" s="121">
        <v>34</v>
      </c>
      <c r="AB19" s="122">
        <v>35600</v>
      </c>
      <c r="AC19" s="122">
        <v>87</v>
      </c>
      <c r="AD19" s="122">
        <v>85300</v>
      </c>
      <c r="AE19" s="122">
        <v>120</v>
      </c>
      <c r="AF19" s="122">
        <v>119120</v>
      </c>
      <c r="AG19" s="122">
        <v>24</v>
      </c>
      <c r="AH19" s="123">
        <v>0</v>
      </c>
    </row>
    <row r="20" spans="1:34" ht="19.5" customHeight="1">
      <c r="A20" s="142">
        <f t="shared" si="1"/>
        <v>163664</v>
      </c>
      <c r="B20" s="142">
        <f t="shared" si="7"/>
        <v>2730273</v>
      </c>
      <c r="C20" s="143">
        <v>46098</v>
      </c>
      <c r="D20" s="144" t="s">
        <v>117</v>
      </c>
      <c r="E20" s="145">
        <v>210078</v>
      </c>
      <c r="F20" s="157">
        <v>166</v>
      </c>
      <c r="G20" s="157">
        <v>82194</v>
      </c>
      <c r="H20" s="157">
        <v>22670</v>
      </c>
      <c r="I20" s="157">
        <v>58800</v>
      </c>
      <c r="J20" s="175"/>
      <c r="K20" s="175"/>
      <c r="U20" s="148">
        <f t="shared" si="2"/>
        <v>46098</v>
      </c>
      <c r="V20" s="34" t="str">
        <f t="shared" si="3"/>
        <v>14502</v>
      </c>
      <c r="W20" s="70">
        <f t="shared" si="4"/>
        <v>82194</v>
      </c>
      <c r="X20" s="148">
        <f t="shared" si="5"/>
        <v>46098</v>
      </c>
      <c r="Y20" s="70">
        <f t="shared" si="6"/>
        <v>166</v>
      </c>
      <c r="AA20" s="121">
        <v>41</v>
      </c>
      <c r="AB20" s="122">
        <v>44670</v>
      </c>
      <c r="AC20" s="122">
        <v>87</v>
      </c>
      <c r="AD20" s="122">
        <v>96710</v>
      </c>
      <c r="AE20" s="122">
        <v>113</v>
      </c>
      <c r="AF20" s="122">
        <v>116750</v>
      </c>
      <c r="AG20" s="122">
        <v>24</v>
      </c>
      <c r="AH20" s="123">
        <v>0</v>
      </c>
    </row>
    <row r="21" spans="1:34" ht="19.5" customHeight="1">
      <c r="A21" s="142">
        <f t="shared" si="1"/>
        <v>142044</v>
      </c>
      <c r="B21" s="142">
        <f t="shared" si="7"/>
        <v>2872317</v>
      </c>
      <c r="C21" s="143">
        <v>46099</v>
      </c>
      <c r="D21" s="144" t="s">
        <v>118</v>
      </c>
      <c r="E21" s="145">
        <v>232025</v>
      </c>
      <c r="F21" s="157">
        <v>160</v>
      </c>
      <c r="G21" s="157">
        <v>60515</v>
      </c>
      <c r="H21" s="157">
        <v>26404</v>
      </c>
      <c r="I21" s="157">
        <v>55125</v>
      </c>
      <c r="J21" s="175"/>
      <c r="K21" s="175"/>
      <c r="U21" s="148">
        <f t="shared" si="2"/>
        <v>46099</v>
      </c>
      <c r="V21" s="34" t="str">
        <f t="shared" si="3"/>
        <v>14502</v>
      </c>
      <c r="W21" s="70">
        <f t="shared" si="4"/>
        <v>60515</v>
      </c>
      <c r="X21" s="148">
        <f t="shared" si="5"/>
        <v>46099</v>
      </c>
      <c r="Y21" s="70">
        <f t="shared" si="6"/>
        <v>160</v>
      </c>
      <c r="AA21" s="121">
        <v>45</v>
      </c>
      <c r="AB21" s="122">
        <v>37720</v>
      </c>
      <c r="AC21" s="122">
        <v>80</v>
      </c>
      <c r="AD21" s="122">
        <v>67620</v>
      </c>
      <c r="AE21" s="122">
        <v>107</v>
      </c>
      <c r="AF21" s="122">
        <v>96630</v>
      </c>
      <c r="AG21" s="122">
        <v>24</v>
      </c>
      <c r="AH21" s="123">
        <v>0</v>
      </c>
    </row>
    <row r="22" spans="1:34" ht="19.5" customHeight="1">
      <c r="A22" s="142">
        <f t="shared" si="1"/>
        <v>160188</v>
      </c>
      <c r="B22" s="142">
        <f t="shared" si="7"/>
        <v>3032505</v>
      </c>
      <c r="C22" s="143">
        <v>46100</v>
      </c>
      <c r="D22" s="144" t="s">
        <v>119</v>
      </c>
      <c r="E22" s="145">
        <v>197702</v>
      </c>
      <c r="F22" s="157">
        <v>182</v>
      </c>
      <c r="G22" s="157">
        <v>78803</v>
      </c>
      <c r="H22" s="157">
        <v>24490</v>
      </c>
      <c r="I22" s="157">
        <v>56895</v>
      </c>
      <c r="J22" s="175"/>
      <c r="K22" s="175"/>
      <c r="U22" s="148">
        <f t="shared" si="2"/>
        <v>46100</v>
      </c>
      <c r="V22" s="34" t="str">
        <f t="shared" si="3"/>
        <v>14502</v>
      </c>
      <c r="W22" s="70">
        <f t="shared" si="4"/>
        <v>78803</v>
      </c>
      <c r="X22" s="148">
        <f t="shared" si="5"/>
        <v>46100</v>
      </c>
      <c r="Y22" s="70">
        <f t="shared" si="6"/>
        <v>182</v>
      </c>
      <c r="AA22" s="121">
        <v>26</v>
      </c>
      <c r="AB22" s="122">
        <v>24630</v>
      </c>
      <c r="AC22" s="122">
        <v>81</v>
      </c>
      <c r="AD22" s="122">
        <v>75680</v>
      </c>
      <c r="AE22" s="122">
        <v>115</v>
      </c>
      <c r="AF22" s="122">
        <v>104730</v>
      </c>
      <c r="AG22" s="122">
        <v>24</v>
      </c>
      <c r="AH22" s="123">
        <v>0</v>
      </c>
    </row>
    <row r="23" spans="1:34" ht="19.5" customHeight="1">
      <c r="A23" s="142">
        <f t="shared" si="1"/>
        <v>162185</v>
      </c>
      <c r="B23" s="142">
        <f t="shared" si="7"/>
        <v>3194690</v>
      </c>
      <c r="C23" s="143">
        <v>46101</v>
      </c>
      <c r="D23" s="144" t="s">
        <v>120</v>
      </c>
      <c r="E23" s="145">
        <v>182868</v>
      </c>
      <c r="F23" s="157">
        <v>157</v>
      </c>
      <c r="G23" s="157">
        <v>73095</v>
      </c>
      <c r="H23" s="157">
        <v>22140</v>
      </c>
      <c r="I23" s="157">
        <v>66950</v>
      </c>
      <c r="J23" s="175"/>
      <c r="K23" s="175"/>
      <c r="U23" s="148">
        <f t="shared" si="2"/>
        <v>46101</v>
      </c>
      <c r="V23" s="34" t="str">
        <f t="shared" si="3"/>
        <v>14502</v>
      </c>
      <c r="W23" s="70">
        <f t="shared" si="4"/>
        <v>73095</v>
      </c>
      <c r="X23" s="148">
        <f t="shared" si="5"/>
        <v>46101</v>
      </c>
      <c r="Y23" s="70">
        <f t="shared" si="6"/>
        <v>157</v>
      </c>
      <c r="AA23" s="121">
        <v>41</v>
      </c>
      <c r="AB23" s="122">
        <v>46600</v>
      </c>
      <c r="AC23" s="122">
        <v>89</v>
      </c>
      <c r="AD23" s="122">
        <v>106410</v>
      </c>
      <c r="AE23" s="122">
        <v>112</v>
      </c>
      <c r="AF23" s="122">
        <v>128060</v>
      </c>
      <c r="AG23" s="122">
        <v>24</v>
      </c>
      <c r="AH23" s="123">
        <v>0</v>
      </c>
    </row>
    <row r="24" spans="1:34" ht="19.5" customHeight="1">
      <c r="A24" s="142">
        <f t="shared" si="1"/>
        <v>147510</v>
      </c>
      <c r="B24" s="142">
        <f t="shared" si="7"/>
        <v>3342200</v>
      </c>
      <c r="C24" s="143">
        <v>46102</v>
      </c>
      <c r="D24" s="144" t="s">
        <v>121</v>
      </c>
      <c r="E24" s="145">
        <v>191318</v>
      </c>
      <c r="F24" s="157">
        <v>163</v>
      </c>
      <c r="G24" s="157">
        <v>64805</v>
      </c>
      <c r="H24" s="157">
        <v>23700</v>
      </c>
      <c r="I24" s="157">
        <v>59005</v>
      </c>
      <c r="J24" s="175"/>
      <c r="K24" s="175"/>
      <c r="U24" s="148">
        <f t="shared" si="2"/>
        <v>46102</v>
      </c>
      <c r="V24" s="34" t="str">
        <f t="shared" si="3"/>
        <v>14502</v>
      </c>
      <c r="W24" s="70">
        <f t="shared" si="4"/>
        <v>64805</v>
      </c>
      <c r="X24" s="148">
        <f t="shared" si="5"/>
        <v>46102</v>
      </c>
      <c r="Y24" s="70">
        <f t="shared" si="6"/>
        <v>163</v>
      </c>
      <c r="AA24" s="121">
        <v>31</v>
      </c>
      <c r="AB24" s="122">
        <v>32150</v>
      </c>
      <c r="AC24" s="122">
        <v>77</v>
      </c>
      <c r="AD24" s="122">
        <v>80190</v>
      </c>
      <c r="AE24" s="122">
        <v>113</v>
      </c>
      <c r="AF24" s="122">
        <v>113550</v>
      </c>
      <c r="AG24" s="122">
        <v>24</v>
      </c>
      <c r="AH24" s="123">
        <v>0</v>
      </c>
    </row>
    <row r="25" spans="1:34" ht="19.5" customHeight="1">
      <c r="A25" s="142">
        <f t="shared" si="1"/>
        <v>164495</v>
      </c>
      <c r="B25" s="142">
        <f t="shared" si="7"/>
        <v>3506695</v>
      </c>
      <c r="C25" s="143">
        <v>46103</v>
      </c>
      <c r="D25" s="144" t="s">
        <v>115</v>
      </c>
      <c r="E25" s="145">
        <v>217692</v>
      </c>
      <c r="F25" s="157">
        <v>156</v>
      </c>
      <c r="G25" s="157">
        <v>74890</v>
      </c>
      <c r="H25" s="157">
        <v>27450</v>
      </c>
      <c r="I25" s="157">
        <v>62155</v>
      </c>
      <c r="J25" s="175"/>
      <c r="K25" s="175"/>
      <c r="U25" s="148">
        <f t="shared" si="2"/>
        <v>46103</v>
      </c>
      <c r="V25" s="34" t="str">
        <f t="shared" si="3"/>
        <v>14502</v>
      </c>
      <c r="W25" s="70">
        <f t="shared" si="4"/>
        <v>74890</v>
      </c>
      <c r="X25" s="148">
        <f t="shared" si="5"/>
        <v>46103</v>
      </c>
      <c r="Y25" s="70">
        <f t="shared" si="6"/>
        <v>156</v>
      </c>
      <c r="AA25" s="121">
        <v>23</v>
      </c>
      <c r="AB25" s="122">
        <v>37920</v>
      </c>
      <c r="AC25" s="122">
        <v>73</v>
      </c>
      <c r="AD25" s="122">
        <v>91990</v>
      </c>
      <c r="AE25" s="122">
        <v>103</v>
      </c>
      <c r="AF25" s="122">
        <v>120360</v>
      </c>
      <c r="AG25" s="122">
        <v>37</v>
      </c>
      <c r="AH25" s="123">
        <v>0</v>
      </c>
    </row>
    <row r="26" spans="1:34" ht="19.5" customHeight="1">
      <c r="A26" s="142">
        <f t="shared" si="1"/>
        <v>155911</v>
      </c>
      <c r="B26" s="142">
        <f t="shared" si="7"/>
        <v>3662606</v>
      </c>
      <c r="C26" s="143">
        <v>46104</v>
      </c>
      <c r="D26" s="144" t="s">
        <v>116</v>
      </c>
      <c r="E26" s="145">
        <v>151628</v>
      </c>
      <c r="F26" s="157">
        <v>164</v>
      </c>
      <c r="G26" s="157">
        <v>75305</v>
      </c>
      <c r="H26" s="157">
        <v>21850</v>
      </c>
      <c r="I26" s="157">
        <v>58756</v>
      </c>
      <c r="J26" s="175"/>
      <c r="K26" s="175"/>
      <c r="U26" s="148">
        <f t="shared" si="2"/>
        <v>46104</v>
      </c>
      <c r="V26" s="34" t="str">
        <f t="shared" si="3"/>
        <v>14502</v>
      </c>
      <c r="W26" s="70">
        <f t="shared" si="4"/>
        <v>75305</v>
      </c>
      <c r="X26" s="148">
        <f t="shared" si="5"/>
        <v>46104</v>
      </c>
      <c r="Y26" s="70">
        <f t="shared" si="6"/>
        <v>164</v>
      </c>
      <c r="AA26" s="121">
        <v>38</v>
      </c>
      <c r="AB26" s="122">
        <v>37950</v>
      </c>
      <c r="AC26" s="122">
        <v>88</v>
      </c>
      <c r="AD26" s="122">
        <v>87950</v>
      </c>
      <c r="AE26" s="122">
        <v>114</v>
      </c>
      <c r="AF26" s="122">
        <v>117950</v>
      </c>
      <c r="AG26" s="122">
        <v>24</v>
      </c>
      <c r="AH26" s="123">
        <v>0</v>
      </c>
    </row>
    <row r="27" spans="1:34" ht="19.5" customHeight="1">
      <c r="A27" s="142">
        <f t="shared" si="1"/>
        <v>160721</v>
      </c>
      <c r="B27" s="142">
        <f t="shared" si="7"/>
        <v>3823327</v>
      </c>
      <c r="C27" s="143">
        <v>46105</v>
      </c>
      <c r="D27" s="144" t="s">
        <v>117</v>
      </c>
      <c r="E27" s="145">
        <v>231633</v>
      </c>
      <c r="F27" s="157">
        <v>177</v>
      </c>
      <c r="G27" s="157">
        <v>70925</v>
      </c>
      <c r="H27" s="157">
        <v>28208</v>
      </c>
      <c r="I27" s="157">
        <v>61588</v>
      </c>
      <c r="J27" s="175"/>
      <c r="K27" s="175"/>
      <c r="U27" s="148">
        <f t="shared" si="2"/>
        <v>46105</v>
      </c>
      <c r="V27" s="34" t="str">
        <f t="shared" si="3"/>
        <v>14502</v>
      </c>
      <c r="W27" s="70">
        <f t="shared" si="4"/>
        <v>70925</v>
      </c>
      <c r="X27" s="148">
        <f t="shared" si="5"/>
        <v>46105</v>
      </c>
      <c r="Y27" s="70">
        <f t="shared" si="6"/>
        <v>177</v>
      </c>
      <c r="AA27" s="121">
        <v>34</v>
      </c>
      <c r="AB27" s="122">
        <v>33150</v>
      </c>
      <c r="AC27" s="122">
        <v>93</v>
      </c>
      <c r="AD27" s="122">
        <v>82852</v>
      </c>
      <c r="AE27" s="122">
        <v>131</v>
      </c>
      <c r="AF27" s="122">
        <v>121398</v>
      </c>
      <c r="AG27" s="122">
        <v>24</v>
      </c>
      <c r="AH27" s="123">
        <v>0</v>
      </c>
    </row>
    <row r="28" spans="1:34" ht="19.5" customHeight="1">
      <c r="A28" s="142">
        <f t="shared" si="1"/>
        <v>163738</v>
      </c>
      <c r="B28" s="142">
        <f t="shared" si="7"/>
        <v>3987065</v>
      </c>
      <c r="C28" s="143">
        <v>46106</v>
      </c>
      <c r="D28" s="144" t="s">
        <v>118</v>
      </c>
      <c r="E28" s="145">
        <v>207243</v>
      </c>
      <c r="F28" s="157">
        <v>182</v>
      </c>
      <c r="G28" s="157">
        <v>80710</v>
      </c>
      <c r="H28" s="157">
        <v>24508</v>
      </c>
      <c r="I28" s="157">
        <v>58520</v>
      </c>
      <c r="J28" s="175"/>
      <c r="K28" s="175"/>
      <c r="U28" s="148">
        <f t="shared" si="2"/>
        <v>46106</v>
      </c>
      <c r="V28" s="34" t="str">
        <f t="shared" si="3"/>
        <v>14502</v>
      </c>
      <c r="W28" s="70">
        <f t="shared" si="4"/>
        <v>80710</v>
      </c>
      <c r="X28" s="148">
        <f t="shared" si="5"/>
        <v>46106</v>
      </c>
      <c r="Y28" s="70">
        <f t="shared" si="6"/>
        <v>182</v>
      </c>
      <c r="AA28" s="121">
        <v>46</v>
      </c>
      <c r="AB28" s="122">
        <v>46570</v>
      </c>
      <c r="AC28" s="122">
        <v>93</v>
      </c>
      <c r="AD28" s="122">
        <v>84780</v>
      </c>
      <c r="AE28" s="122">
        <v>134</v>
      </c>
      <c r="AF28" s="122">
        <v>119900</v>
      </c>
      <c r="AG28" s="122">
        <v>24</v>
      </c>
      <c r="AH28" s="123">
        <v>0</v>
      </c>
    </row>
    <row r="29" spans="1:34" ht="19.5" customHeight="1">
      <c r="A29" s="142">
        <f t="shared" si="1"/>
        <v>164315</v>
      </c>
      <c r="B29" s="142">
        <f t="shared" si="7"/>
        <v>4151380</v>
      </c>
      <c r="C29" s="143">
        <v>46107</v>
      </c>
      <c r="D29" s="144" t="s">
        <v>119</v>
      </c>
      <c r="E29" s="145">
        <v>207243</v>
      </c>
      <c r="F29" s="157">
        <v>180</v>
      </c>
      <c r="G29" s="157">
        <v>81245</v>
      </c>
      <c r="H29" s="157">
        <v>24600</v>
      </c>
      <c r="I29" s="157">
        <v>58470</v>
      </c>
      <c r="J29" s="175"/>
      <c r="K29" s="175"/>
      <c r="U29" s="148">
        <f t="shared" si="2"/>
        <v>46107</v>
      </c>
      <c r="V29" s="34" t="str">
        <f t="shared" si="3"/>
        <v>14502</v>
      </c>
      <c r="W29" s="70">
        <f t="shared" si="4"/>
        <v>81245</v>
      </c>
      <c r="X29" s="148">
        <f t="shared" si="5"/>
        <v>46107</v>
      </c>
      <c r="Y29" s="70">
        <f t="shared" si="6"/>
        <v>180</v>
      </c>
      <c r="AA29" s="121">
        <v>31</v>
      </c>
      <c r="AB29" s="122">
        <v>28140</v>
      </c>
      <c r="AC29" s="122">
        <v>79</v>
      </c>
      <c r="AD29" s="122">
        <v>79080</v>
      </c>
      <c r="AE29" s="122">
        <v>105</v>
      </c>
      <c r="AF29" s="122">
        <v>104990</v>
      </c>
      <c r="AG29" s="122">
        <v>24</v>
      </c>
      <c r="AH29" s="123">
        <v>0</v>
      </c>
    </row>
    <row r="30" spans="1:34" ht="19.5" customHeight="1">
      <c r="A30" s="142">
        <f t="shared" si="1"/>
        <v>164713</v>
      </c>
      <c r="B30" s="142">
        <f t="shared" si="7"/>
        <v>4316093</v>
      </c>
      <c r="C30" s="143">
        <v>46108</v>
      </c>
      <c r="D30" s="144" t="s">
        <v>120</v>
      </c>
      <c r="E30" s="145">
        <v>212233</v>
      </c>
      <c r="F30" s="157">
        <v>171</v>
      </c>
      <c r="G30" s="157">
        <v>74754</v>
      </c>
      <c r="H30" s="157">
        <v>20230</v>
      </c>
      <c r="I30" s="157">
        <v>69729</v>
      </c>
      <c r="J30" s="175"/>
      <c r="K30" s="175"/>
      <c r="U30" s="148">
        <f t="shared" si="2"/>
        <v>46108</v>
      </c>
      <c r="V30" s="34" t="str">
        <f t="shared" si="3"/>
        <v>14502</v>
      </c>
      <c r="W30" s="70">
        <f t="shared" si="4"/>
        <v>74754</v>
      </c>
      <c r="X30" s="148">
        <f t="shared" si="5"/>
        <v>46108</v>
      </c>
      <c r="Y30" s="70">
        <f t="shared" si="6"/>
        <v>171</v>
      </c>
      <c r="AA30" s="121">
        <v>37</v>
      </c>
      <c r="AB30" s="122">
        <v>47870</v>
      </c>
      <c r="AC30" s="122">
        <v>86</v>
      </c>
      <c r="AD30" s="122">
        <v>97080</v>
      </c>
      <c r="AE30" s="122">
        <v>120</v>
      </c>
      <c r="AF30" s="122">
        <v>129650</v>
      </c>
      <c r="AG30" s="122">
        <v>24</v>
      </c>
      <c r="AH30" s="123">
        <v>0</v>
      </c>
    </row>
    <row r="31" spans="1:34" ht="19.5" customHeight="1">
      <c r="A31" s="142">
        <f t="shared" si="1"/>
        <v>160779</v>
      </c>
      <c r="B31" s="142">
        <f t="shared" si="7"/>
        <v>4476872</v>
      </c>
      <c r="C31" s="143">
        <v>46109</v>
      </c>
      <c r="D31" s="144" t="s">
        <v>121</v>
      </c>
      <c r="E31" s="145">
        <v>165372</v>
      </c>
      <c r="F31" s="157">
        <v>167</v>
      </c>
      <c r="G31" s="157">
        <v>74390</v>
      </c>
      <c r="H31" s="157">
        <v>28860</v>
      </c>
      <c r="I31" s="157">
        <v>57529</v>
      </c>
      <c r="J31" s="175"/>
      <c r="K31" s="175"/>
      <c r="U31" s="148">
        <f t="shared" si="2"/>
        <v>46109</v>
      </c>
      <c r="V31" s="34" t="str">
        <f t="shared" si="3"/>
        <v>14502</v>
      </c>
      <c r="W31" s="70">
        <f t="shared" si="4"/>
        <v>74390</v>
      </c>
      <c r="X31" s="148">
        <f t="shared" si="5"/>
        <v>46109</v>
      </c>
      <c r="Y31" s="70">
        <f t="shared" si="6"/>
        <v>167</v>
      </c>
      <c r="AA31" s="121">
        <v>30</v>
      </c>
      <c r="AB31" s="122">
        <v>35090</v>
      </c>
      <c r="AC31" s="122">
        <v>78</v>
      </c>
      <c r="AD31" s="122">
        <v>84246</v>
      </c>
      <c r="AE31" s="122">
        <v>118</v>
      </c>
      <c r="AF31" s="122">
        <v>122862</v>
      </c>
      <c r="AG31" s="122">
        <v>24</v>
      </c>
      <c r="AH31" s="123">
        <v>0</v>
      </c>
    </row>
    <row r="32" spans="1:34" ht="19.5" customHeight="1">
      <c r="A32" s="142">
        <f t="shared" si="1"/>
        <v>157915</v>
      </c>
      <c r="B32" s="142">
        <f t="shared" si="7"/>
        <v>4634787</v>
      </c>
      <c r="C32" s="143">
        <v>46110</v>
      </c>
      <c r="D32" s="144" t="s">
        <v>115</v>
      </c>
      <c r="E32" s="145">
        <v>211770</v>
      </c>
      <c r="F32" s="157">
        <v>154</v>
      </c>
      <c r="G32" s="157">
        <v>62885</v>
      </c>
      <c r="H32" s="157">
        <v>28410</v>
      </c>
      <c r="I32" s="157">
        <v>66620</v>
      </c>
      <c r="J32" s="175"/>
      <c r="K32" s="175"/>
      <c r="U32" s="148">
        <f t="shared" si="2"/>
        <v>46110</v>
      </c>
      <c r="V32" s="34" t="str">
        <f t="shared" si="3"/>
        <v>14502</v>
      </c>
      <c r="W32" s="70">
        <f t="shared" si="4"/>
        <v>62885</v>
      </c>
      <c r="X32" s="148">
        <f t="shared" si="5"/>
        <v>46110</v>
      </c>
      <c r="Y32" s="70">
        <f t="shared" si="6"/>
        <v>154</v>
      </c>
      <c r="AA32" s="121">
        <v>23</v>
      </c>
      <c r="AB32" s="122">
        <v>25190</v>
      </c>
      <c r="AC32" s="122">
        <v>83</v>
      </c>
      <c r="AD32" s="122">
        <v>89560</v>
      </c>
      <c r="AE32" s="122">
        <v>106</v>
      </c>
      <c r="AF32" s="122">
        <v>115160</v>
      </c>
      <c r="AG32" s="122">
        <v>24</v>
      </c>
      <c r="AH32" s="123">
        <v>0</v>
      </c>
    </row>
    <row r="33" spans="1:34" ht="19.5" customHeight="1">
      <c r="A33" s="142">
        <f t="shared" si="1"/>
        <v>160956</v>
      </c>
      <c r="B33" s="142">
        <f t="shared" si="7"/>
        <v>4795743</v>
      </c>
      <c r="C33" s="143">
        <v>46111</v>
      </c>
      <c r="D33" s="144" t="s">
        <v>116</v>
      </c>
      <c r="E33" s="145">
        <v>201683</v>
      </c>
      <c r="F33" s="157">
        <v>168</v>
      </c>
      <c r="G33" s="157">
        <v>77630</v>
      </c>
      <c r="H33" s="157">
        <v>26880</v>
      </c>
      <c r="I33" s="157">
        <v>56446</v>
      </c>
      <c r="J33" s="175"/>
      <c r="K33" s="175"/>
      <c r="U33" s="148">
        <f t="shared" si="2"/>
        <v>46111</v>
      </c>
      <c r="V33" s="34" t="str">
        <f t="shared" si="3"/>
        <v>14502</v>
      </c>
      <c r="W33" s="70">
        <f t="shared" si="4"/>
        <v>77630</v>
      </c>
      <c r="X33" s="148">
        <f t="shared" si="5"/>
        <v>46111</v>
      </c>
      <c r="Y33" s="70">
        <f t="shared" si="6"/>
        <v>168</v>
      </c>
      <c r="AA33" s="121">
        <v>47</v>
      </c>
      <c r="AB33" s="122">
        <v>50270</v>
      </c>
      <c r="AC33" s="122">
        <v>91</v>
      </c>
      <c r="AD33" s="122">
        <v>95510</v>
      </c>
      <c r="AE33" s="122">
        <v>113</v>
      </c>
      <c r="AF33" s="122">
        <v>115860</v>
      </c>
      <c r="AG33" s="122">
        <v>24</v>
      </c>
      <c r="AH33" s="123">
        <v>0</v>
      </c>
    </row>
    <row r="34" spans="1:34" ht="19.5" customHeight="1">
      <c r="A34" s="142">
        <f t="shared" si="1"/>
        <v>141275</v>
      </c>
      <c r="B34" s="142">
        <f t="shared" si="7"/>
        <v>4937018</v>
      </c>
      <c r="C34" s="143">
        <v>46112</v>
      </c>
      <c r="D34" s="144" t="s">
        <v>117</v>
      </c>
      <c r="E34" s="145">
        <v>207323</v>
      </c>
      <c r="F34" s="157">
        <v>157</v>
      </c>
      <c r="G34" s="157">
        <v>58925</v>
      </c>
      <c r="H34" s="157">
        <v>21560</v>
      </c>
      <c r="I34" s="157">
        <v>60790</v>
      </c>
      <c r="J34" s="175"/>
      <c r="K34" s="175"/>
      <c r="U34" s="148">
        <f t="shared" si="2"/>
        <v>46112</v>
      </c>
      <c r="V34" s="34" t="str">
        <f t="shared" si="3"/>
        <v>14502</v>
      </c>
      <c r="W34" s="70">
        <f t="shared" si="4"/>
        <v>58925</v>
      </c>
      <c r="X34" s="148">
        <f t="shared" si="5"/>
        <v>46112</v>
      </c>
      <c r="Y34" s="70">
        <f t="shared" si="6"/>
        <v>157</v>
      </c>
      <c r="AA34" s="121">
        <v>24</v>
      </c>
      <c r="AB34" s="122">
        <v>26530</v>
      </c>
      <c r="AC34" s="122">
        <v>57</v>
      </c>
      <c r="AD34" s="122">
        <v>59120</v>
      </c>
      <c r="AE34" s="122">
        <v>93</v>
      </c>
      <c r="AF34" s="122">
        <v>96860</v>
      </c>
      <c r="AG34" s="122">
        <v>24</v>
      </c>
      <c r="AH34" s="123">
        <v>0</v>
      </c>
    </row>
    <row r="35" spans="1:34" ht="18.75" customHeight="1">
      <c r="C35" s="127"/>
      <c r="D35" s="154" t="s">
        <v>52</v>
      </c>
      <c r="E35" s="155">
        <f t="shared" ref="E35:F35" si="8">SUM(E4:E34)</f>
        <v>6037173</v>
      </c>
      <c r="F35" s="156">
        <f t="shared" si="8"/>
        <v>5132</v>
      </c>
      <c r="U35" s="148">
        <f t="shared" ref="U35:U65" si="9">C4</f>
        <v>46082</v>
      </c>
      <c r="V35" s="34" t="str">
        <f t="shared" ref="V35:V65" si="10">$H$2</f>
        <v>14503</v>
      </c>
      <c r="W35" s="70">
        <f t="shared" ref="W35:W65" si="11">H4</f>
        <v>29520</v>
      </c>
      <c r="AA35" s="72"/>
      <c r="AB35" s="72"/>
      <c r="AC35" s="72"/>
      <c r="AD35" s="72"/>
      <c r="AE35" s="72"/>
      <c r="AF35" s="72"/>
      <c r="AG35" s="72"/>
      <c r="AH35" s="72"/>
    </row>
    <row r="36" spans="1:34" ht="15.75" customHeight="1">
      <c r="U36" s="148">
        <f t="shared" si="9"/>
        <v>46083</v>
      </c>
      <c r="V36" s="34" t="str">
        <f t="shared" si="10"/>
        <v>14503</v>
      </c>
      <c r="W36" s="70">
        <f t="shared" si="11"/>
        <v>17360</v>
      </c>
      <c r="AA36" s="72"/>
      <c r="AB36" s="72"/>
      <c r="AC36" s="72"/>
      <c r="AD36" s="72"/>
      <c r="AE36" s="72"/>
      <c r="AF36" s="72"/>
      <c r="AG36" s="72"/>
      <c r="AH36" s="72"/>
    </row>
    <row r="37" spans="1:34" ht="15.75" customHeight="1">
      <c r="U37" s="148">
        <f t="shared" si="9"/>
        <v>46084</v>
      </c>
      <c r="V37" s="34" t="str">
        <f t="shared" si="10"/>
        <v>14503</v>
      </c>
      <c r="W37" s="70">
        <f t="shared" si="11"/>
        <v>21948</v>
      </c>
      <c r="AA37" s="72"/>
      <c r="AB37" s="72"/>
      <c r="AC37" s="72"/>
      <c r="AD37" s="72"/>
      <c r="AE37" s="72"/>
      <c r="AF37" s="72"/>
      <c r="AG37" s="72"/>
      <c r="AH37" s="72"/>
    </row>
    <row r="38" spans="1:34" ht="15.75" customHeight="1">
      <c r="U38" s="148">
        <f t="shared" si="9"/>
        <v>46085</v>
      </c>
      <c r="V38" s="34" t="str">
        <f t="shared" si="10"/>
        <v>14503</v>
      </c>
      <c r="W38" s="70">
        <f t="shared" si="11"/>
        <v>21040</v>
      </c>
      <c r="AA38" s="72"/>
      <c r="AB38" s="72"/>
      <c r="AC38" s="72"/>
      <c r="AD38" s="72"/>
      <c r="AE38" s="72"/>
      <c r="AF38" s="72"/>
      <c r="AG38" s="72"/>
      <c r="AH38" s="72"/>
    </row>
    <row r="39" spans="1:34" ht="15.75" customHeight="1">
      <c r="U39" s="148">
        <f t="shared" si="9"/>
        <v>46086</v>
      </c>
      <c r="V39" s="34" t="str">
        <f t="shared" si="10"/>
        <v>14503</v>
      </c>
      <c r="W39" s="70">
        <f t="shared" si="11"/>
        <v>21100</v>
      </c>
      <c r="AA39" s="72"/>
      <c r="AB39" s="72"/>
      <c r="AC39" s="72"/>
      <c r="AD39" s="72"/>
      <c r="AE39" s="72"/>
      <c r="AF39" s="72"/>
      <c r="AG39" s="72"/>
      <c r="AH39" s="72"/>
    </row>
    <row r="40" spans="1:34" ht="15.75" customHeight="1">
      <c r="U40" s="148">
        <f t="shared" si="9"/>
        <v>46087</v>
      </c>
      <c r="V40" s="34" t="str">
        <f t="shared" si="10"/>
        <v>14503</v>
      </c>
      <c r="W40" s="70">
        <f t="shared" si="11"/>
        <v>25140</v>
      </c>
      <c r="AA40" s="72"/>
      <c r="AB40" s="72"/>
      <c r="AC40" s="72"/>
      <c r="AD40" s="72"/>
      <c r="AE40" s="72"/>
      <c r="AF40" s="72"/>
      <c r="AG40" s="72"/>
      <c r="AH40" s="72"/>
    </row>
    <row r="41" spans="1:34" ht="15.75" customHeight="1">
      <c r="U41" s="148">
        <f t="shared" si="9"/>
        <v>46088</v>
      </c>
      <c r="V41" s="34" t="str">
        <f t="shared" si="10"/>
        <v>14503</v>
      </c>
      <c r="W41" s="70">
        <f t="shared" si="11"/>
        <v>30400</v>
      </c>
      <c r="AA41" s="72"/>
      <c r="AB41" s="72"/>
      <c r="AC41" s="72"/>
      <c r="AD41" s="72"/>
      <c r="AE41" s="72"/>
      <c r="AF41" s="72"/>
      <c r="AG41" s="72"/>
      <c r="AH41" s="72"/>
    </row>
    <row r="42" spans="1:34" ht="15.75" customHeight="1">
      <c r="U42" s="148">
        <f t="shared" si="9"/>
        <v>46089</v>
      </c>
      <c r="V42" s="34" t="str">
        <f t="shared" si="10"/>
        <v>14503</v>
      </c>
      <c r="W42" s="70">
        <f t="shared" si="11"/>
        <v>24750</v>
      </c>
      <c r="AA42" s="72"/>
      <c r="AB42" s="72"/>
      <c r="AC42" s="72"/>
      <c r="AD42" s="72"/>
      <c r="AE42" s="72"/>
      <c r="AF42" s="72"/>
      <c r="AG42" s="72"/>
      <c r="AH42" s="72"/>
    </row>
    <row r="43" spans="1:34" ht="15.75" customHeight="1">
      <c r="U43" s="148">
        <f t="shared" si="9"/>
        <v>46090</v>
      </c>
      <c r="V43" s="34" t="str">
        <f t="shared" si="10"/>
        <v>14503</v>
      </c>
      <c r="W43" s="70">
        <f t="shared" si="11"/>
        <v>20510</v>
      </c>
      <c r="AA43" s="72"/>
      <c r="AB43" s="72"/>
      <c r="AC43" s="72"/>
      <c r="AD43" s="72"/>
      <c r="AE43" s="72"/>
      <c r="AF43" s="72"/>
      <c r="AG43" s="72"/>
      <c r="AH43" s="72"/>
    </row>
    <row r="44" spans="1:34" ht="15.75" customHeight="1">
      <c r="U44" s="148">
        <f t="shared" si="9"/>
        <v>46091</v>
      </c>
      <c r="V44" s="34" t="str">
        <f t="shared" si="10"/>
        <v>14503</v>
      </c>
      <c r="W44" s="70">
        <f t="shared" si="11"/>
        <v>21670</v>
      </c>
      <c r="AA44" s="72"/>
      <c r="AB44" s="72"/>
      <c r="AC44" s="72"/>
      <c r="AD44" s="72"/>
      <c r="AE44" s="72"/>
      <c r="AF44" s="72"/>
      <c r="AG44" s="72"/>
      <c r="AH44" s="72"/>
    </row>
    <row r="45" spans="1:34" ht="15.75" customHeight="1">
      <c r="U45" s="148">
        <f t="shared" si="9"/>
        <v>46092</v>
      </c>
      <c r="V45" s="34" t="str">
        <f t="shared" si="10"/>
        <v>14503</v>
      </c>
      <c r="W45" s="70">
        <f t="shared" si="11"/>
        <v>25930</v>
      </c>
      <c r="AA45" s="72"/>
      <c r="AB45" s="72"/>
      <c r="AC45" s="72"/>
      <c r="AD45" s="72"/>
      <c r="AE45" s="72"/>
      <c r="AF45" s="72"/>
      <c r="AG45" s="72"/>
      <c r="AH45" s="72"/>
    </row>
    <row r="46" spans="1:34" ht="15.75" customHeight="1">
      <c r="U46" s="148">
        <f t="shared" si="9"/>
        <v>46093</v>
      </c>
      <c r="V46" s="34" t="str">
        <f t="shared" si="10"/>
        <v>14503</v>
      </c>
      <c r="W46" s="70">
        <f t="shared" si="11"/>
        <v>20760</v>
      </c>
      <c r="AA46" s="72"/>
      <c r="AB46" s="72"/>
      <c r="AC46" s="72"/>
      <c r="AD46" s="72"/>
      <c r="AE46" s="72"/>
      <c r="AF46" s="72"/>
      <c r="AG46" s="72"/>
      <c r="AH46" s="72"/>
    </row>
    <row r="47" spans="1:34" ht="15.75" customHeight="1">
      <c r="U47" s="148">
        <f t="shared" si="9"/>
        <v>46094</v>
      </c>
      <c r="V47" s="34" t="str">
        <f t="shared" si="10"/>
        <v>14503</v>
      </c>
      <c r="W47" s="70">
        <f t="shared" si="11"/>
        <v>19320</v>
      </c>
      <c r="AA47" s="72"/>
      <c r="AB47" s="72"/>
      <c r="AC47" s="72"/>
      <c r="AD47" s="72"/>
      <c r="AE47" s="72"/>
      <c r="AF47" s="72"/>
      <c r="AG47" s="72"/>
      <c r="AH47" s="72"/>
    </row>
    <row r="48" spans="1:34" ht="15.75" customHeight="1">
      <c r="U48" s="148">
        <f t="shared" si="9"/>
        <v>46095</v>
      </c>
      <c r="V48" s="34" t="str">
        <f t="shared" si="10"/>
        <v>14503</v>
      </c>
      <c r="W48" s="70">
        <f t="shared" si="11"/>
        <v>26230</v>
      </c>
      <c r="AA48" s="72"/>
      <c r="AB48" s="72"/>
      <c r="AC48" s="72"/>
      <c r="AD48" s="72"/>
      <c r="AE48" s="72"/>
      <c r="AF48" s="72"/>
      <c r="AG48" s="72"/>
      <c r="AH48" s="72"/>
    </row>
    <row r="49" spans="21:34" ht="15.75" customHeight="1">
      <c r="U49" s="148">
        <f t="shared" si="9"/>
        <v>46096</v>
      </c>
      <c r="V49" s="34" t="str">
        <f t="shared" si="10"/>
        <v>14503</v>
      </c>
      <c r="W49" s="70">
        <f t="shared" si="11"/>
        <v>24430</v>
      </c>
      <c r="AA49" s="72"/>
      <c r="AB49" s="72"/>
      <c r="AC49" s="72"/>
      <c r="AD49" s="72"/>
      <c r="AE49" s="72"/>
      <c r="AF49" s="72"/>
      <c r="AG49" s="72"/>
      <c r="AH49" s="72"/>
    </row>
    <row r="50" spans="21:34" ht="15.75" customHeight="1">
      <c r="U50" s="148">
        <f t="shared" si="9"/>
        <v>46097</v>
      </c>
      <c r="V50" s="34" t="str">
        <f t="shared" si="10"/>
        <v>14503</v>
      </c>
      <c r="W50" s="70">
        <f t="shared" si="11"/>
        <v>23100</v>
      </c>
      <c r="AA50" s="72"/>
      <c r="AB50" s="72"/>
      <c r="AC50" s="72"/>
      <c r="AD50" s="72"/>
      <c r="AE50" s="72"/>
      <c r="AF50" s="72"/>
      <c r="AG50" s="72"/>
      <c r="AH50" s="72"/>
    </row>
    <row r="51" spans="21:34" ht="15.75" customHeight="1">
      <c r="U51" s="148">
        <f t="shared" si="9"/>
        <v>46098</v>
      </c>
      <c r="V51" s="34" t="str">
        <f t="shared" si="10"/>
        <v>14503</v>
      </c>
      <c r="W51" s="70">
        <f t="shared" si="11"/>
        <v>22670</v>
      </c>
      <c r="AA51" s="72"/>
      <c r="AB51" s="72"/>
      <c r="AC51" s="72"/>
      <c r="AD51" s="72"/>
      <c r="AE51" s="72"/>
      <c r="AF51" s="72"/>
      <c r="AG51" s="72"/>
      <c r="AH51" s="72"/>
    </row>
    <row r="52" spans="21:34" ht="15.75" customHeight="1">
      <c r="U52" s="148">
        <f t="shared" si="9"/>
        <v>46099</v>
      </c>
      <c r="V52" s="34" t="str">
        <f t="shared" si="10"/>
        <v>14503</v>
      </c>
      <c r="W52" s="70">
        <f t="shared" si="11"/>
        <v>26404</v>
      </c>
      <c r="AA52" s="72"/>
      <c r="AB52" s="72"/>
      <c r="AC52" s="72"/>
      <c r="AD52" s="72"/>
      <c r="AE52" s="72"/>
      <c r="AF52" s="72"/>
      <c r="AG52" s="72"/>
      <c r="AH52" s="72"/>
    </row>
    <row r="53" spans="21:34" ht="15.75" customHeight="1">
      <c r="U53" s="148">
        <f t="shared" si="9"/>
        <v>46100</v>
      </c>
      <c r="V53" s="34" t="str">
        <f t="shared" si="10"/>
        <v>14503</v>
      </c>
      <c r="W53" s="70">
        <f t="shared" si="11"/>
        <v>24490</v>
      </c>
      <c r="AA53" s="72"/>
      <c r="AB53" s="72"/>
      <c r="AC53" s="72"/>
      <c r="AD53" s="72"/>
      <c r="AE53" s="72"/>
      <c r="AF53" s="72"/>
      <c r="AG53" s="72"/>
      <c r="AH53" s="72"/>
    </row>
    <row r="54" spans="21:34" ht="15.75" customHeight="1">
      <c r="U54" s="148">
        <f t="shared" si="9"/>
        <v>46101</v>
      </c>
      <c r="V54" s="34" t="str">
        <f t="shared" si="10"/>
        <v>14503</v>
      </c>
      <c r="W54" s="70">
        <f t="shared" si="11"/>
        <v>22140</v>
      </c>
      <c r="AA54" s="72"/>
      <c r="AB54" s="72"/>
      <c r="AC54" s="72"/>
      <c r="AD54" s="72"/>
      <c r="AE54" s="72"/>
      <c r="AF54" s="72"/>
      <c r="AG54" s="72"/>
      <c r="AH54" s="72"/>
    </row>
    <row r="55" spans="21:34" ht="15.75" customHeight="1">
      <c r="U55" s="148">
        <f t="shared" si="9"/>
        <v>46102</v>
      </c>
      <c r="V55" s="34" t="str">
        <f t="shared" si="10"/>
        <v>14503</v>
      </c>
      <c r="W55" s="70">
        <f t="shared" si="11"/>
        <v>23700</v>
      </c>
      <c r="AA55" s="72"/>
      <c r="AB55" s="72"/>
      <c r="AC55" s="72"/>
      <c r="AD55" s="72"/>
      <c r="AE55" s="72"/>
      <c r="AF55" s="72"/>
      <c r="AG55" s="72"/>
      <c r="AH55" s="72"/>
    </row>
    <row r="56" spans="21:34" ht="15.75" customHeight="1">
      <c r="U56" s="148">
        <f t="shared" si="9"/>
        <v>46103</v>
      </c>
      <c r="V56" s="34" t="str">
        <f t="shared" si="10"/>
        <v>14503</v>
      </c>
      <c r="W56" s="70">
        <f t="shared" si="11"/>
        <v>27450</v>
      </c>
      <c r="AA56" s="72"/>
      <c r="AB56" s="72"/>
      <c r="AC56" s="72"/>
      <c r="AD56" s="72"/>
      <c r="AE56" s="72"/>
      <c r="AF56" s="72"/>
      <c r="AG56" s="72"/>
      <c r="AH56" s="72"/>
    </row>
    <row r="57" spans="21:34" ht="15.75" customHeight="1">
      <c r="U57" s="148">
        <f t="shared" si="9"/>
        <v>46104</v>
      </c>
      <c r="V57" s="34" t="str">
        <f t="shared" si="10"/>
        <v>14503</v>
      </c>
      <c r="W57" s="70">
        <f t="shared" si="11"/>
        <v>21850</v>
      </c>
      <c r="AA57" s="72"/>
      <c r="AB57" s="72"/>
      <c r="AC57" s="72"/>
      <c r="AD57" s="72"/>
      <c r="AE57" s="72"/>
      <c r="AF57" s="72"/>
      <c r="AG57" s="72"/>
      <c r="AH57" s="72"/>
    </row>
    <row r="58" spans="21:34" ht="15.75" customHeight="1">
      <c r="U58" s="148">
        <f t="shared" si="9"/>
        <v>46105</v>
      </c>
      <c r="V58" s="34" t="str">
        <f t="shared" si="10"/>
        <v>14503</v>
      </c>
      <c r="W58" s="70">
        <f t="shared" si="11"/>
        <v>28208</v>
      </c>
      <c r="AA58" s="72"/>
      <c r="AB58" s="72"/>
      <c r="AC58" s="72"/>
      <c r="AD58" s="72"/>
      <c r="AE58" s="72"/>
      <c r="AF58" s="72"/>
      <c r="AG58" s="72"/>
      <c r="AH58" s="72"/>
    </row>
    <row r="59" spans="21:34" ht="15.75" customHeight="1">
      <c r="U59" s="148">
        <f t="shared" si="9"/>
        <v>46106</v>
      </c>
      <c r="V59" s="34" t="str">
        <f t="shared" si="10"/>
        <v>14503</v>
      </c>
      <c r="W59" s="70">
        <f t="shared" si="11"/>
        <v>24508</v>
      </c>
      <c r="AA59" s="72"/>
      <c r="AB59" s="72"/>
      <c r="AC59" s="72"/>
      <c r="AD59" s="72"/>
      <c r="AE59" s="72"/>
      <c r="AF59" s="72"/>
      <c r="AG59" s="72"/>
      <c r="AH59" s="72"/>
    </row>
    <row r="60" spans="21:34" ht="15.75" customHeight="1">
      <c r="U60" s="148">
        <f t="shared" si="9"/>
        <v>46107</v>
      </c>
      <c r="V60" s="34" t="str">
        <f t="shared" si="10"/>
        <v>14503</v>
      </c>
      <c r="W60" s="70">
        <f t="shared" si="11"/>
        <v>24600</v>
      </c>
      <c r="AA60" s="72"/>
      <c r="AB60" s="72"/>
      <c r="AC60" s="72"/>
      <c r="AD60" s="72"/>
      <c r="AE60" s="72"/>
      <c r="AF60" s="72"/>
      <c r="AG60" s="72"/>
      <c r="AH60" s="72"/>
    </row>
    <row r="61" spans="21:34" ht="15.75" customHeight="1">
      <c r="U61" s="148">
        <f t="shared" si="9"/>
        <v>46108</v>
      </c>
      <c r="V61" s="34" t="str">
        <f t="shared" si="10"/>
        <v>14503</v>
      </c>
      <c r="W61" s="70">
        <f t="shared" si="11"/>
        <v>20230</v>
      </c>
      <c r="AA61" s="72"/>
      <c r="AB61" s="72"/>
      <c r="AC61" s="72"/>
      <c r="AD61" s="72"/>
      <c r="AE61" s="72"/>
      <c r="AF61" s="72"/>
      <c r="AG61" s="72"/>
      <c r="AH61" s="72"/>
    </row>
    <row r="62" spans="21:34" ht="15.75" customHeight="1">
      <c r="U62" s="148">
        <f t="shared" si="9"/>
        <v>46109</v>
      </c>
      <c r="V62" s="34" t="str">
        <f t="shared" si="10"/>
        <v>14503</v>
      </c>
      <c r="W62" s="70">
        <f t="shared" si="11"/>
        <v>28860</v>
      </c>
      <c r="AA62" s="72"/>
      <c r="AB62" s="72"/>
      <c r="AC62" s="72"/>
      <c r="AD62" s="72"/>
      <c r="AE62" s="72"/>
      <c r="AF62" s="72"/>
      <c r="AG62" s="72"/>
      <c r="AH62" s="72"/>
    </row>
    <row r="63" spans="21:34" ht="15.75" customHeight="1">
      <c r="U63" s="148">
        <f t="shared" si="9"/>
        <v>46110</v>
      </c>
      <c r="V63" s="34" t="str">
        <f t="shared" si="10"/>
        <v>14503</v>
      </c>
      <c r="W63" s="70">
        <f t="shared" si="11"/>
        <v>28410</v>
      </c>
      <c r="AA63" s="72"/>
      <c r="AB63" s="72"/>
      <c r="AC63" s="72"/>
      <c r="AD63" s="72"/>
      <c r="AE63" s="72"/>
      <c r="AF63" s="72"/>
      <c r="AG63" s="72"/>
      <c r="AH63" s="72"/>
    </row>
    <row r="64" spans="21:34" ht="15.75" customHeight="1">
      <c r="U64" s="148">
        <f t="shared" si="9"/>
        <v>46111</v>
      </c>
      <c r="V64" s="34" t="str">
        <f t="shared" si="10"/>
        <v>14503</v>
      </c>
      <c r="W64" s="70">
        <f t="shared" si="11"/>
        <v>26880</v>
      </c>
      <c r="AA64" s="72"/>
      <c r="AB64" s="72"/>
      <c r="AC64" s="72"/>
      <c r="AD64" s="72"/>
      <c r="AE64" s="72"/>
      <c r="AF64" s="72"/>
      <c r="AG64" s="72"/>
      <c r="AH64" s="72"/>
    </row>
    <row r="65" spans="21:34" ht="15.75" customHeight="1">
      <c r="U65" s="148">
        <f t="shared" si="9"/>
        <v>46112</v>
      </c>
      <c r="V65" s="34" t="str">
        <f t="shared" si="10"/>
        <v>14503</v>
      </c>
      <c r="W65" s="70">
        <f t="shared" si="11"/>
        <v>21560</v>
      </c>
      <c r="AA65" s="72"/>
      <c r="AB65" s="72"/>
      <c r="AC65" s="72"/>
      <c r="AD65" s="72"/>
      <c r="AE65" s="72"/>
      <c r="AF65" s="72"/>
      <c r="AG65" s="72"/>
      <c r="AH65" s="72"/>
    </row>
    <row r="66" spans="21:34" ht="15.75" customHeight="1">
      <c r="U66" s="148">
        <f t="shared" ref="U66:U96" si="12">C4</f>
        <v>46082</v>
      </c>
      <c r="V66" s="34" t="str">
        <f t="shared" ref="V66:V96" si="13">$I$2</f>
        <v>14512</v>
      </c>
      <c r="W66" s="70">
        <f t="shared" ref="W66:W96" si="14">I4</f>
        <v>66800</v>
      </c>
      <c r="AA66" s="72"/>
      <c r="AB66" s="72"/>
      <c r="AC66" s="72"/>
      <c r="AD66" s="72"/>
      <c r="AE66" s="72"/>
      <c r="AF66" s="72"/>
      <c r="AG66" s="72"/>
      <c r="AH66" s="72"/>
    </row>
    <row r="67" spans="21:34" ht="15.75" customHeight="1">
      <c r="U67" s="148">
        <f t="shared" si="12"/>
        <v>46083</v>
      </c>
      <c r="V67" s="34" t="str">
        <f t="shared" si="13"/>
        <v>14512</v>
      </c>
      <c r="W67" s="70">
        <f t="shared" si="14"/>
        <v>50745</v>
      </c>
      <c r="AA67" s="72"/>
      <c r="AB67" s="72"/>
      <c r="AC67" s="72"/>
      <c r="AD67" s="72"/>
      <c r="AE67" s="72"/>
      <c r="AF67" s="72"/>
      <c r="AG67" s="72"/>
      <c r="AH67" s="72"/>
    </row>
    <row r="68" spans="21:34" ht="15.75" customHeight="1">
      <c r="U68" s="148">
        <f t="shared" si="12"/>
        <v>46084</v>
      </c>
      <c r="V68" s="34" t="str">
        <f t="shared" si="13"/>
        <v>14512</v>
      </c>
      <c r="W68" s="70">
        <f t="shared" si="14"/>
        <v>54840</v>
      </c>
      <c r="AA68" s="72"/>
      <c r="AB68" s="72"/>
      <c r="AC68" s="72"/>
      <c r="AD68" s="72"/>
      <c r="AE68" s="72"/>
      <c r="AF68" s="72"/>
      <c r="AG68" s="72"/>
      <c r="AH68" s="72"/>
    </row>
    <row r="69" spans="21:34" ht="15.75" customHeight="1">
      <c r="U69" s="148">
        <f t="shared" si="12"/>
        <v>46085</v>
      </c>
      <c r="V69" s="34" t="str">
        <f t="shared" si="13"/>
        <v>14512</v>
      </c>
      <c r="W69" s="70">
        <f t="shared" si="14"/>
        <v>56380</v>
      </c>
      <c r="AA69" s="72"/>
      <c r="AB69" s="72"/>
      <c r="AC69" s="72"/>
      <c r="AD69" s="72"/>
      <c r="AE69" s="72"/>
      <c r="AF69" s="72"/>
      <c r="AG69" s="72"/>
      <c r="AH69" s="72"/>
    </row>
    <row r="70" spans="21:34" ht="15.75" customHeight="1">
      <c r="U70" s="148">
        <f t="shared" si="12"/>
        <v>46086</v>
      </c>
      <c r="V70" s="34" t="str">
        <f t="shared" si="13"/>
        <v>14512</v>
      </c>
      <c r="W70" s="70">
        <f t="shared" si="14"/>
        <v>58691</v>
      </c>
      <c r="AA70" s="72"/>
      <c r="AB70" s="72"/>
      <c r="AC70" s="72"/>
      <c r="AD70" s="72"/>
      <c r="AE70" s="72"/>
      <c r="AF70" s="72"/>
      <c r="AG70" s="72"/>
      <c r="AH70" s="72"/>
    </row>
    <row r="71" spans="21:34" ht="15.75" customHeight="1">
      <c r="U71" s="148">
        <f t="shared" si="12"/>
        <v>46087</v>
      </c>
      <c r="V71" s="34" t="str">
        <f t="shared" si="13"/>
        <v>14512</v>
      </c>
      <c r="W71" s="70">
        <f t="shared" si="14"/>
        <v>60005</v>
      </c>
      <c r="AA71" s="72"/>
      <c r="AB71" s="72"/>
      <c r="AC71" s="72"/>
      <c r="AD71" s="72"/>
      <c r="AE71" s="72"/>
      <c r="AF71" s="72"/>
      <c r="AG71" s="72"/>
      <c r="AH71" s="72"/>
    </row>
    <row r="72" spans="21:34" ht="15.75" customHeight="1">
      <c r="U72" s="148">
        <f t="shared" si="12"/>
        <v>46088</v>
      </c>
      <c r="V72" s="34" t="str">
        <f t="shared" si="13"/>
        <v>14512</v>
      </c>
      <c r="W72" s="70">
        <f t="shared" si="14"/>
        <v>67580</v>
      </c>
      <c r="AA72" s="72"/>
      <c r="AB72" s="72"/>
      <c r="AC72" s="72"/>
      <c r="AD72" s="72"/>
      <c r="AE72" s="72"/>
      <c r="AF72" s="72"/>
      <c r="AG72" s="72"/>
      <c r="AH72" s="72"/>
    </row>
    <row r="73" spans="21:34" ht="15.75" customHeight="1">
      <c r="U73" s="148">
        <f t="shared" si="12"/>
        <v>46089</v>
      </c>
      <c r="V73" s="34" t="str">
        <f t="shared" si="13"/>
        <v>14512</v>
      </c>
      <c r="W73" s="70">
        <f t="shared" si="14"/>
        <v>54875</v>
      </c>
      <c r="AA73" s="72"/>
      <c r="AB73" s="72"/>
      <c r="AC73" s="72"/>
      <c r="AD73" s="72"/>
      <c r="AE73" s="72"/>
      <c r="AF73" s="72"/>
      <c r="AG73" s="72"/>
      <c r="AH73" s="72"/>
    </row>
    <row r="74" spans="21:34" ht="15.75" customHeight="1">
      <c r="U74" s="148">
        <f t="shared" si="12"/>
        <v>46090</v>
      </c>
      <c r="V74" s="34" t="str">
        <f t="shared" si="13"/>
        <v>14512</v>
      </c>
      <c r="W74" s="70">
        <f t="shared" si="14"/>
        <v>55345</v>
      </c>
      <c r="AA74" s="72"/>
      <c r="AB74" s="72"/>
      <c r="AC74" s="72"/>
      <c r="AD74" s="72"/>
      <c r="AE74" s="72"/>
      <c r="AF74" s="72"/>
      <c r="AG74" s="72"/>
      <c r="AH74" s="72"/>
    </row>
    <row r="75" spans="21:34" ht="15.75" customHeight="1">
      <c r="U75" s="148">
        <f t="shared" si="12"/>
        <v>46091</v>
      </c>
      <c r="V75" s="34" t="str">
        <f t="shared" si="13"/>
        <v>14512</v>
      </c>
      <c r="W75" s="70">
        <f t="shared" si="14"/>
        <v>62480</v>
      </c>
      <c r="AA75" s="72"/>
      <c r="AB75" s="72"/>
      <c r="AC75" s="72"/>
      <c r="AD75" s="72"/>
      <c r="AE75" s="72"/>
      <c r="AF75" s="72"/>
      <c r="AG75" s="72"/>
      <c r="AH75" s="72"/>
    </row>
    <row r="76" spans="21:34" ht="15.75" customHeight="1">
      <c r="U76" s="148">
        <f t="shared" si="12"/>
        <v>46092</v>
      </c>
      <c r="V76" s="34" t="str">
        <f t="shared" si="13"/>
        <v>14512</v>
      </c>
      <c r="W76" s="70">
        <f t="shared" si="14"/>
        <v>52535</v>
      </c>
      <c r="AA76" s="72"/>
      <c r="AB76" s="72"/>
      <c r="AC76" s="72"/>
      <c r="AD76" s="72"/>
      <c r="AE76" s="72"/>
      <c r="AF76" s="72"/>
      <c r="AG76" s="72"/>
      <c r="AH76" s="72"/>
    </row>
    <row r="77" spans="21:34" ht="15.75" customHeight="1">
      <c r="U77" s="148">
        <f t="shared" si="12"/>
        <v>46093</v>
      </c>
      <c r="V77" s="34" t="str">
        <f t="shared" si="13"/>
        <v>14512</v>
      </c>
      <c r="W77" s="70">
        <f t="shared" si="14"/>
        <v>60025</v>
      </c>
      <c r="AA77" s="72"/>
      <c r="AB77" s="72"/>
      <c r="AC77" s="72"/>
      <c r="AD77" s="72"/>
      <c r="AE77" s="72"/>
      <c r="AF77" s="72"/>
      <c r="AG77" s="72"/>
      <c r="AH77" s="72"/>
    </row>
    <row r="78" spans="21:34" ht="15.75" customHeight="1">
      <c r="U78" s="148">
        <f t="shared" si="12"/>
        <v>46094</v>
      </c>
      <c r="V78" s="34" t="str">
        <f t="shared" si="13"/>
        <v>14512</v>
      </c>
      <c r="W78" s="70">
        <f t="shared" si="14"/>
        <v>55070</v>
      </c>
      <c r="AA78" s="72"/>
      <c r="AB78" s="72"/>
      <c r="AC78" s="72"/>
      <c r="AD78" s="72"/>
      <c r="AE78" s="72"/>
      <c r="AF78" s="72"/>
      <c r="AG78" s="72"/>
      <c r="AH78" s="72"/>
    </row>
    <row r="79" spans="21:34" ht="15.75" customHeight="1">
      <c r="U79" s="148">
        <f t="shared" si="12"/>
        <v>46095</v>
      </c>
      <c r="V79" s="34" t="str">
        <f t="shared" si="13"/>
        <v>14512</v>
      </c>
      <c r="W79" s="70">
        <f t="shared" si="14"/>
        <v>60395</v>
      </c>
      <c r="AA79" s="72"/>
      <c r="AB79" s="72"/>
      <c r="AC79" s="72"/>
      <c r="AD79" s="72"/>
      <c r="AE79" s="72"/>
      <c r="AF79" s="72"/>
      <c r="AG79" s="72"/>
      <c r="AH79" s="72"/>
    </row>
    <row r="80" spans="21:34" ht="15.75" customHeight="1">
      <c r="U80" s="148">
        <f t="shared" si="12"/>
        <v>46096</v>
      </c>
      <c r="V80" s="34" t="str">
        <f t="shared" si="13"/>
        <v>14512</v>
      </c>
      <c r="W80" s="70">
        <f t="shared" si="14"/>
        <v>60100</v>
      </c>
      <c r="AA80" s="72"/>
      <c r="AB80" s="72"/>
      <c r="AC80" s="72"/>
      <c r="AD80" s="72"/>
      <c r="AE80" s="72"/>
      <c r="AF80" s="72"/>
      <c r="AG80" s="72"/>
      <c r="AH80" s="72"/>
    </row>
    <row r="81" spans="21:34" ht="15.75" customHeight="1">
      <c r="U81" s="148">
        <f t="shared" si="12"/>
        <v>46097</v>
      </c>
      <c r="V81" s="34" t="str">
        <f t="shared" si="13"/>
        <v>14512</v>
      </c>
      <c r="W81" s="70">
        <f t="shared" si="14"/>
        <v>50510</v>
      </c>
      <c r="AA81" s="72"/>
      <c r="AB81" s="72"/>
      <c r="AC81" s="72"/>
      <c r="AD81" s="72"/>
      <c r="AE81" s="72"/>
      <c r="AF81" s="72"/>
      <c r="AG81" s="72"/>
      <c r="AH81" s="72"/>
    </row>
    <row r="82" spans="21:34" ht="15.75" customHeight="1">
      <c r="U82" s="148">
        <f t="shared" si="12"/>
        <v>46098</v>
      </c>
      <c r="V82" s="34" t="str">
        <f t="shared" si="13"/>
        <v>14512</v>
      </c>
      <c r="W82" s="70">
        <f t="shared" si="14"/>
        <v>58800</v>
      </c>
      <c r="AA82" s="72"/>
      <c r="AB82" s="72"/>
      <c r="AC82" s="72"/>
      <c r="AD82" s="72"/>
      <c r="AE82" s="72"/>
      <c r="AF82" s="72"/>
      <c r="AG82" s="72"/>
      <c r="AH82" s="72"/>
    </row>
    <row r="83" spans="21:34" ht="15.75" customHeight="1">
      <c r="U83" s="148">
        <f t="shared" si="12"/>
        <v>46099</v>
      </c>
      <c r="V83" s="34" t="str">
        <f t="shared" si="13"/>
        <v>14512</v>
      </c>
      <c r="W83" s="70">
        <f t="shared" si="14"/>
        <v>55125</v>
      </c>
      <c r="AA83" s="72"/>
      <c r="AB83" s="72"/>
      <c r="AC83" s="72"/>
      <c r="AD83" s="72"/>
      <c r="AE83" s="72"/>
      <c r="AF83" s="72"/>
      <c r="AG83" s="72"/>
      <c r="AH83" s="72"/>
    </row>
    <row r="84" spans="21:34" ht="15.75" customHeight="1">
      <c r="U84" s="148">
        <f t="shared" si="12"/>
        <v>46100</v>
      </c>
      <c r="V84" s="34" t="str">
        <f t="shared" si="13"/>
        <v>14512</v>
      </c>
      <c r="W84" s="70">
        <f t="shared" si="14"/>
        <v>56895</v>
      </c>
      <c r="AA84" s="72"/>
      <c r="AB84" s="72"/>
      <c r="AC84" s="72"/>
      <c r="AD84" s="72"/>
      <c r="AE84" s="72"/>
      <c r="AF84" s="72"/>
      <c r="AG84" s="72"/>
      <c r="AH84" s="72"/>
    </row>
    <row r="85" spans="21:34" ht="15.75" customHeight="1">
      <c r="U85" s="148">
        <f t="shared" si="12"/>
        <v>46101</v>
      </c>
      <c r="V85" s="34" t="str">
        <f t="shared" si="13"/>
        <v>14512</v>
      </c>
      <c r="W85" s="70">
        <f t="shared" si="14"/>
        <v>66950</v>
      </c>
      <c r="AA85" s="72"/>
      <c r="AB85" s="72"/>
      <c r="AC85" s="72"/>
      <c r="AD85" s="72"/>
      <c r="AE85" s="72"/>
      <c r="AF85" s="72"/>
      <c r="AG85" s="72"/>
      <c r="AH85" s="72"/>
    </row>
    <row r="86" spans="21:34" ht="15.75" customHeight="1">
      <c r="U86" s="148">
        <f t="shared" si="12"/>
        <v>46102</v>
      </c>
      <c r="V86" s="34" t="str">
        <f t="shared" si="13"/>
        <v>14512</v>
      </c>
      <c r="W86" s="70">
        <f t="shared" si="14"/>
        <v>59005</v>
      </c>
      <c r="AA86" s="72"/>
      <c r="AB86" s="72"/>
      <c r="AC86" s="72"/>
      <c r="AD86" s="72"/>
      <c r="AE86" s="72"/>
      <c r="AF86" s="72"/>
      <c r="AG86" s="72"/>
      <c r="AH86" s="72"/>
    </row>
    <row r="87" spans="21:34" ht="15.75" customHeight="1">
      <c r="U87" s="148">
        <f t="shared" si="12"/>
        <v>46103</v>
      </c>
      <c r="V87" s="34" t="str">
        <f t="shared" si="13"/>
        <v>14512</v>
      </c>
      <c r="W87" s="70">
        <f t="shared" si="14"/>
        <v>62155</v>
      </c>
      <c r="AA87" s="72"/>
      <c r="AB87" s="72"/>
      <c r="AC87" s="72"/>
      <c r="AD87" s="72"/>
      <c r="AE87" s="72"/>
      <c r="AF87" s="72"/>
      <c r="AG87" s="72"/>
      <c r="AH87" s="72"/>
    </row>
    <row r="88" spans="21:34" ht="15.75" customHeight="1">
      <c r="U88" s="148">
        <f t="shared" si="12"/>
        <v>46104</v>
      </c>
      <c r="V88" s="34" t="str">
        <f t="shared" si="13"/>
        <v>14512</v>
      </c>
      <c r="W88" s="70">
        <f t="shared" si="14"/>
        <v>58756</v>
      </c>
      <c r="AA88" s="72"/>
      <c r="AB88" s="72"/>
      <c r="AC88" s="72"/>
      <c r="AD88" s="72"/>
      <c r="AE88" s="72"/>
      <c r="AF88" s="72"/>
      <c r="AG88" s="72"/>
      <c r="AH88" s="72"/>
    </row>
    <row r="89" spans="21:34" ht="15.75" customHeight="1">
      <c r="U89" s="148">
        <f t="shared" si="12"/>
        <v>46105</v>
      </c>
      <c r="V89" s="34" t="str">
        <f t="shared" si="13"/>
        <v>14512</v>
      </c>
      <c r="W89" s="70">
        <f t="shared" si="14"/>
        <v>61588</v>
      </c>
      <c r="AA89" s="72"/>
      <c r="AB89" s="72"/>
      <c r="AC89" s="72"/>
      <c r="AD89" s="72"/>
      <c r="AE89" s="72"/>
      <c r="AF89" s="72"/>
      <c r="AG89" s="72"/>
      <c r="AH89" s="72"/>
    </row>
    <row r="90" spans="21:34" ht="15.75" customHeight="1">
      <c r="U90" s="148">
        <f t="shared" si="12"/>
        <v>46106</v>
      </c>
      <c r="V90" s="34" t="str">
        <f t="shared" si="13"/>
        <v>14512</v>
      </c>
      <c r="W90" s="70">
        <f t="shared" si="14"/>
        <v>58520</v>
      </c>
      <c r="AA90" s="72"/>
      <c r="AB90" s="72"/>
      <c r="AC90" s="72"/>
      <c r="AD90" s="72"/>
      <c r="AE90" s="72"/>
      <c r="AF90" s="72"/>
      <c r="AG90" s="72"/>
      <c r="AH90" s="72"/>
    </row>
    <row r="91" spans="21:34" ht="15.75" customHeight="1">
      <c r="U91" s="148">
        <f t="shared" si="12"/>
        <v>46107</v>
      </c>
      <c r="V91" s="34" t="str">
        <f t="shared" si="13"/>
        <v>14512</v>
      </c>
      <c r="W91" s="70">
        <f t="shared" si="14"/>
        <v>58470</v>
      </c>
      <c r="AA91" s="72"/>
      <c r="AB91" s="72"/>
      <c r="AC91" s="72"/>
      <c r="AD91" s="72"/>
      <c r="AE91" s="72"/>
      <c r="AF91" s="72"/>
      <c r="AG91" s="72"/>
      <c r="AH91" s="72"/>
    </row>
    <row r="92" spans="21:34" ht="15.75" customHeight="1">
      <c r="U92" s="148">
        <f t="shared" si="12"/>
        <v>46108</v>
      </c>
      <c r="V92" s="34" t="str">
        <f t="shared" si="13"/>
        <v>14512</v>
      </c>
      <c r="W92" s="70">
        <f t="shared" si="14"/>
        <v>69729</v>
      </c>
      <c r="AA92" s="72"/>
      <c r="AB92" s="72"/>
      <c r="AC92" s="72"/>
      <c r="AD92" s="72"/>
      <c r="AE92" s="72"/>
      <c r="AF92" s="72"/>
      <c r="AG92" s="72"/>
      <c r="AH92" s="72"/>
    </row>
    <row r="93" spans="21:34" ht="15.75" customHeight="1">
      <c r="U93" s="148">
        <f t="shared" si="12"/>
        <v>46109</v>
      </c>
      <c r="V93" s="34" t="str">
        <f t="shared" si="13"/>
        <v>14512</v>
      </c>
      <c r="W93" s="70">
        <f t="shared" si="14"/>
        <v>57529</v>
      </c>
      <c r="AA93" s="72"/>
      <c r="AB93" s="72"/>
      <c r="AC93" s="72"/>
      <c r="AD93" s="72"/>
      <c r="AE93" s="72"/>
      <c r="AF93" s="72"/>
      <c r="AG93" s="72"/>
      <c r="AH93" s="72"/>
    </row>
    <row r="94" spans="21:34" ht="15.75" customHeight="1">
      <c r="U94" s="148">
        <f t="shared" si="12"/>
        <v>46110</v>
      </c>
      <c r="V94" s="34" t="str">
        <f t="shared" si="13"/>
        <v>14512</v>
      </c>
      <c r="W94" s="70">
        <f t="shared" si="14"/>
        <v>66620</v>
      </c>
      <c r="AA94" s="72"/>
      <c r="AB94" s="72"/>
      <c r="AC94" s="72"/>
      <c r="AD94" s="72"/>
      <c r="AE94" s="72"/>
      <c r="AF94" s="72"/>
      <c r="AG94" s="72"/>
      <c r="AH94" s="72"/>
    </row>
    <row r="95" spans="21:34" ht="15.75" customHeight="1">
      <c r="U95" s="148">
        <f t="shared" si="12"/>
        <v>46111</v>
      </c>
      <c r="V95" s="34" t="str">
        <f t="shared" si="13"/>
        <v>14512</v>
      </c>
      <c r="W95" s="70">
        <f t="shared" si="14"/>
        <v>56446</v>
      </c>
      <c r="AA95" s="72"/>
      <c r="AB95" s="72"/>
      <c r="AC95" s="72"/>
      <c r="AD95" s="72"/>
      <c r="AE95" s="72"/>
      <c r="AF95" s="72"/>
      <c r="AG95" s="72"/>
      <c r="AH95" s="72"/>
    </row>
    <row r="96" spans="21:34" ht="15.75" customHeight="1">
      <c r="U96" s="148">
        <f t="shared" si="12"/>
        <v>46112</v>
      </c>
      <c r="V96" s="34" t="str">
        <f t="shared" si="13"/>
        <v>14512</v>
      </c>
      <c r="W96" s="70">
        <f t="shared" si="14"/>
        <v>60790</v>
      </c>
      <c r="AA96" s="72"/>
      <c r="AB96" s="72"/>
      <c r="AC96" s="72"/>
      <c r="AD96" s="72"/>
      <c r="AE96" s="72"/>
      <c r="AF96" s="72"/>
      <c r="AG96" s="72"/>
      <c r="AH96" s="72"/>
    </row>
    <row r="97" spans="27:34" ht="15.75" customHeight="1">
      <c r="AA97" s="72"/>
      <c r="AB97" s="72"/>
      <c r="AC97" s="72"/>
      <c r="AD97" s="72"/>
      <c r="AE97" s="72"/>
      <c r="AF97" s="72"/>
      <c r="AG97" s="72"/>
      <c r="AH97" s="72"/>
    </row>
    <row r="98" spans="27:34" ht="15.75" customHeight="1">
      <c r="AA98" s="72"/>
      <c r="AB98" s="72"/>
      <c r="AC98" s="72"/>
      <c r="AD98" s="72"/>
      <c r="AE98" s="72"/>
      <c r="AF98" s="72"/>
      <c r="AG98" s="72"/>
      <c r="AH98" s="72"/>
    </row>
    <row r="99" spans="27:34" ht="15.75" customHeight="1">
      <c r="AA99" s="72"/>
      <c r="AB99" s="72"/>
      <c r="AC99" s="72"/>
      <c r="AD99" s="72"/>
      <c r="AE99" s="72"/>
      <c r="AF99" s="72"/>
      <c r="AG99" s="72"/>
      <c r="AH99" s="72"/>
    </row>
    <row r="100" spans="27:34" ht="15.75" customHeight="1">
      <c r="AA100" s="72"/>
      <c r="AB100" s="72"/>
      <c r="AC100" s="72"/>
      <c r="AD100" s="72"/>
      <c r="AE100" s="72"/>
      <c r="AF100" s="72"/>
      <c r="AG100" s="72"/>
      <c r="AH100" s="72"/>
    </row>
    <row r="101" spans="27:34" ht="15.75" customHeight="1">
      <c r="AA101" s="72"/>
      <c r="AB101" s="72"/>
      <c r="AC101" s="72"/>
      <c r="AD101" s="72"/>
      <c r="AE101" s="72"/>
      <c r="AF101" s="72"/>
      <c r="AG101" s="72"/>
      <c r="AH101" s="72"/>
    </row>
    <row r="102" spans="27:34" ht="15.75" customHeight="1">
      <c r="AA102" s="72"/>
      <c r="AB102" s="72"/>
      <c r="AC102" s="72"/>
      <c r="AD102" s="72"/>
      <c r="AE102" s="72"/>
      <c r="AF102" s="72"/>
      <c r="AG102" s="72"/>
      <c r="AH102" s="72"/>
    </row>
    <row r="103" spans="27:34" ht="15.75" customHeight="1">
      <c r="AA103" s="72"/>
      <c r="AB103" s="72"/>
      <c r="AC103" s="72"/>
      <c r="AD103" s="72"/>
      <c r="AE103" s="72"/>
      <c r="AF103" s="72"/>
      <c r="AG103" s="72"/>
      <c r="AH103" s="72"/>
    </row>
    <row r="104" spans="27:34" ht="15.75" customHeight="1">
      <c r="AA104" s="72"/>
      <c r="AB104" s="72"/>
      <c r="AC104" s="72"/>
      <c r="AD104" s="72"/>
      <c r="AE104" s="72"/>
      <c r="AF104" s="72"/>
      <c r="AG104" s="72"/>
      <c r="AH104" s="72"/>
    </row>
    <row r="105" spans="27:34" ht="15.75" customHeight="1">
      <c r="AA105" s="72"/>
      <c r="AB105" s="72"/>
      <c r="AC105" s="72"/>
      <c r="AD105" s="72"/>
      <c r="AE105" s="72"/>
      <c r="AF105" s="72"/>
      <c r="AG105" s="72"/>
      <c r="AH105" s="72"/>
    </row>
    <row r="106" spans="27:34" ht="15.75" customHeight="1">
      <c r="AA106" s="72"/>
      <c r="AB106" s="72"/>
      <c r="AC106" s="72"/>
      <c r="AD106" s="72"/>
      <c r="AE106" s="72"/>
      <c r="AF106" s="72"/>
      <c r="AG106" s="72"/>
      <c r="AH106" s="72"/>
    </row>
    <row r="107" spans="27:34" ht="15.75" customHeight="1">
      <c r="AA107" s="72"/>
      <c r="AB107" s="72"/>
      <c r="AC107" s="72"/>
      <c r="AD107" s="72"/>
      <c r="AE107" s="72"/>
      <c r="AF107" s="72"/>
      <c r="AG107" s="72"/>
      <c r="AH107" s="72"/>
    </row>
    <row r="108" spans="27:34" ht="15.75" customHeight="1">
      <c r="AA108" s="72"/>
      <c r="AB108" s="72"/>
      <c r="AC108" s="72"/>
      <c r="AD108" s="72"/>
      <c r="AE108" s="72"/>
      <c r="AF108" s="72"/>
      <c r="AG108" s="72"/>
      <c r="AH108" s="72"/>
    </row>
    <row r="109" spans="27:34" ht="15.75" customHeight="1">
      <c r="AA109" s="72"/>
      <c r="AB109" s="72"/>
      <c r="AC109" s="72"/>
      <c r="AD109" s="72"/>
      <c r="AE109" s="72"/>
      <c r="AF109" s="72"/>
      <c r="AG109" s="72"/>
      <c r="AH109" s="72"/>
    </row>
    <row r="110" spans="27:34" ht="15.75" customHeight="1">
      <c r="AA110" s="72"/>
      <c r="AB110" s="72"/>
      <c r="AC110" s="72"/>
      <c r="AD110" s="72"/>
      <c r="AE110" s="72"/>
      <c r="AF110" s="72"/>
      <c r="AG110" s="72"/>
      <c r="AH110" s="72"/>
    </row>
    <row r="111" spans="27:34" ht="15.75" customHeight="1">
      <c r="AA111" s="72"/>
      <c r="AB111" s="72"/>
      <c r="AC111" s="72"/>
      <c r="AD111" s="72"/>
      <c r="AE111" s="72"/>
      <c r="AF111" s="72"/>
      <c r="AG111" s="72"/>
      <c r="AH111" s="72"/>
    </row>
    <row r="112" spans="27:34" ht="15.75" customHeight="1">
      <c r="AA112" s="72"/>
      <c r="AB112" s="72"/>
      <c r="AC112" s="72"/>
      <c r="AD112" s="72"/>
      <c r="AE112" s="72"/>
      <c r="AF112" s="72"/>
      <c r="AG112" s="72"/>
      <c r="AH112" s="72"/>
    </row>
    <row r="113" spans="27:34" ht="15.75" customHeight="1">
      <c r="AA113" s="72"/>
      <c r="AB113" s="72"/>
      <c r="AC113" s="72"/>
      <c r="AD113" s="72"/>
      <c r="AE113" s="72"/>
      <c r="AF113" s="72"/>
      <c r="AG113" s="72"/>
      <c r="AH113" s="72"/>
    </row>
    <row r="114" spans="27:34" ht="15.75" customHeight="1">
      <c r="AA114" s="72"/>
      <c r="AB114" s="72"/>
      <c r="AC114" s="72"/>
      <c r="AD114" s="72"/>
      <c r="AE114" s="72"/>
      <c r="AF114" s="72"/>
      <c r="AG114" s="72"/>
      <c r="AH114" s="72"/>
    </row>
    <row r="115" spans="27:34" ht="15.75" customHeight="1">
      <c r="AA115" s="72"/>
      <c r="AB115" s="72"/>
      <c r="AC115" s="72"/>
      <c r="AD115" s="72"/>
      <c r="AE115" s="72"/>
      <c r="AF115" s="72"/>
      <c r="AG115" s="72"/>
      <c r="AH115" s="72"/>
    </row>
    <row r="116" spans="27:34" ht="15.75" customHeight="1">
      <c r="AA116" s="72"/>
      <c r="AB116" s="72"/>
      <c r="AC116" s="72"/>
      <c r="AD116" s="72"/>
      <c r="AE116" s="72"/>
      <c r="AF116" s="72"/>
      <c r="AG116" s="72"/>
      <c r="AH116" s="72"/>
    </row>
    <row r="117" spans="27:34" ht="15.75" customHeight="1">
      <c r="AA117" s="72"/>
      <c r="AB117" s="72"/>
      <c r="AC117" s="72"/>
      <c r="AD117" s="72"/>
      <c r="AE117" s="72"/>
      <c r="AF117" s="72"/>
      <c r="AG117" s="72"/>
      <c r="AH117" s="72"/>
    </row>
    <row r="118" spans="27:34" ht="15.75" customHeight="1">
      <c r="AA118" s="72"/>
      <c r="AB118" s="72"/>
      <c r="AC118" s="72"/>
      <c r="AD118" s="72"/>
      <c r="AE118" s="72"/>
      <c r="AF118" s="72"/>
      <c r="AG118" s="72"/>
      <c r="AH118" s="72"/>
    </row>
    <row r="119" spans="27:34" ht="15.75" customHeight="1">
      <c r="AA119" s="72"/>
      <c r="AB119" s="72"/>
      <c r="AC119" s="72"/>
      <c r="AD119" s="72"/>
      <c r="AE119" s="72"/>
      <c r="AF119" s="72"/>
      <c r="AG119" s="72"/>
      <c r="AH119" s="72"/>
    </row>
    <row r="120" spans="27:34" ht="15.75" customHeight="1">
      <c r="AA120" s="72"/>
      <c r="AB120" s="72"/>
      <c r="AC120" s="72"/>
      <c r="AD120" s="72"/>
      <c r="AE120" s="72"/>
      <c r="AF120" s="72"/>
      <c r="AG120" s="72"/>
      <c r="AH120" s="72"/>
    </row>
    <row r="121" spans="27:34" ht="15.75" customHeight="1">
      <c r="AA121" s="72"/>
      <c r="AB121" s="72"/>
      <c r="AC121" s="72"/>
      <c r="AD121" s="72"/>
      <c r="AE121" s="72"/>
      <c r="AF121" s="72"/>
      <c r="AG121" s="72"/>
      <c r="AH121" s="72"/>
    </row>
    <row r="122" spans="27:34" ht="15.75" customHeight="1">
      <c r="AA122" s="72"/>
      <c r="AB122" s="72"/>
      <c r="AC122" s="72"/>
      <c r="AD122" s="72"/>
      <c r="AE122" s="72"/>
      <c r="AF122" s="72"/>
      <c r="AG122" s="72"/>
      <c r="AH122" s="72"/>
    </row>
    <row r="123" spans="27:34" ht="15.75" customHeight="1">
      <c r="AA123" s="72"/>
      <c r="AB123" s="72"/>
      <c r="AC123" s="72"/>
      <c r="AD123" s="72"/>
      <c r="AE123" s="72"/>
      <c r="AF123" s="72"/>
      <c r="AG123" s="72"/>
      <c r="AH123" s="72"/>
    </row>
    <row r="124" spans="27:34" ht="15.75" customHeight="1">
      <c r="AA124" s="72"/>
      <c r="AB124" s="72"/>
      <c r="AC124" s="72"/>
      <c r="AD124" s="72"/>
      <c r="AE124" s="72"/>
      <c r="AF124" s="72"/>
      <c r="AG124" s="72"/>
      <c r="AH124" s="72"/>
    </row>
    <row r="125" spans="27:34" ht="15.75" customHeight="1">
      <c r="AA125" s="72"/>
      <c r="AB125" s="72"/>
      <c r="AC125" s="72"/>
      <c r="AD125" s="72"/>
      <c r="AE125" s="72"/>
      <c r="AF125" s="72"/>
      <c r="AG125" s="72"/>
      <c r="AH125" s="72"/>
    </row>
    <row r="126" spans="27:34" ht="15.75" customHeight="1">
      <c r="AA126" s="72"/>
      <c r="AB126" s="72"/>
      <c r="AC126" s="72"/>
      <c r="AD126" s="72"/>
      <c r="AE126" s="72"/>
      <c r="AF126" s="72"/>
      <c r="AG126" s="72"/>
      <c r="AH126" s="72"/>
    </row>
    <row r="127" spans="27:34" ht="15.75" customHeight="1">
      <c r="AA127" s="72"/>
      <c r="AB127" s="72"/>
      <c r="AC127" s="72"/>
      <c r="AD127" s="72"/>
      <c r="AE127" s="72"/>
      <c r="AF127" s="72"/>
      <c r="AG127" s="72"/>
      <c r="AH127" s="72"/>
    </row>
    <row r="128" spans="27: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row r="298" spans="27:34" ht="15.75" customHeight="1"/>
    <row r="299" spans="27:34" ht="15.75" customHeight="1"/>
    <row r="300" spans="27:34" ht="15.75" customHeight="1"/>
    <row r="301" spans="27:34" ht="15.75" customHeight="1"/>
    <row r="302" spans="27:34" ht="15.75" customHeight="1"/>
    <row r="303" spans="27:34" ht="15.75" customHeight="1"/>
    <row r="304" spans="27:3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160</v>
      </c>
      <c r="B1" s="255"/>
      <c r="C1" s="128" t="s">
        <v>72</v>
      </c>
      <c r="D1" s="129"/>
      <c r="E1" s="130"/>
      <c r="F1" s="131"/>
      <c r="G1" s="132" t="s">
        <v>123</v>
      </c>
      <c r="H1" s="132" t="s">
        <v>124</v>
      </c>
      <c r="I1" s="132" t="s">
        <v>136</v>
      </c>
      <c r="J1" s="131">
        <v>12</v>
      </c>
      <c r="K1" s="72"/>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16002</v>
      </c>
      <c r="H2" s="131" t="str">
        <f t="shared" si="0"/>
        <v>16003</v>
      </c>
      <c r="I2" s="131" t="str">
        <f t="shared" si="0"/>
        <v>16007</v>
      </c>
      <c r="J2" s="131" t="str">
        <f t="shared" si="0"/>
        <v>16012</v>
      </c>
      <c r="K2" s="72"/>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131</v>
      </c>
      <c r="K3" s="72"/>
      <c r="L3" s="72"/>
      <c r="AA3" s="137" t="s">
        <v>112</v>
      </c>
      <c r="AB3" s="138" t="s">
        <v>51</v>
      </c>
      <c r="AC3" s="115" t="s">
        <v>112</v>
      </c>
      <c r="AD3" s="115" t="s">
        <v>51</v>
      </c>
      <c r="AE3" s="116" t="s">
        <v>112</v>
      </c>
      <c r="AF3" s="139" t="s">
        <v>51</v>
      </c>
      <c r="AG3" s="140" t="s">
        <v>113</v>
      </c>
      <c r="AH3" s="141" t="s">
        <v>114</v>
      </c>
    </row>
    <row r="4" spans="1:34" ht="19.5" customHeight="1">
      <c r="A4" s="142">
        <f t="shared" ref="A4:A34" si="1">SUM(G4:J4)</f>
        <v>409328</v>
      </c>
      <c r="B4" s="142">
        <f>A4</f>
        <v>409328</v>
      </c>
      <c r="C4" s="143">
        <v>46082</v>
      </c>
      <c r="D4" s="144" t="s">
        <v>115</v>
      </c>
      <c r="E4" s="145"/>
      <c r="F4" s="157">
        <v>301</v>
      </c>
      <c r="G4" s="157">
        <v>265243</v>
      </c>
      <c r="H4" s="157">
        <v>46635</v>
      </c>
      <c r="I4" s="157">
        <v>70250</v>
      </c>
      <c r="J4" s="157">
        <v>27200</v>
      </c>
      <c r="K4" s="175"/>
      <c r="L4" s="175"/>
      <c r="M4" s="34"/>
      <c r="N4" s="34"/>
      <c r="O4" s="34"/>
      <c r="P4" s="34"/>
      <c r="Q4" s="34"/>
      <c r="R4" s="34"/>
      <c r="S4" s="34"/>
      <c r="T4" s="34"/>
      <c r="U4" s="148">
        <f t="shared" ref="U4:U34" si="2">C4</f>
        <v>46082</v>
      </c>
      <c r="V4" s="34" t="str">
        <f t="shared" ref="V4:V34" si="3">$G$2</f>
        <v>16002</v>
      </c>
      <c r="W4" s="70">
        <f t="shared" ref="W4:W34" si="4">G4</f>
        <v>265243</v>
      </c>
      <c r="X4" s="148">
        <f t="shared" ref="X4:X34" si="5">C4</f>
        <v>46082</v>
      </c>
      <c r="Y4" s="70">
        <f t="shared" ref="Y4:Y34" si="6">F4</f>
        <v>301</v>
      </c>
      <c r="Z4" s="34"/>
      <c r="AA4" s="149">
        <v>59</v>
      </c>
      <c r="AB4" s="150">
        <v>73644</v>
      </c>
      <c r="AC4" s="150">
        <v>156</v>
      </c>
      <c r="AD4" s="150">
        <v>240084</v>
      </c>
      <c r="AE4" s="150">
        <v>225</v>
      </c>
      <c r="AF4" s="150">
        <v>327715</v>
      </c>
      <c r="AG4" s="150">
        <v>86</v>
      </c>
      <c r="AH4" s="151">
        <v>1</v>
      </c>
    </row>
    <row r="5" spans="1:34" ht="19.5" customHeight="1">
      <c r="A5" s="142">
        <f t="shared" si="1"/>
        <v>338949</v>
      </c>
      <c r="B5" s="142">
        <f t="shared" ref="B5:B34" si="7">B4+A5</f>
        <v>748277</v>
      </c>
      <c r="C5" s="143">
        <v>46083</v>
      </c>
      <c r="D5" s="144" t="s">
        <v>116</v>
      </c>
      <c r="E5" s="145"/>
      <c r="F5" s="157">
        <v>275</v>
      </c>
      <c r="G5" s="157">
        <v>214066</v>
      </c>
      <c r="H5" s="157">
        <v>37783</v>
      </c>
      <c r="I5" s="157">
        <v>59500</v>
      </c>
      <c r="J5" s="157">
        <v>27600</v>
      </c>
      <c r="K5" s="175"/>
      <c r="L5" s="175"/>
      <c r="M5" s="34"/>
      <c r="N5" s="34"/>
      <c r="O5" s="34"/>
      <c r="P5" s="34"/>
      <c r="Q5" s="34"/>
      <c r="R5" s="34"/>
      <c r="S5" s="34"/>
      <c r="T5" s="34"/>
      <c r="U5" s="148">
        <f t="shared" si="2"/>
        <v>46083</v>
      </c>
      <c r="V5" s="34" t="str">
        <f t="shared" si="3"/>
        <v>16002</v>
      </c>
      <c r="W5" s="70">
        <f t="shared" si="4"/>
        <v>214066</v>
      </c>
      <c r="X5" s="148">
        <f t="shared" si="5"/>
        <v>46083</v>
      </c>
      <c r="Y5" s="70">
        <f t="shared" si="6"/>
        <v>275</v>
      </c>
      <c r="Z5" s="34"/>
      <c r="AA5" s="121">
        <v>29</v>
      </c>
      <c r="AB5" s="122">
        <v>37930</v>
      </c>
      <c r="AC5" s="122">
        <v>127</v>
      </c>
      <c r="AD5" s="122">
        <v>169071</v>
      </c>
      <c r="AE5" s="122">
        <v>199</v>
      </c>
      <c r="AF5" s="122">
        <v>252889</v>
      </c>
      <c r="AG5" s="122">
        <v>80</v>
      </c>
      <c r="AH5" s="123">
        <v>7</v>
      </c>
    </row>
    <row r="6" spans="1:34" ht="19.5" customHeight="1">
      <c r="A6" s="142">
        <f t="shared" si="1"/>
        <v>335007</v>
      </c>
      <c r="B6" s="142">
        <f t="shared" si="7"/>
        <v>1083284</v>
      </c>
      <c r="C6" s="143">
        <v>46084</v>
      </c>
      <c r="D6" s="144" t="s">
        <v>117</v>
      </c>
      <c r="E6" s="145"/>
      <c r="F6" s="157">
        <v>281</v>
      </c>
      <c r="G6" s="157">
        <v>222430</v>
      </c>
      <c r="H6" s="157">
        <v>37627</v>
      </c>
      <c r="I6" s="157">
        <v>46750</v>
      </c>
      <c r="J6" s="157">
        <v>28200</v>
      </c>
      <c r="K6" s="175"/>
      <c r="L6" s="175"/>
      <c r="M6" s="72"/>
      <c r="N6" s="72"/>
      <c r="O6" s="72"/>
      <c r="P6" s="72"/>
      <c r="Q6" s="72"/>
      <c r="R6" s="72"/>
      <c r="S6" s="72"/>
      <c r="T6" s="72"/>
      <c r="U6" s="148">
        <f t="shared" si="2"/>
        <v>46084</v>
      </c>
      <c r="V6" s="34" t="str">
        <f t="shared" si="3"/>
        <v>16002</v>
      </c>
      <c r="W6" s="70">
        <f t="shared" si="4"/>
        <v>222430</v>
      </c>
      <c r="X6" s="148">
        <f t="shared" si="5"/>
        <v>46084</v>
      </c>
      <c r="Y6" s="70">
        <f t="shared" si="6"/>
        <v>281</v>
      </c>
      <c r="Z6" s="72"/>
      <c r="AA6" s="121">
        <v>40</v>
      </c>
      <c r="AB6" s="122">
        <v>55451</v>
      </c>
      <c r="AC6" s="122">
        <v>126</v>
      </c>
      <c r="AD6" s="122">
        <v>176663</v>
      </c>
      <c r="AE6" s="122">
        <v>195</v>
      </c>
      <c r="AF6" s="122">
        <v>265200</v>
      </c>
      <c r="AG6" s="122">
        <v>76</v>
      </c>
      <c r="AH6" s="123">
        <v>8</v>
      </c>
    </row>
    <row r="7" spans="1:34" ht="19.5" customHeight="1">
      <c r="A7" s="142">
        <f t="shared" si="1"/>
        <v>373589</v>
      </c>
      <c r="B7" s="142">
        <f t="shared" si="7"/>
        <v>1456873</v>
      </c>
      <c r="C7" s="143">
        <v>46085</v>
      </c>
      <c r="D7" s="144" t="s">
        <v>118</v>
      </c>
      <c r="E7" s="145"/>
      <c r="F7" s="157">
        <v>304</v>
      </c>
      <c r="G7" s="157">
        <v>242330</v>
      </c>
      <c r="H7" s="157">
        <v>45059</v>
      </c>
      <c r="I7" s="157">
        <v>59000</v>
      </c>
      <c r="J7" s="157">
        <v>27200</v>
      </c>
      <c r="K7" s="175"/>
      <c r="L7" s="175"/>
      <c r="U7" s="148">
        <f t="shared" si="2"/>
        <v>46085</v>
      </c>
      <c r="V7" s="34" t="str">
        <f t="shared" si="3"/>
        <v>16002</v>
      </c>
      <c r="W7" s="70">
        <f t="shared" si="4"/>
        <v>242330</v>
      </c>
      <c r="X7" s="148">
        <f t="shared" si="5"/>
        <v>46085</v>
      </c>
      <c r="Y7" s="70">
        <f t="shared" si="6"/>
        <v>304</v>
      </c>
      <c r="AA7" s="121">
        <v>51</v>
      </c>
      <c r="AB7" s="122">
        <v>59300</v>
      </c>
      <c r="AC7" s="122">
        <v>145</v>
      </c>
      <c r="AD7" s="122">
        <v>174569</v>
      </c>
      <c r="AE7" s="122">
        <v>236</v>
      </c>
      <c r="AF7" s="122">
        <v>284954</v>
      </c>
      <c r="AG7" s="122">
        <v>74</v>
      </c>
      <c r="AH7" s="123">
        <v>0</v>
      </c>
    </row>
    <row r="8" spans="1:34" ht="19.5" customHeight="1">
      <c r="A8" s="142">
        <f t="shared" si="1"/>
        <v>383940</v>
      </c>
      <c r="B8" s="142">
        <f t="shared" si="7"/>
        <v>1840813</v>
      </c>
      <c r="C8" s="143">
        <v>46086</v>
      </c>
      <c r="D8" s="144" t="s">
        <v>119</v>
      </c>
      <c r="E8" s="145"/>
      <c r="F8" s="157">
        <v>312</v>
      </c>
      <c r="G8" s="157">
        <v>247801</v>
      </c>
      <c r="H8" s="157">
        <v>45668</v>
      </c>
      <c r="I8" s="157">
        <v>62871</v>
      </c>
      <c r="J8" s="157">
        <v>27600</v>
      </c>
      <c r="K8" s="175"/>
      <c r="L8" s="175"/>
      <c r="U8" s="148">
        <f t="shared" si="2"/>
        <v>46086</v>
      </c>
      <c r="V8" s="34" t="str">
        <f t="shared" si="3"/>
        <v>16002</v>
      </c>
      <c r="W8" s="70">
        <f t="shared" si="4"/>
        <v>247801</v>
      </c>
      <c r="X8" s="148">
        <f t="shared" si="5"/>
        <v>46086</v>
      </c>
      <c r="Y8" s="70">
        <f t="shared" si="6"/>
        <v>312</v>
      </c>
      <c r="AA8" s="121">
        <v>46</v>
      </c>
      <c r="AB8" s="122">
        <v>53985</v>
      </c>
      <c r="AC8" s="122">
        <v>154</v>
      </c>
      <c r="AD8" s="122">
        <v>192672</v>
      </c>
      <c r="AE8" s="122">
        <v>235</v>
      </c>
      <c r="AF8" s="122">
        <v>287823</v>
      </c>
      <c r="AG8" s="122">
        <v>80</v>
      </c>
      <c r="AH8" s="123">
        <v>0</v>
      </c>
    </row>
    <row r="9" spans="1:34" ht="19.5" customHeight="1">
      <c r="A9" s="142">
        <f t="shared" si="1"/>
        <v>410198</v>
      </c>
      <c r="B9" s="142">
        <f t="shared" si="7"/>
        <v>2251011</v>
      </c>
      <c r="C9" s="143">
        <v>46087</v>
      </c>
      <c r="D9" s="144" t="s">
        <v>120</v>
      </c>
      <c r="E9" s="145"/>
      <c r="F9" s="157">
        <v>327</v>
      </c>
      <c r="G9" s="157">
        <v>272060</v>
      </c>
      <c r="H9" s="157">
        <v>40438</v>
      </c>
      <c r="I9" s="157">
        <v>62100</v>
      </c>
      <c r="J9" s="157">
        <v>35600</v>
      </c>
      <c r="K9" s="175"/>
      <c r="L9" s="175"/>
      <c r="U9" s="148">
        <f t="shared" si="2"/>
        <v>46087</v>
      </c>
      <c r="V9" s="34" t="str">
        <f t="shared" si="3"/>
        <v>16002</v>
      </c>
      <c r="W9" s="70">
        <f t="shared" si="4"/>
        <v>272060</v>
      </c>
      <c r="X9" s="148">
        <f t="shared" si="5"/>
        <v>46087</v>
      </c>
      <c r="Y9" s="70">
        <f t="shared" si="6"/>
        <v>327</v>
      </c>
      <c r="AA9" s="121">
        <v>50</v>
      </c>
      <c r="AB9" s="122">
        <v>66944</v>
      </c>
      <c r="AC9" s="122">
        <v>159</v>
      </c>
      <c r="AD9" s="122">
        <v>204686</v>
      </c>
      <c r="AE9" s="122">
        <v>235</v>
      </c>
      <c r="AF9" s="122">
        <v>312046</v>
      </c>
      <c r="AG9" s="122">
        <v>80</v>
      </c>
      <c r="AH9" s="123">
        <v>0</v>
      </c>
    </row>
    <row r="10" spans="1:34" ht="19.5" customHeight="1">
      <c r="A10" s="142">
        <f t="shared" si="1"/>
        <v>382858</v>
      </c>
      <c r="B10" s="142">
        <f t="shared" si="7"/>
        <v>2633869</v>
      </c>
      <c r="C10" s="143">
        <v>46088</v>
      </c>
      <c r="D10" s="144" t="s">
        <v>121</v>
      </c>
      <c r="E10" s="145"/>
      <c r="F10" s="157">
        <v>312</v>
      </c>
      <c r="G10" s="157">
        <v>247540</v>
      </c>
      <c r="H10" s="157">
        <v>42868</v>
      </c>
      <c r="I10" s="157">
        <v>64850</v>
      </c>
      <c r="J10" s="157">
        <v>27600</v>
      </c>
      <c r="K10" s="175"/>
      <c r="L10" s="175"/>
      <c r="U10" s="148">
        <f t="shared" si="2"/>
        <v>46088</v>
      </c>
      <c r="V10" s="34" t="str">
        <f t="shared" si="3"/>
        <v>16002</v>
      </c>
      <c r="W10" s="70">
        <f t="shared" si="4"/>
        <v>247540</v>
      </c>
      <c r="X10" s="148">
        <f t="shared" si="5"/>
        <v>46088</v>
      </c>
      <c r="Y10" s="70">
        <f t="shared" si="6"/>
        <v>312</v>
      </c>
      <c r="AA10" s="121">
        <v>44</v>
      </c>
      <c r="AB10" s="122">
        <v>55090</v>
      </c>
      <c r="AC10" s="122">
        <v>142</v>
      </c>
      <c r="AD10" s="122">
        <v>184534</v>
      </c>
      <c r="AE10" s="122">
        <v>233</v>
      </c>
      <c r="AF10" s="122">
        <v>304241</v>
      </c>
      <c r="AG10" s="122">
        <v>70</v>
      </c>
      <c r="AH10" s="123">
        <v>3</v>
      </c>
    </row>
    <row r="11" spans="1:34" ht="19.5" customHeight="1">
      <c r="A11" s="142">
        <f t="shared" si="1"/>
        <v>389641</v>
      </c>
      <c r="B11" s="142">
        <f t="shared" si="7"/>
        <v>3023510</v>
      </c>
      <c r="C11" s="143">
        <v>46089</v>
      </c>
      <c r="D11" s="144" t="s">
        <v>115</v>
      </c>
      <c r="E11" s="145"/>
      <c r="F11" s="157">
        <v>294</v>
      </c>
      <c r="G11" s="157">
        <v>253520</v>
      </c>
      <c r="H11" s="157">
        <v>42771</v>
      </c>
      <c r="I11" s="157">
        <v>66650</v>
      </c>
      <c r="J11" s="157">
        <v>26700</v>
      </c>
      <c r="K11" s="175"/>
      <c r="L11" s="175"/>
      <c r="U11" s="148">
        <f t="shared" si="2"/>
        <v>46089</v>
      </c>
      <c r="V11" s="34" t="str">
        <f t="shared" si="3"/>
        <v>16002</v>
      </c>
      <c r="W11" s="70">
        <f t="shared" si="4"/>
        <v>253520</v>
      </c>
      <c r="X11" s="148">
        <f t="shared" si="5"/>
        <v>46089</v>
      </c>
      <c r="Y11" s="70">
        <f t="shared" si="6"/>
        <v>294</v>
      </c>
      <c r="AA11" s="121">
        <v>55</v>
      </c>
      <c r="AB11" s="122">
        <v>73061</v>
      </c>
      <c r="AC11" s="122">
        <v>143</v>
      </c>
      <c r="AD11" s="122">
        <v>203677</v>
      </c>
      <c r="AE11" s="122">
        <v>218</v>
      </c>
      <c r="AF11" s="122">
        <v>295252</v>
      </c>
      <c r="AG11" s="122">
        <v>80</v>
      </c>
      <c r="AH11" s="123">
        <v>0</v>
      </c>
    </row>
    <row r="12" spans="1:34" ht="19.5" customHeight="1">
      <c r="A12" s="142">
        <f t="shared" si="1"/>
        <v>367462</v>
      </c>
      <c r="B12" s="142">
        <f t="shared" si="7"/>
        <v>3390972</v>
      </c>
      <c r="C12" s="143">
        <v>46090</v>
      </c>
      <c r="D12" s="144" t="s">
        <v>116</v>
      </c>
      <c r="E12" s="145"/>
      <c r="F12" s="157">
        <v>308</v>
      </c>
      <c r="G12" s="157">
        <v>236715</v>
      </c>
      <c r="H12" s="157">
        <v>45857</v>
      </c>
      <c r="I12" s="157">
        <v>58050</v>
      </c>
      <c r="J12" s="157">
        <v>26840</v>
      </c>
      <c r="K12" s="175"/>
      <c r="L12" s="175"/>
      <c r="U12" s="148">
        <f t="shared" si="2"/>
        <v>46090</v>
      </c>
      <c r="V12" s="34" t="str">
        <f t="shared" si="3"/>
        <v>16002</v>
      </c>
      <c r="W12" s="70">
        <f t="shared" si="4"/>
        <v>236715</v>
      </c>
      <c r="X12" s="148">
        <f t="shared" si="5"/>
        <v>46090</v>
      </c>
      <c r="Y12" s="70">
        <f t="shared" si="6"/>
        <v>308</v>
      </c>
      <c r="AA12" s="121">
        <v>40</v>
      </c>
      <c r="AB12" s="122">
        <v>53349</v>
      </c>
      <c r="AC12" s="122">
        <v>137</v>
      </c>
      <c r="AD12" s="122">
        <v>183252</v>
      </c>
      <c r="AE12" s="122">
        <v>214</v>
      </c>
      <c r="AF12" s="122">
        <v>274312</v>
      </c>
      <c r="AG12" s="122">
        <v>80</v>
      </c>
      <c r="AH12" s="123">
        <v>0</v>
      </c>
    </row>
    <row r="13" spans="1:34" ht="19.5" customHeight="1">
      <c r="A13" s="142">
        <f t="shared" si="1"/>
        <v>381277</v>
      </c>
      <c r="B13" s="142">
        <f t="shared" si="7"/>
        <v>3772249</v>
      </c>
      <c r="C13" s="143">
        <v>46091</v>
      </c>
      <c r="D13" s="144" t="s">
        <v>117</v>
      </c>
      <c r="E13" s="145"/>
      <c r="F13" s="157">
        <v>301</v>
      </c>
      <c r="G13" s="157">
        <v>244741</v>
      </c>
      <c r="H13" s="157">
        <v>42026</v>
      </c>
      <c r="I13" s="157">
        <v>63250</v>
      </c>
      <c r="J13" s="157">
        <v>31260</v>
      </c>
      <c r="K13" s="175"/>
      <c r="L13" s="175"/>
      <c r="U13" s="148">
        <f t="shared" si="2"/>
        <v>46091</v>
      </c>
      <c r="V13" s="34" t="str">
        <f t="shared" si="3"/>
        <v>16002</v>
      </c>
      <c r="W13" s="70">
        <f t="shared" si="4"/>
        <v>244741</v>
      </c>
      <c r="X13" s="148">
        <f t="shared" si="5"/>
        <v>46091</v>
      </c>
      <c r="Y13" s="70">
        <f t="shared" si="6"/>
        <v>301</v>
      </c>
      <c r="AA13" s="121">
        <v>46</v>
      </c>
      <c r="AB13" s="122">
        <v>63210</v>
      </c>
      <c r="AC13" s="122">
        <v>145</v>
      </c>
      <c r="AD13" s="122">
        <v>192614</v>
      </c>
      <c r="AE13" s="122">
        <v>226</v>
      </c>
      <c r="AF13" s="122">
        <v>291887</v>
      </c>
      <c r="AG13" s="122">
        <v>100</v>
      </c>
      <c r="AH13" s="123">
        <v>5</v>
      </c>
    </row>
    <row r="14" spans="1:34" ht="19.5" customHeight="1">
      <c r="A14" s="142">
        <f t="shared" si="1"/>
        <v>376516</v>
      </c>
      <c r="B14" s="142">
        <f t="shared" si="7"/>
        <v>4148765</v>
      </c>
      <c r="C14" s="143">
        <v>46092</v>
      </c>
      <c r="D14" s="144" t="s">
        <v>118</v>
      </c>
      <c r="E14" s="145"/>
      <c r="F14" s="157">
        <v>298</v>
      </c>
      <c r="G14" s="157">
        <v>242715</v>
      </c>
      <c r="H14" s="157">
        <v>41501</v>
      </c>
      <c r="I14" s="157">
        <v>60300</v>
      </c>
      <c r="J14" s="157">
        <v>32000</v>
      </c>
      <c r="K14" s="175"/>
      <c r="L14" s="175"/>
      <c r="U14" s="148">
        <f t="shared" si="2"/>
        <v>46092</v>
      </c>
      <c r="V14" s="34" t="str">
        <f t="shared" si="3"/>
        <v>16002</v>
      </c>
      <c r="W14" s="70">
        <f t="shared" si="4"/>
        <v>242715</v>
      </c>
      <c r="X14" s="148">
        <f t="shared" si="5"/>
        <v>46092</v>
      </c>
      <c r="Y14" s="70">
        <f t="shared" si="6"/>
        <v>298</v>
      </c>
      <c r="AA14" s="121">
        <v>36</v>
      </c>
      <c r="AB14" s="122">
        <v>52791</v>
      </c>
      <c r="AC14" s="122">
        <v>130</v>
      </c>
      <c r="AD14" s="122">
        <v>168636</v>
      </c>
      <c r="AE14" s="122">
        <v>213</v>
      </c>
      <c r="AF14" s="122">
        <v>287381</v>
      </c>
      <c r="AG14" s="122">
        <v>90</v>
      </c>
      <c r="AH14" s="123">
        <v>0</v>
      </c>
    </row>
    <row r="15" spans="1:34" ht="19.5" customHeight="1">
      <c r="A15" s="142">
        <f t="shared" si="1"/>
        <v>382826</v>
      </c>
      <c r="B15" s="142">
        <f t="shared" si="7"/>
        <v>4531591</v>
      </c>
      <c r="C15" s="143">
        <v>46093</v>
      </c>
      <c r="D15" s="144" t="s">
        <v>119</v>
      </c>
      <c r="E15" s="145"/>
      <c r="F15" s="157">
        <v>302</v>
      </c>
      <c r="G15" s="157">
        <v>237931</v>
      </c>
      <c r="H15" s="157">
        <v>47595</v>
      </c>
      <c r="I15" s="157">
        <v>66100</v>
      </c>
      <c r="J15" s="157">
        <v>31200</v>
      </c>
      <c r="K15" s="175"/>
      <c r="L15" s="175"/>
      <c r="U15" s="148">
        <f t="shared" si="2"/>
        <v>46093</v>
      </c>
      <c r="V15" s="34" t="str">
        <f t="shared" si="3"/>
        <v>16002</v>
      </c>
      <c r="W15" s="70">
        <f t="shared" si="4"/>
        <v>237931</v>
      </c>
      <c r="X15" s="148">
        <f t="shared" si="5"/>
        <v>46093</v>
      </c>
      <c r="Y15" s="70">
        <f t="shared" si="6"/>
        <v>302</v>
      </c>
      <c r="AA15" s="121">
        <v>51</v>
      </c>
      <c r="AB15" s="122">
        <v>64433</v>
      </c>
      <c r="AC15" s="122">
        <v>151</v>
      </c>
      <c r="AD15" s="122">
        <v>198516</v>
      </c>
      <c r="AE15" s="122">
        <v>230</v>
      </c>
      <c r="AF15" s="122">
        <v>297126</v>
      </c>
      <c r="AG15" s="122">
        <v>80</v>
      </c>
      <c r="AH15" s="123">
        <v>0</v>
      </c>
    </row>
    <row r="16" spans="1:34" ht="19.5" customHeight="1">
      <c r="A16" s="142">
        <f t="shared" si="1"/>
        <v>378475</v>
      </c>
      <c r="B16" s="142">
        <f t="shared" si="7"/>
        <v>4910066</v>
      </c>
      <c r="C16" s="143">
        <v>46094</v>
      </c>
      <c r="D16" s="144" t="s">
        <v>120</v>
      </c>
      <c r="E16" s="145"/>
      <c r="F16" s="157">
        <v>294</v>
      </c>
      <c r="G16" s="157">
        <v>245730</v>
      </c>
      <c r="H16" s="157">
        <v>37945</v>
      </c>
      <c r="I16" s="157">
        <v>64850</v>
      </c>
      <c r="J16" s="157">
        <v>29950</v>
      </c>
      <c r="K16" s="175"/>
      <c r="L16" s="175"/>
      <c r="U16" s="148">
        <f t="shared" si="2"/>
        <v>46094</v>
      </c>
      <c r="V16" s="34" t="str">
        <f t="shared" si="3"/>
        <v>16002</v>
      </c>
      <c r="W16" s="70">
        <f t="shared" si="4"/>
        <v>245730</v>
      </c>
      <c r="X16" s="148">
        <f t="shared" si="5"/>
        <v>46094</v>
      </c>
      <c r="Y16" s="70">
        <f t="shared" si="6"/>
        <v>294</v>
      </c>
      <c r="AA16" s="121">
        <v>45</v>
      </c>
      <c r="AB16" s="122">
        <v>53955</v>
      </c>
      <c r="AC16" s="122">
        <v>140</v>
      </c>
      <c r="AD16" s="122">
        <v>198034</v>
      </c>
      <c r="AE16" s="122">
        <v>227</v>
      </c>
      <c r="AF16" s="122">
        <v>309093</v>
      </c>
      <c r="AG16" s="122">
        <v>80</v>
      </c>
      <c r="AH16" s="123">
        <v>0</v>
      </c>
    </row>
    <row r="17" spans="1:34" ht="19.5" customHeight="1">
      <c r="A17" s="142">
        <f t="shared" si="1"/>
        <v>406951</v>
      </c>
      <c r="B17" s="142">
        <f t="shared" si="7"/>
        <v>5317017</v>
      </c>
      <c r="C17" s="143">
        <v>46095</v>
      </c>
      <c r="D17" s="144" t="s">
        <v>121</v>
      </c>
      <c r="E17" s="145"/>
      <c r="F17" s="157">
        <v>286</v>
      </c>
      <c r="G17" s="157">
        <v>266890</v>
      </c>
      <c r="H17" s="157">
        <v>40511</v>
      </c>
      <c r="I17" s="157">
        <v>67950</v>
      </c>
      <c r="J17" s="157">
        <v>31600</v>
      </c>
      <c r="K17" s="175"/>
      <c r="L17" s="175"/>
      <c r="U17" s="148">
        <f t="shared" si="2"/>
        <v>46095</v>
      </c>
      <c r="V17" s="34" t="str">
        <f t="shared" si="3"/>
        <v>16002</v>
      </c>
      <c r="W17" s="70">
        <f t="shared" si="4"/>
        <v>266890</v>
      </c>
      <c r="X17" s="148">
        <f t="shared" si="5"/>
        <v>46095</v>
      </c>
      <c r="Y17" s="70">
        <f t="shared" si="6"/>
        <v>286</v>
      </c>
      <c r="AA17" s="121">
        <v>41</v>
      </c>
      <c r="AB17" s="122">
        <v>50913</v>
      </c>
      <c r="AC17" s="122">
        <v>141</v>
      </c>
      <c r="AD17" s="122">
        <v>196971</v>
      </c>
      <c r="AE17" s="122">
        <v>223</v>
      </c>
      <c r="AF17" s="122">
        <v>330029</v>
      </c>
      <c r="AG17" s="122">
        <v>110</v>
      </c>
      <c r="AH17" s="123">
        <v>1</v>
      </c>
    </row>
    <row r="18" spans="1:34" ht="19.5" customHeight="1">
      <c r="A18" s="142">
        <f t="shared" si="1"/>
        <v>400058</v>
      </c>
      <c r="B18" s="142">
        <f t="shared" si="7"/>
        <v>5717075</v>
      </c>
      <c r="C18" s="143">
        <v>46096</v>
      </c>
      <c r="D18" s="144" t="s">
        <v>115</v>
      </c>
      <c r="E18" s="145"/>
      <c r="F18" s="157">
        <v>300</v>
      </c>
      <c r="G18" s="157">
        <v>266158</v>
      </c>
      <c r="H18" s="157">
        <v>40550</v>
      </c>
      <c r="I18" s="157">
        <v>61850</v>
      </c>
      <c r="J18" s="157">
        <v>31500</v>
      </c>
      <c r="K18" s="175"/>
      <c r="L18" s="175"/>
      <c r="U18" s="148">
        <f t="shared" si="2"/>
        <v>46096</v>
      </c>
      <c r="V18" s="34" t="str">
        <f t="shared" si="3"/>
        <v>16002</v>
      </c>
      <c r="W18" s="70">
        <f t="shared" si="4"/>
        <v>266158</v>
      </c>
      <c r="X18" s="148">
        <f t="shared" si="5"/>
        <v>46096</v>
      </c>
      <c r="Y18" s="70">
        <f t="shared" si="6"/>
        <v>300</v>
      </c>
      <c r="AA18" s="121">
        <v>43</v>
      </c>
      <c r="AB18" s="122">
        <v>54748</v>
      </c>
      <c r="AC18" s="122">
        <v>148</v>
      </c>
      <c r="AD18" s="122">
        <v>199830</v>
      </c>
      <c r="AE18" s="122">
        <v>226</v>
      </c>
      <c r="AF18" s="122">
        <v>321093</v>
      </c>
      <c r="AG18" s="122">
        <v>100</v>
      </c>
      <c r="AH18" s="123">
        <v>10</v>
      </c>
    </row>
    <row r="19" spans="1:34" ht="19.5" customHeight="1">
      <c r="A19" s="142">
        <f t="shared" si="1"/>
        <v>377756</v>
      </c>
      <c r="B19" s="142">
        <f t="shared" si="7"/>
        <v>6094831</v>
      </c>
      <c r="C19" s="143">
        <v>46097</v>
      </c>
      <c r="D19" s="144" t="s">
        <v>116</v>
      </c>
      <c r="E19" s="145"/>
      <c r="F19" s="157">
        <v>310</v>
      </c>
      <c r="G19" s="157">
        <v>253842</v>
      </c>
      <c r="H19" s="157">
        <v>34664</v>
      </c>
      <c r="I19" s="157">
        <v>60050</v>
      </c>
      <c r="J19" s="157">
        <v>29200</v>
      </c>
      <c r="K19" s="175"/>
      <c r="L19" s="175"/>
      <c r="U19" s="148">
        <f t="shared" si="2"/>
        <v>46097</v>
      </c>
      <c r="V19" s="34" t="str">
        <f t="shared" si="3"/>
        <v>16002</v>
      </c>
      <c r="W19" s="70">
        <f t="shared" si="4"/>
        <v>253842</v>
      </c>
      <c r="X19" s="148">
        <f t="shared" si="5"/>
        <v>46097</v>
      </c>
      <c r="Y19" s="70">
        <f t="shared" si="6"/>
        <v>310</v>
      </c>
      <c r="AA19" s="121">
        <v>50</v>
      </c>
      <c r="AB19" s="122">
        <v>54937</v>
      </c>
      <c r="AC19" s="122">
        <v>151</v>
      </c>
      <c r="AD19" s="122">
        <v>189913</v>
      </c>
      <c r="AE19" s="122">
        <v>228</v>
      </c>
      <c r="AF19" s="122">
        <v>284162</v>
      </c>
      <c r="AG19" s="122">
        <v>90</v>
      </c>
      <c r="AH19" s="123">
        <v>7</v>
      </c>
    </row>
    <row r="20" spans="1:34" ht="19.5" customHeight="1">
      <c r="A20" s="142">
        <f t="shared" si="1"/>
        <v>367104</v>
      </c>
      <c r="B20" s="142">
        <f t="shared" si="7"/>
        <v>6461935</v>
      </c>
      <c r="C20" s="143">
        <v>46098</v>
      </c>
      <c r="D20" s="144" t="s">
        <v>117</v>
      </c>
      <c r="E20" s="145"/>
      <c r="F20" s="157">
        <v>312</v>
      </c>
      <c r="G20" s="157">
        <v>237416</v>
      </c>
      <c r="H20" s="157">
        <v>39038</v>
      </c>
      <c r="I20" s="157">
        <v>58550</v>
      </c>
      <c r="J20" s="157">
        <v>32100</v>
      </c>
      <c r="K20" s="175"/>
      <c r="L20" s="175"/>
      <c r="U20" s="148">
        <f t="shared" si="2"/>
        <v>46098</v>
      </c>
      <c r="V20" s="34" t="str">
        <f t="shared" si="3"/>
        <v>16002</v>
      </c>
      <c r="W20" s="70">
        <f t="shared" si="4"/>
        <v>237416</v>
      </c>
      <c r="X20" s="148">
        <f t="shared" si="5"/>
        <v>46098</v>
      </c>
      <c r="Y20" s="70">
        <f t="shared" si="6"/>
        <v>312</v>
      </c>
      <c r="AA20" s="121">
        <v>51</v>
      </c>
      <c r="AB20" s="122">
        <v>71267</v>
      </c>
      <c r="AC20" s="122">
        <v>155</v>
      </c>
      <c r="AD20" s="122">
        <v>195718</v>
      </c>
      <c r="AE20" s="122">
        <v>229</v>
      </c>
      <c r="AF20" s="122">
        <v>283353</v>
      </c>
      <c r="AG20" s="122">
        <v>80</v>
      </c>
      <c r="AH20" s="123">
        <v>0</v>
      </c>
    </row>
    <row r="21" spans="1:34" ht="19.5" customHeight="1">
      <c r="A21" s="142">
        <f t="shared" si="1"/>
        <v>369783</v>
      </c>
      <c r="B21" s="142">
        <f t="shared" si="7"/>
        <v>6831718</v>
      </c>
      <c r="C21" s="143">
        <v>46099</v>
      </c>
      <c r="D21" s="144" t="s">
        <v>118</v>
      </c>
      <c r="E21" s="145"/>
      <c r="F21" s="157">
        <v>283</v>
      </c>
      <c r="G21" s="157">
        <v>245636</v>
      </c>
      <c r="H21" s="157">
        <v>32657</v>
      </c>
      <c r="I21" s="157">
        <v>60650</v>
      </c>
      <c r="J21" s="157">
        <v>30840</v>
      </c>
      <c r="K21" s="175"/>
      <c r="L21" s="175"/>
      <c r="U21" s="148">
        <f t="shared" si="2"/>
        <v>46099</v>
      </c>
      <c r="V21" s="34" t="str">
        <f t="shared" si="3"/>
        <v>16002</v>
      </c>
      <c r="W21" s="70">
        <f t="shared" si="4"/>
        <v>245636</v>
      </c>
      <c r="X21" s="148">
        <f t="shared" si="5"/>
        <v>46099</v>
      </c>
      <c r="Y21" s="70">
        <f t="shared" si="6"/>
        <v>283</v>
      </c>
      <c r="AA21" s="121">
        <v>54</v>
      </c>
      <c r="AB21" s="122">
        <v>71498</v>
      </c>
      <c r="AC21" s="122">
        <v>130</v>
      </c>
      <c r="AD21" s="122">
        <v>169520</v>
      </c>
      <c r="AE21" s="122">
        <v>208</v>
      </c>
      <c r="AF21" s="122">
        <v>281283</v>
      </c>
      <c r="AG21" s="122">
        <v>87</v>
      </c>
      <c r="AH21" s="123">
        <v>0</v>
      </c>
    </row>
    <row r="22" spans="1:34" ht="19.5" customHeight="1">
      <c r="A22" s="142">
        <f t="shared" si="1"/>
        <v>426228</v>
      </c>
      <c r="B22" s="142">
        <f t="shared" si="7"/>
        <v>7257946</v>
      </c>
      <c r="C22" s="143">
        <v>46100</v>
      </c>
      <c r="D22" s="144" t="s">
        <v>119</v>
      </c>
      <c r="E22" s="145"/>
      <c r="F22" s="157">
        <v>306</v>
      </c>
      <c r="G22" s="157">
        <v>283720</v>
      </c>
      <c r="H22" s="157">
        <v>44417</v>
      </c>
      <c r="I22" s="157">
        <v>67271</v>
      </c>
      <c r="J22" s="157">
        <v>30820</v>
      </c>
      <c r="K22" s="175"/>
      <c r="L22" s="175"/>
      <c r="U22" s="148">
        <f t="shared" si="2"/>
        <v>46100</v>
      </c>
      <c r="V22" s="34" t="str">
        <f t="shared" si="3"/>
        <v>16002</v>
      </c>
      <c r="W22" s="70">
        <f t="shared" si="4"/>
        <v>283720</v>
      </c>
      <c r="X22" s="148">
        <f t="shared" si="5"/>
        <v>46100</v>
      </c>
      <c r="Y22" s="70">
        <f t="shared" si="6"/>
        <v>306</v>
      </c>
      <c r="AA22" s="121">
        <v>37</v>
      </c>
      <c r="AB22" s="122">
        <v>58186</v>
      </c>
      <c r="AC22" s="122">
        <v>152</v>
      </c>
      <c r="AD22" s="122">
        <v>220790</v>
      </c>
      <c r="AE22" s="122">
        <v>214</v>
      </c>
      <c r="AF22" s="122">
        <v>307293</v>
      </c>
      <c r="AG22" s="122">
        <v>100</v>
      </c>
      <c r="AH22" s="123">
        <v>0</v>
      </c>
    </row>
    <row r="23" spans="1:34" ht="19.5" customHeight="1">
      <c r="A23" s="142">
        <f t="shared" si="1"/>
        <v>391405</v>
      </c>
      <c r="B23" s="142">
        <f t="shared" si="7"/>
        <v>7649351</v>
      </c>
      <c r="C23" s="143">
        <v>46101</v>
      </c>
      <c r="D23" s="144" t="s">
        <v>120</v>
      </c>
      <c r="E23" s="145"/>
      <c r="F23" s="157">
        <v>304</v>
      </c>
      <c r="G23" s="157">
        <v>256220</v>
      </c>
      <c r="H23" s="157">
        <v>40165</v>
      </c>
      <c r="I23" s="157">
        <v>63650</v>
      </c>
      <c r="J23" s="157">
        <v>31370</v>
      </c>
      <c r="K23" s="175"/>
      <c r="L23" s="175"/>
      <c r="U23" s="148">
        <f t="shared" si="2"/>
        <v>46101</v>
      </c>
      <c r="V23" s="34" t="str">
        <f t="shared" si="3"/>
        <v>16002</v>
      </c>
      <c r="W23" s="70">
        <f t="shared" si="4"/>
        <v>256220</v>
      </c>
      <c r="X23" s="148">
        <f t="shared" si="5"/>
        <v>46101</v>
      </c>
      <c r="Y23" s="70">
        <f t="shared" si="6"/>
        <v>304</v>
      </c>
      <c r="AA23" s="121">
        <v>44</v>
      </c>
      <c r="AB23" s="122">
        <v>55365</v>
      </c>
      <c r="AC23" s="122">
        <v>132</v>
      </c>
      <c r="AD23" s="122">
        <v>162740</v>
      </c>
      <c r="AE23" s="122">
        <v>218</v>
      </c>
      <c r="AF23" s="122">
        <v>286530</v>
      </c>
      <c r="AG23" s="122">
        <v>90</v>
      </c>
      <c r="AH23" s="123">
        <v>0</v>
      </c>
    </row>
    <row r="24" spans="1:34" ht="19.5" customHeight="1">
      <c r="A24" s="142">
        <f t="shared" si="1"/>
        <v>366301</v>
      </c>
      <c r="B24" s="142">
        <f t="shared" si="7"/>
        <v>8015652</v>
      </c>
      <c r="C24" s="143">
        <v>46102</v>
      </c>
      <c r="D24" s="144" t="s">
        <v>121</v>
      </c>
      <c r="E24" s="145"/>
      <c r="F24" s="157">
        <v>310</v>
      </c>
      <c r="G24" s="157">
        <v>232915</v>
      </c>
      <c r="H24" s="157">
        <v>44886</v>
      </c>
      <c r="I24" s="157">
        <v>57500</v>
      </c>
      <c r="J24" s="157">
        <v>31000</v>
      </c>
      <c r="K24" s="175"/>
      <c r="L24" s="175"/>
      <c r="U24" s="148">
        <f t="shared" si="2"/>
        <v>46102</v>
      </c>
      <c r="V24" s="34" t="str">
        <f t="shared" si="3"/>
        <v>16002</v>
      </c>
      <c r="W24" s="70">
        <f t="shared" si="4"/>
        <v>232915</v>
      </c>
      <c r="X24" s="148">
        <f t="shared" si="5"/>
        <v>46102</v>
      </c>
      <c r="Y24" s="70">
        <f t="shared" si="6"/>
        <v>310</v>
      </c>
      <c r="AA24" s="121">
        <v>44</v>
      </c>
      <c r="AB24" s="122">
        <v>51510</v>
      </c>
      <c r="AC24" s="122">
        <v>142</v>
      </c>
      <c r="AD24" s="122">
        <v>173876</v>
      </c>
      <c r="AE24" s="122">
        <v>182</v>
      </c>
      <c r="AF24" s="122">
        <v>277226</v>
      </c>
      <c r="AG24" s="122">
        <v>80</v>
      </c>
      <c r="AH24" s="123">
        <v>8</v>
      </c>
    </row>
    <row r="25" spans="1:34" ht="19.5" customHeight="1">
      <c r="A25" s="142">
        <f t="shared" si="1"/>
        <v>381828</v>
      </c>
      <c r="B25" s="142">
        <f t="shared" si="7"/>
        <v>8397480</v>
      </c>
      <c r="C25" s="143">
        <v>46103</v>
      </c>
      <c r="D25" s="144" t="s">
        <v>115</v>
      </c>
      <c r="E25" s="145"/>
      <c r="F25" s="157">
        <v>308</v>
      </c>
      <c r="G25" s="157">
        <v>250438</v>
      </c>
      <c r="H25" s="157">
        <v>37670</v>
      </c>
      <c r="I25" s="157">
        <v>62900</v>
      </c>
      <c r="J25" s="157">
        <v>30820</v>
      </c>
      <c r="K25" s="175"/>
      <c r="L25" s="175"/>
      <c r="U25" s="148">
        <f t="shared" si="2"/>
        <v>46103</v>
      </c>
      <c r="V25" s="34" t="str">
        <f t="shared" si="3"/>
        <v>16002</v>
      </c>
      <c r="W25" s="70">
        <f t="shared" si="4"/>
        <v>250438</v>
      </c>
      <c r="X25" s="148">
        <f t="shared" si="5"/>
        <v>46103</v>
      </c>
      <c r="Y25" s="70">
        <f t="shared" si="6"/>
        <v>308</v>
      </c>
      <c r="AA25" s="121">
        <v>58</v>
      </c>
      <c r="AB25" s="122">
        <v>76245</v>
      </c>
      <c r="AC25" s="122">
        <v>156</v>
      </c>
      <c r="AD25" s="122">
        <v>203001</v>
      </c>
      <c r="AE25" s="122">
        <v>239</v>
      </c>
      <c r="AF25" s="122">
        <v>314459</v>
      </c>
      <c r="AG25" s="122">
        <v>70</v>
      </c>
      <c r="AH25" s="123">
        <v>0</v>
      </c>
    </row>
    <row r="26" spans="1:34" ht="19.5" customHeight="1">
      <c r="A26" s="142">
        <f t="shared" si="1"/>
        <v>356597</v>
      </c>
      <c r="B26" s="142">
        <f t="shared" si="7"/>
        <v>8754077</v>
      </c>
      <c r="C26" s="143">
        <v>46104</v>
      </c>
      <c r="D26" s="144" t="s">
        <v>116</v>
      </c>
      <c r="E26" s="145"/>
      <c r="F26" s="157">
        <v>291</v>
      </c>
      <c r="G26" s="157">
        <v>222820</v>
      </c>
      <c r="H26" s="157">
        <v>45097</v>
      </c>
      <c r="I26" s="157">
        <v>60250</v>
      </c>
      <c r="J26" s="157">
        <v>28430</v>
      </c>
      <c r="K26" s="175"/>
      <c r="L26" s="175"/>
      <c r="U26" s="148">
        <f t="shared" si="2"/>
        <v>46104</v>
      </c>
      <c r="V26" s="34" t="str">
        <f t="shared" si="3"/>
        <v>16002</v>
      </c>
      <c r="W26" s="70">
        <f t="shared" si="4"/>
        <v>222820</v>
      </c>
      <c r="X26" s="148">
        <f t="shared" si="5"/>
        <v>46104</v>
      </c>
      <c r="Y26" s="70">
        <f t="shared" si="6"/>
        <v>291</v>
      </c>
      <c r="AA26" s="121">
        <v>48</v>
      </c>
      <c r="AB26" s="122">
        <v>61261</v>
      </c>
      <c r="AC26" s="122">
        <v>142</v>
      </c>
      <c r="AD26" s="122">
        <v>177829</v>
      </c>
      <c r="AE26" s="122">
        <v>220</v>
      </c>
      <c r="AF26" s="122">
        <v>285683</v>
      </c>
      <c r="AG26" s="122">
        <v>70</v>
      </c>
      <c r="AH26" s="123">
        <v>1</v>
      </c>
    </row>
    <row r="27" spans="1:34" ht="19.5" customHeight="1">
      <c r="A27" s="142">
        <f t="shared" si="1"/>
        <v>398523</v>
      </c>
      <c r="B27" s="142">
        <f t="shared" si="7"/>
        <v>9152600</v>
      </c>
      <c r="C27" s="143">
        <v>46105</v>
      </c>
      <c r="D27" s="144" t="s">
        <v>117</v>
      </c>
      <c r="E27" s="145"/>
      <c r="F27" s="157">
        <v>303</v>
      </c>
      <c r="G27" s="157">
        <v>265680</v>
      </c>
      <c r="H27" s="157">
        <v>38053</v>
      </c>
      <c r="I27" s="157">
        <v>63250</v>
      </c>
      <c r="J27" s="157">
        <v>31540</v>
      </c>
      <c r="K27" s="175"/>
      <c r="L27" s="175"/>
      <c r="U27" s="148">
        <f t="shared" si="2"/>
        <v>46105</v>
      </c>
      <c r="V27" s="34" t="str">
        <f t="shared" si="3"/>
        <v>16002</v>
      </c>
      <c r="W27" s="70">
        <f t="shared" si="4"/>
        <v>265680</v>
      </c>
      <c r="X27" s="148">
        <f t="shared" si="5"/>
        <v>46105</v>
      </c>
      <c r="Y27" s="70">
        <f t="shared" si="6"/>
        <v>303</v>
      </c>
      <c r="AA27" s="121">
        <v>39</v>
      </c>
      <c r="AB27" s="122">
        <v>82253</v>
      </c>
      <c r="AC27" s="122">
        <v>149</v>
      </c>
      <c r="AD27" s="122">
        <v>207923</v>
      </c>
      <c r="AE27" s="122">
        <v>234</v>
      </c>
      <c r="AF27" s="122">
        <v>321053</v>
      </c>
      <c r="AG27" s="122">
        <v>80</v>
      </c>
      <c r="AH27" s="123">
        <v>3</v>
      </c>
    </row>
    <row r="28" spans="1:34" ht="19.5" customHeight="1">
      <c r="A28" s="142">
        <f t="shared" si="1"/>
        <v>360447</v>
      </c>
      <c r="B28" s="142">
        <f t="shared" si="7"/>
        <v>9513047</v>
      </c>
      <c r="C28" s="143">
        <v>46106</v>
      </c>
      <c r="D28" s="144" t="s">
        <v>118</v>
      </c>
      <c r="E28" s="145"/>
      <c r="F28" s="157">
        <v>283</v>
      </c>
      <c r="G28" s="157">
        <v>221691</v>
      </c>
      <c r="H28" s="157">
        <v>45906</v>
      </c>
      <c r="I28" s="157">
        <v>62400</v>
      </c>
      <c r="J28" s="157">
        <v>30450</v>
      </c>
      <c r="K28" s="175"/>
      <c r="L28" s="175"/>
      <c r="U28" s="148">
        <f t="shared" si="2"/>
        <v>46106</v>
      </c>
      <c r="V28" s="34" t="str">
        <f t="shared" si="3"/>
        <v>16002</v>
      </c>
      <c r="W28" s="70">
        <f t="shared" si="4"/>
        <v>221691</v>
      </c>
      <c r="X28" s="148">
        <f t="shared" si="5"/>
        <v>46106</v>
      </c>
      <c r="Y28" s="70">
        <f t="shared" si="6"/>
        <v>283</v>
      </c>
      <c r="AA28" s="121">
        <v>40</v>
      </c>
      <c r="AB28" s="122">
        <v>67460</v>
      </c>
      <c r="AC28" s="122">
        <v>134</v>
      </c>
      <c r="AD28" s="122">
        <v>175179</v>
      </c>
      <c r="AE28" s="122">
        <v>208</v>
      </c>
      <c r="AF28" s="122">
        <v>282837</v>
      </c>
      <c r="AG28" s="122">
        <v>80</v>
      </c>
      <c r="AH28" s="123">
        <v>3</v>
      </c>
    </row>
    <row r="29" spans="1:34" ht="19.5" customHeight="1">
      <c r="A29" s="142">
        <f t="shared" si="1"/>
        <v>368857</v>
      </c>
      <c r="B29" s="142">
        <f t="shared" si="7"/>
        <v>9881904</v>
      </c>
      <c r="C29" s="143">
        <v>46107</v>
      </c>
      <c r="D29" s="144" t="s">
        <v>119</v>
      </c>
      <c r="E29" s="145"/>
      <c r="F29" s="157">
        <v>303</v>
      </c>
      <c r="G29" s="157">
        <v>229610</v>
      </c>
      <c r="H29" s="157">
        <v>44797</v>
      </c>
      <c r="I29" s="157">
        <v>63100</v>
      </c>
      <c r="J29" s="157">
        <v>31350</v>
      </c>
      <c r="K29" s="175"/>
      <c r="L29" s="175"/>
      <c r="U29" s="148">
        <f t="shared" si="2"/>
        <v>46107</v>
      </c>
      <c r="V29" s="34" t="str">
        <f t="shared" si="3"/>
        <v>16002</v>
      </c>
      <c r="W29" s="70">
        <f t="shared" si="4"/>
        <v>229610</v>
      </c>
      <c r="X29" s="148">
        <f t="shared" si="5"/>
        <v>46107</v>
      </c>
      <c r="Y29" s="70">
        <f t="shared" si="6"/>
        <v>303</v>
      </c>
      <c r="AA29" s="121">
        <v>39</v>
      </c>
      <c r="AB29" s="122">
        <v>50737</v>
      </c>
      <c r="AC29" s="122">
        <v>136</v>
      </c>
      <c r="AD29" s="122">
        <v>171607</v>
      </c>
      <c r="AE29" s="122">
        <v>221</v>
      </c>
      <c r="AF29" s="122">
        <v>291040</v>
      </c>
      <c r="AG29" s="122">
        <v>80</v>
      </c>
      <c r="AH29" s="123">
        <v>0</v>
      </c>
    </row>
    <row r="30" spans="1:34" ht="19.5" customHeight="1">
      <c r="A30" s="142">
        <f t="shared" si="1"/>
        <v>391688</v>
      </c>
      <c r="B30" s="142">
        <f t="shared" si="7"/>
        <v>10273592</v>
      </c>
      <c r="C30" s="143">
        <v>46108</v>
      </c>
      <c r="D30" s="144" t="s">
        <v>120</v>
      </c>
      <c r="E30" s="145"/>
      <c r="F30" s="157">
        <v>310</v>
      </c>
      <c r="G30" s="157">
        <v>258525</v>
      </c>
      <c r="H30" s="157">
        <v>40813</v>
      </c>
      <c r="I30" s="157">
        <v>61950</v>
      </c>
      <c r="J30" s="157">
        <v>30400</v>
      </c>
      <c r="K30" s="175"/>
      <c r="L30" s="175"/>
      <c r="U30" s="148">
        <f t="shared" si="2"/>
        <v>46108</v>
      </c>
      <c r="V30" s="34" t="str">
        <f t="shared" si="3"/>
        <v>16002</v>
      </c>
      <c r="W30" s="70">
        <f t="shared" si="4"/>
        <v>258525</v>
      </c>
      <c r="X30" s="148">
        <f t="shared" si="5"/>
        <v>46108</v>
      </c>
      <c r="Y30" s="70">
        <f t="shared" si="6"/>
        <v>310</v>
      </c>
      <c r="AA30" s="121">
        <v>38</v>
      </c>
      <c r="AB30" s="122">
        <v>58261</v>
      </c>
      <c r="AC30" s="122">
        <v>140</v>
      </c>
      <c r="AD30" s="122">
        <v>176591</v>
      </c>
      <c r="AE30" s="122">
        <v>226</v>
      </c>
      <c r="AF30" s="122">
        <v>293372</v>
      </c>
      <c r="AG30" s="122">
        <v>90</v>
      </c>
      <c r="AH30" s="123">
        <v>0</v>
      </c>
    </row>
    <row r="31" spans="1:34" ht="19.5" customHeight="1">
      <c r="A31" s="142">
        <f t="shared" si="1"/>
        <v>364411</v>
      </c>
      <c r="B31" s="142">
        <f t="shared" si="7"/>
        <v>10638003</v>
      </c>
      <c r="C31" s="143">
        <v>46109</v>
      </c>
      <c r="D31" s="144" t="s">
        <v>121</v>
      </c>
      <c r="E31" s="145"/>
      <c r="F31" s="157">
        <v>284</v>
      </c>
      <c r="G31" s="157">
        <v>229420</v>
      </c>
      <c r="H31" s="157">
        <v>42091</v>
      </c>
      <c r="I31" s="157">
        <v>62200</v>
      </c>
      <c r="J31" s="157">
        <v>30700</v>
      </c>
      <c r="K31" s="175"/>
      <c r="L31" s="175"/>
      <c r="U31" s="148">
        <f t="shared" si="2"/>
        <v>46109</v>
      </c>
      <c r="V31" s="34" t="str">
        <f t="shared" si="3"/>
        <v>16002</v>
      </c>
      <c r="W31" s="70">
        <f t="shared" si="4"/>
        <v>229420</v>
      </c>
      <c r="X31" s="148">
        <f t="shared" si="5"/>
        <v>46109</v>
      </c>
      <c r="Y31" s="70">
        <f t="shared" si="6"/>
        <v>284</v>
      </c>
      <c r="AA31" s="121">
        <v>46</v>
      </c>
      <c r="AB31" s="122">
        <v>57654</v>
      </c>
      <c r="AC31" s="122">
        <v>131</v>
      </c>
      <c r="AD31" s="122">
        <v>174565</v>
      </c>
      <c r="AE31" s="122">
        <v>211</v>
      </c>
      <c r="AF31" s="122">
        <v>291040</v>
      </c>
      <c r="AG31" s="122">
        <v>85</v>
      </c>
      <c r="AH31" s="123">
        <v>3</v>
      </c>
    </row>
    <row r="32" spans="1:34" ht="19.5" customHeight="1">
      <c r="A32" s="142">
        <f t="shared" si="1"/>
        <v>392411</v>
      </c>
      <c r="B32" s="142">
        <f t="shared" si="7"/>
        <v>11030414</v>
      </c>
      <c r="C32" s="143">
        <v>46110</v>
      </c>
      <c r="D32" s="144" t="s">
        <v>115</v>
      </c>
      <c r="E32" s="145"/>
      <c r="F32" s="157">
        <v>284</v>
      </c>
      <c r="G32" s="157">
        <v>245500</v>
      </c>
      <c r="H32" s="157">
        <v>48641</v>
      </c>
      <c r="I32" s="157">
        <v>67050</v>
      </c>
      <c r="J32" s="157">
        <v>31220</v>
      </c>
      <c r="K32" s="175"/>
      <c r="L32" s="175"/>
      <c r="U32" s="148">
        <f t="shared" si="2"/>
        <v>46110</v>
      </c>
      <c r="V32" s="34" t="str">
        <f t="shared" si="3"/>
        <v>16002</v>
      </c>
      <c r="W32" s="70">
        <f t="shared" si="4"/>
        <v>245500</v>
      </c>
      <c r="X32" s="148">
        <f t="shared" si="5"/>
        <v>46110</v>
      </c>
      <c r="Y32" s="70">
        <f t="shared" si="6"/>
        <v>284</v>
      </c>
      <c r="AA32" s="121">
        <v>46</v>
      </c>
      <c r="AB32" s="122">
        <v>78076</v>
      </c>
      <c r="AC32" s="122">
        <v>137</v>
      </c>
      <c r="AD32" s="122">
        <v>206712</v>
      </c>
      <c r="AE32" s="122">
        <v>218</v>
      </c>
      <c r="AF32" s="122">
        <v>311260</v>
      </c>
      <c r="AG32" s="122">
        <v>74</v>
      </c>
      <c r="AH32" s="123">
        <v>5</v>
      </c>
    </row>
    <row r="33" spans="1:34" ht="19.5" customHeight="1">
      <c r="A33" s="142">
        <f t="shared" si="1"/>
        <v>341691</v>
      </c>
      <c r="B33" s="142">
        <f t="shared" si="7"/>
        <v>11372105</v>
      </c>
      <c r="C33" s="143">
        <v>46111</v>
      </c>
      <c r="D33" s="144" t="s">
        <v>116</v>
      </c>
      <c r="E33" s="145"/>
      <c r="F33" s="157">
        <v>287</v>
      </c>
      <c r="G33" s="157">
        <v>215111</v>
      </c>
      <c r="H33" s="157">
        <v>39760</v>
      </c>
      <c r="I33" s="157">
        <v>56300</v>
      </c>
      <c r="J33" s="157">
        <v>30520</v>
      </c>
      <c r="K33" s="175"/>
      <c r="L33" s="175"/>
      <c r="U33" s="148">
        <f t="shared" si="2"/>
        <v>46111</v>
      </c>
      <c r="V33" s="34" t="str">
        <f t="shared" si="3"/>
        <v>16002</v>
      </c>
      <c r="W33" s="70">
        <f t="shared" si="4"/>
        <v>215111</v>
      </c>
      <c r="X33" s="148">
        <f t="shared" si="5"/>
        <v>46111</v>
      </c>
      <c r="Y33" s="70">
        <f t="shared" si="6"/>
        <v>287</v>
      </c>
      <c r="AA33" s="121">
        <v>32</v>
      </c>
      <c r="AB33" s="122">
        <v>33032</v>
      </c>
      <c r="AC33" s="122">
        <v>117</v>
      </c>
      <c r="AD33" s="122">
        <v>130936</v>
      </c>
      <c r="AE33" s="122">
        <v>198</v>
      </c>
      <c r="AF33" s="122">
        <v>250011</v>
      </c>
      <c r="AG33" s="122">
        <v>70</v>
      </c>
      <c r="AH33" s="123">
        <v>7</v>
      </c>
    </row>
    <row r="34" spans="1:34" ht="19.5" customHeight="1">
      <c r="A34" s="142">
        <f t="shared" si="1"/>
        <v>330342</v>
      </c>
      <c r="B34" s="142">
        <f t="shared" si="7"/>
        <v>11702447</v>
      </c>
      <c r="C34" s="143">
        <v>46112</v>
      </c>
      <c r="D34" s="144" t="s">
        <v>117</v>
      </c>
      <c r="E34" s="145"/>
      <c r="F34" s="157">
        <v>272</v>
      </c>
      <c r="G34" s="157">
        <v>206567</v>
      </c>
      <c r="H34" s="157">
        <v>37255</v>
      </c>
      <c r="I34" s="157">
        <v>58550</v>
      </c>
      <c r="J34" s="157">
        <v>27970</v>
      </c>
      <c r="K34" s="175"/>
      <c r="L34" s="175"/>
      <c r="U34" s="148">
        <f t="shared" si="2"/>
        <v>46112</v>
      </c>
      <c r="V34" s="34" t="str">
        <f t="shared" si="3"/>
        <v>16002</v>
      </c>
      <c r="W34" s="70">
        <f t="shared" si="4"/>
        <v>206567</v>
      </c>
      <c r="X34" s="148">
        <f t="shared" si="5"/>
        <v>46112</v>
      </c>
      <c r="Y34" s="70">
        <f t="shared" si="6"/>
        <v>272</v>
      </c>
      <c r="AA34" s="121">
        <v>40</v>
      </c>
      <c r="AB34" s="122">
        <v>54526</v>
      </c>
      <c r="AC34" s="122">
        <v>122</v>
      </c>
      <c r="AD34" s="122">
        <v>161802</v>
      </c>
      <c r="AE34" s="122">
        <v>196</v>
      </c>
      <c r="AF34" s="122">
        <v>250757</v>
      </c>
      <c r="AG34" s="122">
        <v>60</v>
      </c>
      <c r="AH34" s="123">
        <v>7</v>
      </c>
    </row>
    <row r="35" spans="1:34" ht="18.75" customHeight="1">
      <c r="C35" s="127"/>
      <c r="D35" s="154" t="s">
        <v>52</v>
      </c>
      <c r="E35" s="155">
        <f t="shared" ref="E35:F35" si="8">SUM(E4:E34)</f>
        <v>0</v>
      </c>
      <c r="F35" s="156">
        <f t="shared" si="8"/>
        <v>9245</v>
      </c>
      <c r="I35" s="34"/>
      <c r="U35" s="148">
        <f t="shared" ref="U35:U65" si="9">C4</f>
        <v>46082</v>
      </c>
      <c r="V35" s="34" t="str">
        <f t="shared" ref="V35:V65" si="10">$H$2</f>
        <v>16003</v>
      </c>
      <c r="W35" s="70">
        <f t="shared" ref="W35:W65" si="11">H4</f>
        <v>46635</v>
      </c>
      <c r="AA35" s="72"/>
      <c r="AB35" s="72"/>
      <c r="AC35" s="72"/>
      <c r="AD35" s="72"/>
      <c r="AE35" s="72"/>
      <c r="AF35" s="72"/>
      <c r="AG35" s="72"/>
      <c r="AH35" s="72"/>
    </row>
    <row r="36" spans="1:34" ht="15.75" customHeight="1">
      <c r="U36" s="148">
        <f t="shared" si="9"/>
        <v>46083</v>
      </c>
      <c r="V36" s="34" t="str">
        <f t="shared" si="10"/>
        <v>16003</v>
      </c>
      <c r="W36" s="70">
        <f t="shared" si="11"/>
        <v>37783</v>
      </c>
      <c r="AA36" s="72"/>
      <c r="AB36" s="72"/>
      <c r="AC36" s="72"/>
      <c r="AD36" s="72"/>
      <c r="AE36" s="72"/>
      <c r="AF36" s="72"/>
      <c r="AG36" s="72"/>
      <c r="AH36" s="72"/>
    </row>
    <row r="37" spans="1:34" ht="15.75" customHeight="1">
      <c r="U37" s="148">
        <f t="shared" si="9"/>
        <v>46084</v>
      </c>
      <c r="V37" s="34" t="str">
        <f t="shared" si="10"/>
        <v>16003</v>
      </c>
      <c r="W37" s="70">
        <f t="shared" si="11"/>
        <v>37627</v>
      </c>
      <c r="AA37" s="72"/>
      <c r="AB37" s="72"/>
      <c r="AC37" s="72"/>
      <c r="AD37" s="72"/>
      <c r="AE37" s="72"/>
      <c r="AF37" s="72"/>
      <c r="AG37" s="72"/>
      <c r="AH37" s="72"/>
    </row>
    <row r="38" spans="1:34" ht="15.75" customHeight="1">
      <c r="U38" s="148">
        <f t="shared" si="9"/>
        <v>46085</v>
      </c>
      <c r="V38" s="34" t="str">
        <f t="shared" si="10"/>
        <v>16003</v>
      </c>
      <c r="W38" s="70">
        <f t="shared" si="11"/>
        <v>45059</v>
      </c>
      <c r="AA38" s="72"/>
      <c r="AB38" s="72"/>
      <c r="AC38" s="72"/>
      <c r="AD38" s="72"/>
      <c r="AE38" s="72"/>
      <c r="AF38" s="72"/>
      <c r="AG38" s="72"/>
      <c r="AH38" s="72"/>
    </row>
    <row r="39" spans="1:34" ht="15.75" customHeight="1">
      <c r="U39" s="148">
        <f t="shared" si="9"/>
        <v>46086</v>
      </c>
      <c r="V39" s="34" t="str">
        <f t="shared" si="10"/>
        <v>16003</v>
      </c>
      <c r="W39" s="70">
        <f t="shared" si="11"/>
        <v>45668</v>
      </c>
      <c r="AA39" s="72"/>
      <c r="AB39" s="72"/>
      <c r="AC39" s="72"/>
      <c r="AD39" s="72"/>
      <c r="AE39" s="72"/>
      <c r="AF39" s="72"/>
      <c r="AG39" s="72"/>
      <c r="AH39" s="72"/>
    </row>
    <row r="40" spans="1:34" ht="15.75" customHeight="1">
      <c r="U40" s="148">
        <f t="shared" si="9"/>
        <v>46087</v>
      </c>
      <c r="V40" s="34" t="str">
        <f t="shared" si="10"/>
        <v>16003</v>
      </c>
      <c r="W40" s="70">
        <f t="shared" si="11"/>
        <v>40438</v>
      </c>
      <c r="AA40" s="72"/>
      <c r="AB40" s="72"/>
      <c r="AC40" s="72"/>
      <c r="AD40" s="72"/>
      <c r="AE40" s="72"/>
      <c r="AF40" s="72"/>
      <c r="AG40" s="72"/>
      <c r="AH40" s="72"/>
    </row>
    <row r="41" spans="1:34" ht="15.75" customHeight="1">
      <c r="U41" s="148">
        <f t="shared" si="9"/>
        <v>46088</v>
      </c>
      <c r="V41" s="34" t="str">
        <f t="shared" si="10"/>
        <v>16003</v>
      </c>
      <c r="W41" s="70">
        <f t="shared" si="11"/>
        <v>42868</v>
      </c>
      <c r="AA41" s="72"/>
      <c r="AB41" s="72"/>
      <c r="AC41" s="72"/>
      <c r="AD41" s="72"/>
      <c r="AE41" s="72"/>
      <c r="AF41" s="72"/>
      <c r="AG41" s="72"/>
      <c r="AH41" s="72"/>
    </row>
    <row r="42" spans="1:34" ht="15.75" customHeight="1">
      <c r="U42" s="148">
        <f t="shared" si="9"/>
        <v>46089</v>
      </c>
      <c r="V42" s="34" t="str">
        <f t="shared" si="10"/>
        <v>16003</v>
      </c>
      <c r="W42" s="70">
        <f t="shared" si="11"/>
        <v>42771</v>
      </c>
      <c r="AA42" s="72"/>
      <c r="AB42" s="72"/>
      <c r="AC42" s="72"/>
      <c r="AD42" s="72"/>
      <c r="AE42" s="72"/>
      <c r="AF42" s="72"/>
      <c r="AG42" s="72"/>
      <c r="AH42" s="72"/>
    </row>
    <row r="43" spans="1:34" ht="15.75" customHeight="1">
      <c r="U43" s="148">
        <f t="shared" si="9"/>
        <v>46090</v>
      </c>
      <c r="V43" s="34" t="str">
        <f t="shared" si="10"/>
        <v>16003</v>
      </c>
      <c r="W43" s="70">
        <f t="shared" si="11"/>
        <v>45857</v>
      </c>
      <c r="AA43" s="72"/>
      <c r="AB43" s="72"/>
      <c r="AC43" s="72"/>
      <c r="AD43" s="72"/>
      <c r="AE43" s="72"/>
      <c r="AF43" s="72"/>
      <c r="AG43" s="72"/>
      <c r="AH43" s="72"/>
    </row>
    <row r="44" spans="1:34" ht="15.75" customHeight="1">
      <c r="U44" s="148">
        <f t="shared" si="9"/>
        <v>46091</v>
      </c>
      <c r="V44" s="34" t="str">
        <f t="shared" si="10"/>
        <v>16003</v>
      </c>
      <c r="W44" s="70">
        <f t="shared" si="11"/>
        <v>42026</v>
      </c>
      <c r="AA44" s="72"/>
      <c r="AB44" s="72"/>
      <c r="AC44" s="72"/>
      <c r="AD44" s="72"/>
      <c r="AE44" s="72"/>
      <c r="AF44" s="72"/>
      <c r="AG44" s="72"/>
      <c r="AH44" s="72"/>
    </row>
    <row r="45" spans="1:34" ht="15.75" customHeight="1">
      <c r="U45" s="148">
        <f t="shared" si="9"/>
        <v>46092</v>
      </c>
      <c r="V45" s="34" t="str">
        <f t="shared" si="10"/>
        <v>16003</v>
      </c>
      <c r="W45" s="70">
        <f t="shared" si="11"/>
        <v>41501</v>
      </c>
      <c r="AA45" s="72"/>
      <c r="AB45" s="72"/>
      <c r="AC45" s="72"/>
      <c r="AD45" s="72"/>
      <c r="AE45" s="72"/>
      <c r="AF45" s="72"/>
      <c r="AG45" s="72"/>
      <c r="AH45" s="72"/>
    </row>
    <row r="46" spans="1:34" ht="15.75" customHeight="1">
      <c r="U46" s="148">
        <f t="shared" si="9"/>
        <v>46093</v>
      </c>
      <c r="V46" s="34" t="str">
        <f t="shared" si="10"/>
        <v>16003</v>
      </c>
      <c r="W46" s="70">
        <f t="shared" si="11"/>
        <v>47595</v>
      </c>
      <c r="AA46" s="72"/>
      <c r="AB46" s="72"/>
      <c r="AC46" s="72"/>
      <c r="AD46" s="72"/>
      <c r="AE46" s="72"/>
      <c r="AF46" s="72"/>
      <c r="AG46" s="72"/>
      <c r="AH46" s="72"/>
    </row>
    <row r="47" spans="1:34" ht="15.75" customHeight="1">
      <c r="U47" s="148">
        <f t="shared" si="9"/>
        <v>46094</v>
      </c>
      <c r="V47" s="34" t="str">
        <f t="shared" si="10"/>
        <v>16003</v>
      </c>
      <c r="W47" s="70">
        <f t="shared" si="11"/>
        <v>37945</v>
      </c>
      <c r="AA47" s="72"/>
      <c r="AB47" s="72"/>
      <c r="AC47" s="72"/>
      <c r="AD47" s="72"/>
      <c r="AE47" s="72"/>
      <c r="AF47" s="72"/>
      <c r="AG47" s="72"/>
      <c r="AH47" s="72"/>
    </row>
    <row r="48" spans="1:34" ht="15.75" customHeight="1">
      <c r="U48" s="148">
        <f t="shared" si="9"/>
        <v>46095</v>
      </c>
      <c r="V48" s="34" t="str">
        <f t="shared" si="10"/>
        <v>16003</v>
      </c>
      <c r="W48" s="70">
        <f t="shared" si="11"/>
        <v>40511</v>
      </c>
      <c r="AA48" s="72"/>
      <c r="AB48" s="72"/>
      <c r="AC48" s="72"/>
      <c r="AD48" s="72"/>
      <c r="AE48" s="72"/>
      <c r="AF48" s="72"/>
      <c r="AG48" s="72"/>
      <c r="AH48" s="72"/>
    </row>
    <row r="49" spans="21:34" ht="15.75" customHeight="1">
      <c r="U49" s="148">
        <f t="shared" si="9"/>
        <v>46096</v>
      </c>
      <c r="V49" s="34" t="str">
        <f t="shared" si="10"/>
        <v>16003</v>
      </c>
      <c r="W49" s="70">
        <f t="shared" si="11"/>
        <v>40550</v>
      </c>
      <c r="AA49" s="72"/>
      <c r="AB49" s="72"/>
      <c r="AC49" s="72"/>
      <c r="AD49" s="72"/>
      <c r="AE49" s="72"/>
      <c r="AF49" s="72"/>
      <c r="AG49" s="72"/>
      <c r="AH49" s="72"/>
    </row>
    <row r="50" spans="21:34" ht="15.75" customHeight="1">
      <c r="U50" s="148">
        <f t="shared" si="9"/>
        <v>46097</v>
      </c>
      <c r="V50" s="34" t="str">
        <f t="shared" si="10"/>
        <v>16003</v>
      </c>
      <c r="W50" s="70">
        <f t="shared" si="11"/>
        <v>34664</v>
      </c>
      <c r="AA50" s="72"/>
      <c r="AB50" s="72"/>
      <c r="AC50" s="72"/>
      <c r="AD50" s="72"/>
      <c r="AE50" s="72"/>
      <c r="AF50" s="72"/>
      <c r="AG50" s="72"/>
      <c r="AH50" s="72"/>
    </row>
    <row r="51" spans="21:34" ht="15.75" customHeight="1">
      <c r="U51" s="148">
        <f t="shared" si="9"/>
        <v>46098</v>
      </c>
      <c r="V51" s="34" t="str">
        <f t="shared" si="10"/>
        <v>16003</v>
      </c>
      <c r="W51" s="70">
        <f t="shared" si="11"/>
        <v>39038</v>
      </c>
      <c r="AA51" s="72"/>
      <c r="AB51" s="72"/>
      <c r="AC51" s="72"/>
      <c r="AD51" s="72"/>
      <c r="AE51" s="72"/>
      <c r="AF51" s="72"/>
      <c r="AG51" s="72"/>
      <c r="AH51" s="72"/>
    </row>
    <row r="52" spans="21:34" ht="15.75" customHeight="1">
      <c r="U52" s="148">
        <f t="shared" si="9"/>
        <v>46099</v>
      </c>
      <c r="V52" s="34" t="str">
        <f t="shared" si="10"/>
        <v>16003</v>
      </c>
      <c r="W52" s="70">
        <f t="shared" si="11"/>
        <v>32657</v>
      </c>
      <c r="AA52" s="72"/>
      <c r="AB52" s="72"/>
      <c r="AC52" s="72"/>
      <c r="AD52" s="72"/>
      <c r="AE52" s="72"/>
      <c r="AF52" s="72"/>
      <c r="AG52" s="72"/>
      <c r="AH52" s="72"/>
    </row>
    <row r="53" spans="21:34" ht="15.75" customHeight="1">
      <c r="U53" s="148">
        <f t="shared" si="9"/>
        <v>46100</v>
      </c>
      <c r="V53" s="34" t="str">
        <f t="shared" si="10"/>
        <v>16003</v>
      </c>
      <c r="W53" s="70">
        <f t="shared" si="11"/>
        <v>44417</v>
      </c>
      <c r="AA53" s="72"/>
      <c r="AB53" s="72"/>
      <c r="AC53" s="72"/>
      <c r="AD53" s="72"/>
      <c r="AE53" s="72"/>
      <c r="AF53" s="72"/>
      <c r="AG53" s="72"/>
      <c r="AH53" s="72"/>
    </row>
    <row r="54" spans="21:34" ht="15.75" customHeight="1">
      <c r="U54" s="148">
        <f t="shared" si="9"/>
        <v>46101</v>
      </c>
      <c r="V54" s="34" t="str">
        <f t="shared" si="10"/>
        <v>16003</v>
      </c>
      <c r="W54" s="70">
        <f t="shared" si="11"/>
        <v>40165</v>
      </c>
      <c r="AA54" s="72"/>
      <c r="AB54" s="72"/>
      <c r="AC54" s="72"/>
      <c r="AD54" s="72"/>
      <c r="AE54" s="72"/>
      <c r="AF54" s="72"/>
      <c r="AG54" s="72"/>
      <c r="AH54" s="72"/>
    </row>
    <row r="55" spans="21:34" ht="15.75" customHeight="1">
      <c r="U55" s="148">
        <f t="shared" si="9"/>
        <v>46102</v>
      </c>
      <c r="V55" s="34" t="str">
        <f t="shared" si="10"/>
        <v>16003</v>
      </c>
      <c r="W55" s="70">
        <f t="shared" si="11"/>
        <v>44886</v>
      </c>
      <c r="AA55" s="72"/>
      <c r="AB55" s="72"/>
      <c r="AC55" s="72"/>
      <c r="AD55" s="72"/>
      <c r="AE55" s="72"/>
      <c r="AF55" s="72"/>
      <c r="AG55" s="72"/>
      <c r="AH55" s="72"/>
    </row>
    <row r="56" spans="21:34" ht="15.75" customHeight="1">
      <c r="U56" s="148">
        <f t="shared" si="9"/>
        <v>46103</v>
      </c>
      <c r="V56" s="34" t="str">
        <f t="shared" si="10"/>
        <v>16003</v>
      </c>
      <c r="W56" s="70">
        <f t="shared" si="11"/>
        <v>37670</v>
      </c>
      <c r="AA56" s="72"/>
      <c r="AB56" s="72"/>
      <c r="AC56" s="72"/>
      <c r="AD56" s="72"/>
      <c r="AE56" s="72"/>
      <c r="AF56" s="72"/>
      <c r="AG56" s="72"/>
      <c r="AH56" s="72"/>
    </row>
    <row r="57" spans="21:34" ht="15.75" customHeight="1">
      <c r="U57" s="148">
        <f t="shared" si="9"/>
        <v>46104</v>
      </c>
      <c r="V57" s="34" t="str">
        <f t="shared" si="10"/>
        <v>16003</v>
      </c>
      <c r="W57" s="70">
        <f t="shared" si="11"/>
        <v>45097</v>
      </c>
      <c r="AA57" s="72"/>
      <c r="AB57" s="72"/>
      <c r="AC57" s="72"/>
      <c r="AD57" s="72"/>
      <c r="AE57" s="72"/>
      <c r="AF57" s="72"/>
      <c r="AG57" s="72"/>
      <c r="AH57" s="72"/>
    </row>
    <row r="58" spans="21:34" ht="15.75" customHeight="1">
      <c r="U58" s="148">
        <f t="shared" si="9"/>
        <v>46105</v>
      </c>
      <c r="V58" s="34" t="str">
        <f t="shared" si="10"/>
        <v>16003</v>
      </c>
      <c r="W58" s="70">
        <f t="shared" si="11"/>
        <v>38053</v>
      </c>
      <c r="AA58" s="72"/>
      <c r="AB58" s="72"/>
      <c r="AC58" s="72"/>
      <c r="AD58" s="72"/>
      <c r="AE58" s="72"/>
      <c r="AF58" s="72"/>
      <c r="AG58" s="72"/>
      <c r="AH58" s="72"/>
    </row>
    <row r="59" spans="21:34" ht="15.75" customHeight="1">
      <c r="U59" s="148">
        <f t="shared" si="9"/>
        <v>46106</v>
      </c>
      <c r="V59" s="34" t="str">
        <f t="shared" si="10"/>
        <v>16003</v>
      </c>
      <c r="W59" s="70">
        <f t="shared" si="11"/>
        <v>45906</v>
      </c>
      <c r="AA59" s="72"/>
      <c r="AB59" s="72"/>
      <c r="AC59" s="72"/>
      <c r="AD59" s="72"/>
      <c r="AE59" s="72"/>
      <c r="AF59" s="72"/>
      <c r="AG59" s="72"/>
      <c r="AH59" s="72"/>
    </row>
    <row r="60" spans="21:34" ht="15.75" customHeight="1">
      <c r="U60" s="148">
        <f t="shared" si="9"/>
        <v>46107</v>
      </c>
      <c r="V60" s="34" t="str">
        <f t="shared" si="10"/>
        <v>16003</v>
      </c>
      <c r="W60" s="70">
        <f t="shared" si="11"/>
        <v>44797</v>
      </c>
      <c r="AA60" s="72"/>
      <c r="AB60" s="72"/>
      <c r="AC60" s="72"/>
      <c r="AD60" s="72"/>
      <c r="AE60" s="72"/>
      <c r="AF60" s="72"/>
      <c r="AG60" s="72"/>
      <c r="AH60" s="72"/>
    </row>
    <row r="61" spans="21:34" ht="15.75" customHeight="1">
      <c r="U61" s="148">
        <f t="shared" si="9"/>
        <v>46108</v>
      </c>
      <c r="V61" s="34" t="str">
        <f t="shared" si="10"/>
        <v>16003</v>
      </c>
      <c r="W61" s="70">
        <f t="shared" si="11"/>
        <v>40813</v>
      </c>
      <c r="AA61" s="72"/>
      <c r="AB61" s="72"/>
      <c r="AC61" s="72"/>
      <c r="AD61" s="72"/>
      <c r="AE61" s="72"/>
      <c r="AF61" s="72"/>
      <c r="AG61" s="72"/>
      <c r="AH61" s="72"/>
    </row>
    <row r="62" spans="21:34" ht="15.75" customHeight="1">
      <c r="U62" s="148">
        <f t="shared" si="9"/>
        <v>46109</v>
      </c>
      <c r="V62" s="34" t="str">
        <f t="shared" si="10"/>
        <v>16003</v>
      </c>
      <c r="W62" s="70">
        <f t="shared" si="11"/>
        <v>42091</v>
      </c>
      <c r="AA62" s="72"/>
      <c r="AB62" s="72"/>
      <c r="AC62" s="72"/>
      <c r="AD62" s="72"/>
      <c r="AE62" s="72"/>
      <c r="AF62" s="72"/>
      <c r="AG62" s="72"/>
      <c r="AH62" s="72"/>
    </row>
    <row r="63" spans="21:34" ht="15.75" customHeight="1">
      <c r="U63" s="148">
        <f t="shared" si="9"/>
        <v>46110</v>
      </c>
      <c r="V63" s="34" t="str">
        <f t="shared" si="10"/>
        <v>16003</v>
      </c>
      <c r="W63" s="70">
        <f t="shared" si="11"/>
        <v>48641</v>
      </c>
      <c r="AA63" s="72"/>
      <c r="AB63" s="72"/>
      <c r="AC63" s="72"/>
      <c r="AD63" s="72"/>
      <c r="AE63" s="72"/>
      <c r="AF63" s="72"/>
      <c r="AG63" s="72"/>
      <c r="AH63" s="72"/>
    </row>
    <row r="64" spans="21:34" ht="15.75" customHeight="1">
      <c r="U64" s="148">
        <f t="shared" si="9"/>
        <v>46111</v>
      </c>
      <c r="V64" s="34" t="str">
        <f t="shared" si="10"/>
        <v>16003</v>
      </c>
      <c r="W64" s="70">
        <f t="shared" si="11"/>
        <v>39760</v>
      </c>
      <c r="AA64" s="72"/>
      <c r="AB64" s="72"/>
      <c r="AC64" s="72"/>
      <c r="AD64" s="72"/>
      <c r="AE64" s="72"/>
      <c r="AF64" s="72"/>
      <c r="AG64" s="72"/>
      <c r="AH64" s="72"/>
    </row>
    <row r="65" spans="21:34" ht="15.75" customHeight="1">
      <c r="U65" s="148">
        <f t="shared" si="9"/>
        <v>46112</v>
      </c>
      <c r="V65" s="34" t="str">
        <f t="shared" si="10"/>
        <v>16003</v>
      </c>
      <c r="W65" s="70">
        <f t="shared" si="11"/>
        <v>37255</v>
      </c>
      <c r="AA65" s="72"/>
      <c r="AB65" s="72"/>
      <c r="AC65" s="72"/>
      <c r="AD65" s="72"/>
      <c r="AE65" s="72"/>
      <c r="AF65" s="72"/>
      <c r="AG65" s="72"/>
      <c r="AH65" s="72"/>
    </row>
    <row r="66" spans="21:34" ht="15.75" customHeight="1">
      <c r="U66" s="148">
        <f t="shared" ref="U66:U96" si="12">C4</f>
        <v>46082</v>
      </c>
      <c r="V66" s="34" t="str">
        <f t="shared" ref="V66:V96" si="13">$I$2</f>
        <v>16007</v>
      </c>
      <c r="W66" s="70">
        <f t="shared" ref="W66:W96" si="14">I4</f>
        <v>70250</v>
      </c>
      <c r="AA66" s="72"/>
      <c r="AB66" s="72"/>
      <c r="AC66" s="72"/>
      <c r="AD66" s="72"/>
      <c r="AE66" s="72"/>
      <c r="AF66" s="72"/>
      <c r="AG66" s="72"/>
      <c r="AH66" s="72"/>
    </row>
    <row r="67" spans="21:34" ht="15.75" customHeight="1">
      <c r="U67" s="148">
        <f t="shared" si="12"/>
        <v>46083</v>
      </c>
      <c r="V67" s="34" t="str">
        <f t="shared" si="13"/>
        <v>16007</v>
      </c>
      <c r="W67" s="70">
        <f t="shared" si="14"/>
        <v>59500</v>
      </c>
      <c r="AA67" s="72"/>
      <c r="AB67" s="72"/>
      <c r="AC67" s="72"/>
      <c r="AD67" s="72"/>
      <c r="AE67" s="72"/>
      <c r="AF67" s="72"/>
      <c r="AG67" s="72"/>
      <c r="AH67" s="72"/>
    </row>
    <row r="68" spans="21:34" ht="15.75" customHeight="1">
      <c r="U68" s="148">
        <f t="shared" si="12"/>
        <v>46084</v>
      </c>
      <c r="V68" s="34" t="str">
        <f t="shared" si="13"/>
        <v>16007</v>
      </c>
      <c r="W68" s="70">
        <f t="shared" si="14"/>
        <v>46750</v>
      </c>
      <c r="AA68" s="72"/>
      <c r="AB68" s="72"/>
      <c r="AC68" s="72"/>
      <c r="AD68" s="72"/>
      <c r="AE68" s="72"/>
      <c r="AF68" s="72"/>
      <c r="AG68" s="72"/>
      <c r="AH68" s="72"/>
    </row>
    <row r="69" spans="21:34" ht="15.75" customHeight="1">
      <c r="U69" s="148">
        <f t="shared" si="12"/>
        <v>46085</v>
      </c>
      <c r="V69" s="34" t="str">
        <f t="shared" si="13"/>
        <v>16007</v>
      </c>
      <c r="W69" s="70">
        <f t="shared" si="14"/>
        <v>59000</v>
      </c>
      <c r="AA69" s="72"/>
      <c r="AB69" s="72"/>
      <c r="AC69" s="72"/>
      <c r="AD69" s="72"/>
      <c r="AE69" s="72"/>
      <c r="AF69" s="72"/>
      <c r="AG69" s="72"/>
      <c r="AH69" s="72"/>
    </row>
    <row r="70" spans="21:34" ht="15.75" customHeight="1">
      <c r="U70" s="148">
        <f t="shared" si="12"/>
        <v>46086</v>
      </c>
      <c r="V70" s="34" t="str">
        <f t="shared" si="13"/>
        <v>16007</v>
      </c>
      <c r="W70" s="70">
        <f t="shared" si="14"/>
        <v>62871</v>
      </c>
      <c r="AA70" s="72"/>
      <c r="AB70" s="72"/>
      <c r="AC70" s="72"/>
      <c r="AD70" s="72"/>
      <c r="AE70" s="72"/>
      <c r="AF70" s="72"/>
      <c r="AG70" s="72"/>
      <c r="AH70" s="72"/>
    </row>
    <row r="71" spans="21:34" ht="15.75" customHeight="1">
      <c r="U71" s="148">
        <f t="shared" si="12"/>
        <v>46087</v>
      </c>
      <c r="V71" s="34" t="str">
        <f t="shared" si="13"/>
        <v>16007</v>
      </c>
      <c r="W71" s="70">
        <f t="shared" si="14"/>
        <v>62100</v>
      </c>
      <c r="AA71" s="72"/>
      <c r="AB71" s="72"/>
      <c r="AC71" s="72"/>
      <c r="AD71" s="72"/>
      <c r="AE71" s="72"/>
      <c r="AF71" s="72"/>
      <c r="AG71" s="72"/>
      <c r="AH71" s="72"/>
    </row>
    <row r="72" spans="21:34" ht="15.75" customHeight="1">
      <c r="U72" s="148">
        <f t="shared" si="12"/>
        <v>46088</v>
      </c>
      <c r="V72" s="34" t="str">
        <f t="shared" si="13"/>
        <v>16007</v>
      </c>
      <c r="W72" s="70">
        <f t="shared" si="14"/>
        <v>64850</v>
      </c>
      <c r="AA72" s="72"/>
      <c r="AB72" s="72"/>
      <c r="AC72" s="72"/>
      <c r="AD72" s="72"/>
      <c r="AE72" s="72"/>
      <c r="AF72" s="72"/>
      <c r="AG72" s="72"/>
      <c r="AH72" s="72"/>
    </row>
    <row r="73" spans="21:34" ht="15.75" customHeight="1">
      <c r="U73" s="148">
        <f t="shared" si="12"/>
        <v>46089</v>
      </c>
      <c r="V73" s="34" t="str">
        <f t="shared" si="13"/>
        <v>16007</v>
      </c>
      <c r="W73" s="70">
        <f t="shared" si="14"/>
        <v>66650</v>
      </c>
      <c r="AA73" s="72"/>
      <c r="AB73" s="72"/>
      <c r="AC73" s="72"/>
      <c r="AD73" s="72"/>
      <c r="AE73" s="72"/>
      <c r="AF73" s="72"/>
      <c r="AG73" s="72"/>
      <c r="AH73" s="72"/>
    </row>
    <row r="74" spans="21:34" ht="15.75" customHeight="1">
      <c r="U74" s="148">
        <f t="shared" si="12"/>
        <v>46090</v>
      </c>
      <c r="V74" s="34" t="str">
        <f t="shared" si="13"/>
        <v>16007</v>
      </c>
      <c r="W74" s="70">
        <f t="shared" si="14"/>
        <v>58050</v>
      </c>
      <c r="AA74" s="72"/>
      <c r="AB74" s="72"/>
      <c r="AC74" s="72"/>
      <c r="AD74" s="72"/>
      <c r="AE74" s="72"/>
      <c r="AF74" s="72"/>
      <c r="AG74" s="72"/>
      <c r="AH74" s="72"/>
    </row>
    <row r="75" spans="21:34" ht="15.75" customHeight="1">
      <c r="U75" s="148">
        <f t="shared" si="12"/>
        <v>46091</v>
      </c>
      <c r="V75" s="34" t="str">
        <f t="shared" si="13"/>
        <v>16007</v>
      </c>
      <c r="W75" s="70">
        <f t="shared" si="14"/>
        <v>63250</v>
      </c>
      <c r="AA75" s="72"/>
      <c r="AB75" s="72"/>
      <c r="AC75" s="72"/>
      <c r="AD75" s="72"/>
      <c r="AE75" s="72"/>
      <c r="AF75" s="72"/>
      <c r="AG75" s="72"/>
      <c r="AH75" s="72"/>
    </row>
    <row r="76" spans="21:34" ht="15.75" customHeight="1">
      <c r="U76" s="148">
        <f t="shared" si="12"/>
        <v>46092</v>
      </c>
      <c r="V76" s="34" t="str">
        <f t="shared" si="13"/>
        <v>16007</v>
      </c>
      <c r="W76" s="70">
        <f t="shared" si="14"/>
        <v>60300</v>
      </c>
      <c r="AA76" s="72"/>
      <c r="AB76" s="72"/>
      <c r="AC76" s="72"/>
      <c r="AD76" s="72"/>
      <c r="AE76" s="72"/>
      <c r="AF76" s="72"/>
      <c r="AG76" s="72"/>
      <c r="AH76" s="72"/>
    </row>
    <row r="77" spans="21:34" ht="15.75" customHeight="1">
      <c r="U77" s="148">
        <f t="shared" si="12"/>
        <v>46093</v>
      </c>
      <c r="V77" s="34" t="str">
        <f t="shared" si="13"/>
        <v>16007</v>
      </c>
      <c r="W77" s="70">
        <f t="shared" si="14"/>
        <v>66100</v>
      </c>
      <c r="AA77" s="72"/>
      <c r="AB77" s="72"/>
      <c r="AC77" s="72"/>
      <c r="AD77" s="72"/>
      <c r="AE77" s="72"/>
      <c r="AF77" s="72"/>
      <c r="AG77" s="72"/>
      <c r="AH77" s="72"/>
    </row>
    <row r="78" spans="21:34" ht="15.75" customHeight="1">
      <c r="U78" s="148">
        <f t="shared" si="12"/>
        <v>46094</v>
      </c>
      <c r="V78" s="34" t="str">
        <f t="shared" si="13"/>
        <v>16007</v>
      </c>
      <c r="W78" s="70">
        <f t="shared" si="14"/>
        <v>64850</v>
      </c>
      <c r="AA78" s="72"/>
      <c r="AB78" s="72"/>
      <c r="AC78" s="72"/>
      <c r="AD78" s="72"/>
      <c r="AE78" s="72"/>
      <c r="AF78" s="72"/>
      <c r="AG78" s="72"/>
      <c r="AH78" s="72"/>
    </row>
    <row r="79" spans="21:34" ht="15.75" customHeight="1">
      <c r="U79" s="148">
        <f t="shared" si="12"/>
        <v>46095</v>
      </c>
      <c r="V79" s="34" t="str">
        <f t="shared" si="13"/>
        <v>16007</v>
      </c>
      <c r="W79" s="70">
        <f t="shared" si="14"/>
        <v>67950</v>
      </c>
      <c r="AA79" s="72"/>
      <c r="AB79" s="72"/>
      <c r="AC79" s="72"/>
      <c r="AD79" s="72"/>
      <c r="AE79" s="72"/>
      <c r="AF79" s="72"/>
      <c r="AG79" s="72"/>
      <c r="AH79" s="72"/>
    </row>
    <row r="80" spans="21:34" ht="15.75" customHeight="1">
      <c r="U80" s="148">
        <f t="shared" si="12"/>
        <v>46096</v>
      </c>
      <c r="V80" s="34" t="str">
        <f t="shared" si="13"/>
        <v>16007</v>
      </c>
      <c r="W80" s="70">
        <f t="shared" si="14"/>
        <v>61850</v>
      </c>
      <c r="AA80" s="72"/>
      <c r="AB80" s="72"/>
      <c r="AC80" s="72"/>
      <c r="AD80" s="72"/>
      <c r="AE80" s="72"/>
      <c r="AF80" s="72"/>
      <c r="AG80" s="72"/>
      <c r="AH80" s="72"/>
    </row>
    <row r="81" spans="21:34" ht="15.75" customHeight="1">
      <c r="U81" s="148">
        <f t="shared" si="12"/>
        <v>46097</v>
      </c>
      <c r="V81" s="34" t="str">
        <f t="shared" si="13"/>
        <v>16007</v>
      </c>
      <c r="W81" s="70">
        <f t="shared" si="14"/>
        <v>60050</v>
      </c>
      <c r="AA81" s="72"/>
      <c r="AB81" s="72"/>
      <c r="AC81" s="72"/>
      <c r="AD81" s="72"/>
      <c r="AE81" s="72"/>
      <c r="AF81" s="72"/>
      <c r="AG81" s="72"/>
      <c r="AH81" s="72"/>
    </row>
    <row r="82" spans="21:34" ht="15.75" customHeight="1">
      <c r="U82" s="148">
        <f t="shared" si="12"/>
        <v>46098</v>
      </c>
      <c r="V82" s="34" t="str">
        <f t="shared" si="13"/>
        <v>16007</v>
      </c>
      <c r="W82" s="70">
        <f t="shared" si="14"/>
        <v>58550</v>
      </c>
      <c r="AA82" s="72"/>
      <c r="AB82" s="72"/>
      <c r="AC82" s="72"/>
      <c r="AD82" s="72"/>
      <c r="AE82" s="72"/>
      <c r="AF82" s="72"/>
      <c r="AG82" s="72"/>
      <c r="AH82" s="72"/>
    </row>
    <row r="83" spans="21:34" ht="15.75" customHeight="1">
      <c r="U83" s="148">
        <f t="shared" si="12"/>
        <v>46099</v>
      </c>
      <c r="V83" s="34" t="str">
        <f t="shared" si="13"/>
        <v>16007</v>
      </c>
      <c r="W83" s="70">
        <f t="shared" si="14"/>
        <v>60650</v>
      </c>
      <c r="AA83" s="72"/>
      <c r="AB83" s="72"/>
      <c r="AC83" s="72"/>
      <c r="AD83" s="72"/>
      <c r="AE83" s="72"/>
      <c r="AF83" s="72"/>
      <c r="AG83" s="72"/>
      <c r="AH83" s="72"/>
    </row>
    <row r="84" spans="21:34" ht="15.75" customHeight="1">
      <c r="U84" s="148">
        <f t="shared" si="12"/>
        <v>46100</v>
      </c>
      <c r="V84" s="34" t="str">
        <f t="shared" si="13"/>
        <v>16007</v>
      </c>
      <c r="W84" s="70">
        <f t="shared" si="14"/>
        <v>67271</v>
      </c>
      <c r="AA84" s="72"/>
      <c r="AB84" s="72"/>
      <c r="AC84" s="72"/>
      <c r="AD84" s="72"/>
      <c r="AE84" s="72"/>
      <c r="AF84" s="72"/>
      <c r="AG84" s="72"/>
      <c r="AH84" s="72"/>
    </row>
    <row r="85" spans="21:34" ht="15.75" customHeight="1">
      <c r="U85" s="148">
        <f t="shared" si="12"/>
        <v>46101</v>
      </c>
      <c r="V85" s="34" t="str">
        <f t="shared" si="13"/>
        <v>16007</v>
      </c>
      <c r="W85" s="70">
        <f t="shared" si="14"/>
        <v>63650</v>
      </c>
      <c r="AA85" s="72"/>
      <c r="AB85" s="72"/>
      <c r="AC85" s="72"/>
      <c r="AD85" s="72"/>
      <c r="AE85" s="72"/>
      <c r="AF85" s="72"/>
      <c r="AG85" s="72"/>
      <c r="AH85" s="72"/>
    </row>
    <row r="86" spans="21:34" ht="15.75" customHeight="1">
      <c r="U86" s="148">
        <f t="shared" si="12"/>
        <v>46102</v>
      </c>
      <c r="V86" s="34" t="str">
        <f t="shared" si="13"/>
        <v>16007</v>
      </c>
      <c r="W86" s="70">
        <f t="shared" si="14"/>
        <v>57500</v>
      </c>
      <c r="AA86" s="72"/>
      <c r="AB86" s="72"/>
      <c r="AC86" s="72"/>
      <c r="AD86" s="72"/>
      <c r="AE86" s="72"/>
      <c r="AF86" s="72"/>
      <c r="AG86" s="72"/>
      <c r="AH86" s="72"/>
    </row>
    <row r="87" spans="21:34" ht="15.75" customHeight="1">
      <c r="U87" s="148">
        <f t="shared" si="12"/>
        <v>46103</v>
      </c>
      <c r="V87" s="34" t="str">
        <f t="shared" si="13"/>
        <v>16007</v>
      </c>
      <c r="W87" s="70">
        <f t="shared" si="14"/>
        <v>62900</v>
      </c>
      <c r="AA87" s="72"/>
      <c r="AB87" s="72"/>
      <c r="AC87" s="72"/>
      <c r="AD87" s="72"/>
      <c r="AE87" s="72"/>
      <c r="AF87" s="72"/>
      <c r="AG87" s="72"/>
      <c r="AH87" s="72"/>
    </row>
    <row r="88" spans="21:34" ht="15.75" customHeight="1">
      <c r="U88" s="148">
        <f t="shared" si="12"/>
        <v>46104</v>
      </c>
      <c r="V88" s="34" t="str">
        <f t="shared" si="13"/>
        <v>16007</v>
      </c>
      <c r="W88" s="70">
        <f t="shared" si="14"/>
        <v>60250</v>
      </c>
      <c r="AA88" s="72"/>
      <c r="AB88" s="72"/>
      <c r="AC88" s="72"/>
      <c r="AD88" s="72"/>
      <c r="AE88" s="72"/>
      <c r="AF88" s="72"/>
      <c r="AG88" s="72"/>
      <c r="AH88" s="72"/>
    </row>
    <row r="89" spans="21:34" ht="15.75" customHeight="1">
      <c r="U89" s="148">
        <f t="shared" si="12"/>
        <v>46105</v>
      </c>
      <c r="V89" s="34" t="str">
        <f t="shared" si="13"/>
        <v>16007</v>
      </c>
      <c r="W89" s="70">
        <f t="shared" si="14"/>
        <v>63250</v>
      </c>
      <c r="AA89" s="72"/>
      <c r="AB89" s="72"/>
      <c r="AC89" s="72"/>
      <c r="AD89" s="72"/>
      <c r="AE89" s="72"/>
      <c r="AF89" s="72"/>
      <c r="AG89" s="72"/>
      <c r="AH89" s="72"/>
    </row>
    <row r="90" spans="21:34" ht="15.75" customHeight="1">
      <c r="U90" s="148">
        <f t="shared" si="12"/>
        <v>46106</v>
      </c>
      <c r="V90" s="34" t="str">
        <f t="shared" si="13"/>
        <v>16007</v>
      </c>
      <c r="W90" s="70">
        <f t="shared" si="14"/>
        <v>62400</v>
      </c>
      <c r="AA90" s="72"/>
      <c r="AB90" s="72"/>
      <c r="AC90" s="72"/>
      <c r="AD90" s="72"/>
      <c r="AE90" s="72"/>
      <c r="AF90" s="72"/>
      <c r="AG90" s="72"/>
      <c r="AH90" s="72"/>
    </row>
    <row r="91" spans="21:34" ht="15.75" customHeight="1">
      <c r="U91" s="148">
        <f t="shared" si="12"/>
        <v>46107</v>
      </c>
      <c r="V91" s="34" t="str">
        <f t="shared" si="13"/>
        <v>16007</v>
      </c>
      <c r="W91" s="70">
        <f t="shared" si="14"/>
        <v>63100</v>
      </c>
      <c r="AA91" s="72"/>
      <c r="AB91" s="72"/>
      <c r="AC91" s="72"/>
      <c r="AD91" s="72"/>
      <c r="AE91" s="72"/>
      <c r="AF91" s="72"/>
      <c r="AG91" s="72"/>
      <c r="AH91" s="72"/>
    </row>
    <row r="92" spans="21:34" ht="15.75" customHeight="1">
      <c r="U92" s="148">
        <f t="shared" si="12"/>
        <v>46108</v>
      </c>
      <c r="V92" s="34" t="str">
        <f t="shared" si="13"/>
        <v>16007</v>
      </c>
      <c r="W92" s="70">
        <f t="shared" si="14"/>
        <v>61950</v>
      </c>
      <c r="AA92" s="72"/>
      <c r="AB92" s="72"/>
      <c r="AC92" s="72"/>
      <c r="AD92" s="72"/>
      <c r="AE92" s="72"/>
      <c r="AF92" s="72"/>
      <c r="AG92" s="72"/>
      <c r="AH92" s="72"/>
    </row>
    <row r="93" spans="21:34" ht="15.75" customHeight="1">
      <c r="U93" s="148">
        <f t="shared" si="12"/>
        <v>46109</v>
      </c>
      <c r="V93" s="34" t="str">
        <f t="shared" si="13"/>
        <v>16007</v>
      </c>
      <c r="W93" s="70">
        <f t="shared" si="14"/>
        <v>62200</v>
      </c>
      <c r="AA93" s="72"/>
      <c r="AB93" s="72"/>
      <c r="AC93" s="72"/>
      <c r="AD93" s="72"/>
      <c r="AE93" s="72"/>
      <c r="AF93" s="72"/>
      <c r="AG93" s="72"/>
      <c r="AH93" s="72"/>
    </row>
    <row r="94" spans="21:34" ht="15.75" customHeight="1">
      <c r="U94" s="148">
        <f t="shared" si="12"/>
        <v>46110</v>
      </c>
      <c r="V94" s="34" t="str">
        <f t="shared" si="13"/>
        <v>16007</v>
      </c>
      <c r="W94" s="70">
        <f t="shared" si="14"/>
        <v>67050</v>
      </c>
      <c r="AA94" s="72"/>
      <c r="AB94" s="72"/>
      <c r="AC94" s="72"/>
      <c r="AD94" s="72"/>
      <c r="AE94" s="72"/>
      <c r="AF94" s="72"/>
      <c r="AG94" s="72"/>
      <c r="AH94" s="72"/>
    </row>
    <row r="95" spans="21:34" ht="15.75" customHeight="1">
      <c r="U95" s="148">
        <f t="shared" si="12"/>
        <v>46111</v>
      </c>
      <c r="V95" s="34" t="str">
        <f t="shared" si="13"/>
        <v>16007</v>
      </c>
      <c r="W95" s="70">
        <f t="shared" si="14"/>
        <v>56300</v>
      </c>
      <c r="AA95" s="72"/>
      <c r="AB95" s="72"/>
      <c r="AC95" s="72"/>
      <c r="AD95" s="72"/>
      <c r="AE95" s="72"/>
      <c r="AF95" s="72"/>
      <c r="AG95" s="72"/>
      <c r="AH95" s="72"/>
    </row>
    <row r="96" spans="21:34" ht="15.75" customHeight="1">
      <c r="U96" s="148">
        <f t="shared" si="12"/>
        <v>46112</v>
      </c>
      <c r="V96" s="34" t="str">
        <f t="shared" si="13"/>
        <v>16007</v>
      </c>
      <c r="W96" s="70">
        <f t="shared" si="14"/>
        <v>58550</v>
      </c>
      <c r="AA96" s="72"/>
      <c r="AB96" s="72"/>
      <c r="AC96" s="72"/>
      <c r="AD96" s="72"/>
      <c r="AE96" s="72"/>
      <c r="AF96" s="72"/>
      <c r="AG96" s="72"/>
      <c r="AH96" s="72"/>
    </row>
    <row r="97" spans="21:34" ht="15.75" customHeight="1">
      <c r="U97" s="148">
        <f t="shared" ref="U97:U127" si="15">C4</f>
        <v>46082</v>
      </c>
      <c r="V97" s="34" t="str">
        <f t="shared" ref="V97:V127" si="16">$J$2</f>
        <v>16012</v>
      </c>
      <c r="W97" s="70">
        <f t="shared" ref="W97:W127" si="17">J4</f>
        <v>27200</v>
      </c>
      <c r="AA97" s="72"/>
      <c r="AB97" s="72"/>
      <c r="AC97" s="72"/>
      <c r="AD97" s="72"/>
      <c r="AE97" s="72"/>
      <c r="AF97" s="72"/>
      <c r="AG97" s="72"/>
      <c r="AH97" s="72"/>
    </row>
    <row r="98" spans="21:34" ht="15.75" customHeight="1">
      <c r="U98" s="148">
        <f t="shared" si="15"/>
        <v>46083</v>
      </c>
      <c r="V98" s="34" t="str">
        <f t="shared" si="16"/>
        <v>16012</v>
      </c>
      <c r="W98" s="70">
        <f t="shared" si="17"/>
        <v>27600</v>
      </c>
      <c r="AA98" s="72"/>
      <c r="AB98" s="72"/>
      <c r="AC98" s="72"/>
      <c r="AD98" s="72"/>
      <c r="AE98" s="72"/>
      <c r="AF98" s="72"/>
      <c r="AG98" s="72"/>
      <c r="AH98" s="72"/>
    </row>
    <row r="99" spans="21:34" ht="15.75" customHeight="1">
      <c r="U99" s="148">
        <f t="shared" si="15"/>
        <v>46084</v>
      </c>
      <c r="V99" s="34" t="str">
        <f t="shared" si="16"/>
        <v>16012</v>
      </c>
      <c r="W99" s="70">
        <f t="shared" si="17"/>
        <v>28200</v>
      </c>
      <c r="AA99" s="72"/>
      <c r="AB99" s="72"/>
      <c r="AC99" s="72"/>
      <c r="AD99" s="72"/>
      <c r="AE99" s="72"/>
      <c r="AF99" s="72"/>
      <c r="AG99" s="72"/>
      <c r="AH99" s="72"/>
    </row>
    <row r="100" spans="21:34" ht="15.75" customHeight="1">
      <c r="U100" s="148">
        <f t="shared" si="15"/>
        <v>46085</v>
      </c>
      <c r="V100" s="34" t="str">
        <f t="shared" si="16"/>
        <v>16012</v>
      </c>
      <c r="W100" s="70">
        <f t="shared" si="17"/>
        <v>27200</v>
      </c>
      <c r="AA100" s="72"/>
      <c r="AB100" s="72"/>
      <c r="AC100" s="72"/>
      <c r="AD100" s="72"/>
      <c r="AE100" s="72"/>
      <c r="AF100" s="72"/>
      <c r="AG100" s="72"/>
      <c r="AH100" s="72"/>
    </row>
    <row r="101" spans="21:34" ht="15.75" customHeight="1">
      <c r="U101" s="148">
        <f t="shared" si="15"/>
        <v>46086</v>
      </c>
      <c r="V101" s="34" t="str">
        <f t="shared" si="16"/>
        <v>16012</v>
      </c>
      <c r="W101" s="70">
        <f t="shared" si="17"/>
        <v>27600</v>
      </c>
      <c r="AA101" s="72"/>
      <c r="AB101" s="72"/>
      <c r="AC101" s="72"/>
      <c r="AD101" s="72"/>
      <c r="AE101" s="72"/>
      <c r="AF101" s="72"/>
      <c r="AG101" s="72"/>
      <c r="AH101" s="72"/>
    </row>
    <row r="102" spans="21:34" ht="15.75" customHeight="1">
      <c r="U102" s="148">
        <f t="shared" si="15"/>
        <v>46087</v>
      </c>
      <c r="V102" s="34" t="str">
        <f t="shared" si="16"/>
        <v>16012</v>
      </c>
      <c r="W102" s="70">
        <f t="shared" si="17"/>
        <v>35600</v>
      </c>
      <c r="AA102" s="72"/>
      <c r="AB102" s="72"/>
      <c r="AC102" s="72"/>
      <c r="AD102" s="72"/>
      <c r="AE102" s="72"/>
      <c r="AF102" s="72"/>
      <c r="AG102" s="72"/>
      <c r="AH102" s="72"/>
    </row>
    <row r="103" spans="21:34" ht="15.75" customHeight="1">
      <c r="U103" s="148">
        <f t="shared" si="15"/>
        <v>46088</v>
      </c>
      <c r="V103" s="34" t="str">
        <f t="shared" si="16"/>
        <v>16012</v>
      </c>
      <c r="W103" s="70">
        <f t="shared" si="17"/>
        <v>27600</v>
      </c>
      <c r="AA103" s="72"/>
      <c r="AB103" s="72"/>
      <c r="AC103" s="72"/>
      <c r="AD103" s="72"/>
      <c r="AE103" s="72"/>
      <c r="AF103" s="72"/>
      <c r="AG103" s="72"/>
      <c r="AH103" s="72"/>
    </row>
    <row r="104" spans="21:34" ht="15.75" customHeight="1">
      <c r="U104" s="148">
        <f t="shared" si="15"/>
        <v>46089</v>
      </c>
      <c r="V104" s="34" t="str">
        <f t="shared" si="16"/>
        <v>16012</v>
      </c>
      <c r="W104" s="70">
        <f t="shared" si="17"/>
        <v>26700</v>
      </c>
      <c r="AA104" s="72"/>
      <c r="AB104" s="72"/>
      <c r="AC104" s="72"/>
      <c r="AD104" s="72"/>
      <c r="AE104" s="72"/>
      <c r="AF104" s="72"/>
      <c r="AG104" s="72"/>
      <c r="AH104" s="72"/>
    </row>
    <row r="105" spans="21:34" ht="15.75" customHeight="1">
      <c r="U105" s="148">
        <f t="shared" si="15"/>
        <v>46090</v>
      </c>
      <c r="V105" s="34" t="str">
        <f t="shared" si="16"/>
        <v>16012</v>
      </c>
      <c r="W105" s="70">
        <f t="shared" si="17"/>
        <v>26840</v>
      </c>
      <c r="AA105" s="72"/>
      <c r="AB105" s="72"/>
      <c r="AC105" s="72"/>
      <c r="AD105" s="72"/>
      <c r="AE105" s="72"/>
      <c r="AF105" s="72"/>
      <c r="AG105" s="72"/>
      <c r="AH105" s="72"/>
    </row>
    <row r="106" spans="21:34" ht="15.75" customHeight="1">
      <c r="U106" s="148">
        <f t="shared" si="15"/>
        <v>46091</v>
      </c>
      <c r="V106" s="34" t="str">
        <f t="shared" si="16"/>
        <v>16012</v>
      </c>
      <c r="W106" s="70">
        <f t="shared" si="17"/>
        <v>31260</v>
      </c>
      <c r="AA106" s="72"/>
      <c r="AB106" s="72"/>
      <c r="AC106" s="72"/>
      <c r="AD106" s="72"/>
      <c r="AE106" s="72"/>
      <c r="AF106" s="72"/>
      <c r="AG106" s="72"/>
      <c r="AH106" s="72"/>
    </row>
    <row r="107" spans="21:34" ht="15.75" customHeight="1">
      <c r="U107" s="148">
        <f t="shared" si="15"/>
        <v>46092</v>
      </c>
      <c r="V107" s="34" t="str">
        <f t="shared" si="16"/>
        <v>16012</v>
      </c>
      <c r="W107" s="70">
        <f t="shared" si="17"/>
        <v>32000</v>
      </c>
      <c r="AA107" s="72"/>
      <c r="AB107" s="72"/>
      <c r="AC107" s="72"/>
      <c r="AD107" s="72"/>
      <c r="AE107" s="72"/>
      <c r="AF107" s="72"/>
      <c r="AG107" s="72"/>
      <c r="AH107" s="72"/>
    </row>
    <row r="108" spans="21:34" ht="15.75" customHeight="1">
      <c r="U108" s="148">
        <f t="shared" si="15"/>
        <v>46093</v>
      </c>
      <c r="V108" s="34" t="str">
        <f t="shared" si="16"/>
        <v>16012</v>
      </c>
      <c r="W108" s="70">
        <f t="shared" si="17"/>
        <v>31200</v>
      </c>
      <c r="AA108" s="72"/>
      <c r="AB108" s="72"/>
      <c r="AC108" s="72"/>
      <c r="AD108" s="72"/>
      <c r="AE108" s="72"/>
      <c r="AF108" s="72"/>
      <c r="AG108" s="72"/>
      <c r="AH108" s="72"/>
    </row>
    <row r="109" spans="21:34" ht="15.75" customHeight="1">
      <c r="U109" s="148">
        <f t="shared" si="15"/>
        <v>46094</v>
      </c>
      <c r="V109" s="34" t="str">
        <f t="shared" si="16"/>
        <v>16012</v>
      </c>
      <c r="W109" s="70">
        <f t="shared" si="17"/>
        <v>29950</v>
      </c>
      <c r="AA109" s="72"/>
      <c r="AB109" s="72"/>
      <c r="AC109" s="72"/>
      <c r="AD109" s="72"/>
      <c r="AE109" s="72"/>
      <c r="AF109" s="72"/>
      <c r="AG109" s="72"/>
      <c r="AH109" s="72"/>
    </row>
    <row r="110" spans="21:34" ht="15.75" customHeight="1">
      <c r="U110" s="148">
        <f t="shared" si="15"/>
        <v>46095</v>
      </c>
      <c r="V110" s="34" t="str">
        <f t="shared" si="16"/>
        <v>16012</v>
      </c>
      <c r="W110" s="70">
        <f t="shared" si="17"/>
        <v>31600</v>
      </c>
      <c r="AA110" s="72"/>
      <c r="AB110" s="72"/>
      <c r="AC110" s="72"/>
      <c r="AD110" s="72"/>
      <c r="AE110" s="72"/>
      <c r="AF110" s="72"/>
      <c r="AG110" s="72"/>
      <c r="AH110" s="72"/>
    </row>
    <row r="111" spans="21:34" ht="15.75" customHeight="1">
      <c r="U111" s="148">
        <f t="shared" si="15"/>
        <v>46096</v>
      </c>
      <c r="V111" s="34" t="str">
        <f t="shared" si="16"/>
        <v>16012</v>
      </c>
      <c r="W111" s="70">
        <f t="shared" si="17"/>
        <v>31500</v>
      </c>
      <c r="AA111" s="72"/>
      <c r="AB111" s="72"/>
      <c r="AC111" s="72"/>
      <c r="AD111" s="72"/>
      <c r="AE111" s="72"/>
      <c r="AF111" s="72"/>
      <c r="AG111" s="72"/>
      <c r="AH111" s="72"/>
    </row>
    <row r="112" spans="21:34" ht="15.75" customHeight="1">
      <c r="U112" s="148">
        <f t="shared" si="15"/>
        <v>46097</v>
      </c>
      <c r="V112" s="34" t="str">
        <f t="shared" si="16"/>
        <v>16012</v>
      </c>
      <c r="W112" s="70">
        <f t="shared" si="17"/>
        <v>29200</v>
      </c>
      <c r="AA112" s="72"/>
      <c r="AB112" s="72"/>
      <c r="AC112" s="72"/>
      <c r="AD112" s="72"/>
      <c r="AE112" s="72"/>
      <c r="AF112" s="72"/>
      <c r="AG112" s="72"/>
      <c r="AH112" s="72"/>
    </row>
    <row r="113" spans="21:34" ht="15.75" customHeight="1">
      <c r="U113" s="148">
        <f t="shared" si="15"/>
        <v>46098</v>
      </c>
      <c r="V113" s="34" t="str">
        <f t="shared" si="16"/>
        <v>16012</v>
      </c>
      <c r="W113" s="70">
        <f t="shared" si="17"/>
        <v>32100</v>
      </c>
      <c r="AA113" s="72"/>
      <c r="AB113" s="72"/>
      <c r="AC113" s="72"/>
      <c r="AD113" s="72"/>
      <c r="AE113" s="72"/>
      <c r="AF113" s="72"/>
      <c r="AG113" s="72"/>
      <c r="AH113" s="72"/>
    </row>
    <row r="114" spans="21:34" ht="15.75" customHeight="1">
      <c r="U114" s="148">
        <f t="shared" si="15"/>
        <v>46099</v>
      </c>
      <c r="V114" s="34" t="str">
        <f t="shared" si="16"/>
        <v>16012</v>
      </c>
      <c r="W114" s="70">
        <f t="shared" si="17"/>
        <v>30840</v>
      </c>
      <c r="AA114" s="72"/>
      <c r="AB114" s="72"/>
      <c r="AC114" s="72"/>
      <c r="AD114" s="72"/>
      <c r="AE114" s="72"/>
      <c r="AF114" s="72"/>
      <c r="AG114" s="72"/>
      <c r="AH114" s="72"/>
    </row>
    <row r="115" spans="21:34" ht="15.75" customHeight="1">
      <c r="U115" s="148">
        <f t="shared" si="15"/>
        <v>46100</v>
      </c>
      <c r="V115" s="34" t="str">
        <f t="shared" si="16"/>
        <v>16012</v>
      </c>
      <c r="W115" s="70">
        <f t="shared" si="17"/>
        <v>30820</v>
      </c>
      <c r="AA115" s="72"/>
      <c r="AB115" s="72"/>
      <c r="AC115" s="72"/>
      <c r="AD115" s="72"/>
      <c r="AE115" s="72"/>
      <c r="AF115" s="72"/>
      <c r="AG115" s="72"/>
      <c r="AH115" s="72"/>
    </row>
    <row r="116" spans="21:34" ht="15.75" customHeight="1">
      <c r="U116" s="148">
        <f t="shared" si="15"/>
        <v>46101</v>
      </c>
      <c r="V116" s="34" t="str">
        <f t="shared" si="16"/>
        <v>16012</v>
      </c>
      <c r="W116" s="70">
        <f t="shared" si="17"/>
        <v>31370</v>
      </c>
      <c r="AA116" s="72"/>
      <c r="AB116" s="72"/>
      <c r="AC116" s="72"/>
      <c r="AD116" s="72"/>
      <c r="AE116" s="72"/>
      <c r="AF116" s="72"/>
      <c r="AG116" s="72"/>
      <c r="AH116" s="72"/>
    </row>
    <row r="117" spans="21:34" ht="15.75" customHeight="1">
      <c r="U117" s="148">
        <f t="shared" si="15"/>
        <v>46102</v>
      </c>
      <c r="V117" s="34" t="str">
        <f t="shared" si="16"/>
        <v>16012</v>
      </c>
      <c r="W117" s="70">
        <f t="shared" si="17"/>
        <v>31000</v>
      </c>
      <c r="AA117" s="72"/>
      <c r="AB117" s="72"/>
      <c r="AC117" s="72"/>
      <c r="AD117" s="72"/>
      <c r="AE117" s="72"/>
      <c r="AF117" s="72"/>
      <c r="AG117" s="72"/>
      <c r="AH117" s="72"/>
    </row>
    <row r="118" spans="21:34" ht="15.75" customHeight="1">
      <c r="U118" s="148">
        <f t="shared" si="15"/>
        <v>46103</v>
      </c>
      <c r="V118" s="34" t="str">
        <f t="shared" si="16"/>
        <v>16012</v>
      </c>
      <c r="W118" s="70">
        <f t="shared" si="17"/>
        <v>30820</v>
      </c>
      <c r="AA118" s="72"/>
      <c r="AB118" s="72"/>
      <c r="AC118" s="72"/>
      <c r="AD118" s="72"/>
      <c r="AE118" s="72"/>
      <c r="AF118" s="72"/>
      <c r="AG118" s="72"/>
      <c r="AH118" s="72"/>
    </row>
    <row r="119" spans="21:34" ht="15.75" customHeight="1">
      <c r="U119" s="148">
        <f t="shared" si="15"/>
        <v>46104</v>
      </c>
      <c r="V119" s="34" t="str">
        <f t="shared" si="16"/>
        <v>16012</v>
      </c>
      <c r="W119" s="70">
        <f t="shared" si="17"/>
        <v>28430</v>
      </c>
      <c r="AA119" s="72"/>
      <c r="AB119" s="72"/>
      <c r="AC119" s="72"/>
      <c r="AD119" s="72"/>
      <c r="AE119" s="72"/>
      <c r="AF119" s="72"/>
      <c r="AG119" s="72"/>
      <c r="AH119" s="72"/>
    </row>
    <row r="120" spans="21:34" ht="15.75" customHeight="1">
      <c r="U120" s="148">
        <f t="shared" si="15"/>
        <v>46105</v>
      </c>
      <c r="V120" s="34" t="str">
        <f t="shared" si="16"/>
        <v>16012</v>
      </c>
      <c r="W120" s="70">
        <f t="shared" si="17"/>
        <v>31540</v>
      </c>
      <c r="AA120" s="72"/>
      <c r="AB120" s="72"/>
      <c r="AC120" s="72"/>
      <c r="AD120" s="72"/>
      <c r="AE120" s="72"/>
      <c r="AF120" s="72"/>
      <c r="AG120" s="72"/>
      <c r="AH120" s="72"/>
    </row>
    <row r="121" spans="21:34" ht="15.75" customHeight="1">
      <c r="U121" s="148">
        <f t="shared" si="15"/>
        <v>46106</v>
      </c>
      <c r="V121" s="34" t="str">
        <f t="shared" si="16"/>
        <v>16012</v>
      </c>
      <c r="W121" s="70">
        <f t="shared" si="17"/>
        <v>30450</v>
      </c>
      <c r="AA121" s="72"/>
      <c r="AB121" s="72"/>
      <c r="AC121" s="72"/>
      <c r="AD121" s="72"/>
      <c r="AE121" s="72"/>
      <c r="AF121" s="72"/>
      <c r="AG121" s="72"/>
      <c r="AH121" s="72"/>
    </row>
    <row r="122" spans="21:34" ht="15.75" customHeight="1">
      <c r="U122" s="148">
        <f t="shared" si="15"/>
        <v>46107</v>
      </c>
      <c r="V122" s="34" t="str">
        <f t="shared" si="16"/>
        <v>16012</v>
      </c>
      <c r="W122" s="70">
        <f t="shared" si="17"/>
        <v>31350</v>
      </c>
      <c r="AA122" s="72"/>
      <c r="AB122" s="72"/>
      <c r="AC122" s="72"/>
      <c r="AD122" s="72"/>
      <c r="AE122" s="72"/>
      <c r="AF122" s="72"/>
      <c r="AG122" s="72"/>
      <c r="AH122" s="72"/>
    </row>
    <row r="123" spans="21:34" ht="15.75" customHeight="1">
      <c r="U123" s="148">
        <f t="shared" si="15"/>
        <v>46108</v>
      </c>
      <c r="V123" s="34" t="str">
        <f t="shared" si="16"/>
        <v>16012</v>
      </c>
      <c r="W123" s="70">
        <f t="shared" si="17"/>
        <v>30400</v>
      </c>
      <c r="AA123" s="72"/>
      <c r="AB123" s="72"/>
      <c r="AC123" s="72"/>
      <c r="AD123" s="72"/>
      <c r="AE123" s="72"/>
      <c r="AF123" s="72"/>
      <c r="AG123" s="72"/>
      <c r="AH123" s="72"/>
    </row>
    <row r="124" spans="21:34" ht="15.75" customHeight="1">
      <c r="U124" s="148">
        <f t="shared" si="15"/>
        <v>46109</v>
      </c>
      <c r="V124" s="34" t="str">
        <f t="shared" si="16"/>
        <v>16012</v>
      </c>
      <c r="W124" s="70">
        <f t="shared" si="17"/>
        <v>30700</v>
      </c>
      <c r="AA124" s="72"/>
      <c r="AB124" s="72"/>
      <c r="AC124" s="72"/>
      <c r="AD124" s="72"/>
      <c r="AE124" s="72"/>
      <c r="AF124" s="72"/>
      <c r="AG124" s="72"/>
      <c r="AH124" s="72"/>
    </row>
    <row r="125" spans="21:34" ht="15.75" customHeight="1">
      <c r="U125" s="148">
        <f t="shared" si="15"/>
        <v>46110</v>
      </c>
      <c r="V125" s="34" t="str">
        <f t="shared" si="16"/>
        <v>16012</v>
      </c>
      <c r="W125" s="70">
        <f t="shared" si="17"/>
        <v>31220</v>
      </c>
      <c r="AA125" s="72"/>
      <c r="AB125" s="72"/>
      <c r="AC125" s="72"/>
      <c r="AD125" s="72"/>
      <c r="AE125" s="72"/>
      <c r="AF125" s="72"/>
      <c r="AG125" s="72"/>
      <c r="AH125" s="72"/>
    </row>
    <row r="126" spans="21:34" ht="15.75" customHeight="1">
      <c r="U126" s="148">
        <f t="shared" si="15"/>
        <v>46111</v>
      </c>
      <c r="V126" s="34" t="str">
        <f t="shared" si="16"/>
        <v>16012</v>
      </c>
      <c r="W126" s="70">
        <f t="shared" si="17"/>
        <v>30520</v>
      </c>
      <c r="AA126" s="72"/>
      <c r="AB126" s="72"/>
      <c r="AC126" s="72"/>
      <c r="AD126" s="72"/>
      <c r="AE126" s="72"/>
      <c r="AF126" s="72"/>
      <c r="AG126" s="72"/>
      <c r="AH126" s="72"/>
    </row>
    <row r="127" spans="21:34" ht="15.75" customHeight="1">
      <c r="U127" s="148">
        <f t="shared" si="15"/>
        <v>46112</v>
      </c>
      <c r="V127" s="34" t="str">
        <f t="shared" si="16"/>
        <v>16012</v>
      </c>
      <c r="W127" s="70">
        <f t="shared" si="17"/>
        <v>27970</v>
      </c>
      <c r="AA127" s="72"/>
      <c r="AB127" s="72"/>
      <c r="AC127" s="72"/>
      <c r="AD127" s="72"/>
      <c r="AE127" s="72"/>
      <c r="AF127" s="72"/>
      <c r="AG127" s="72"/>
      <c r="AH127" s="72"/>
    </row>
    <row r="128" spans="21: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4" width="20.6640625" customWidth="1"/>
    <col min="15"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163</v>
      </c>
      <c r="B1" s="255"/>
      <c r="C1" s="128" t="s">
        <v>73</v>
      </c>
      <c r="D1" s="129"/>
      <c r="E1" s="130"/>
      <c r="F1" s="131"/>
      <c r="G1" s="132" t="s">
        <v>122</v>
      </c>
      <c r="H1" s="132" t="s">
        <v>123</v>
      </c>
      <c r="I1" s="132" t="s">
        <v>124</v>
      </c>
      <c r="J1" s="132" t="s">
        <v>135</v>
      </c>
      <c r="K1" s="131">
        <v>10</v>
      </c>
      <c r="L1" s="131">
        <v>15</v>
      </c>
      <c r="M1" s="131">
        <v>12</v>
      </c>
      <c r="N1" s="131">
        <v>13</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N2" si="0">CONCATENATE($A$1,G1)</f>
        <v>16301</v>
      </c>
      <c r="H2" s="131" t="str">
        <f t="shared" si="0"/>
        <v>16302</v>
      </c>
      <c r="I2" s="131" t="str">
        <f t="shared" si="0"/>
        <v>16303</v>
      </c>
      <c r="J2" s="131" t="str">
        <f t="shared" si="0"/>
        <v>16304</v>
      </c>
      <c r="K2" s="131" t="str">
        <f t="shared" si="0"/>
        <v>16310</v>
      </c>
      <c r="L2" s="131" t="str">
        <f t="shared" si="0"/>
        <v>16315</v>
      </c>
      <c r="M2" s="131" t="str">
        <f t="shared" si="0"/>
        <v>16312</v>
      </c>
      <c r="N2" s="131" t="str">
        <f t="shared" si="0"/>
        <v>16313</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150</v>
      </c>
      <c r="L3" s="136" t="s">
        <v>133</v>
      </c>
      <c r="M3" s="136" t="s">
        <v>131</v>
      </c>
      <c r="N3" s="136" t="s">
        <v>132</v>
      </c>
      <c r="AA3" s="137" t="s">
        <v>112</v>
      </c>
      <c r="AB3" s="138" t="s">
        <v>51</v>
      </c>
      <c r="AC3" s="115" t="s">
        <v>112</v>
      </c>
      <c r="AD3" s="115" t="s">
        <v>51</v>
      </c>
      <c r="AE3" s="116" t="s">
        <v>112</v>
      </c>
      <c r="AF3" s="139" t="s">
        <v>51</v>
      </c>
      <c r="AG3" s="140" t="s">
        <v>113</v>
      </c>
      <c r="AH3" s="141" t="s">
        <v>114</v>
      </c>
    </row>
    <row r="4" spans="1:34" ht="19.5" customHeight="1">
      <c r="A4" s="142">
        <f t="shared" ref="A4:A34" si="1">SUM(G4:N4)</f>
        <v>0</v>
      </c>
      <c r="B4" s="142">
        <f>A4</f>
        <v>0</v>
      </c>
      <c r="C4" s="143">
        <v>46082</v>
      </c>
      <c r="D4" s="144" t="s">
        <v>115</v>
      </c>
      <c r="E4" s="145"/>
      <c r="F4" s="157"/>
      <c r="G4" s="157"/>
      <c r="H4" s="157"/>
      <c r="I4" s="157"/>
      <c r="J4" s="157"/>
      <c r="K4" s="157"/>
      <c r="L4" s="157"/>
      <c r="M4" s="158"/>
      <c r="N4" s="158"/>
      <c r="O4" s="72"/>
      <c r="P4" s="72"/>
      <c r="Q4" s="72"/>
      <c r="R4" s="72"/>
      <c r="S4" s="72"/>
      <c r="T4" s="72"/>
      <c r="U4" s="148">
        <f t="shared" ref="U4:U34" si="2">C4</f>
        <v>46082</v>
      </c>
      <c r="V4" s="34" t="str">
        <f t="shared" ref="V4:V34" si="3">$G$2</f>
        <v>16301</v>
      </c>
      <c r="W4" s="70">
        <f t="shared" ref="W4:W34" si="4">G4</f>
        <v>0</v>
      </c>
      <c r="X4" s="148">
        <f t="shared" ref="X4:X34" si="5">C4</f>
        <v>46082</v>
      </c>
      <c r="Y4" s="70">
        <f t="shared" ref="Y4:Y34" si="6">F4</f>
        <v>0</v>
      </c>
      <c r="Z4" s="72"/>
      <c r="AA4" s="149"/>
      <c r="AB4" s="150"/>
      <c r="AC4" s="150"/>
      <c r="AD4" s="150"/>
      <c r="AE4" s="150"/>
      <c r="AF4" s="150"/>
      <c r="AG4" s="150"/>
      <c r="AH4" s="151"/>
    </row>
    <row r="5" spans="1:34" ht="19.5" customHeight="1">
      <c r="A5" s="142">
        <f t="shared" si="1"/>
        <v>0</v>
      </c>
      <c r="B5" s="142">
        <f t="shared" ref="B5:B34" si="7">B4+A5</f>
        <v>0</v>
      </c>
      <c r="C5" s="143">
        <v>46083</v>
      </c>
      <c r="D5" s="144" t="s">
        <v>116</v>
      </c>
      <c r="E5" s="145"/>
      <c r="F5" s="157"/>
      <c r="G5" s="157"/>
      <c r="H5" s="157"/>
      <c r="I5" s="157"/>
      <c r="J5" s="157"/>
      <c r="K5" s="157"/>
      <c r="L5" s="157"/>
      <c r="M5" s="158"/>
      <c r="N5" s="158"/>
      <c r="O5" s="72"/>
      <c r="P5" s="72"/>
      <c r="Q5" s="72"/>
      <c r="R5" s="72"/>
      <c r="S5" s="72"/>
      <c r="T5" s="72"/>
      <c r="U5" s="148">
        <f t="shared" si="2"/>
        <v>46083</v>
      </c>
      <c r="V5" s="34" t="str">
        <f t="shared" si="3"/>
        <v>16301</v>
      </c>
      <c r="W5" s="70">
        <f t="shared" si="4"/>
        <v>0</v>
      </c>
      <c r="X5" s="148">
        <f t="shared" si="5"/>
        <v>46083</v>
      </c>
      <c r="Y5" s="70">
        <f t="shared" si="6"/>
        <v>0</v>
      </c>
      <c r="Z5" s="72"/>
      <c r="AA5" s="121"/>
      <c r="AB5" s="122"/>
      <c r="AC5" s="122"/>
      <c r="AD5" s="122"/>
      <c r="AE5" s="122"/>
      <c r="AF5" s="122"/>
      <c r="AG5" s="122"/>
      <c r="AH5" s="123"/>
    </row>
    <row r="6" spans="1:34" ht="19.5" customHeight="1">
      <c r="A6" s="142">
        <f t="shared" si="1"/>
        <v>0</v>
      </c>
      <c r="B6" s="142">
        <f t="shared" si="7"/>
        <v>0</v>
      </c>
      <c r="C6" s="143">
        <v>46084</v>
      </c>
      <c r="D6" s="144" t="s">
        <v>117</v>
      </c>
      <c r="E6" s="145"/>
      <c r="F6" s="157"/>
      <c r="G6" s="157"/>
      <c r="H6" s="157"/>
      <c r="I6" s="157"/>
      <c r="J6" s="157"/>
      <c r="K6" s="157"/>
      <c r="L6" s="157"/>
      <c r="M6" s="158"/>
      <c r="N6" s="158"/>
      <c r="O6" s="72"/>
      <c r="P6" s="72"/>
      <c r="Q6" s="72"/>
      <c r="R6" s="72"/>
      <c r="S6" s="72"/>
      <c r="T6" s="72"/>
      <c r="U6" s="148">
        <f t="shared" si="2"/>
        <v>46084</v>
      </c>
      <c r="V6" s="34" t="str">
        <f t="shared" si="3"/>
        <v>16301</v>
      </c>
      <c r="W6" s="70">
        <f t="shared" si="4"/>
        <v>0</v>
      </c>
      <c r="X6" s="148">
        <f t="shared" si="5"/>
        <v>46084</v>
      </c>
      <c r="Y6" s="70">
        <f t="shared" si="6"/>
        <v>0</v>
      </c>
      <c r="Z6" s="72"/>
      <c r="AA6" s="121"/>
      <c r="AB6" s="122"/>
      <c r="AC6" s="122"/>
      <c r="AD6" s="122"/>
      <c r="AE6" s="122"/>
      <c r="AF6" s="122"/>
      <c r="AG6" s="122"/>
      <c r="AH6" s="123"/>
    </row>
    <row r="7" spans="1:34" ht="19.5" customHeight="1">
      <c r="A7" s="142">
        <f t="shared" si="1"/>
        <v>0</v>
      </c>
      <c r="B7" s="142">
        <f t="shared" si="7"/>
        <v>0</v>
      </c>
      <c r="C7" s="143">
        <v>46085</v>
      </c>
      <c r="D7" s="144" t="s">
        <v>118</v>
      </c>
      <c r="E7" s="145"/>
      <c r="F7" s="157"/>
      <c r="G7" s="157"/>
      <c r="H7" s="157"/>
      <c r="I7" s="157"/>
      <c r="J7" s="157"/>
      <c r="K7" s="157"/>
      <c r="L7" s="157"/>
      <c r="M7" s="158"/>
      <c r="N7" s="158"/>
      <c r="U7" s="148">
        <f t="shared" si="2"/>
        <v>46085</v>
      </c>
      <c r="V7" s="34" t="str">
        <f t="shared" si="3"/>
        <v>16301</v>
      </c>
      <c r="W7" s="70">
        <f t="shared" si="4"/>
        <v>0</v>
      </c>
      <c r="X7" s="148">
        <f t="shared" si="5"/>
        <v>46085</v>
      </c>
      <c r="Y7" s="70">
        <f t="shared" si="6"/>
        <v>0</v>
      </c>
      <c r="AA7" s="121"/>
      <c r="AB7" s="122"/>
      <c r="AC7" s="122"/>
      <c r="AD7" s="122"/>
      <c r="AE7" s="122"/>
      <c r="AF7" s="122"/>
      <c r="AG7" s="122"/>
      <c r="AH7" s="123"/>
    </row>
    <row r="8" spans="1:34" ht="19.5" customHeight="1">
      <c r="A8" s="142">
        <f t="shared" si="1"/>
        <v>0</v>
      </c>
      <c r="B8" s="142">
        <f t="shared" si="7"/>
        <v>0</v>
      </c>
      <c r="C8" s="143">
        <v>46086</v>
      </c>
      <c r="D8" s="144" t="s">
        <v>119</v>
      </c>
      <c r="E8" s="145"/>
      <c r="F8" s="157"/>
      <c r="G8" s="157"/>
      <c r="H8" s="157"/>
      <c r="I8" s="157"/>
      <c r="J8" s="227"/>
      <c r="K8" s="157"/>
      <c r="L8" s="157"/>
      <c r="M8" s="158"/>
      <c r="N8" s="158"/>
      <c r="U8" s="148">
        <f t="shared" si="2"/>
        <v>46086</v>
      </c>
      <c r="V8" s="34" t="str">
        <f t="shared" si="3"/>
        <v>16301</v>
      </c>
      <c r="W8" s="70">
        <f t="shared" si="4"/>
        <v>0</v>
      </c>
      <c r="X8" s="148">
        <f t="shared" si="5"/>
        <v>46086</v>
      </c>
      <c r="Y8" s="70">
        <f t="shared" si="6"/>
        <v>0</v>
      </c>
      <c r="AA8" s="121"/>
      <c r="AB8" s="122"/>
      <c r="AC8" s="122"/>
      <c r="AD8" s="122"/>
      <c r="AE8" s="122"/>
      <c r="AF8" s="122"/>
      <c r="AG8" s="122"/>
      <c r="AH8" s="123"/>
    </row>
    <row r="9" spans="1:34" ht="19.5" customHeight="1">
      <c r="A9" s="142">
        <f t="shared" si="1"/>
        <v>0</v>
      </c>
      <c r="B9" s="142">
        <f t="shared" si="7"/>
        <v>0</v>
      </c>
      <c r="C9" s="143">
        <v>46087</v>
      </c>
      <c r="D9" s="144" t="s">
        <v>120</v>
      </c>
      <c r="E9" s="145"/>
      <c r="F9" s="157"/>
      <c r="G9" s="157"/>
      <c r="H9" s="157"/>
      <c r="I9" s="157"/>
      <c r="J9" s="157"/>
      <c r="K9" s="157"/>
      <c r="L9" s="157"/>
      <c r="M9" s="158"/>
      <c r="N9" s="158"/>
      <c r="U9" s="148">
        <f t="shared" si="2"/>
        <v>46087</v>
      </c>
      <c r="V9" s="34" t="str">
        <f t="shared" si="3"/>
        <v>16301</v>
      </c>
      <c r="W9" s="70">
        <f t="shared" si="4"/>
        <v>0</v>
      </c>
      <c r="X9" s="148">
        <f t="shared" si="5"/>
        <v>46087</v>
      </c>
      <c r="Y9" s="70">
        <f t="shared" si="6"/>
        <v>0</v>
      </c>
      <c r="AA9" s="121"/>
      <c r="AB9" s="122"/>
      <c r="AC9" s="122"/>
      <c r="AD9" s="122"/>
      <c r="AE9" s="122"/>
      <c r="AF9" s="122"/>
      <c r="AG9" s="122"/>
      <c r="AH9" s="123"/>
    </row>
    <row r="10" spans="1:34" ht="19.5" customHeight="1">
      <c r="A10" s="142">
        <f t="shared" si="1"/>
        <v>0</v>
      </c>
      <c r="B10" s="142">
        <f t="shared" si="7"/>
        <v>0</v>
      </c>
      <c r="C10" s="143">
        <v>46088</v>
      </c>
      <c r="D10" s="144" t="s">
        <v>121</v>
      </c>
      <c r="E10" s="145"/>
      <c r="F10" s="157"/>
      <c r="G10" s="157"/>
      <c r="H10" s="157"/>
      <c r="I10" s="157"/>
      <c r="J10" s="157"/>
      <c r="K10" s="157"/>
      <c r="L10" s="157"/>
      <c r="M10" s="158"/>
      <c r="N10" s="158"/>
      <c r="U10" s="148">
        <f t="shared" si="2"/>
        <v>46088</v>
      </c>
      <c r="V10" s="34" t="str">
        <f t="shared" si="3"/>
        <v>16301</v>
      </c>
      <c r="W10" s="70">
        <f t="shared" si="4"/>
        <v>0</v>
      </c>
      <c r="X10" s="148">
        <f t="shared" si="5"/>
        <v>46088</v>
      </c>
      <c r="Y10" s="70">
        <f t="shared" si="6"/>
        <v>0</v>
      </c>
      <c r="AA10" s="121"/>
      <c r="AB10" s="122"/>
      <c r="AC10" s="122"/>
      <c r="AD10" s="122"/>
      <c r="AE10" s="122"/>
      <c r="AF10" s="122"/>
      <c r="AG10" s="122"/>
      <c r="AH10" s="123"/>
    </row>
    <row r="11" spans="1:34" ht="19.5" customHeight="1">
      <c r="A11" s="142">
        <f t="shared" si="1"/>
        <v>0</v>
      </c>
      <c r="B11" s="142">
        <f t="shared" si="7"/>
        <v>0</v>
      </c>
      <c r="C11" s="143">
        <v>46089</v>
      </c>
      <c r="D11" s="144" t="s">
        <v>115</v>
      </c>
      <c r="E11" s="145"/>
      <c r="F11" s="157"/>
      <c r="G11" s="157"/>
      <c r="H11" s="157"/>
      <c r="I11" s="157"/>
      <c r="J11" s="157"/>
      <c r="K11" s="157"/>
      <c r="L11" s="157"/>
      <c r="M11" s="158"/>
      <c r="N11" s="158"/>
      <c r="U11" s="148">
        <f t="shared" si="2"/>
        <v>46089</v>
      </c>
      <c r="V11" s="34" t="str">
        <f t="shared" si="3"/>
        <v>16301</v>
      </c>
      <c r="W11" s="70">
        <f t="shared" si="4"/>
        <v>0</v>
      </c>
      <c r="X11" s="148">
        <f t="shared" si="5"/>
        <v>46089</v>
      </c>
      <c r="Y11" s="70">
        <f t="shared" si="6"/>
        <v>0</v>
      </c>
      <c r="AA11" s="121"/>
      <c r="AB11" s="122"/>
      <c r="AC11" s="122"/>
      <c r="AD11" s="122"/>
      <c r="AE11" s="122"/>
      <c r="AF11" s="122"/>
      <c r="AG11" s="122"/>
      <c r="AH11" s="123"/>
    </row>
    <row r="12" spans="1:34" ht="19.5" customHeight="1">
      <c r="A12" s="142">
        <f t="shared" si="1"/>
        <v>0</v>
      </c>
      <c r="B12" s="142">
        <f t="shared" si="7"/>
        <v>0</v>
      </c>
      <c r="C12" s="143">
        <v>46090</v>
      </c>
      <c r="D12" s="144" t="s">
        <v>116</v>
      </c>
      <c r="E12" s="145"/>
      <c r="F12" s="157"/>
      <c r="G12" s="157"/>
      <c r="H12" s="157"/>
      <c r="I12" s="157"/>
      <c r="J12" s="157"/>
      <c r="K12" s="157"/>
      <c r="L12" s="157"/>
      <c r="M12" s="158"/>
      <c r="N12" s="158"/>
      <c r="U12" s="148">
        <f t="shared" si="2"/>
        <v>46090</v>
      </c>
      <c r="V12" s="34" t="str">
        <f t="shared" si="3"/>
        <v>16301</v>
      </c>
      <c r="W12" s="70">
        <f t="shared" si="4"/>
        <v>0</v>
      </c>
      <c r="X12" s="148">
        <f t="shared" si="5"/>
        <v>46090</v>
      </c>
      <c r="Y12" s="70">
        <f t="shared" si="6"/>
        <v>0</v>
      </c>
      <c r="AA12" s="121"/>
      <c r="AB12" s="122"/>
      <c r="AC12" s="122"/>
      <c r="AD12" s="122"/>
      <c r="AE12" s="122"/>
      <c r="AF12" s="122"/>
      <c r="AG12" s="122"/>
      <c r="AH12" s="123"/>
    </row>
    <row r="13" spans="1:34" ht="19.5" customHeight="1">
      <c r="A13" s="142">
        <f t="shared" si="1"/>
        <v>0</v>
      </c>
      <c r="B13" s="142">
        <f t="shared" si="7"/>
        <v>0</v>
      </c>
      <c r="C13" s="143">
        <v>46091</v>
      </c>
      <c r="D13" s="144" t="s">
        <v>117</v>
      </c>
      <c r="E13" s="145"/>
      <c r="F13" s="157"/>
      <c r="G13" s="157"/>
      <c r="H13" s="157"/>
      <c r="I13" s="157"/>
      <c r="J13" s="157"/>
      <c r="K13" s="157"/>
      <c r="L13" s="157"/>
      <c r="M13" s="158"/>
      <c r="N13" s="158"/>
      <c r="U13" s="148">
        <f t="shared" si="2"/>
        <v>46091</v>
      </c>
      <c r="V13" s="34" t="str">
        <f t="shared" si="3"/>
        <v>16301</v>
      </c>
      <c r="W13" s="70">
        <f t="shared" si="4"/>
        <v>0</v>
      </c>
      <c r="X13" s="148">
        <f t="shared" si="5"/>
        <v>46091</v>
      </c>
      <c r="Y13" s="70">
        <f t="shared" si="6"/>
        <v>0</v>
      </c>
      <c r="AA13" s="121"/>
      <c r="AB13" s="122"/>
      <c r="AC13" s="122"/>
      <c r="AD13" s="122"/>
      <c r="AE13" s="122"/>
      <c r="AF13" s="122"/>
      <c r="AG13" s="122"/>
      <c r="AH13" s="123"/>
    </row>
    <row r="14" spans="1:34" ht="19.5" customHeight="1">
      <c r="A14" s="142">
        <f t="shared" si="1"/>
        <v>0</v>
      </c>
      <c r="B14" s="142">
        <f t="shared" si="7"/>
        <v>0</v>
      </c>
      <c r="C14" s="143">
        <v>46092</v>
      </c>
      <c r="D14" s="144" t="s">
        <v>118</v>
      </c>
      <c r="E14" s="145"/>
      <c r="F14" s="157"/>
      <c r="G14" s="157"/>
      <c r="H14" s="157"/>
      <c r="I14" s="157"/>
      <c r="J14" s="157"/>
      <c r="K14" s="157"/>
      <c r="L14" s="157"/>
      <c r="M14" s="158"/>
      <c r="N14" s="158"/>
      <c r="U14" s="148">
        <f t="shared" si="2"/>
        <v>46092</v>
      </c>
      <c r="V14" s="34" t="str">
        <f t="shared" si="3"/>
        <v>16301</v>
      </c>
      <c r="W14" s="70">
        <f t="shared" si="4"/>
        <v>0</v>
      </c>
      <c r="X14" s="148">
        <f t="shared" si="5"/>
        <v>46092</v>
      </c>
      <c r="Y14" s="70">
        <f t="shared" si="6"/>
        <v>0</v>
      </c>
      <c r="AA14" s="121"/>
      <c r="AB14" s="122"/>
      <c r="AC14" s="122"/>
      <c r="AD14" s="122"/>
      <c r="AE14" s="122"/>
      <c r="AF14" s="122"/>
      <c r="AG14" s="122"/>
      <c r="AH14" s="123"/>
    </row>
    <row r="15" spans="1:34" ht="19.5" customHeight="1">
      <c r="A15" s="142">
        <f t="shared" si="1"/>
        <v>0</v>
      </c>
      <c r="B15" s="142">
        <f t="shared" si="7"/>
        <v>0</v>
      </c>
      <c r="C15" s="143">
        <v>46093</v>
      </c>
      <c r="D15" s="144" t="s">
        <v>119</v>
      </c>
      <c r="E15" s="145"/>
      <c r="F15" s="157"/>
      <c r="G15" s="157"/>
      <c r="H15" s="157"/>
      <c r="I15" s="157"/>
      <c r="J15" s="157"/>
      <c r="K15" s="157"/>
      <c r="L15" s="157"/>
      <c r="M15" s="158"/>
      <c r="N15" s="158"/>
      <c r="U15" s="148">
        <f t="shared" si="2"/>
        <v>46093</v>
      </c>
      <c r="V15" s="34" t="str">
        <f t="shared" si="3"/>
        <v>16301</v>
      </c>
      <c r="W15" s="70">
        <f t="shared" si="4"/>
        <v>0</v>
      </c>
      <c r="X15" s="148">
        <f t="shared" si="5"/>
        <v>46093</v>
      </c>
      <c r="Y15" s="70">
        <f t="shared" si="6"/>
        <v>0</v>
      </c>
      <c r="AA15" s="121"/>
      <c r="AB15" s="122"/>
      <c r="AC15" s="122"/>
      <c r="AD15" s="122"/>
      <c r="AE15" s="122"/>
      <c r="AF15" s="122"/>
      <c r="AG15" s="122"/>
      <c r="AH15" s="123"/>
    </row>
    <row r="16" spans="1:34" ht="19.5" customHeight="1">
      <c r="A16" s="142">
        <f t="shared" si="1"/>
        <v>0</v>
      </c>
      <c r="B16" s="142">
        <f t="shared" si="7"/>
        <v>0</v>
      </c>
      <c r="C16" s="143">
        <v>46094</v>
      </c>
      <c r="D16" s="144" t="s">
        <v>120</v>
      </c>
      <c r="E16" s="145"/>
      <c r="F16" s="157"/>
      <c r="G16" s="157"/>
      <c r="H16" s="157"/>
      <c r="I16" s="157"/>
      <c r="J16" s="157"/>
      <c r="K16" s="157"/>
      <c r="L16" s="157"/>
      <c r="M16" s="158"/>
      <c r="N16" s="158"/>
      <c r="U16" s="148">
        <f t="shared" si="2"/>
        <v>46094</v>
      </c>
      <c r="V16" s="34" t="str">
        <f t="shared" si="3"/>
        <v>16301</v>
      </c>
      <c r="W16" s="70">
        <f t="shared" si="4"/>
        <v>0</v>
      </c>
      <c r="X16" s="148">
        <f t="shared" si="5"/>
        <v>46094</v>
      </c>
      <c r="Y16" s="70">
        <f t="shared" si="6"/>
        <v>0</v>
      </c>
      <c r="AA16" s="121"/>
      <c r="AB16" s="122"/>
      <c r="AC16" s="122"/>
      <c r="AD16" s="122"/>
      <c r="AE16" s="122"/>
      <c r="AF16" s="122"/>
      <c r="AG16" s="122"/>
      <c r="AH16" s="123"/>
    </row>
    <row r="17" spans="1:34" ht="19.5" customHeight="1">
      <c r="A17" s="142">
        <f t="shared" si="1"/>
        <v>0</v>
      </c>
      <c r="B17" s="142">
        <f t="shared" si="7"/>
        <v>0</v>
      </c>
      <c r="C17" s="143">
        <v>46095</v>
      </c>
      <c r="D17" s="144" t="s">
        <v>121</v>
      </c>
      <c r="E17" s="145"/>
      <c r="F17" s="157"/>
      <c r="G17" s="157"/>
      <c r="H17" s="157"/>
      <c r="I17" s="157"/>
      <c r="J17" s="157"/>
      <c r="K17" s="157"/>
      <c r="L17" s="157"/>
      <c r="M17" s="158"/>
      <c r="N17" s="158"/>
      <c r="U17" s="148">
        <f t="shared" si="2"/>
        <v>46095</v>
      </c>
      <c r="V17" s="34" t="str">
        <f t="shared" si="3"/>
        <v>16301</v>
      </c>
      <c r="W17" s="70">
        <f t="shared" si="4"/>
        <v>0</v>
      </c>
      <c r="X17" s="148">
        <f t="shared" si="5"/>
        <v>46095</v>
      </c>
      <c r="Y17" s="70">
        <f t="shared" si="6"/>
        <v>0</v>
      </c>
      <c r="AA17" s="121"/>
      <c r="AB17" s="122"/>
      <c r="AC17" s="122"/>
      <c r="AD17" s="122"/>
      <c r="AE17" s="122"/>
      <c r="AF17" s="122"/>
      <c r="AG17" s="122"/>
      <c r="AH17" s="123"/>
    </row>
    <row r="18" spans="1:34" ht="19.5" customHeight="1">
      <c r="A18" s="142">
        <f t="shared" si="1"/>
        <v>0</v>
      </c>
      <c r="B18" s="142">
        <f t="shared" si="7"/>
        <v>0</v>
      </c>
      <c r="C18" s="143">
        <v>46096</v>
      </c>
      <c r="D18" s="144" t="s">
        <v>115</v>
      </c>
      <c r="E18" s="145"/>
      <c r="F18" s="157"/>
      <c r="G18" s="157"/>
      <c r="H18" s="157"/>
      <c r="I18" s="157"/>
      <c r="J18" s="157"/>
      <c r="K18" s="157"/>
      <c r="L18" s="157"/>
      <c r="M18" s="158"/>
      <c r="N18" s="158"/>
      <c r="U18" s="148">
        <f t="shared" si="2"/>
        <v>46096</v>
      </c>
      <c r="V18" s="34" t="str">
        <f t="shared" si="3"/>
        <v>16301</v>
      </c>
      <c r="W18" s="70">
        <f t="shared" si="4"/>
        <v>0</v>
      </c>
      <c r="X18" s="148">
        <f t="shared" si="5"/>
        <v>46096</v>
      </c>
      <c r="Y18" s="70">
        <f t="shared" si="6"/>
        <v>0</v>
      </c>
      <c r="AA18" s="121"/>
      <c r="AB18" s="122"/>
      <c r="AC18" s="122"/>
      <c r="AD18" s="122"/>
      <c r="AE18" s="122"/>
      <c r="AF18" s="122"/>
      <c r="AG18" s="122"/>
      <c r="AH18" s="123"/>
    </row>
    <row r="19" spans="1:34" ht="19.5" customHeight="1">
      <c r="A19" s="142">
        <f t="shared" si="1"/>
        <v>0</v>
      </c>
      <c r="B19" s="142">
        <f t="shared" si="7"/>
        <v>0</v>
      </c>
      <c r="C19" s="143">
        <v>46097</v>
      </c>
      <c r="D19" s="144" t="s">
        <v>116</v>
      </c>
      <c r="E19" s="145"/>
      <c r="F19" s="157"/>
      <c r="G19" s="157"/>
      <c r="H19" s="157"/>
      <c r="I19" s="157"/>
      <c r="J19" s="157"/>
      <c r="K19" s="157"/>
      <c r="L19" s="157"/>
      <c r="M19" s="158"/>
      <c r="N19" s="158"/>
      <c r="U19" s="148">
        <f t="shared" si="2"/>
        <v>46097</v>
      </c>
      <c r="V19" s="34" t="str">
        <f t="shared" si="3"/>
        <v>16301</v>
      </c>
      <c r="W19" s="70">
        <f t="shared" si="4"/>
        <v>0</v>
      </c>
      <c r="X19" s="148">
        <f t="shared" si="5"/>
        <v>46097</v>
      </c>
      <c r="Y19" s="70">
        <f t="shared" si="6"/>
        <v>0</v>
      </c>
      <c r="AA19" s="121"/>
      <c r="AB19" s="122"/>
      <c r="AC19" s="122"/>
      <c r="AD19" s="122"/>
      <c r="AE19" s="122"/>
      <c r="AF19" s="122"/>
      <c r="AG19" s="122"/>
      <c r="AH19" s="123"/>
    </row>
    <row r="20" spans="1:34" ht="19.5" customHeight="1">
      <c r="A20" s="142">
        <f t="shared" si="1"/>
        <v>0</v>
      </c>
      <c r="B20" s="142">
        <f t="shared" si="7"/>
        <v>0</v>
      </c>
      <c r="C20" s="143">
        <v>46098</v>
      </c>
      <c r="D20" s="144" t="s">
        <v>117</v>
      </c>
      <c r="E20" s="145"/>
      <c r="F20" s="157"/>
      <c r="G20" s="157"/>
      <c r="H20" s="157"/>
      <c r="I20" s="157"/>
      <c r="J20" s="157"/>
      <c r="K20" s="157"/>
      <c r="L20" s="157"/>
      <c r="M20" s="158"/>
      <c r="N20" s="158"/>
      <c r="U20" s="148">
        <f t="shared" si="2"/>
        <v>46098</v>
      </c>
      <c r="V20" s="34" t="str">
        <f t="shared" si="3"/>
        <v>16301</v>
      </c>
      <c r="W20" s="70">
        <f t="shared" si="4"/>
        <v>0</v>
      </c>
      <c r="X20" s="148">
        <f t="shared" si="5"/>
        <v>46098</v>
      </c>
      <c r="Y20" s="70">
        <f t="shared" si="6"/>
        <v>0</v>
      </c>
      <c r="AA20" s="121"/>
      <c r="AB20" s="122"/>
      <c r="AC20" s="122"/>
      <c r="AD20" s="122"/>
      <c r="AE20" s="122"/>
      <c r="AF20" s="122"/>
      <c r="AG20" s="122"/>
      <c r="AH20" s="123"/>
    </row>
    <row r="21" spans="1:34" ht="19.5" customHeight="1">
      <c r="A21" s="142">
        <f t="shared" si="1"/>
        <v>0</v>
      </c>
      <c r="B21" s="142">
        <f t="shared" si="7"/>
        <v>0</v>
      </c>
      <c r="C21" s="143">
        <v>46099</v>
      </c>
      <c r="D21" s="144" t="s">
        <v>118</v>
      </c>
      <c r="E21" s="145"/>
      <c r="F21" s="157"/>
      <c r="G21" s="157"/>
      <c r="H21" s="157"/>
      <c r="I21" s="157"/>
      <c r="J21" s="157"/>
      <c r="K21" s="157"/>
      <c r="L21" s="157"/>
      <c r="M21" s="158"/>
      <c r="N21" s="158"/>
      <c r="U21" s="148">
        <f t="shared" si="2"/>
        <v>46099</v>
      </c>
      <c r="V21" s="34" t="str">
        <f t="shared" si="3"/>
        <v>16301</v>
      </c>
      <c r="W21" s="70">
        <f t="shared" si="4"/>
        <v>0</v>
      </c>
      <c r="X21" s="148">
        <f t="shared" si="5"/>
        <v>46099</v>
      </c>
      <c r="Y21" s="70">
        <f t="shared" si="6"/>
        <v>0</v>
      </c>
      <c r="AA21" s="121"/>
      <c r="AB21" s="122"/>
      <c r="AC21" s="122"/>
      <c r="AD21" s="122"/>
      <c r="AE21" s="122"/>
      <c r="AF21" s="122"/>
      <c r="AG21" s="122"/>
      <c r="AH21" s="123"/>
    </row>
    <row r="22" spans="1:34" ht="19.5" customHeight="1">
      <c r="A22" s="142">
        <f t="shared" si="1"/>
        <v>0</v>
      </c>
      <c r="B22" s="142">
        <f t="shared" si="7"/>
        <v>0</v>
      </c>
      <c r="C22" s="143">
        <v>46100</v>
      </c>
      <c r="D22" s="144" t="s">
        <v>119</v>
      </c>
      <c r="E22" s="145"/>
      <c r="F22" s="157"/>
      <c r="G22" s="157"/>
      <c r="H22" s="157"/>
      <c r="I22" s="157"/>
      <c r="J22" s="157"/>
      <c r="K22" s="157"/>
      <c r="L22" s="157"/>
      <c r="M22" s="158"/>
      <c r="N22" s="158"/>
      <c r="U22" s="148">
        <f t="shared" si="2"/>
        <v>46100</v>
      </c>
      <c r="V22" s="34" t="str">
        <f t="shared" si="3"/>
        <v>16301</v>
      </c>
      <c r="W22" s="70">
        <f t="shared" si="4"/>
        <v>0</v>
      </c>
      <c r="X22" s="148">
        <f t="shared" si="5"/>
        <v>46100</v>
      </c>
      <c r="Y22" s="70">
        <f t="shared" si="6"/>
        <v>0</v>
      </c>
      <c r="AA22" s="121"/>
      <c r="AB22" s="122"/>
      <c r="AC22" s="122"/>
      <c r="AD22" s="122"/>
      <c r="AE22" s="122"/>
      <c r="AF22" s="122"/>
      <c r="AG22" s="122"/>
      <c r="AH22" s="123"/>
    </row>
    <row r="23" spans="1:34" ht="19.5" customHeight="1">
      <c r="A23" s="142">
        <f t="shared" si="1"/>
        <v>0</v>
      </c>
      <c r="B23" s="142">
        <f t="shared" si="7"/>
        <v>0</v>
      </c>
      <c r="C23" s="143">
        <v>46101</v>
      </c>
      <c r="D23" s="144" t="s">
        <v>120</v>
      </c>
      <c r="E23" s="145"/>
      <c r="F23" s="157"/>
      <c r="G23" s="157"/>
      <c r="H23" s="157"/>
      <c r="I23" s="157"/>
      <c r="J23" s="157"/>
      <c r="K23" s="157"/>
      <c r="L23" s="157"/>
      <c r="M23" s="158"/>
      <c r="N23" s="158"/>
      <c r="U23" s="148">
        <f t="shared" si="2"/>
        <v>46101</v>
      </c>
      <c r="V23" s="34" t="str">
        <f t="shared" si="3"/>
        <v>16301</v>
      </c>
      <c r="W23" s="70">
        <f t="shared" si="4"/>
        <v>0</v>
      </c>
      <c r="X23" s="148">
        <f t="shared" si="5"/>
        <v>46101</v>
      </c>
      <c r="Y23" s="70">
        <f t="shared" si="6"/>
        <v>0</v>
      </c>
      <c r="AA23" s="121"/>
      <c r="AB23" s="122"/>
      <c r="AC23" s="122"/>
      <c r="AD23" s="122"/>
      <c r="AE23" s="122"/>
      <c r="AF23" s="122"/>
      <c r="AG23" s="122"/>
      <c r="AH23" s="123"/>
    </row>
    <row r="24" spans="1:34" ht="19.5" customHeight="1">
      <c r="A24" s="142">
        <f t="shared" si="1"/>
        <v>0</v>
      </c>
      <c r="B24" s="142">
        <f t="shared" si="7"/>
        <v>0</v>
      </c>
      <c r="C24" s="143">
        <v>46102</v>
      </c>
      <c r="D24" s="144" t="s">
        <v>121</v>
      </c>
      <c r="E24" s="145"/>
      <c r="F24" s="157"/>
      <c r="G24" s="157"/>
      <c r="H24" s="157"/>
      <c r="I24" s="157"/>
      <c r="J24" s="157"/>
      <c r="K24" s="157"/>
      <c r="L24" s="157"/>
      <c r="M24" s="158"/>
      <c r="N24" s="158"/>
      <c r="U24" s="148">
        <f t="shared" si="2"/>
        <v>46102</v>
      </c>
      <c r="V24" s="34" t="str">
        <f t="shared" si="3"/>
        <v>16301</v>
      </c>
      <c r="W24" s="70">
        <f t="shared" si="4"/>
        <v>0</v>
      </c>
      <c r="X24" s="148">
        <f t="shared" si="5"/>
        <v>46102</v>
      </c>
      <c r="Y24" s="70">
        <f t="shared" si="6"/>
        <v>0</v>
      </c>
      <c r="AA24" s="121"/>
      <c r="AB24" s="122"/>
      <c r="AC24" s="122"/>
      <c r="AD24" s="122"/>
      <c r="AE24" s="122"/>
      <c r="AF24" s="122"/>
      <c r="AG24" s="122"/>
      <c r="AH24" s="123"/>
    </row>
    <row r="25" spans="1:34" ht="19.5" customHeight="1">
      <c r="A25" s="142">
        <f t="shared" si="1"/>
        <v>0</v>
      </c>
      <c r="B25" s="142">
        <f t="shared" si="7"/>
        <v>0</v>
      </c>
      <c r="C25" s="143">
        <v>46103</v>
      </c>
      <c r="D25" s="144" t="s">
        <v>115</v>
      </c>
      <c r="E25" s="145"/>
      <c r="F25" s="157"/>
      <c r="G25" s="157"/>
      <c r="H25" s="157"/>
      <c r="I25" s="157"/>
      <c r="J25" s="157"/>
      <c r="K25" s="157"/>
      <c r="L25" s="157"/>
      <c r="M25" s="158"/>
      <c r="N25" s="158"/>
      <c r="U25" s="148">
        <f t="shared" si="2"/>
        <v>46103</v>
      </c>
      <c r="V25" s="34" t="str">
        <f t="shared" si="3"/>
        <v>16301</v>
      </c>
      <c r="W25" s="70">
        <f t="shared" si="4"/>
        <v>0</v>
      </c>
      <c r="X25" s="148">
        <f t="shared" si="5"/>
        <v>46103</v>
      </c>
      <c r="Y25" s="70">
        <f t="shared" si="6"/>
        <v>0</v>
      </c>
      <c r="AA25" s="121"/>
      <c r="AB25" s="122"/>
      <c r="AC25" s="122"/>
      <c r="AD25" s="122"/>
      <c r="AE25" s="122"/>
      <c r="AF25" s="122"/>
      <c r="AG25" s="122"/>
      <c r="AH25" s="123"/>
    </row>
    <row r="26" spans="1:34" ht="19.5" customHeight="1">
      <c r="A26" s="142">
        <f t="shared" si="1"/>
        <v>0</v>
      </c>
      <c r="B26" s="142">
        <f t="shared" si="7"/>
        <v>0</v>
      </c>
      <c r="C26" s="143">
        <v>46104</v>
      </c>
      <c r="D26" s="144" t="s">
        <v>116</v>
      </c>
      <c r="E26" s="145"/>
      <c r="F26" s="157"/>
      <c r="G26" s="157"/>
      <c r="H26" s="157"/>
      <c r="I26" s="157"/>
      <c r="J26" s="157"/>
      <c r="K26" s="157"/>
      <c r="L26" s="157"/>
      <c r="M26" s="158"/>
      <c r="N26" s="158"/>
      <c r="U26" s="148">
        <f t="shared" si="2"/>
        <v>46104</v>
      </c>
      <c r="V26" s="34" t="str">
        <f t="shared" si="3"/>
        <v>16301</v>
      </c>
      <c r="W26" s="70">
        <f t="shared" si="4"/>
        <v>0</v>
      </c>
      <c r="X26" s="148">
        <f t="shared" si="5"/>
        <v>46104</v>
      </c>
      <c r="Y26" s="70">
        <f t="shared" si="6"/>
        <v>0</v>
      </c>
      <c r="AA26" s="121"/>
      <c r="AB26" s="122"/>
      <c r="AC26" s="122"/>
      <c r="AD26" s="122"/>
      <c r="AE26" s="122"/>
      <c r="AF26" s="122"/>
      <c r="AG26" s="122"/>
      <c r="AH26" s="123"/>
    </row>
    <row r="27" spans="1:34" ht="19.5" customHeight="1">
      <c r="A27" s="142">
        <f t="shared" si="1"/>
        <v>0</v>
      </c>
      <c r="B27" s="142">
        <f t="shared" si="7"/>
        <v>0</v>
      </c>
      <c r="C27" s="143">
        <v>46105</v>
      </c>
      <c r="D27" s="144" t="s">
        <v>117</v>
      </c>
      <c r="E27" s="145"/>
      <c r="F27" s="157"/>
      <c r="G27" s="157"/>
      <c r="H27" s="157"/>
      <c r="I27" s="157"/>
      <c r="J27" s="157"/>
      <c r="K27" s="157"/>
      <c r="L27" s="157"/>
      <c r="M27" s="158"/>
      <c r="N27" s="158"/>
      <c r="U27" s="148">
        <f t="shared" si="2"/>
        <v>46105</v>
      </c>
      <c r="V27" s="34" t="str">
        <f t="shared" si="3"/>
        <v>16301</v>
      </c>
      <c r="W27" s="70">
        <f t="shared" si="4"/>
        <v>0</v>
      </c>
      <c r="X27" s="148">
        <f t="shared" si="5"/>
        <v>46105</v>
      </c>
      <c r="Y27" s="70">
        <f t="shared" si="6"/>
        <v>0</v>
      </c>
      <c r="AA27" s="121"/>
      <c r="AB27" s="122"/>
      <c r="AC27" s="122"/>
      <c r="AD27" s="122"/>
      <c r="AE27" s="122"/>
      <c r="AF27" s="122"/>
      <c r="AG27" s="122"/>
      <c r="AH27" s="123"/>
    </row>
    <row r="28" spans="1:34" ht="19.5" customHeight="1">
      <c r="A28" s="142">
        <f t="shared" si="1"/>
        <v>0</v>
      </c>
      <c r="B28" s="142">
        <f t="shared" si="7"/>
        <v>0</v>
      </c>
      <c r="C28" s="143">
        <v>46106</v>
      </c>
      <c r="D28" s="144" t="s">
        <v>118</v>
      </c>
      <c r="E28" s="145"/>
      <c r="F28" s="157"/>
      <c r="G28" s="157"/>
      <c r="H28" s="157"/>
      <c r="I28" s="157"/>
      <c r="J28" s="157"/>
      <c r="K28" s="157"/>
      <c r="L28" s="157"/>
      <c r="M28" s="158"/>
      <c r="N28" s="158"/>
      <c r="U28" s="148">
        <f t="shared" si="2"/>
        <v>46106</v>
      </c>
      <c r="V28" s="34" t="str">
        <f t="shared" si="3"/>
        <v>16301</v>
      </c>
      <c r="W28" s="70">
        <f t="shared" si="4"/>
        <v>0</v>
      </c>
      <c r="X28" s="148">
        <f t="shared" si="5"/>
        <v>46106</v>
      </c>
      <c r="Y28" s="70">
        <f t="shared" si="6"/>
        <v>0</v>
      </c>
      <c r="AA28" s="121"/>
      <c r="AB28" s="122"/>
      <c r="AC28" s="122"/>
      <c r="AD28" s="122"/>
      <c r="AE28" s="122"/>
      <c r="AF28" s="122"/>
      <c r="AG28" s="122"/>
      <c r="AH28" s="123"/>
    </row>
    <row r="29" spans="1:34" ht="19.5" customHeight="1">
      <c r="A29" s="142">
        <f t="shared" si="1"/>
        <v>0</v>
      </c>
      <c r="B29" s="142">
        <f t="shared" si="7"/>
        <v>0</v>
      </c>
      <c r="C29" s="143">
        <v>46107</v>
      </c>
      <c r="D29" s="144" t="s">
        <v>119</v>
      </c>
      <c r="E29" s="145"/>
      <c r="F29" s="157"/>
      <c r="G29" s="157"/>
      <c r="H29" s="157"/>
      <c r="I29" s="157"/>
      <c r="J29" s="157"/>
      <c r="K29" s="157"/>
      <c r="L29" s="157"/>
      <c r="M29" s="158"/>
      <c r="N29" s="158"/>
      <c r="U29" s="148">
        <f t="shared" si="2"/>
        <v>46107</v>
      </c>
      <c r="V29" s="34" t="str">
        <f t="shared" si="3"/>
        <v>16301</v>
      </c>
      <c r="W29" s="70">
        <f t="shared" si="4"/>
        <v>0</v>
      </c>
      <c r="X29" s="148">
        <f t="shared" si="5"/>
        <v>46107</v>
      </c>
      <c r="Y29" s="70">
        <f t="shared" si="6"/>
        <v>0</v>
      </c>
      <c r="AA29" s="121"/>
      <c r="AB29" s="122"/>
      <c r="AC29" s="122"/>
      <c r="AD29" s="122"/>
      <c r="AE29" s="122"/>
      <c r="AF29" s="122"/>
      <c r="AG29" s="122"/>
      <c r="AH29" s="123"/>
    </row>
    <row r="30" spans="1:34" ht="19.5" customHeight="1">
      <c r="A30" s="142">
        <f t="shared" si="1"/>
        <v>0</v>
      </c>
      <c r="B30" s="142">
        <f t="shared" si="7"/>
        <v>0</v>
      </c>
      <c r="C30" s="143">
        <v>46108</v>
      </c>
      <c r="D30" s="144" t="s">
        <v>120</v>
      </c>
      <c r="E30" s="145"/>
      <c r="F30" s="157"/>
      <c r="G30" s="157"/>
      <c r="H30" s="157"/>
      <c r="I30" s="157"/>
      <c r="J30" s="157"/>
      <c r="K30" s="157"/>
      <c r="L30" s="157"/>
      <c r="M30" s="158"/>
      <c r="N30" s="158"/>
      <c r="U30" s="148">
        <f t="shared" si="2"/>
        <v>46108</v>
      </c>
      <c r="V30" s="34" t="str">
        <f t="shared" si="3"/>
        <v>16301</v>
      </c>
      <c r="W30" s="70">
        <f t="shared" si="4"/>
        <v>0</v>
      </c>
      <c r="X30" s="148">
        <f t="shared" si="5"/>
        <v>46108</v>
      </c>
      <c r="Y30" s="70">
        <f t="shared" si="6"/>
        <v>0</v>
      </c>
      <c r="AA30" s="121"/>
      <c r="AB30" s="122"/>
      <c r="AC30" s="122"/>
      <c r="AD30" s="122"/>
      <c r="AE30" s="122"/>
      <c r="AF30" s="122"/>
      <c r="AG30" s="122"/>
      <c r="AH30" s="123"/>
    </row>
    <row r="31" spans="1:34" ht="19.5" customHeight="1">
      <c r="A31" s="142">
        <f t="shared" si="1"/>
        <v>0</v>
      </c>
      <c r="B31" s="142">
        <f t="shared" si="7"/>
        <v>0</v>
      </c>
      <c r="C31" s="143">
        <v>46109</v>
      </c>
      <c r="D31" s="144" t="s">
        <v>121</v>
      </c>
      <c r="E31" s="145"/>
      <c r="F31" s="157"/>
      <c r="G31" s="157"/>
      <c r="H31" s="157"/>
      <c r="I31" s="157"/>
      <c r="J31" s="157"/>
      <c r="K31" s="157"/>
      <c r="L31" s="157"/>
      <c r="M31" s="158"/>
      <c r="N31" s="158"/>
      <c r="U31" s="148">
        <f t="shared" si="2"/>
        <v>46109</v>
      </c>
      <c r="V31" s="34" t="str">
        <f t="shared" si="3"/>
        <v>16301</v>
      </c>
      <c r="W31" s="70">
        <f t="shared" si="4"/>
        <v>0</v>
      </c>
      <c r="X31" s="148">
        <f t="shared" si="5"/>
        <v>46109</v>
      </c>
      <c r="Y31" s="70">
        <f t="shared" si="6"/>
        <v>0</v>
      </c>
      <c r="AA31" s="121"/>
      <c r="AB31" s="122"/>
      <c r="AC31" s="122"/>
      <c r="AD31" s="122"/>
      <c r="AE31" s="122"/>
      <c r="AF31" s="122"/>
      <c r="AG31" s="122"/>
      <c r="AH31" s="123"/>
    </row>
    <row r="32" spans="1:34" ht="19.5" customHeight="1">
      <c r="A32" s="142">
        <f t="shared" si="1"/>
        <v>0</v>
      </c>
      <c r="B32" s="142">
        <f t="shared" si="7"/>
        <v>0</v>
      </c>
      <c r="C32" s="143">
        <v>46110</v>
      </c>
      <c r="D32" s="144" t="s">
        <v>115</v>
      </c>
      <c r="E32" s="145"/>
      <c r="F32" s="157"/>
      <c r="G32" s="157"/>
      <c r="H32" s="157"/>
      <c r="I32" s="157"/>
      <c r="J32" s="157"/>
      <c r="K32" s="157"/>
      <c r="L32" s="157"/>
      <c r="M32" s="158"/>
      <c r="N32" s="158"/>
      <c r="U32" s="148">
        <f t="shared" si="2"/>
        <v>46110</v>
      </c>
      <c r="V32" s="34" t="str">
        <f t="shared" si="3"/>
        <v>16301</v>
      </c>
      <c r="W32" s="70">
        <f t="shared" si="4"/>
        <v>0</v>
      </c>
      <c r="X32" s="148">
        <f t="shared" si="5"/>
        <v>46110</v>
      </c>
      <c r="Y32" s="70">
        <f t="shared" si="6"/>
        <v>0</v>
      </c>
      <c r="AA32" s="121"/>
      <c r="AB32" s="122"/>
      <c r="AC32" s="122"/>
      <c r="AD32" s="122"/>
      <c r="AE32" s="122"/>
      <c r="AF32" s="122"/>
      <c r="AG32" s="122"/>
      <c r="AH32" s="123"/>
    </row>
    <row r="33" spans="1:34" ht="19.5" customHeight="1">
      <c r="A33" s="142">
        <f t="shared" si="1"/>
        <v>0</v>
      </c>
      <c r="B33" s="142">
        <f t="shared" si="7"/>
        <v>0</v>
      </c>
      <c r="C33" s="143">
        <v>46111</v>
      </c>
      <c r="D33" s="144" t="s">
        <v>116</v>
      </c>
      <c r="E33" s="145"/>
      <c r="F33" s="157"/>
      <c r="G33" s="157"/>
      <c r="H33" s="157"/>
      <c r="I33" s="157"/>
      <c r="J33" s="157"/>
      <c r="K33" s="157"/>
      <c r="L33" s="157"/>
      <c r="M33" s="158"/>
      <c r="N33" s="158"/>
      <c r="U33" s="148">
        <f t="shared" si="2"/>
        <v>46111</v>
      </c>
      <c r="V33" s="34" t="str">
        <f t="shared" si="3"/>
        <v>16301</v>
      </c>
      <c r="W33" s="70">
        <f t="shared" si="4"/>
        <v>0</v>
      </c>
      <c r="X33" s="148">
        <f t="shared" si="5"/>
        <v>46111</v>
      </c>
      <c r="Y33" s="70">
        <f t="shared" si="6"/>
        <v>0</v>
      </c>
      <c r="AA33" s="121"/>
      <c r="AB33" s="122"/>
      <c r="AC33" s="122"/>
      <c r="AD33" s="122"/>
      <c r="AE33" s="122"/>
      <c r="AF33" s="122"/>
      <c r="AG33" s="122"/>
      <c r="AH33" s="123"/>
    </row>
    <row r="34" spans="1:34" ht="19.5" customHeight="1">
      <c r="A34" s="142">
        <f t="shared" si="1"/>
        <v>0</v>
      </c>
      <c r="B34" s="142">
        <f t="shared" si="7"/>
        <v>0</v>
      </c>
      <c r="C34" s="143">
        <v>46112</v>
      </c>
      <c r="D34" s="144" t="s">
        <v>117</v>
      </c>
      <c r="E34" s="145"/>
      <c r="F34" s="157"/>
      <c r="G34" s="157"/>
      <c r="H34" s="157"/>
      <c r="I34" s="157"/>
      <c r="J34" s="157"/>
      <c r="K34" s="157"/>
      <c r="L34" s="157"/>
      <c r="M34" s="158"/>
      <c r="N34" s="158"/>
      <c r="U34" s="148">
        <f t="shared" si="2"/>
        <v>46112</v>
      </c>
      <c r="V34" s="34" t="str">
        <f t="shared" si="3"/>
        <v>16301</v>
      </c>
      <c r="W34" s="70">
        <f t="shared" si="4"/>
        <v>0</v>
      </c>
      <c r="X34" s="148">
        <f t="shared" si="5"/>
        <v>46112</v>
      </c>
      <c r="Y34" s="70">
        <f t="shared" si="6"/>
        <v>0</v>
      </c>
      <c r="AA34" s="121"/>
      <c r="AB34" s="122"/>
      <c r="AC34" s="122"/>
      <c r="AD34" s="122"/>
      <c r="AE34" s="122"/>
      <c r="AF34" s="122"/>
      <c r="AG34" s="122"/>
      <c r="AH34" s="123"/>
    </row>
    <row r="35" spans="1:34" ht="18.75" customHeight="1">
      <c r="C35" s="127"/>
      <c r="D35" s="154" t="s">
        <v>52</v>
      </c>
      <c r="E35" s="155">
        <f t="shared" ref="E35:L35" si="8">SUM(E4:E34)</f>
        <v>0</v>
      </c>
      <c r="F35" s="156">
        <f t="shared" si="8"/>
        <v>0</v>
      </c>
      <c r="G35" s="229">
        <f t="shared" si="8"/>
        <v>0</v>
      </c>
      <c r="H35" s="229">
        <f t="shared" si="8"/>
        <v>0</v>
      </c>
      <c r="I35" s="229">
        <f t="shared" si="8"/>
        <v>0</v>
      </c>
      <c r="J35" s="229">
        <f t="shared" si="8"/>
        <v>0</v>
      </c>
      <c r="K35" s="229">
        <f t="shared" si="8"/>
        <v>0</v>
      </c>
      <c r="L35" s="229">
        <f t="shared" si="8"/>
        <v>0</v>
      </c>
      <c r="U35" s="148">
        <f t="shared" ref="U35:U65" si="9">C4</f>
        <v>46082</v>
      </c>
      <c r="V35" s="34" t="str">
        <f t="shared" ref="V35:V96" si="10">$H$2</f>
        <v>16302</v>
      </c>
      <c r="W35" s="70">
        <f t="shared" ref="W35:W65" si="11">H4</f>
        <v>0</v>
      </c>
      <c r="AA35" s="72"/>
      <c r="AB35" s="72"/>
      <c r="AC35" s="72"/>
      <c r="AD35" s="72"/>
      <c r="AE35" s="72"/>
      <c r="AF35" s="72"/>
      <c r="AG35" s="72"/>
      <c r="AH35" s="72"/>
    </row>
    <row r="36" spans="1:34" ht="18.75" customHeight="1">
      <c r="C36" s="148"/>
      <c r="D36" s="230"/>
      <c r="F36" s="231"/>
      <c r="H36" s="34"/>
      <c r="N36" s="34"/>
      <c r="U36" s="148">
        <f t="shared" si="9"/>
        <v>46083</v>
      </c>
      <c r="V36" s="34" t="str">
        <f t="shared" si="10"/>
        <v>16302</v>
      </c>
      <c r="W36" s="70">
        <f t="shared" si="11"/>
        <v>0</v>
      </c>
      <c r="AA36" s="72"/>
      <c r="AB36" s="72"/>
      <c r="AC36" s="72"/>
      <c r="AD36" s="72"/>
      <c r="AE36" s="72"/>
      <c r="AF36" s="72"/>
      <c r="AG36" s="72"/>
      <c r="AH36" s="72"/>
    </row>
    <row r="37" spans="1:34" ht="15.75" customHeight="1">
      <c r="U37" s="148">
        <f t="shared" si="9"/>
        <v>46084</v>
      </c>
      <c r="V37" s="34" t="str">
        <f t="shared" si="10"/>
        <v>16302</v>
      </c>
      <c r="W37" s="70">
        <f t="shared" si="11"/>
        <v>0</v>
      </c>
      <c r="AA37" s="72"/>
      <c r="AB37" s="72"/>
      <c r="AC37" s="72"/>
      <c r="AD37" s="72"/>
      <c r="AE37" s="72"/>
      <c r="AF37" s="72"/>
      <c r="AG37" s="72"/>
      <c r="AH37" s="72"/>
    </row>
    <row r="38" spans="1:34" ht="15.75" customHeight="1">
      <c r="U38" s="148">
        <f t="shared" si="9"/>
        <v>46085</v>
      </c>
      <c r="V38" s="34" t="str">
        <f t="shared" si="10"/>
        <v>16302</v>
      </c>
      <c r="W38" s="70">
        <f t="shared" si="11"/>
        <v>0</v>
      </c>
      <c r="AA38" s="72"/>
      <c r="AB38" s="72"/>
      <c r="AC38" s="72"/>
      <c r="AD38" s="72"/>
      <c r="AE38" s="72"/>
      <c r="AF38" s="72"/>
      <c r="AG38" s="72"/>
      <c r="AH38" s="72"/>
    </row>
    <row r="39" spans="1:34" ht="15.75" customHeight="1">
      <c r="U39" s="148">
        <f t="shared" si="9"/>
        <v>46086</v>
      </c>
      <c r="V39" s="34" t="str">
        <f t="shared" si="10"/>
        <v>16302</v>
      </c>
      <c r="W39" s="70">
        <f t="shared" si="11"/>
        <v>0</v>
      </c>
      <c r="AA39" s="72"/>
      <c r="AB39" s="72"/>
      <c r="AC39" s="72"/>
      <c r="AD39" s="72"/>
      <c r="AE39" s="72"/>
      <c r="AF39" s="72"/>
      <c r="AG39" s="72"/>
      <c r="AH39" s="72"/>
    </row>
    <row r="40" spans="1:34" ht="15.75" customHeight="1">
      <c r="U40" s="148">
        <f t="shared" si="9"/>
        <v>46087</v>
      </c>
      <c r="V40" s="34" t="str">
        <f t="shared" si="10"/>
        <v>16302</v>
      </c>
      <c r="W40" s="70">
        <f t="shared" si="11"/>
        <v>0</v>
      </c>
      <c r="AA40" s="72"/>
      <c r="AB40" s="72"/>
      <c r="AC40" s="72"/>
      <c r="AD40" s="72"/>
      <c r="AE40" s="72"/>
      <c r="AF40" s="72"/>
      <c r="AG40" s="72"/>
      <c r="AH40" s="72"/>
    </row>
    <row r="41" spans="1:34" ht="15.75" customHeight="1">
      <c r="U41" s="148">
        <f t="shared" si="9"/>
        <v>46088</v>
      </c>
      <c r="V41" s="34" t="str">
        <f t="shared" si="10"/>
        <v>16302</v>
      </c>
      <c r="W41" s="70">
        <f t="shared" si="11"/>
        <v>0</v>
      </c>
      <c r="AA41" s="72"/>
      <c r="AB41" s="72"/>
      <c r="AC41" s="72"/>
      <c r="AD41" s="72"/>
      <c r="AE41" s="72"/>
      <c r="AF41" s="72"/>
      <c r="AG41" s="72"/>
      <c r="AH41" s="72"/>
    </row>
    <row r="42" spans="1:34" ht="15.75" customHeight="1">
      <c r="U42" s="148">
        <f t="shared" si="9"/>
        <v>46089</v>
      </c>
      <c r="V42" s="34" t="str">
        <f t="shared" si="10"/>
        <v>16302</v>
      </c>
      <c r="W42" s="70">
        <f t="shared" si="11"/>
        <v>0</v>
      </c>
      <c r="AA42" s="72"/>
      <c r="AB42" s="72"/>
      <c r="AC42" s="72"/>
      <c r="AD42" s="72"/>
      <c r="AE42" s="72"/>
      <c r="AF42" s="72"/>
      <c r="AG42" s="72"/>
      <c r="AH42" s="72"/>
    </row>
    <row r="43" spans="1:34" ht="15.75" customHeight="1">
      <c r="U43" s="148">
        <f t="shared" si="9"/>
        <v>46090</v>
      </c>
      <c r="V43" s="34" t="str">
        <f t="shared" si="10"/>
        <v>16302</v>
      </c>
      <c r="W43" s="70">
        <f t="shared" si="11"/>
        <v>0</v>
      </c>
      <c r="AA43" s="72"/>
      <c r="AB43" s="72"/>
      <c r="AC43" s="72"/>
      <c r="AD43" s="72"/>
      <c r="AE43" s="72"/>
      <c r="AF43" s="72"/>
      <c r="AG43" s="72"/>
      <c r="AH43" s="72"/>
    </row>
    <row r="44" spans="1:34" ht="15.75" customHeight="1">
      <c r="U44" s="148">
        <f t="shared" si="9"/>
        <v>46091</v>
      </c>
      <c r="V44" s="34" t="str">
        <f t="shared" si="10"/>
        <v>16302</v>
      </c>
      <c r="W44" s="70">
        <f t="shared" si="11"/>
        <v>0</v>
      </c>
      <c r="AA44" s="72"/>
      <c r="AB44" s="72"/>
      <c r="AC44" s="72"/>
      <c r="AD44" s="72"/>
      <c r="AE44" s="72"/>
      <c r="AF44" s="72"/>
      <c r="AG44" s="72"/>
      <c r="AH44" s="72"/>
    </row>
    <row r="45" spans="1:34" ht="15.75" customHeight="1">
      <c r="U45" s="148">
        <f t="shared" si="9"/>
        <v>46092</v>
      </c>
      <c r="V45" s="34" t="str">
        <f t="shared" si="10"/>
        <v>16302</v>
      </c>
      <c r="W45" s="70">
        <f t="shared" si="11"/>
        <v>0</v>
      </c>
      <c r="AA45" s="72"/>
      <c r="AB45" s="72"/>
      <c r="AC45" s="72"/>
      <c r="AD45" s="72"/>
      <c r="AE45" s="72"/>
      <c r="AF45" s="72"/>
      <c r="AG45" s="72"/>
      <c r="AH45" s="72"/>
    </row>
    <row r="46" spans="1:34" ht="15.75" customHeight="1">
      <c r="U46" s="148">
        <f t="shared" si="9"/>
        <v>46093</v>
      </c>
      <c r="V46" s="34" t="str">
        <f t="shared" si="10"/>
        <v>16302</v>
      </c>
      <c r="W46" s="70">
        <f t="shared" si="11"/>
        <v>0</v>
      </c>
      <c r="AA46" s="72"/>
      <c r="AB46" s="72"/>
      <c r="AC46" s="72"/>
      <c r="AD46" s="72"/>
      <c r="AE46" s="72"/>
      <c r="AF46" s="72"/>
      <c r="AG46" s="72"/>
      <c r="AH46" s="72"/>
    </row>
    <row r="47" spans="1:34" ht="15.75" customHeight="1">
      <c r="U47" s="148">
        <f t="shared" si="9"/>
        <v>46094</v>
      </c>
      <c r="V47" s="34" t="str">
        <f t="shared" si="10"/>
        <v>16302</v>
      </c>
      <c r="W47" s="70">
        <f t="shared" si="11"/>
        <v>0</v>
      </c>
      <c r="AA47" s="72"/>
      <c r="AB47" s="72"/>
      <c r="AC47" s="72"/>
      <c r="AD47" s="72"/>
      <c r="AE47" s="72"/>
      <c r="AF47" s="72"/>
      <c r="AG47" s="72"/>
      <c r="AH47" s="72"/>
    </row>
    <row r="48" spans="1:34" ht="15.75" customHeight="1">
      <c r="U48" s="148">
        <f t="shared" si="9"/>
        <v>46095</v>
      </c>
      <c r="V48" s="34" t="str">
        <f t="shared" si="10"/>
        <v>16302</v>
      </c>
      <c r="W48" s="70">
        <f t="shared" si="11"/>
        <v>0</v>
      </c>
      <c r="AA48" s="72"/>
      <c r="AB48" s="72"/>
      <c r="AC48" s="72"/>
      <c r="AD48" s="72"/>
      <c r="AE48" s="72"/>
      <c r="AF48" s="72"/>
      <c r="AG48" s="72"/>
      <c r="AH48" s="72"/>
    </row>
    <row r="49" spans="21:34" ht="15.75" customHeight="1">
      <c r="U49" s="148">
        <f t="shared" si="9"/>
        <v>46096</v>
      </c>
      <c r="V49" s="34" t="str">
        <f t="shared" si="10"/>
        <v>16302</v>
      </c>
      <c r="W49" s="70">
        <f t="shared" si="11"/>
        <v>0</v>
      </c>
      <c r="AA49" s="72"/>
      <c r="AB49" s="72"/>
      <c r="AC49" s="72"/>
      <c r="AD49" s="72"/>
      <c r="AE49" s="72"/>
      <c r="AF49" s="72"/>
      <c r="AG49" s="72"/>
      <c r="AH49" s="72"/>
    </row>
    <row r="50" spans="21:34" ht="15.75" customHeight="1">
      <c r="U50" s="148">
        <f t="shared" si="9"/>
        <v>46097</v>
      </c>
      <c r="V50" s="34" t="str">
        <f t="shared" si="10"/>
        <v>16302</v>
      </c>
      <c r="W50" s="70">
        <f t="shared" si="11"/>
        <v>0</v>
      </c>
      <c r="AA50" s="72"/>
      <c r="AB50" s="72"/>
      <c r="AC50" s="72"/>
      <c r="AD50" s="72"/>
      <c r="AE50" s="72"/>
      <c r="AF50" s="72"/>
      <c r="AG50" s="72"/>
      <c r="AH50" s="72"/>
    </row>
    <row r="51" spans="21:34" ht="15.75" customHeight="1">
      <c r="U51" s="148">
        <f t="shared" si="9"/>
        <v>46098</v>
      </c>
      <c r="V51" s="34" t="str">
        <f t="shared" si="10"/>
        <v>16302</v>
      </c>
      <c r="W51" s="70">
        <f t="shared" si="11"/>
        <v>0</v>
      </c>
      <c r="AA51" s="72"/>
      <c r="AB51" s="72"/>
      <c r="AC51" s="72"/>
      <c r="AD51" s="72"/>
      <c r="AE51" s="72"/>
      <c r="AF51" s="72"/>
      <c r="AG51" s="72"/>
      <c r="AH51" s="72"/>
    </row>
    <row r="52" spans="21:34" ht="15.75" customHeight="1">
      <c r="U52" s="148">
        <f t="shared" si="9"/>
        <v>46099</v>
      </c>
      <c r="V52" s="34" t="str">
        <f t="shared" si="10"/>
        <v>16302</v>
      </c>
      <c r="W52" s="70">
        <f t="shared" si="11"/>
        <v>0</v>
      </c>
      <c r="AA52" s="72"/>
      <c r="AB52" s="72"/>
      <c r="AC52" s="72"/>
      <c r="AD52" s="72"/>
      <c r="AE52" s="72"/>
      <c r="AF52" s="72"/>
      <c r="AG52" s="72"/>
      <c r="AH52" s="72"/>
    </row>
    <row r="53" spans="21:34" ht="15.75" customHeight="1">
      <c r="U53" s="148">
        <f t="shared" si="9"/>
        <v>46100</v>
      </c>
      <c r="V53" s="34" t="str">
        <f t="shared" si="10"/>
        <v>16302</v>
      </c>
      <c r="W53" s="70">
        <f t="shared" si="11"/>
        <v>0</v>
      </c>
      <c r="AA53" s="72"/>
      <c r="AB53" s="72"/>
      <c r="AC53" s="72"/>
      <c r="AD53" s="72"/>
      <c r="AE53" s="72"/>
      <c r="AF53" s="72"/>
      <c r="AG53" s="72"/>
      <c r="AH53" s="72"/>
    </row>
    <row r="54" spans="21:34" ht="15.75" customHeight="1">
      <c r="U54" s="148">
        <f t="shared" si="9"/>
        <v>46101</v>
      </c>
      <c r="V54" s="34" t="str">
        <f t="shared" si="10"/>
        <v>16302</v>
      </c>
      <c r="W54" s="70">
        <f t="shared" si="11"/>
        <v>0</v>
      </c>
      <c r="AA54" s="72"/>
      <c r="AB54" s="72"/>
      <c r="AC54" s="72"/>
      <c r="AD54" s="72"/>
      <c r="AE54" s="72"/>
      <c r="AF54" s="72"/>
      <c r="AG54" s="72"/>
      <c r="AH54" s="72"/>
    </row>
    <row r="55" spans="21:34" ht="15.75" customHeight="1">
      <c r="U55" s="148">
        <f t="shared" si="9"/>
        <v>46102</v>
      </c>
      <c r="V55" s="34" t="str">
        <f t="shared" si="10"/>
        <v>16302</v>
      </c>
      <c r="W55" s="70">
        <f t="shared" si="11"/>
        <v>0</v>
      </c>
      <c r="AA55" s="72"/>
      <c r="AB55" s="72"/>
      <c r="AC55" s="72"/>
      <c r="AD55" s="72"/>
      <c r="AE55" s="72"/>
      <c r="AF55" s="72"/>
      <c r="AG55" s="72"/>
      <c r="AH55" s="72"/>
    </row>
    <row r="56" spans="21:34" ht="15.75" customHeight="1">
      <c r="U56" s="148">
        <f t="shared" si="9"/>
        <v>46103</v>
      </c>
      <c r="V56" s="34" t="str">
        <f t="shared" si="10"/>
        <v>16302</v>
      </c>
      <c r="W56" s="70">
        <f t="shared" si="11"/>
        <v>0</v>
      </c>
      <c r="AA56" s="72"/>
      <c r="AB56" s="72"/>
      <c r="AC56" s="72"/>
      <c r="AD56" s="72"/>
      <c r="AE56" s="72"/>
      <c r="AF56" s="72"/>
      <c r="AG56" s="72"/>
      <c r="AH56" s="72"/>
    </row>
    <row r="57" spans="21:34" ht="15.75" customHeight="1">
      <c r="U57" s="148">
        <f t="shared" si="9"/>
        <v>46104</v>
      </c>
      <c r="V57" s="34" t="str">
        <f t="shared" si="10"/>
        <v>16302</v>
      </c>
      <c r="W57" s="70">
        <f t="shared" si="11"/>
        <v>0</v>
      </c>
      <c r="AA57" s="72"/>
      <c r="AB57" s="72"/>
      <c r="AC57" s="72"/>
      <c r="AD57" s="72"/>
      <c r="AE57" s="72"/>
      <c r="AF57" s="72"/>
      <c r="AG57" s="72"/>
      <c r="AH57" s="72"/>
    </row>
    <row r="58" spans="21:34" ht="15.75" customHeight="1">
      <c r="U58" s="148">
        <f t="shared" si="9"/>
        <v>46105</v>
      </c>
      <c r="V58" s="34" t="str">
        <f t="shared" si="10"/>
        <v>16302</v>
      </c>
      <c r="W58" s="70">
        <f t="shared" si="11"/>
        <v>0</v>
      </c>
      <c r="AA58" s="72"/>
      <c r="AB58" s="72"/>
      <c r="AC58" s="72"/>
      <c r="AD58" s="72"/>
      <c r="AE58" s="72"/>
      <c r="AF58" s="72"/>
      <c r="AG58" s="72"/>
      <c r="AH58" s="72"/>
    </row>
    <row r="59" spans="21:34" ht="15.75" customHeight="1">
      <c r="U59" s="148">
        <f t="shared" si="9"/>
        <v>46106</v>
      </c>
      <c r="V59" s="34" t="str">
        <f t="shared" si="10"/>
        <v>16302</v>
      </c>
      <c r="W59" s="70">
        <f t="shared" si="11"/>
        <v>0</v>
      </c>
      <c r="AA59" s="72"/>
      <c r="AB59" s="72"/>
      <c r="AC59" s="72"/>
      <c r="AD59" s="72"/>
      <c r="AE59" s="72"/>
      <c r="AF59" s="72"/>
      <c r="AG59" s="72"/>
      <c r="AH59" s="72"/>
    </row>
    <row r="60" spans="21:34" ht="15.75" customHeight="1">
      <c r="U60" s="148">
        <f t="shared" si="9"/>
        <v>46107</v>
      </c>
      <c r="V60" s="34" t="str">
        <f t="shared" si="10"/>
        <v>16302</v>
      </c>
      <c r="W60" s="70">
        <f t="shared" si="11"/>
        <v>0</v>
      </c>
      <c r="AA60" s="72"/>
      <c r="AB60" s="72"/>
      <c r="AC60" s="72"/>
      <c r="AD60" s="72"/>
      <c r="AE60" s="72"/>
      <c r="AF60" s="72"/>
      <c r="AG60" s="72"/>
      <c r="AH60" s="72"/>
    </row>
    <row r="61" spans="21:34" ht="15.75" customHeight="1">
      <c r="U61" s="148">
        <f t="shared" si="9"/>
        <v>46108</v>
      </c>
      <c r="V61" s="34" t="str">
        <f t="shared" si="10"/>
        <v>16302</v>
      </c>
      <c r="W61" s="70">
        <f t="shared" si="11"/>
        <v>0</v>
      </c>
      <c r="AA61" s="72"/>
      <c r="AB61" s="72"/>
      <c r="AC61" s="72"/>
      <c r="AD61" s="72"/>
      <c r="AE61" s="72"/>
      <c r="AF61" s="72"/>
      <c r="AG61" s="72"/>
      <c r="AH61" s="72"/>
    </row>
    <row r="62" spans="21:34" ht="15.75" customHeight="1">
      <c r="U62" s="148">
        <f t="shared" si="9"/>
        <v>46109</v>
      </c>
      <c r="V62" s="34" t="str">
        <f t="shared" si="10"/>
        <v>16302</v>
      </c>
      <c r="W62" s="70">
        <f t="shared" si="11"/>
        <v>0</v>
      </c>
      <c r="AA62" s="72"/>
      <c r="AB62" s="72"/>
      <c r="AC62" s="72"/>
      <c r="AD62" s="72"/>
      <c r="AE62" s="72"/>
      <c r="AF62" s="72"/>
      <c r="AG62" s="72"/>
      <c r="AH62" s="72"/>
    </row>
    <row r="63" spans="21:34" ht="15.75" customHeight="1">
      <c r="U63" s="148">
        <f t="shared" si="9"/>
        <v>46110</v>
      </c>
      <c r="V63" s="34" t="str">
        <f t="shared" si="10"/>
        <v>16302</v>
      </c>
      <c r="W63" s="70">
        <f t="shared" si="11"/>
        <v>0</v>
      </c>
      <c r="AA63" s="72"/>
      <c r="AB63" s="72"/>
      <c r="AC63" s="72"/>
      <c r="AD63" s="72"/>
      <c r="AE63" s="72"/>
      <c r="AF63" s="72"/>
      <c r="AG63" s="72"/>
      <c r="AH63" s="72"/>
    </row>
    <row r="64" spans="21:34" ht="15.75" customHeight="1">
      <c r="U64" s="148">
        <f t="shared" si="9"/>
        <v>46111</v>
      </c>
      <c r="V64" s="34" t="str">
        <f t="shared" si="10"/>
        <v>16302</v>
      </c>
      <c r="W64" s="70">
        <f t="shared" si="11"/>
        <v>0</v>
      </c>
      <c r="AA64" s="72"/>
      <c r="AB64" s="72"/>
      <c r="AC64" s="72"/>
      <c r="AD64" s="72"/>
      <c r="AE64" s="72"/>
      <c r="AF64" s="72"/>
      <c r="AG64" s="72"/>
      <c r="AH64" s="72"/>
    </row>
    <row r="65" spans="21:34" ht="15.75" customHeight="1">
      <c r="U65" s="148">
        <f t="shared" si="9"/>
        <v>46112</v>
      </c>
      <c r="V65" s="34" t="str">
        <f t="shared" si="10"/>
        <v>16302</v>
      </c>
      <c r="W65" s="70">
        <f t="shared" si="11"/>
        <v>0</v>
      </c>
      <c r="AA65" s="72"/>
      <c r="AB65" s="72"/>
      <c r="AC65" s="72"/>
      <c r="AD65" s="72"/>
      <c r="AE65" s="72"/>
      <c r="AF65" s="72"/>
      <c r="AG65" s="72"/>
      <c r="AH65" s="72"/>
    </row>
    <row r="66" spans="21:34" ht="15.75" customHeight="1">
      <c r="U66" s="148">
        <f t="shared" ref="U66:U96" si="12">C4</f>
        <v>46082</v>
      </c>
      <c r="V66" s="34" t="str">
        <f t="shared" si="10"/>
        <v>16302</v>
      </c>
      <c r="W66" s="70">
        <f t="shared" ref="W66:W96" si="13">H4</f>
        <v>0</v>
      </c>
      <c r="AA66" s="72"/>
      <c r="AB66" s="72"/>
      <c r="AC66" s="72"/>
      <c r="AD66" s="72"/>
      <c r="AE66" s="72"/>
      <c r="AF66" s="72"/>
      <c r="AG66" s="72"/>
      <c r="AH66" s="72"/>
    </row>
    <row r="67" spans="21:34" ht="15.75" customHeight="1">
      <c r="U67" s="148">
        <f t="shared" si="12"/>
        <v>46083</v>
      </c>
      <c r="V67" s="34" t="str">
        <f t="shared" si="10"/>
        <v>16302</v>
      </c>
      <c r="W67" s="70">
        <f t="shared" si="13"/>
        <v>0</v>
      </c>
      <c r="AA67" s="72"/>
      <c r="AB67" s="72"/>
      <c r="AC67" s="72"/>
      <c r="AD67" s="72"/>
      <c r="AE67" s="72"/>
      <c r="AF67" s="72"/>
      <c r="AG67" s="72"/>
      <c r="AH67" s="72"/>
    </row>
    <row r="68" spans="21:34" ht="15.75" customHeight="1">
      <c r="U68" s="148">
        <f t="shared" si="12"/>
        <v>46084</v>
      </c>
      <c r="V68" s="34" t="str">
        <f t="shared" si="10"/>
        <v>16302</v>
      </c>
      <c r="W68" s="70">
        <f t="shared" si="13"/>
        <v>0</v>
      </c>
      <c r="AA68" s="72"/>
      <c r="AB68" s="72"/>
      <c r="AC68" s="72"/>
      <c r="AD68" s="72"/>
      <c r="AE68" s="72"/>
      <c r="AF68" s="72"/>
      <c r="AG68" s="72"/>
      <c r="AH68" s="72"/>
    </row>
    <row r="69" spans="21:34" ht="15.75" customHeight="1">
      <c r="U69" s="148">
        <f t="shared" si="12"/>
        <v>46085</v>
      </c>
      <c r="V69" s="34" t="str">
        <f t="shared" si="10"/>
        <v>16302</v>
      </c>
      <c r="W69" s="70">
        <f t="shared" si="13"/>
        <v>0</v>
      </c>
      <c r="AA69" s="72"/>
      <c r="AB69" s="72"/>
      <c r="AC69" s="72"/>
      <c r="AD69" s="72"/>
      <c r="AE69" s="72"/>
      <c r="AF69" s="72"/>
      <c r="AG69" s="72"/>
      <c r="AH69" s="72"/>
    </row>
    <row r="70" spans="21:34" ht="15.75" customHeight="1">
      <c r="U70" s="148">
        <f t="shared" si="12"/>
        <v>46086</v>
      </c>
      <c r="V70" s="34" t="str">
        <f t="shared" si="10"/>
        <v>16302</v>
      </c>
      <c r="W70" s="70">
        <f t="shared" si="13"/>
        <v>0</v>
      </c>
      <c r="AA70" s="72"/>
      <c r="AB70" s="72"/>
      <c r="AC70" s="72"/>
      <c r="AD70" s="72"/>
      <c r="AE70" s="72"/>
      <c r="AF70" s="72"/>
      <c r="AG70" s="72"/>
      <c r="AH70" s="72"/>
    </row>
    <row r="71" spans="21:34" ht="15.75" customHeight="1">
      <c r="U71" s="148">
        <f t="shared" si="12"/>
        <v>46087</v>
      </c>
      <c r="V71" s="34" t="str">
        <f t="shared" si="10"/>
        <v>16302</v>
      </c>
      <c r="W71" s="70">
        <f t="shared" si="13"/>
        <v>0</v>
      </c>
      <c r="AA71" s="72"/>
      <c r="AB71" s="72"/>
      <c r="AC71" s="72"/>
      <c r="AD71" s="72"/>
      <c r="AE71" s="72"/>
      <c r="AF71" s="72"/>
      <c r="AG71" s="72"/>
      <c r="AH71" s="72"/>
    </row>
    <row r="72" spans="21:34" ht="15.75" customHeight="1">
      <c r="U72" s="148">
        <f t="shared" si="12"/>
        <v>46088</v>
      </c>
      <c r="V72" s="34" t="str">
        <f t="shared" si="10"/>
        <v>16302</v>
      </c>
      <c r="W72" s="70">
        <f t="shared" si="13"/>
        <v>0</v>
      </c>
      <c r="AA72" s="72"/>
      <c r="AB72" s="72"/>
      <c r="AC72" s="72"/>
      <c r="AD72" s="72"/>
      <c r="AE72" s="72"/>
      <c r="AF72" s="72"/>
      <c r="AG72" s="72"/>
      <c r="AH72" s="72"/>
    </row>
    <row r="73" spans="21:34" ht="15.75" customHeight="1">
      <c r="U73" s="148">
        <f t="shared" si="12"/>
        <v>46089</v>
      </c>
      <c r="V73" s="34" t="str">
        <f t="shared" si="10"/>
        <v>16302</v>
      </c>
      <c r="W73" s="70">
        <f t="shared" si="13"/>
        <v>0</v>
      </c>
      <c r="AA73" s="72"/>
      <c r="AB73" s="72"/>
      <c r="AC73" s="72"/>
      <c r="AD73" s="72"/>
      <c r="AE73" s="72"/>
      <c r="AF73" s="72"/>
      <c r="AG73" s="72"/>
      <c r="AH73" s="72"/>
    </row>
    <row r="74" spans="21:34" ht="15.75" customHeight="1">
      <c r="U74" s="148">
        <f t="shared" si="12"/>
        <v>46090</v>
      </c>
      <c r="V74" s="34" t="str">
        <f t="shared" si="10"/>
        <v>16302</v>
      </c>
      <c r="W74" s="70">
        <f t="shared" si="13"/>
        <v>0</v>
      </c>
      <c r="AA74" s="72"/>
      <c r="AB74" s="72"/>
      <c r="AC74" s="72"/>
      <c r="AD74" s="72"/>
      <c r="AE74" s="72"/>
      <c r="AF74" s="72"/>
      <c r="AG74" s="72"/>
      <c r="AH74" s="72"/>
    </row>
    <row r="75" spans="21:34" ht="15.75" customHeight="1">
      <c r="U75" s="148">
        <f t="shared" si="12"/>
        <v>46091</v>
      </c>
      <c r="V75" s="34" t="str">
        <f t="shared" si="10"/>
        <v>16302</v>
      </c>
      <c r="W75" s="70">
        <f t="shared" si="13"/>
        <v>0</v>
      </c>
      <c r="AA75" s="72"/>
      <c r="AB75" s="72"/>
      <c r="AC75" s="72"/>
      <c r="AD75" s="72"/>
      <c r="AE75" s="72"/>
      <c r="AF75" s="72"/>
      <c r="AG75" s="72"/>
      <c r="AH75" s="72"/>
    </row>
    <row r="76" spans="21:34" ht="15.75" customHeight="1">
      <c r="U76" s="148">
        <f t="shared" si="12"/>
        <v>46092</v>
      </c>
      <c r="V76" s="34" t="str">
        <f t="shared" si="10"/>
        <v>16302</v>
      </c>
      <c r="W76" s="70">
        <f t="shared" si="13"/>
        <v>0</v>
      </c>
      <c r="AA76" s="72"/>
      <c r="AB76" s="72"/>
      <c r="AC76" s="72"/>
      <c r="AD76" s="72"/>
      <c r="AE76" s="72"/>
      <c r="AF76" s="72"/>
      <c r="AG76" s="72"/>
      <c r="AH76" s="72"/>
    </row>
    <row r="77" spans="21:34" ht="15.75" customHeight="1">
      <c r="U77" s="148">
        <f t="shared" si="12"/>
        <v>46093</v>
      </c>
      <c r="V77" s="34" t="str">
        <f t="shared" si="10"/>
        <v>16302</v>
      </c>
      <c r="W77" s="70">
        <f t="shared" si="13"/>
        <v>0</v>
      </c>
      <c r="AA77" s="72"/>
      <c r="AB77" s="72"/>
      <c r="AC77" s="72"/>
      <c r="AD77" s="72"/>
      <c r="AE77" s="72"/>
      <c r="AF77" s="72"/>
      <c r="AG77" s="72"/>
      <c r="AH77" s="72"/>
    </row>
    <row r="78" spans="21:34" ht="15.75" customHeight="1">
      <c r="U78" s="148">
        <f t="shared" si="12"/>
        <v>46094</v>
      </c>
      <c r="V78" s="34" t="str">
        <f t="shared" si="10"/>
        <v>16302</v>
      </c>
      <c r="W78" s="70">
        <f t="shared" si="13"/>
        <v>0</v>
      </c>
      <c r="AA78" s="72"/>
      <c r="AB78" s="72"/>
      <c r="AC78" s="72"/>
      <c r="AD78" s="72"/>
      <c r="AE78" s="72"/>
      <c r="AF78" s="72"/>
      <c r="AG78" s="72"/>
      <c r="AH78" s="72"/>
    </row>
    <row r="79" spans="21:34" ht="15.75" customHeight="1">
      <c r="U79" s="148">
        <f t="shared" si="12"/>
        <v>46095</v>
      </c>
      <c r="V79" s="34" t="str">
        <f t="shared" si="10"/>
        <v>16302</v>
      </c>
      <c r="W79" s="70">
        <f t="shared" si="13"/>
        <v>0</v>
      </c>
      <c r="AA79" s="72"/>
      <c r="AB79" s="72"/>
      <c r="AC79" s="72"/>
      <c r="AD79" s="72"/>
      <c r="AE79" s="72"/>
      <c r="AF79" s="72"/>
      <c r="AG79" s="72"/>
      <c r="AH79" s="72"/>
    </row>
    <row r="80" spans="21:34" ht="15.75" customHeight="1">
      <c r="U80" s="148">
        <f t="shared" si="12"/>
        <v>46096</v>
      </c>
      <c r="V80" s="34" t="str">
        <f t="shared" si="10"/>
        <v>16302</v>
      </c>
      <c r="W80" s="70">
        <f t="shared" si="13"/>
        <v>0</v>
      </c>
      <c r="AA80" s="72"/>
      <c r="AB80" s="72"/>
      <c r="AC80" s="72"/>
      <c r="AD80" s="72"/>
      <c r="AE80" s="72"/>
      <c r="AF80" s="72"/>
      <c r="AG80" s="72"/>
      <c r="AH80" s="72"/>
    </row>
    <row r="81" spans="21:34" ht="15.75" customHeight="1">
      <c r="U81" s="148">
        <f t="shared" si="12"/>
        <v>46097</v>
      </c>
      <c r="V81" s="34" t="str">
        <f t="shared" si="10"/>
        <v>16302</v>
      </c>
      <c r="W81" s="70">
        <f t="shared" si="13"/>
        <v>0</v>
      </c>
      <c r="AA81" s="72"/>
      <c r="AB81" s="72"/>
      <c r="AC81" s="72"/>
      <c r="AD81" s="72"/>
      <c r="AE81" s="72"/>
      <c r="AF81" s="72"/>
      <c r="AG81" s="72"/>
      <c r="AH81" s="72"/>
    </row>
    <row r="82" spans="21:34" ht="15.75" customHeight="1">
      <c r="U82" s="148">
        <f t="shared" si="12"/>
        <v>46098</v>
      </c>
      <c r="V82" s="34" t="str">
        <f t="shared" si="10"/>
        <v>16302</v>
      </c>
      <c r="W82" s="70">
        <f t="shared" si="13"/>
        <v>0</v>
      </c>
      <c r="AA82" s="72"/>
      <c r="AB82" s="72"/>
      <c r="AC82" s="72"/>
      <c r="AD82" s="72"/>
      <c r="AE82" s="72"/>
      <c r="AF82" s="72"/>
      <c r="AG82" s="72"/>
      <c r="AH82" s="72"/>
    </row>
    <row r="83" spans="21:34" ht="15.75" customHeight="1">
      <c r="U83" s="148">
        <f t="shared" si="12"/>
        <v>46099</v>
      </c>
      <c r="V83" s="34" t="str">
        <f t="shared" si="10"/>
        <v>16302</v>
      </c>
      <c r="W83" s="70">
        <f t="shared" si="13"/>
        <v>0</v>
      </c>
      <c r="AA83" s="72"/>
      <c r="AB83" s="72"/>
      <c r="AC83" s="72"/>
      <c r="AD83" s="72"/>
      <c r="AE83" s="72"/>
      <c r="AF83" s="72"/>
      <c r="AG83" s="72"/>
      <c r="AH83" s="72"/>
    </row>
    <row r="84" spans="21:34" ht="15.75" customHeight="1">
      <c r="U84" s="148">
        <f t="shared" si="12"/>
        <v>46100</v>
      </c>
      <c r="V84" s="34" t="str">
        <f t="shared" si="10"/>
        <v>16302</v>
      </c>
      <c r="W84" s="70">
        <f t="shared" si="13"/>
        <v>0</v>
      </c>
      <c r="AA84" s="72"/>
      <c r="AB84" s="72"/>
      <c r="AC84" s="72"/>
      <c r="AD84" s="72"/>
      <c r="AE84" s="72"/>
      <c r="AF84" s="72"/>
      <c r="AG84" s="72"/>
      <c r="AH84" s="72"/>
    </row>
    <row r="85" spans="21:34" ht="15.75" customHeight="1">
      <c r="U85" s="148">
        <f t="shared" si="12"/>
        <v>46101</v>
      </c>
      <c r="V85" s="34" t="str">
        <f t="shared" si="10"/>
        <v>16302</v>
      </c>
      <c r="W85" s="70">
        <f t="shared" si="13"/>
        <v>0</v>
      </c>
      <c r="AA85" s="72"/>
      <c r="AB85" s="72"/>
      <c r="AC85" s="72"/>
      <c r="AD85" s="72"/>
      <c r="AE85" s="72"/>
      <c r="AF85" s="72"/>
      <c r="AG85" s="72"/>
      <c r="AH85" s="72"/>
    </row>
    <row r="86" spans="21:34" ht="15.75" customHeight="1">
      <c r="U86" s="148">
        <f t="shared" si="12"/>
        <v>46102</v>
      </c>
      <c r="V86" s="34" t="str">
        <f t="shared" si="10"/>
        <v>16302</v>
      </c>
      <c r="W86" s="70">
        <f t="shared" si="13"/>
        <v>0</v>
      </c>
      <c r="AA86" s="72"/>
      <c r="AB86" s="72"/>
      <c r="AC86" s="72"/>
      <c r="AD86" s="72"/>
      <c r="AE86" s="72"/>
      <c r="AF86" s="72"/>
      <c r="AG86" s="72"/>
      <c r="AH86" s="72"/>
    </row>
    <row r="87" spans="21:34" ht="15.75" customHeight="1">
      <c r="U87" s="148">
        <f t="shared" si="12"/>
        <v>46103</v>
      </c>
      <c r="V87" s="34" t="str">
        <f t="shared" si="10"/>
        <v>16302</v>
      </c>
      <c r="W87" s="70">
        <f t="shared" si="13"/>
        <v>0</v>
      </c>
      <c r="AA87" s="72"/>
      <c r="AB87" s="72"/>
      <c r="AC87" s="72"/>
      <c r="AD87" s="72"/>
      <c r="AE87" s="72"/>
      <c r="AF87" s="72"/>
      <c r="AG87" s="72"/>
      <c r="AH87" s="72"/>
    </row>
    <row r="88" spans="21:34" ht="15.75" customHeight="1">
      <c r="U88" s="148">
        <f t="shared" si="12"/>
        <v>46104</v>
      </c>
      <c r="V88" s="34" t="str">
        <f t="shared" si="10"/>
        <v>16302</v>
      </c>
      <c r="W88" s="70">
        <f t="shared" si="13"/>
        <v>0</v>
      </c>
      <c r="AA88" s="72"/>
      <c r="AB88" s="72"/>
      <c r="AC88" s="72"/>
      <c r="AD88" s="72"/>
      <c r="AE88" s="72"/>
      <c r="AF88" s="72"/>
      <c r="AG88" s="72"/>
      <c r="AH88" s="72"/>
    </row>
    <row r="89" spans="21:34" ht="15.75" customHeight="1">
      <c r="U89" s="148">
        <f t="shared" si="12"/>
        <v>46105</v>
      </c>
      <c r="V89" s="34" t="str">
        <f t="shared" si="10"/>
        <v>16302</v>
      </c>
      <c r="W89" s="70">
        <f t="shared" si="13"/>
        <v>0</v>
      </c>
      <c r="AA89" s="72"/>
      <c r="AB89" s="72"/>
      <c r="AC89" s="72"/>
      <c r="AD89" s="72"/>
      <c r="AE89" s="72"/>
      <c r="AF89" s="72"/>
      <c r="AG89" s="72"/>
      <c r="AH89" s="72"/>
    </row>
    <row r="90" spans="21:34" ht="15.75" customHeight="1">
      <c r="U90" s="148">
        <f t="shared" si="12"/>
        <v>46106</v>
      </c>
      <c r="V90" s="34" t="str">
        <f t="shared" si="10"/>
        <v>16302</v>
      </c>
      <c r="W90" s="70">
        <f t="shared" si="13"/>
        <v>0</v>
      </c>
      <c r="AA90" s="72"/>
      <c r="AB90" s="72"/>
      <c r="AC90" s="72"/>
      <c r="AD90" s="72"/>
      <c r="AE90" s="72"/>
      <c r="AF90" s="72"/>
      <c r="AG90" s="72"/>
      <c r="AH90" s="72"/>
    </row>
    <row r="91" spans="21:34" ht="15.75" customHeight="1">
      <c r="U91" s="148">
        <f t="shared" si="12"/>
        <v>46107</v>
      </c>
      <c r="V91" s="34" t="str">
        <f t="shared" si="10"/>
        <v>16302</v>
      </c>
      <c r="W91" s="70">
        <f t="shared" si="13"/>
        <v>0</v>
      </c>
      <c r="AA91" s="72"/>
      <c r="AB91" s="72"/>
      <c r="AC91" s="72"/>
      <c r="AD91" s="72"/>
      <c r="AE91" s="72"/>
      <c r="AF91" s="72"/>
      <c r="AG91" s="72"/>
      <c r="AH91" s="72"/>
    </row>
    <row r="92" spans="21:34" ht="15.75" customHeight="1">
      <c r="U92" s="148">
        <f t="shared" si="12"/>
        <v>46108</v>
      </c>
      <c r="V92" s="34" t="str">
        <f t="shared" si="10"/>
        <v>16302</v>
      </c>
      <c r="W92" s="70">
        <f t="shared" si="13"/>
        <v>0</v>
      </c>
      <c r="AA92" s="72"/>
      <c r="AB92" s="72"/>
      <c r="AC92" s="72"/>
      <c r="AD92" s="72"/>
      <c r="AE92" s="72"/>
      <c r="AF92" s="72"/>
      <c r="AG92" s="72"/>
      <c r="AH92" s="72"/>
    </row>
    <row r="93" spans="21:34" ht="15.75" customHeight="1">
      <c r="U93" s="148">
        <f t="shared" si="12"/>
        <v>46109</v>
      </c>
      <c r="V93" s="34" t="str">
        <f t="shared" si="10"/>
        <v>16302</v>
      </c>
      <c r="W93" s="70">
        <f t="shared" si="13"/>
        <v>0</v>
      </c>
      <c r="AA93" s="72"/>
      <c r="AB93" s="72"/>
      <c r="AC93" s="72"/>
      <c r="AD93" s="72"/>
      <c r="AE93" s="72"/>
      <c r="AF93" s="72"/>
      <c r="AG93" s="72"/>
      <c r="AH93" s="72"/>
    </row>
    <row r="94" spans="21:34" ht="15.75" customHeight="1">
      <c r="U94" s="148">
        <f t="shared" si="12"/>
        <v>46110</v>
      </c>
      <c r="V94" s="34" t="str">
        <f t="shared" si="10"/>
        <v>16302</v>
      </c>
      <c r="W94" s="70">
        <f t="shared" si="13"/>
        <v>0</v>
      </c>
      <c r="AA94" s="72"/>
      <c r="AB94" s="72"/>
      <c r="AC94" s="72"/>
      <c r="AD94" s="72"/>
      <c r="AE94" s="72"/>
      <c r="AF94" s="72"/>
      <c r="AG94" s="72"/>
      <c r="AH94" s="72"/>
    </row>
    <row r="95" spans="21:34" ht="15.75" customHeight="1">
      <c r="U95" s="148">
        <f t="shared" si="12"/>
        <v>46111</v>
      </c>
      <c r="V95" s="34" t="str">
        <f t="shared" si="10"/>
        <v>16302</v>
      </c>
      <c r="W95" s="70">
        <f t="shared" si="13"/>
        <v>0</v>
      </c>
      <c r="AA95" s="72"/>
      <c r="AB95" s="72"/>
      <c r="AC95" s="72"/>
      <c r="AD95" s="72"/>
      <c r="AE95" s="72"/>
      <c r="AF95" s="72"/>
      <c r="AG95" s="72"/>
      <c r="AH95" s="72"/>
    </row>
    <row r="96" spans="21:34" ht="15.75" customHeight="1">
      <c r="U96" s="148">
        <f t="shared" si="12"/>
        <v>46112</v>
      </c>
      <c r="V96" s="34" t="str">
        <f t="shared" si="10"/>
        <v>16302</v>
      </c>
      <c r="W96" s="70">
        <f t="shared" si="13"/>
        <v>0</v>
      </c>
      <c r="AA96" s="72"/>
      <c r="AB96" s="72"/>
      <c r="AC96" s="72"/>
      <c r="AD96" s="72"/>
      <c r="AE96" s="72"/>
      <c r="AF96" s="72"/>
      <c r="AG96" s="72"/>
      <c r="AH96" s="72"/>
    </row>
    <row r="97" spans="21:34" ht="15.75" customHeight="1">
      <c r="U97" s="148">
        <f t="shared" ref="U97:U127" si="14">C4</f>
        <v>46082</v>
      </c>
      <c r="V97" s="34" t="str">
        <f t="shared" ref="V97:V127" si="15">$I$2</f>
        <v>16303</v>
      </c>
      <c r="W97" s="70">
        <f t="shared" ref="W97:W127" si="16">I4</f>
        <v>0</v>
      </c>
      <c r="AA97" s="72"/>
      <c r="AB97" s="72"/>
      <c r="AC97" s="72"/>
      <c r="AD97" s="72"/>
      <c r="AE97" s="72"/>
      <c r="AF97" s="72"/>
      <c r="AG97" s="72"/>
      <c r="AH97" s="72"/>
    </row>
    <row r="98" spans="21:34" ht="15.75" customHeight="1">
      <c r="U98" s="148">
        <f t="shared" si="14"/>
        <v>46083</v>
      </c>
      <c r="V98" s="34" t="str">
        <f t="shared" si="15"/>
        <v>16303</v>
      </c>
      <c r="W98" s="70">
        <f t="shared" si="16"/>
        <v>0</v>
      </c>
      <c r="AA98" s="72"/>
      <c r="AB98" s="72"/>
      <c r="AC98" s="72"/>
      <c r="AD98" s="72"/>
      <c r="AE98" s="72"/>
      <c r="AF98" s="72"/>
      <c r="AG98" s="72"/>
      <c r="AH98" s="72"/>
    </row>
    <row r="99" spans="21:34" ht="15.75" customHeight="1">
      <c r="U99" s="148">
        <f t="shared" si="14"/>
        <v>46084</v>
      </c>
      <c r="V99" s="34" t="str">
        <f t="shared" si="15"/>
        <v>16303</v>
      </c>
      <c r="W99" s="70">
        <f t="shared" si="16"/>
        <v>0</v>
      </c>
      <c r="AA99" s="72"/>
      <c r="AB99" s="72"/>
      <c r="AC99" s="72"/>
      <c r="AD99" s="72"/>
      <c r="AE99" s="72"/>
      <c r="AF99" s="72"/>
      <c r="AG99" s="72"/>
      <c r="AH99" s="72"/>
    </row>
    <row r="100" spans="21:34" ht="15.75" customHeight="1">
      <c r="U100" s="148">
        <f t="shared" si="14"/>
        <v>46085</v>
      </c>
      <c r="V100" s="34" t="str">
        <f t="shared" si="15"/>
        <v>16303</v>
      </c>
      <c r="W100" s="70">
        <f t="shared" si="16"/>
        <v>0</v>
      </c>
      <c r="AA100" s="72"/>
      <c r="AB100" s="72"/>
      <c r="AC100" s="72"/>
      <c r="AD100" s="72"/>
      <c r="AE100" s="72"/>
      <c r="AF100" s="72"/>
      <c r="AG100" s="72"/>
      <c r="AH100" s="72"/>
    </row>
    <row r="101" spans="21:34" ht="15.75" customHeight="1">
      <c r="U101" s="148">
        <f t="shared" si="14"/>
        <v>46086</v>
      </c>
      <c r="V101" s="34" t="str">
        <f t="shared" si="15"/>
        <v>16303</v>
      </c>
      <c r="W101" s="70">
        <f t="shared" si="16"/>
        <v>0</v>
      </c>
      <c r="AA101" s="72"/>
      <c r="AB101" s="72"/>
      <c r="AC101" s="72"/>
      <c r="AD101" s="72"/>
      <c r="AE101" s="72"/>
      <c r="AF101" s="72"/>
      <c r="AG101" s="72"/>
      <c r="AH101" s="72"/>
    </row>
    <row r="102" spans="21:34" ht="15.75" customHeight="1">
      <c r="U102" s="148">
        <f t="shared" si="14"/>
        <v>46087</v>
      </c>
      <c r="V102" s="34" t="str">
        <f t="shared" si="15"/>
        <v>16303</v>
      </c>
      <c r="W102" s="70">
        <f t="shared" si="16"/>
        <v>0</v>
      </c>
      <c r="AA102" s="72"/>
      <c r="AB102" s="72"/>
      <c r="AC102" s="72"/>
      <c r="AD102" s="72"/>
      <c r="AE102" s="72"/>
      <c r="AF102" s="72"/>
      <c r="AG102" s="72"/>
      <c r="AH102" s="72"/>
    </row>
    <row r="103" spans="21:34" ht="15.75" customHeight="1">
      <c r="U103" s="148">
        <f t="shared" si="14"/>
        <v>46088</v>
      </c>
      <c r="V103" s="34" t="str">
        <f t="shared" si="15"/>
        <v>16303</v>
      </c>
      <c r="W103" s="70">
        <f t="shared" si="16"/>
        <v>0</v>
      </c>
      <c r="AA103" s="72"/>
      <c r="AB103" s="72"/>
      <c r="AC103" s="72"/>
      <c r="AD103" s="72"/>
      <c r="AE103" s="72"/>
      <c r="AF103" s="72"/>
      <c r="AG103" s="72"/>
      <c r="AH103" s="72"/>
    </row>
    <row r="104" spans="21:34" ht="15.75" customHeight="1">
      <c r="U104" s="148">
        <f t="shared" si="14"/>
        <v>46089</v>
      </c>
      <c r="V104" s="34" t="str">
        <f t="shared" si="15"/>
        <v>16303</v>
      </c>
      <c r="W104" s="70">
        <f t="shared" si="16"/>
        <v>0</v>
      </c>
      <c r="AA104" s="72"/>
      <c r="AB104" s="72"/>
      <c r="AC104" s="72"/>
      <c r="AD104" s="72"/>
      <c r="AE104" s="72"/>
      <c r="AF104" s="72"/>
      <c r="AG104" s="72"/>
      <c r="AH104" s="72"/>
    </row>
    <row r="105" spans="21:34" ht="15.75" customHeight="1">
      <c r="U105" s="148">
        <f t="shared" si="14"/>
        <v>46090</v>
      </c>
      <c r="V105" s="34" t="str">
        <f t="shared" si="15"/>
        <v>16303</v>
      </c>
      <c r="W105" s="70">
        <f t="shared" si="16"/>
        <v>0</v>
      </c>
      <c r="AA105" s="72"/>
      <c r="AB105" s="72"/>
      <c r="AC105" s="72"/>
      <c r="AD105" s="72"/>
      <c r="AE105" s="72"/>
      <c r="AF105" s="72"/>
      <c r="AG105" s="72"/>
      <c r="AH105" s="72"/>
    </row>
    <row r="106" spans="21:34" ht="15.75" customHeight="1">
      <c r="U106" s="148">
        <f t="shared" si="14"/>
        <v>46091</v>
      </c>
      <c r="V106" s="34" t="str">
        <f t="shared" si="15"/>
        <v>16303</v>
      </c>
      <c r="W106" s="70">
        <f t="shared" si="16"/>
        <v>0</v>
      </c>
      <c r="AA106" s="72"/>
      <c r="AB106" s="72"/>
      <c r="AC106" s="72"/>
      <c r="AD106" s="72"/>
      <c r="AE106" s="72"/>
      <c r="AF106" s="72"/>
      <c r="AG106" s="72"/>
      <c r="AH106" s="72"/>
    </row>
    <row r="107" spans="21:34" ht="15.75" customHeight="1">
      <c r="U107" s="148">
        <f t="shared" si="14"/>
        <v>46092</v>
      </c>
      <c r="V107" s="34" t="str">
        <f t="shared" si="15"/>
        <v>16303</v>
      </c>
      <c r="W107" s="70">
        <f t="shared" si="16"/>
        <v>0</v>
      </c>
      <c r="AA107" s="72"/>
      <c r="AB107" s="72"/>
      <c r="AC107" s="72"/>
      <c r="AD107" s="72"/>
      <c r="AE107" s="72"/>
      <c r="AF107" s="72"/>
      <c r="AG107" s="72"/>
      <c r="AH107" s="72"/>
    </row>
    <row r="108" spans="21:34" ht="15.75" customHeight="1">
      <c r="U108" s="148">
        <f t="shared" si="14"/>
        <v>46093</v>
      </c>
      <c r="V108" s="34" t="str">
        <f t="shared" si="15"/>
        <v>16303</v>
      </c>
      <c r="W108" s="70">
        <f t="shared" si="16"/>
        <v>0</v>
      </c>
      <c r="AA108" s="72"/>
      <c r="AB108" s="72"/>
      <c r="AC108" s="72"/>
      <c r="AD108" s="72"/>
      <c r="AE108" s="72"/>
      <c r="AF108" s="72"/>
      <c r="AG108" s="72"/>
      <c r="AH108" s="72"/>
    </row>
    <row r="109" spans="21:34" ht="15.75" customHeight="1">
      <c r="U109" s="148">
        <f t="shared" si="14"/>
        <v>46094</v>
      </c>
      <c r="V109" s="34" t="str">
        <f t="shared" si="15"/>
        <v>16303</v>
      </c>
      <c r="W109" s="70">
        <f t="shared" si="16"/>
        <v>0</v>
      </c>
      <c r="AA109" s="72"/>
      <c r="AB109" s="72"/>
      <c r="AC109" s="72"/>
      <c r="AD109" s="72"/>
      <c r="AE109" s="72"/>
      <c r="AF109" s="72"/>
      <c r="AG109" s="72"/>
      <c r="AH109" s="72"/>
    </row>
    <row r="110" spans="21:34" ht="15.75" customHeight="1">
      <c r="U110" s="148">
        <f t="shared" si="14"/>
        <v>46095</v>
      </c>
      <c r="V110" s="34" t="str">
        <f t="shared" si="15"/>
        <v>16303</v>
      </c>
      <c r="W110" s="70">
        <f t="shared" si="16"/>
        <v>0</v>
      </c>
      <c r="AA110" s="72"/>
      <c r="AB110" s="72"/>
      <c r="AC110" s="72"/>
      <c r="AD110" s="72"/>
      <c r="AE110" s="72"/>
      <c r="AF110" s="72"/>
      <c r="AG110" s="72"/>
      <c r="AH110" s="72"/>
    </row>
    <row r="111" spans="21:34" ht="15.75" customHeight="1">
      <c r="U111" s="148">
        <f t="shared" si="14"/>
        <v>46096</v>
      </c>
      <c r="V111" s="34" t="str">
        <f t="shared" si="15"/>
        <v>16303</v>
      </c>
      <c r="W111" s="70">
        <f t="shared" si="16"/>
        <v>0</v>
      </c>
      <c r="AA111" s="72"/>
      <c r="AB111" s="72"/>
      <c r="AC111" s="72"/>
      <c r="AD111" s="72"/>
      <c r="AE111" s="72"/>
      <c r="AF111" s="72"/>
      <c r="AG111" s="72"/>
      <c r="AH111" s="72"/>
    </row>
    <row r="112" spans="21:34" ht="15.75" customHeight="1">
      <c r="U112" s="148">
        <f t="shared" si="14"/>
        <v>46097</v>
      </c>
      <c r="V112" s="34" t="str">
        <f t="shared" si="15"/>
        <v>16303</v>
      </c>
      <c r="W112" s="70">
        <f t="shared" si="16"/>
        <v>0</v>
      </c>
      <c r="AA112" s="72"/>
      <c r="AB112" s="72"/>
      <c r="AC112" s="72"/>
      <c r="AD112" s="72"/>
      <c r="AE112" s="72"/>
      <c r="AF112" s="72"/>
      <c r="AG112" s="72"/>
      <c r="AH112" s="72"/>
    </row>
    <row r="113" spans="21:34" ht="15.75" customHeight="1">
      <c r="U113" s="148">
        <f t="shared" si="14"/>
        <v>46098</v>
      </c>
      <c r="V113" s="34" t="str">
        <f t="shared" si="15"/>
        <v>16303</v>
      </c>
      <c r="W113" s="70">
        <f t="shared" si="16"/>
        <v>0</v>
      </c>
      <c r="AA113" s="72"/>
      <c r="AB113" s="72"/>
      <c r="AC113" s="72"/>
      <c r="AD113" s="72"/>
      <c r="AE113" s="72"/>
      <c r="AF113" s="72"/>
      <c r="AG113" s="72"/>
      <c r="AH113" s="72"/>
    </row>
    <row r="114" spans="21:34" ht="15.75" customHeight="1">
      <c r="U114" s="148">
        <f t="shared" si="14"/>
        <v>46099</v>
      </c>
      <c r="V114" s="34" t="str">
        <f t="shared" si="15"/>
        <v>16303</v>
      </c>
      <c r="W114" s="70">
        <f t="shared" si="16"/>
        <v>0</v>
      </c>
      <c r="AA114" s="72"/>
      <c r="AB114" s="72"/>
      <c r="AC114" s="72"/>
      <c r="AD114" s="72"/>
      <c r="AE114" s="72"/>
      <c r="AF114" s="72"/>
      <c r="AG114" s="72"/>
      <c r="AH114" s="72"/>
    </row>
    <row r="115" spans="21:34" ht="15.75" customHeight="1">
      <c r="U115" s="148">
        <f t="shared" si="14"/>
        <v>46100</v>
      </c>
      <c r="V115" s="34" t="str">
        <f t="shared" si="15"/>
        <v>16303</v>
      </c>
      <c r="W115" s="70">
        <f t="shared" si="16"/>
        <v>0</v>
      </c>
      <c r="AA115" s="72"/>
      <c r="AB115" s="72"/>
      <c r="AC115" s="72"/>
      <c r="AD115" s="72"/>
      <c r="AE115" s="72"/>
      <c r="AF115" s="72"/>
      <c r="AG115" s="72"/>
      <c r="AH115" s="72"/>
    </row>
    <row r="116" spans="21:34" ht="15.75" customHeight="1">
      <c r="U116" s="148">
        <f t="shared" si="14"/>
        <v>46101</v>
      </c>
      <c r="V116" s="34" t="str">
        <f t="shared" si="15"/>
        <v>16303</v>
      </c>
      <c r="W116" s="70">
        <f t="shared" si="16"/>
        <v>0</v>
      </c>
      <c r="AA116" s="72"/>
      <c r="AB116" s="72"/>
      <c r="AC116" s="72"/>
      <c r="AD116" s="72"/>
      <c r="AE116" s="72"/>
      <c r="AF116" s="72"/>
      <c r="AG116" s="72"/>
      <c r="AH116" s="72"/>
    </row>
    <row r="117" spans="21:34" ht="15.75" customHeight="1">
      <c r="U117" s="148">
        <f t="shared" si="14"/>
        <v>46102</v>
      </c>
      <c r="V117" s="34" t="str">
        <f t="shared" si="15"/>
        <v>16303</v>
      </c>
      <c r="W117" s="70">
        <f t="shared" si="16"/>
        <v>0</v>
      </c>
      <c r="AA117" s="72"/>
      <c r="AB117" s="72"/>
      <c r="AC117" s="72"/>
      <c r="AD117" s="72"/>
      <c r="AE117" s="72"/>
      <c r="AF117" s="72"/>
      <c r="AG117" s="72"/>
      <c r="AH117" s="72"/>
    </row>
    <row r="118" spans="21:34" ht="15.75" customHeight="1">
      <c r="U118" s="148">
        <f t="shared" si="14"/>
        <v>46103</v>
      </c>
      <c r="V118" s="34" t="str">
        <f t="shared" si="15"/>
        <v>16303</v>
      </c>
      <c r="W118" s="70">
        <f t="shared" si="16"/>
        <v>0</v>
      </c>
      <c r="AA118" s="72"/>
      <c r="AB118" s="72"/>
      <c r="AC118" s="72"/>
      <c r="AD118" s="72"/>
      <c r="AE118" s="72"/>
      <c r="AF118" s="72"/>
      <c r="AG118" s="72"/>
      <c r="AH118" s="72"/>
    </row>
    <row r="119" spans="21:34" ht="15.75" customHeight="1">
      <c r="U119" s="148">
        <f t="shared" si="14"/>
        <v>46104</v>
      </c>
      <c r="V119" s="34" t="str">
        <f t="shared" si="15"/>
        <v>16303</v>
      </c>
      <c r="W119" s="70">
        <f t="shared" si="16"/>
        <v>0</v>
      </c>
      <c r="AA119" s="72"/>
      <c r="AB119" s="72"/>
      <c r="AC119" s="72"/>
      <c r="AD119" s="72"/>
      <c r="AE119" s="72"/>
      <c r="AF119" s="72"/>
      <c r="AG119" s="72"/>
      <c r="AH119" s="72"/>
    </row>
    <row r="120" spans="21:34" ht="15.75" customHeight="1">
      <c r="U120" s="148">
        <f t="shared" si="14"/>
        <v>46105</v>
      </c>
      <c r="V120" s="34" t="str">
        <f t="shared" si="15"/>
        <v>16303</v>
      </c>
      <c r="W120" s="70">
        <f t="shared" si="16"/>
        <v>0</v>
      </c>
      <c r="AA120" s="72"/>
      <c r="AB120" s="72"/>
      <c r="AC120" s="72"/>
      <c r="AD120" s="72"/>
      <c r="AE120" s="72"/>
      <c r="AF120" s="72"/>
      <c r="AG120" s="72"/>
      <c r="AH120" s="72"/>
    </row>
    <row r="121" spans="21:34" ht="15.75" customHeight="1">
      <c r="U121" s="148">
        <f t="shared" si="14"/>
        <v>46106</v>
      </c>
      <c r="V121" s="34" t="str">
        <f t="shared" si="15"/>
        <v>16303</v>
      </c>
      <c r="W121" s="70">
        <f t="shared" si="16"/>
        <v>0</v>
      </c>
      <c r="AA121" s="72"/>
      <c r="AB121" s="72"/>
      <c r="AC121" s="72"/>
      <c r="AD121" s="72"/>
      <c r="AE121" s="72"/>
      <c r="AF121" s="72"/>
      <c r="AG121" s="72"/>
      <c r="AH121" s="72"/>
    </row>
    <row r="122" spans="21:34" ht="15.75" customHeight="1">
      <c r="U122" s="148">
        <f t="shared" si="14"/>
        <v>46107</v>
      </c>
      <c r="V122" s="34" t="str">
        <f t="shared" si="15"/>
        <v>16303</v>
      </c>
      <c r="W122" s="70">
        <f t="shared" si="16"/>
        <v>0</v>
      </c>
      <c r="AA122" s="72"/>
      <c r="AB122" s="72"/>
      <c r="AC122" s="72"/>
      <c r="AD122" s="72"/>
      <c r="AE122" s="72"/>
      <c r="AF122" s="72"/>
      <c r="AG122" s="72"/>
      <c r="AH122" s="72"/>
    </row>
    <row r="123" spans="21:34" ht="15.75" customHeight="1">
      <c r="U123" s="148">
        <f t="shared" si="14"/>
        <v>46108</v>
      </c>
      <c r="V123" s="34" t="str">
        <f t="shared" si="15"/>
        <v>16303</v>
      </c>
      <c r="W123" s="70">
        <f t="shared" si="16"/>
        <v>0</v>
      </c>
      <c r="AA123" s="72"/>
      <c r="AB123" s="72"/>
      <c r="AC123" s="72"/>
      <c r="AD123" s="72"/>
      <c r="AE123" s="72"/>
      <c r="AF123" s="72"/>
      <c r="AG123" s="72"/>
      <c r="AH123" s="72"/>
    </row>
    <row r="124" spans="21:34" ht="15.75" customHeight="1">
      <c r="U124" s="148">
        <f t="shared" si="14"/>
        <v>46109</v>
      </c>
      <c r="V124" s="34" t="str">
        <f t="shared" si="15"/>
        <v>16303</v>
      </c>
      <c r="W124" s="70">
        <f t="shared" si="16"/>
        <v>0</v>
      </c>
      <c r="AA124" s="72"/>
      <c r="AB124" s="72"/>
      <c r="AC124" s="72"/>
      <c r="AD124" s="72"/>
      <c r="AE124" s="72"/>
      <c r="AF124" s="72"/>
      <c r="AG124" s="72"/>
      <c r="AH124" s="72"/>
    </row>
    <row r="125" spans="21:34" ht="15.75" customHeight="1">
      <c r="U125" s="148">
        <f t="shared" si="14"/>
        <v>46110</v>
      </c>
      <c r="V125" s="34" t="str">
        <f t="shared" si="15"/>
        <v>16303</v>
      </c>
      <c r="W125" s="70">
        <f t="shared" si="16"/>
        <v>0</v>
      </c>
      <c r="AA125" s="72"/>
      <c r="AB125" s="72"/>
      <c r="AC125" s="72"/>
      <c r="AD125" s="72"/>
      <c r="AE125" s="72"/>
      <c r="AF125" s="72"/>
      <c r="AG125" s="72"/>
      <c r="AH125" s="72"/>
    </row>
    <row r="126" spans="21:34" ht="15.75" customHeight="1">
      <c r="U126" s="148">
        <f t="shared" si="14"/>
        <v>46111</v>
      </c>
      <c r="V126" s="34" t="str">
        <f t="shared" si="15"/>
        <v>16303</v>
      </c>
      <c r="W126" s="70">
        <f t="shared" si="16"/>
        <v>0</v>
      </c>
      <c r="AA126" s="72"/>
      <c r="AB126" s="72"/>
      <c r="AC126" s="72"/>
      <c r="AD126" s="72"/>
      <c r="AE126" s="72"/>
      <c r="AF126" s="72"/>
      <c r="AG126" s="72"/>
      <c r="AH126" s="72"/>
    </row>
    <row r="127" spans="21:34" ht="15.75" customHeight="1">
      <c r="U127" s="148">
        <f t="shared" si="14"/>
        <v>46112</v>
      </c>
      <c r="V127" s="34" t="str">
        <f t="shared" si="15"/>
        <v>16303</v>
      </c>
      <c r="W127" s="70">
        <f t="shared" si="16"/>
        <v>0</v>
      </c>
      <c r="AA127" s="72"/>
      <c r="AB127" s="72"/>
      <c r="AC127" s="72"/>
      <c r="AD127" s="72"/>
      <c r="AE127" s="72"/>
      <c r="AF127" s="72"/>
      <c r="AG127" s="72"/>
      <c r="AH127" s="72"/>
    </row>
    <row r="128" spans="21:34" ht="15.75" customHeight="1">
      <c r="U128" s="148">
        <f t="shared" ref="U128:U158" si="17">C4</f>
        <v>46082</v>
      </c>
      <c r="V128" s="34" t="str">
        <f t="shared" ref="V128:V158" si="18">$J$2</f>
        <v>16304</v>
      </c>
      <c r="W128" s="70">
        <f t="shared" ref="W128:W158" si="19">J4</f>
        <v>0</v>
      </c>
      <c r="AA128" s="72"/>
      <c r="AB128" s="72"/>
      <c r="AC128" s="72"/>
      <c r="AD128" s="72"/>
      <c r="AE128" s="72"/>
      <c r="AF128" s="72"/>
      <c r="AG128" s="72"/>
      <c r="AH128" s="72"/>
    </row>
    <row r="129" spans="21:34" ht="15.75" customHeight="1">
      <c r="U129" s="148">
        <f t="shared" si="17"/>
        <v>46083</v>
      </c>
      <c r="V129" s="34" t="str">
        <f t="shared" si="18"/>
        <v>16304</v>
      </c>
      <c r="W129" s="70">
        <f t="shared" si="19"/>
        <v>0</v>
      </c>
      <c r="AA129" s="72"/>
      <c r="AB129" s="72"/>
      <c r="AC129" s="72"/>
      <c r="AD129" s="72"/>
      <c r="AE129" s="72"/>
      <c r="AF129" s="72"/>
      <c r="AG129" s="72"/>
      <c r="AH129" s="72"/>
    </row>
    <row r="130" spans="21:34" ht="15.75" customHeight="1">
      <c r="U130" s="148">
        <f t="shared" si="17"/>
        <v>46084</v>
      </c>
      <c r="V130" s="34" t="str">
        <f t="shared" si="18"/>
        <v>16304</v>
      </c>
      <c r="W130" s="70">
        <f t="shared" si="19"/>
        <v>0</v>
      </c>
      <c r="AA130" s="72"/>
      <c r="AB130" s="72"/>
      <c r="AC130" s="72"/>
      <c r="AD130" s="72"/>
      <c r="AE130" s="72"/>
      <c r="AF130" s="72"/>
      <c r="AG130" s="72"/>
      <c r="AH130" s="72"/>
    </row>
    <row r="131" spans="21:34" ht="15.75" customHeight="1">
      <c r="U131" s="148">
        <f t="shared" si="17"/>
        <v>46085</v>
      </c>
      <c r="V131" s="34" t="str">
        <f t="shared" si="18"/>
        <v>16304</v>
      </c>
      <c r="W131" s="70">
        <f t="shared" si="19"/>
        <v>0</v>
      </c>
      <c r="AA131" s="72"/>
      <c r="AB131" s="72"/>
      <c r="AC131" s="72"/>
      <c r="AD131" s="72"/>
      <c r="AE131" s="72"/>
      <c r="AF131" s="72"/>
      <c r="AG131" s="72"/>
      <c r="AH131" s="72"/>
    </row>
    <row r="132" spans="21:34" ht="15.75" customHeight="1">
      <c r="U132" s="148">
        <f t="shared" si="17"/>
        <v>46086</v>
      </c>
      <c r="V132" s="34" t="str">
        <f t="shared" si="18"/>
        <v>16304</v>
      </c>
      <c r="W132" s="70">
        <f t="shared" si="19"/>
        <v>0</v>
      </c>
      <c r="AA132" s="72"/>
      <c r="AB132" s="72"/>
      <c r="AC132" s="72"/>
      <c r="AD132" s="72"/>
      <c r="AE132" s="72"/>
      <c r="AF132" s="72"/>
      <c r="AG132" s="72"/>
      <c r="AH132" s="72"/>
    </row>
    <row r="133" spans="21:34" ht="15.75" customHeight="1">
      <c r="U133" s="148">
        <f t="shared" si="17"/>
        <v>46087</v>
      </c>
      <c r="V133" s="34" t="str">
        <f t="shared" si="18"/>
        <v>16304</v>
      </c>
      <c r="W133" s="70">
        <f t="shared" si="19"/>
        <v>0</v>
      </c>
      <c r="AA133" s="72"/>
      <c r="AB133" s="72"/>
      <c r="AC133" s="72"/>
      <c r="AD133" s="72"/>
      <c r="AE133" s="72"/>
      <c r="AF133" s="72"/>
      <c r="AG133" s="72"/>
      <c r="AH133" s="72"/>
    </row>
    <row r="134" spans="21:34" ht="15.75" customHeight="1">
      <c r="U134" s="148">
        <f t="shared" si="17"/>
        <v>46088</v>
      </c>
      <c r="V134" s="34" t="str">
        <f t="shared" si="18"/>
        <v>16304</v>
      </c>
      <c r="W134" s="70">
        <f t="shared" si="19"/>
        <v>0</v>
      </c>
      <c r="AA134" s="72"/>
      <c r="AB134" s="72"/>
      <c r="AC134" s="72"/>
      <c r="AD134" s="72"/>
      <c r="AE134" s="72"/>
      <c r="AF134" s="72"/>
      <c r="AG134" s="72"/>
      <c r="AH134" s="72"/>
    </row>
    <row r="135" spans="21:34" ht="15.75" customHeight="1">
      <c r="U135" s="148">
        <f t="shared" si="17"/>
        <v>46089</v>
      </c>
      <c r="V135" s="34" t="str">
        <f t="shared" si="18"/>
        <v>16304</v>
      </c>
      <c r="W135" s="70">
        <f t="shared" si="19"/>
        <v>0</v>
      </c>
      <c r="AA135" s="72"/>
      <c r="AB135" s="72"/>
      <c r="AC135" s="72"/>
      <c r="AD135" s="72"/>
      <c r="AE135" s="72"/>
      <c r="AF135" s="72"/>
      <c r="AG135" s="72"/>
      <c r="AH135" s="72"/>
    </row>
    <row r="136" spans="21:34" ht="15.75" customHeight="1">
      <c r="U136" s="148">
        <f t="shared" si="17"/>
        <v>46090</v>
      </c>
      <c r="V136" s="34" t="str">
        <f t="shared" si="18"/>
        <v>16304</v>
      </c>
      <c r="W136" s="70">
        <f t="shared" si="19"/>
        <v>0</v>
      </c>
      <c r="AA136" s="72"/>
      <c r="AB136" s="72"/>
      <c r="AC136" s="72"/>
      <c r="AD136" s="72"/>
      <c r="AE136" s="72"/>
      <c r="AF136" s="72"/>
      <c r="AG136" s="72"/>
      <c r="AH136" s="72"/>
    </row>
    <row r="137" spans="21:34" ht="15.75" customHeight="1">
      <c r="U137" s="148">
        <f t="shared" si="17"/>
        <v>46091</v>
      </c>
      <c r="V137" s="34" t="str">
        <f t="shared" si="18"/>
        <v>16304</v>
      </c>
      <c r="W137" s="70">
        <f t="shared" si="19"/>
        <v>0</v>
      </c>
      <c r="AA137" s="72"/>
      <c r="AB137" s="72"/>
      <c r="AC137" s="72"/>
      <c r="AD137" s="72"/>
      <c r="AE137" s="72"/>
      <c r="AF137" s="72"/>
      <c r="AG137" s="72"/>
      <c r="AH137" s="72"/>
    </row>
    <row r="138" spans="21:34" ht="15.75" customHeight="1">
      <c r="U138" s="148">
        <f t="shared" si="17"/>
        <v>46092</v>
      </c>
      <c r="V138" s="34" t="str">
        <f t="shared" si="18"/>
        <v>16304</v>
      </c>
      <c r="W138" s="70">
        <f t="shared" si="19"/>
        <v>0</v>
      </c>
      <c r="AA138" s="72"/>
      <c r="AB138" s="72"/>
      <c r="AC138" s="72"/>
      <c r="AD138" s="72"/>
      <c r="AE138" s="72"/>
      <c r="AF138" s="72"/>
      <c r="AG138" s="72"/>
      <c r="AH138" s="72"/>
    </row>
    <row r="139" spans="21:34" ht="15.75" customHeight="1">
      <c r="U139" s="148">
        <f t="shared" si="17"/>
        <v>46093</v>
      </c>
      <c r="V139" s="34" t="str">
        <f t="shared" si="18"/>
        <v>16304</v>
      </c>
      <c r="W139" s="70">
        <f t="shared" si="19"/>
        <v>0</v>
      </c>
      <c r="AA139" s="72"/>
      <c r="AB139" s="72"/>
      <c r="AC139" s="72"/>
      <c r="AD139" s="72"/>
      <c r="AE139" s="72"/>
      <c r="AF139" s="72"/>
      <c r="AG139" s="72"/>
      <c r="AH139" s="72"/>
    </row>
    <row r="140" spans="21:34" ht="15.75" customHeight="1">
      <c r="U140" s="148">
        <f t="shared" si="17"/>
        <v>46094</v>
      </c>
      <c r="V140" s="34" t="str">
        <f t="shared" si="18"/>
        <v>16304</v>
      </c>
      <c r="W140" s="70">
        <f t="shared" si="19"/>
        <v>0</v>
      </c>
      <c r="AA140" s="72"/>
      <c r="AB140" s="72"/>
      <c r="AC140" s="72"/>
      <c r="AD140" s="72"/>
      <c r="AE140" s="72"/>
      <c r="AF140" s="72"/>
      <c r="AG140" s="72"/>
      <c r="AH140" s="72"/>
    </row>
    <row r="141" spans="21:34" ht="15.75" customHeight="1">
      <c r="U141" s="148">
        <f t="shared" si="17"/>
        <v>46095</v>
      </c>
      <c r="V141" s="34" t="str">
        <f t="shared" si="18"/>
        <v>16304</v>
      </c>
      <c r="W141" s="70">
        <f t="shared" si="19"/>
        <v>0</v>
      </c>
      <c r="AA141" s="72"/>
      <c r="AB141" s="72"/>
      <c r="AC141" s="72"/>
      <c r="AD141" s="72"/>
      <c r="AE141" s="72"/>
      <c r="AF141" s="72"/>
      <c r="AG141" s="72"/>
      <c r="AH141" s="72"/>
    </row>
    <row r="142" spans="21:34" ht="15.75" customHeight="1">
      <c r="U142" s="148">
        <f t="shared" si="17"/>
        <v>46096</v>
      </c>
      <c r="V142" s="34" t="str">
        <f t="shared" si="18"/>
        <v>16304</v>
      </c>
      <c r="W142" s="70">
        <f t="shared" si="19"/>
        <v>0</v>
      </c>
      <c r="AA142" s="72"/>
      <c r="AB142" s="72"/>
      <c r="AC142" s="72"/>
      <c r="AD142" s="72"/>
      <c r="AE142" s="72"/>
      <c r="AF142" s="72"/>
      <c r="AG142" s="72"/>
      <c r="AH142" s="72"/>
    </row>
    <row r="143" spans="21:34" ht="15.75" customHeight="1">
      <c r="U143" s="148">
        <f t="shared" si="17"/>
        <v>46097</v>
      </c>
      <c r="V143" s="34" t="str">
        <f t="shared" si="18"/>
        <v>16304</v>
      </c>
      <c r="W143" s="70">
        <f t="shared" si="19"/>
        <v>0</v>
      </c>
      <c r="AA143" s="72"/>
      <c r="AB143" s="72"/>
      <c r="AC143" s="72"/>
      <c r="AD143" s="72"/>
      <c r="AE143" s="72"/>
      <c r="AF143" s="72"/>
      <c r="AG143" s="72"/>
      <c r="AH143" s="72"/>
    </row>
    <row r="144" spans="21:34" ht="15.75" customHeight="1">
      <c r="U144" s="148">
        <f t="shared" si="17"/>
        <v>46098</v>
      </c>
      <c r="V144" s="34" t="str">
        <f t="shared" si="18"/>
        <v>16304</v>
      </c>
      <c r="W144" s="70">
        <f t="shared" si="19"/>
        <v>0</v>
      </c>
      <c r="AA144" s="72"/>
      <c r="AB144" s="72"/>
      <c r="AC144" s="72"/>
      <c r="AD144" s="72"/>
      <c r="AE144" s="72"/>
      <c r="AF144" s="72"/>
      <c r="AG144" s="72"/>
      <c r="AH144" s="72"/>
    </row>
    <row r="145" spans="21:34" ht="15.75" customHeight="1">
      <c r="U145" s="148">
        <f t="shared" si="17"/>
        <v>46099</v>
      </c>
      <c r="V145" s="34" t="str">
        <f t="shared" si="18"/>
        <v>16304</v>
      </c>
      <c r="W145" s="70">
        <f t="shared" si="19"/>
        <v>0</v>
      </c>
      <c r="AA145" s="72"/>
      <c r="AB145" s="72"/>
      <c r="AC145" s="72"/>
      <c r="AD145" s="72"/>
      <c r="AE145" s="72"/>
      <c r="AF145" s="72"/>
      <c r="AG145" s="72"/>
      <c r="AH145" s="72"/>
    </row>
    <row r="146" spans="21:34" ht="15.75" customHeight="1">
      <c r="U146" s="148">
        <f t="shared" si="17"/>
        <v>46100</v>
      </c>
      <c r="V146" s="34" t="str">
        <f t="shared" si="18"/>
        <v>16304</v>
      </c>
      <c r="W146" s="70">
        <f t="shared" si="19"/>
        <v>0</v>
      </c>
      <c r="AA146" s="72"/>
      <c r="AB146" s="72"/>
      <c r="AC146" s="72"/>
      <c r="AD146" s="72"/>
      <c r="AE146" s="72"/>
      <c r="AF146" s="72"/>
      <c r="AG146" s="72"/>
      <c r="AH146" s="72"/>
    </row>
    <row r="147" spans="21:34" ht="15.75" customHeight="1">
      <c r="U147" s="148">
        <f t="shared" si="17"/>
        <v>46101</v>
      </c>
      <c r="V147" s="34" t="str">
        <f t="shared" si="18"/>
        <v>16304</v>
      </c>
      <c r="W147" s="70">
        <f t="shared" si="19"/>
        <v>0</v>
      </c>
      <c r="AA147" s="72"/>
      <c r="AB147" s="72"/>
      <c r="AC147" s="72"/>
      <c r="AD147" s="72"/>
      <c r="AE147" s="72"/>
      <c r="AF147" s="72"/>
      <c r="AG147" s="72"/>
      <c r="AH147" s="72"/>
    </row>
    <row r="148" spans="21:34" ht="15.75" customHeight="1">
      <c r="U148" s="148">
        <f t="shared" si="17"/>
        <v>46102</v>
      </c>
      <c r="V148" s="34" t="str">
        <f t="shared" si="18"/>
        <v>16304</v>
      </c>
      <c r="W148" s="70">
        <f t="shared" si="19"/>
        <v>0</v>
      </c>
      <c r="AA148" s="72"/>
      <c r="AB148" s="72"/>
      <c r="AC148" s="72"/>
      <c r="AD148" s="72"/>
      <c r="AE148" s="72"/>
      <c r="AF148" s="72"/>
      <c r="AG148" s="72"/>
      <c r="AH148" s="72"/>
    </row>
    <row r="149" spans="21:34" ht="15.75" customHeight="1">
      <c r="U149" s="148">
        <f t="shared" si="17"/>
        <v>46103</v>
      </c>
      <c r="V149" s="34" t="str">
        <f t="shared" si="18"/>
        <v>16304</v>
      </c>
      <c r="W149" s="70">
        <f t="shared" si="19"/>
        <v>0</v>
      </c>
      <c r="AA149" s="72"/>
      <c r="AB149" s="72"/>
      <c r="AC149" s="72"/>
      <c r="AD149" s="72"/>
      <c r="AE149" s="72"/>
      <c r="AF149" s="72"/>
      <c r="AG149" s="72"/>
      <c r="AH149" s="72"/>
    </row>
    <row r="150" spans="21:34" ht="15.75" customHeight="1">
      <c r="U150" s="148">
        <f t="shared" si="17"/>
        <v>46104</v>
      </c>
      <c r="V150" s="34" t="str">
        <f t="shared" si="18"/>
        <v>16304</v>
      </c>
      <c r="W150" s="70">
        <f t="shared" si="19"/>
        <v>0</v>
      </c>
      <c r="AA150" s="72"/>
      <c r="AB150" s="72"/>
      <c r="AC150" s="72"/>
      <c r="AD150" s="72"/>
      <c r="AE150" s="72"/>
      <c r="AF150" s="72"/>
      <c r="AG150" s="72"/>
      <c r="AH150" s="72"/>
    </row>
    <row r="151" spans="21:34" ht="15.75" customHeight="1">
      <c r="U151" s="148">
        <f t="shared" si="17"/>
        <v>46105</v>
      </c>
      <c r="V151" s="34" t="str">
        <f t="shared" si="18"/>
        <v>16304</v>
      </c>
      <c r="W151" s="70">
        <f t="shared" si="19"/>
        <v>0</v>
      </c>
      <c r="AA151" s="72"/>
      <c r="AB151" s="72"/>
      <c r="AC151" s="72"/>
      <c r="AD151" s="72"/>
      <c r="AE151" s="72"/>
      <c r="AF151" s="72"/>
      <c r="AG151" s="72"/>
      <c r="AH151" s="72"/>
    </row>
    <row r="152" spans="21:34" ht="15.75" customHeight="1">
      <c r="U152" s="148">
        <f t="shared" si="17"/>
        <v>46106</v>
      </c>
      <c r="V152" s="34" t="str">
        <f t="shared" si="18"/>
        <v>16304</v>
      </c>
      <c r="W152" s="70">
        <f t="shared" si="19"/>
        <v>0</v>
      </c>
      <c r="AA152" s="72"/>
      <c r="AB152" s="72"/>
      <c r="AC152" s="72"/>
      <c r="AD152" s="72"/>
      <c r="AE152" s="72"/>
      <c r="AF152" s="72"/>
      <c r="AG152" s="72"/>
      <c r="AH152" s="72"/>
    </row>
    <row r="153" spans="21:34" ht="15.75" customHeight="1">
      <c r="U153" s="148">
        <f t="shared" si="17"/>
        <v>46107</v>
      </c>
      <c r="V153" s="34" t="str">
        <f t="shared" si="18"/>
        <v>16304</v>
      </c>
      <c r="W153" s="70">
        <f t="shared" si="19"/>
        <v>0</v>
      </c>
      <c r="AA153" s="72"/>
      <c r="AB153" s="72"/>
      <c r="AC153" s="72"/>
      <c r="AD153" s="72"/>
      <c r="AE153" s="72"/>
      <c r="AF153" s="72"/>
      <c r="AG153" s="72"/>
      <c r="AH153" s="72"/>
    </row>
    <row r="154" spans="21:34" ht="15.75" customHeight="1">
      <c r="U154" s="148">
        <f t="shared" si="17"/>
        <v>46108</v>
      </c>
      <c r="V154" s="34" t="str">
        <f t="shared" si="18"/>
        <v>16304</v>
      </c>
      <c r="W154" s="70">
        <f t="shared" si="19"/>
        <v>0</v>
      </c>
      <c r="AA154" s="72"/>
      <c r="AB154" s="72"/>
      <c r="AC154" s="72"/>
      <c r="AD154" s="72"/>
      <c r="AE154" s="72"/>
      <c r="AF154" s="72"/>
      <c r="AG154" s="72"/>
      <c r="AH154" s="72"/>
    </row>
    <row r="155" spans="21:34" ht="15.75" customHeight="1">
      <c r="U155" s="148">
        <f t="shared" si="17"/>
        <v>46109</v>
      </c>
      <c r="V155" s="34" t="str">
        <f t="shared" si="18"/>
        <v>16304</v>
      </c>
      <c r="W155" s="70">
        <f t="shared" si="19"/>
        <v>0</v>
      </c>
      <c r="AA155" s="72"/>
      <c r="AB155" s="72"/>
      <c r="AC155" s="72"/>
      <c r="AD155" s="72"/>
      <c r="AE155" s="72"/>
      <c r="AF155" s="72"/>
      <c r="AG155" s="72"/>
      <c r="AH155" s="72"/>
    </row>
    <row r="156" spans="21:34" ht="15.75" customHeight="1">
      <c r="U156" s="148">
        <f t="shared" si="17"/>
        <v>46110</v>
      </c>
      <c r="V156" s="34" t="str">
        <f t="shared" si="18"/>
        <v>16304</v>
      </c>
      <c r="W156" s="70">
        <f t="shared" si="19"/>
        <v>0</v>
      </c>
      <c r="AA156" s="72"/>
      <c r="AB156" s="72"/>
      <c r="AC156" s="72"/>
      <c r="AD156" s="72"/>
      <c r="AE156" s="72"/>
      <c r="AF156" s="72"/>
      <c r="AG156" s="72"/>
      <c r="AH156" s="72"/>
    </row>
    <row r="157" spans="21:34" ht="15.75" customHeight="1">
      <c r="U157" s="148">
        <f t="shared" si="17"/>
        <v>46111</v>
      </c>
      <c r="V157" s="34" t="str">
        <f t="shared" si="18"/>
        <v>16304</v>
      </c>
      <c r="W157" s="70">
        <f t="shared" si="19"/>
        <v>0</v>
      </c>
      <c r="AA157" s="72"/>
      <c r="AB157" s="72"/>
      <c r="AC157" s="72"/>
      <c r="AD157" s="72"/>
      <c r="AE157" s="72"/>
      <c r="AF157" s="72"/>
      <c r="AG157" s="72"/>
      <c r="AH157" s="72"/>
    </row>
    <row r="158" spans="21:34" ht="15.75" customHeight="1">
      <c r="U158" s="148">
        <f t="shared" si="17"/>
        <v>46112</v>
      </c>
      <c r="V158" s="34" t="str">
        <f t="shared" si="18"/>
        <v>16304</v>
      </c>
      <c r="W158" s="70">
        <f t="shared" si="19"/>
        <v>0</v>
      </c>
      <c r="AA158" s="72"/>
      <c r="AB158" s="72"/>
      <c r="AC158" s="72"/>
      <c r="AD158" s="72"/>
      <c r="AE158" s="72"/>
      <c r="AF158" s="72"/>
      <c r="AG158" s="72"/>
      <c r="AH158" s="72"/>
    </row>
    <row r="159" spans="21:34" ht="15.75" customHeight="1">
      <c r="U159" s="148">
        <f t="shared" ref="U159:U189" si="20">C4</f>
        <v>46082</v>
      </c>
      <c r="V159" s="34" t="str">
        <f t="shared" ref="V159:V189" si="21">$K$2</f>
        <v>16310</v>
      </c>
      <c r="W159" s="70">
        <f t="shared" ref="W159:W189" si="22">K4</f>
        <v>0</v>
      </c>
      <c r="AA159" s="72"/>
      <c r="AB159" s="72"/>
      <c r="AC159" s="72"/>
      <c r="AD159" s="72"/>
      <c r="AE159" s="72"/>
      <c r="AF159" s="72"/>
      <c r="AG159" s="72"/>
      <c r="AH159" s="72"/>
    </row>
    <row r="160" spans="21:34" ht="15.75" customHeight="1">
      <c r="U160" s="148">
        <f t="shared" si="20"/>
        <v>46083</v>
      </c>
      <c r="V160" s="34" t="str">
        <f t="shared" si="21"/>
        <v>16310</v>
      </c>
      <c r="W160" s="70">
        <f t="shared" si="22"/>
        <v>0</v>
      </c>
      <c r="AA160" s="72"/>
      <c r="AB160" s="72"/>
      <c r="AC160" s="72"/>
      <c r="AD160" s="72"/>
      <c r="AE160" s="72"/>
      <c r="AF160" s="72"/>
      <c r="AG160" s="72"/>
      <c r="AH160" s="72"/>
    </row>
    <row r="161" spans="21:34" ht="15.75" customHeight="1">
      <c r="U161" s="148">
        <f t="shared" si="20"/>
        <v>46084</v>
      </c>
      <c r="V161" s="34" t="str">
        <f t="shared" si="21"/>
        <v>16310</v>
      </c>
      <c r="W161" s="70">
        <f t="shared" si="22"/>
        <v>0</v>
      </c>
      <c r="AA161" s="72"/>
      <c r="AB161" s="72"/>
      <c r="AC161" s="72"/>
      <c r="AD161" s="72"/>
      <c r="AE161" s="72"/>
      <c r="AF161" s="72"/>
      <c r="AG161" s="72"/>
      <c r="AH161" s="72"/>
    </row>
    <row r="162" spans="21:34" ht="15.75" customHeight="1">
      <c r="U162" s="148">
        <f t="shared" si="20"/>
        <v>46085</v>
      </c>
      <c r="V162" s="34" t="str">
        <f t="shared" si="21"/>
        <v>16310</v>
      </c>
      <c r="W162" s="70">
        <f t="shared" si="22"/>
        <v>0</v>
      </c>
      <c r="AA162" s="72"/>
      <c r="AB162" s="72"/>
      <c r="AC162" s="72"/>
      <c r="AD162" s="72"/>
      <c r="AE162" s="72"/>
      <c r="AF162" s="72"/>
      <c r="AG162" s="72"/>
      <c r="AH162" s="72"/>
    </row>
    <row r="163" spans="21:34" ht="15.75" customHeight="1">
      <c r="U163" s="148">
        <f t="shared" si="20"/>
        <v>46086</v>
      </c>
      <c r="V163" s="34" t="str">
        <f t="shared" si="21"/>
        <v>16310</v>
      </c>
      <c r="W163" s="70">
        <f t="shared" si="22"/>
        <v>0</v>
      </c>
      <c r="AA163" s="72"/>
      <c r="AB163" s="72"/>
      <c r="AC163" s="72"/>
      <c r="AD163" s="72"/>
      <c r="AE163" s="72"/>
      <c r="AF163" s="72"/>
      <c r="AG163" s="72"/>
      <c r="AH163" s="72"/>
    </row>
    <row r="164" spans="21:34" ht="15.75" customHeight="1">
      <c r="U164" s="148">
        <f t="shared" si="20"/>
        <v>46087</v>
      </c>
      <c r="V164" s="34" t="str">
        <f t="shared" si="21"/>
        <v>16310</v>
      </c>
      <c r="W164" s="70">
        <f t="shared" si="22"/>
        <v>0</v>
      </c>
      <c r="AA164" s="72"/>
      <c r="AB164" s="72"/>
      <c r="AC164" s="72"/>
      <c r="AD164" s="72"/>
      <c r="AE164" s="72"/>
      <c r="AF164" s="72"/>
      <c r="AG164" s="72"/>
      <c r="AH164" s="72"/>
    </row>
    <row r="165" spans="21:34" ht="15.75" customHeight="1">
      <c r="U165" s="148">
        <f t="shared" si="20"/>
        <v>46088</v>
      </c>
      <c r="V165" s="34" t="str">
        <f t="shared" si="21"/>
        <v>16310</v>
      </c>
      <c r="W165" s="70">
        <f t="shared" si="22"/>
        <v>0</v>
      </c>
      <c r="AA165" s="72"/>
      <c r="AB165" s="72"/>
      <c r="AC165" s="72"/>
      <c r="AD165" s="72"/>
      <c r="AE165" s="72"/>
      <c r="AF165" s="72"/>
      <c r="AG165" s="72"/>
      <c r="AH165" s="72"/>
    </row>
    <row r="166" spans="21:34" ht="15.75" customHeight="1">
      <c r="U166" s="148">
        <f t="shared" si="20"/>
        <v>46089</v>
      </c>
      <c r="V166" s="34" t="str">
        <f t="shared" si="21"/>
        <v>16310</v>
      </c>
      <c r="W166" s="70">
        <f t="shared" si="22"/>
        <v>0</v>
      </c>
      <c r="AA166" s="72"/>
      <c r="AB166" s="72"/>
      <c r="AC166" s="72"/>
      <c r="AD166" s="72"/>
      <c r="AE166" s="72"/>
      <c r="AF166" s="72"/>
      <c r="AG166" s="72"/>
      <c r="AH166" s="72"/>
    </row>
    <row r="167" spans="21:34" ht="15.75" customHeight="1">
      <c r="U167" s="148">
        <f t="shared" si="20"/>
        <v>46090</v>
      </c>
      <c r="V167" s="34" t="str">
        <f t="shared" si="21"/>
        <v>16310</v>
      </c>
      <c r="W167" s="70">
        <f t="shared" si="22"/>
        <v>0</v>
      </c>
      <c r="AA167" s="72"/>
      <c r="AB167" s="72"/>
      <c r="AC167" s="72"/>
      <c r="AD167" s="72"/>
      <c r="AE167" s="72"/>
      <c r="AF167" s="72"/>
      <c r="AG167" s="72"/>
      <c r="AH167" s="72"/>
    </row>
    <row r="168" spans="21:34" ht="15.75" customHeight="1">
      <c r="U168" s="148">
        <f t="shared" si="20"/>
        <v>46091</v>
      </c>
      <c r="V168" s="34" t="str">
        <f t="shared" si="21"/>
        <v>16310</v>
      </c>
      <c r="W168" s="70">
        <f t="shared" si="22"/>
        <v>0</v>
      </c>
      <c r="AA168" s="72"/>
      <c r="AB168" s="72"/>
      <c r="AC168" s="72"/>
      <c r="AD168" s="72"/>
      <c r="AE168" s="72"/>
      <c r="AF168" s="72"/>
      <c r="AG168" s="72"/>
      <c r="AH168" s="72"/>
    </row>
    <row r="169" spans="21:34" ht="15.75" customHeight="1">
      <c r="U169" s="148">
        <f t="shared" si="20"/>
        <v>46092</v>
      </c>
      <c r="V169" s="34" t="str">
        <f t="shared" si="21"/>
        <v>16310</v>
      </c>
      <c r="W169" s="70">
        <f t="shared" si="22"/>
        <v>0</v>
      </c>
      <c r="AA169" s="72"/>
      <c r="AB169" s="72"/>
      <c r="AC169" s="72"/>
      <c r="AD169" s="72"/>
      <c r="AE169" s="72"/>
      <c r="AF169" s="72"/>
      <c r="AG169" s="72"/>
      <c r="AH169" s="72"/>
    </row>
    <row r="170" spans="21:34" ht="15.75" customHeight="1">
      <c r="U170" s="148">
        <f t="shared" si="20"/>
        <v>46093</v>
      </c>
      <c r="V170" s="34" t="str">
        <f t="shared" si="21"/>
        <v>16310</v>
      </c>
      <c r="W170" s="70">
        <f t="shared" si="22"/>
        <v>0</v>
      </c>
      <c r="AA170" s="72"/>
      <c r="AB170" s="72"/>
      <c r="AC170" s="72"/>
      <c r="AD170" s="72"/>
      <c r="AE170" s="72"/>
      <c r="AF170" s="72"/>
      <c r="AG170" s="72"/>
      <c r="AH170" s="72"/>
    </row>
    <row r="171" spans="21:34" ht="15.75" customHeight="1">
      <c r="U171" s="148">
        <f t="shared" si="20"/>
        <v>46094</v>
      </c>
      <c r="V171" s="34" t="str">
        <f t="shared" si="21"/>
        <v>16310</v>
      </c>
      <c r="W171" s="70">
        <f t="shared" si="22"/>
        <v>0</v>
      </c>
      <c r="AA171" s="72"/>
      <c r="AB171" s="72"/>
      <c r="AC171" s="72"/>
      <c r="AD171" s="72"/>
      <c r="AE171" s="72"/>
      <c r="AF171" s="72"/>
      <c r="AG171" s="72"/>
      <c r="AH171" s="72"/>
    </row>
    <row r="172" spans="21:34" ht="15.75" customHeight="1">
      <c r="U172" s="148">
        <f t="shared" si="20"/>
        <v>46095</v>
      </c>
      <c r="V172" s="34" t="str">
        <f t="shared" si="21"/>
        <v>16310</v>
      </c>
      <c r="W172" s="70">
        <f t="shared" si="22"/>
        <v>0</v>
      </c>
      <c r="AA172" s="72"/>
      <c r="AB172" s="72"/>
      <c r="AC172" s="72"/>
      <c r="AD172" s="72"/>
      <c r="AE172" s="72"/>
      <c r="AF172" s="72"/>
      <c r="AG172" s="72"/>
      <c r="AH172" s="72"/>
    </row>
    <row r="173" spans="21:34" ht="15.75" customHeight="1">
      <c r="U173" s="148">
        <f t="shared" si="20"/>
        <v>46096</v>
      </c>
      <c r="V173" s="34" t="str">
        <f t="shared" si="21"/>
        <v>16310</v>
      </c>
      <c r="W173" s="70">
        <f t="shared" si="22"/>
        <v>0</v>
      </c>
      <c r="AA173" s="72"/>
      <c r="AB173" s="72"/>
      <c r="AC173" s="72"/>
      <c r="AD173" s="72"/>
      <c r="AE173" s="72"/>
      <c r="AF173" s="72"/>
      <c r="AG173" s="72"/>
      <c r="AH173" s="72"/>
    </row>
    <row r="174" spans="21:34" ht="15.75" customHeight="1">
      <c r="U174" s="148">
        <f t="shared" si="20"/>
        <v>46097</v>
      </c>
      <c r="V174" s="34" t="str">
        <f t="shared" si="21"/>
        <v>16310</v>
      </c>
      <c r="W174" s="70">
        <f t="shared" si="22"/>
        <v>0</v>
      </c>
      <c r="AA174" s="72"/>
      <c r="AB174" s="72"/>
      <c r="AC174" s="72"/>
      <c r="AD174" s="72"/>
      <c r="AE174" s="72"/>
      <c r="AF174" s="72"/>
      <c r="AG174" s="72"/>
      <c r="AH174" s="72"/>
    </row>
    <row r="175" spans="21:34" ht="15.75" customHeight="1">
      <c r="U175" s="148">
        <f t="shared" si="20"/>
        <v>46098</v>
      </c>
      <c r="V175" s="34" t="str">
        <f t="shared" si="21"/>
        <v>16310</v>
      </c>
      <c r="W175" s="70">
        <f t="shared" si="22"/>
        <v>0</v>
      </c>
      <c r="AA175" s="72"/>
      <c r="AB175" s="72"/>
      <c r="AC175" s="72"/>
      <c r="AD175" s="72"/>
      <c r="AE175" s="72"/>
      <c r="AF175" s="72"/>
      <c r="AG175" s="72"/>
      <c r="AH175" s="72"/>
    </row>
    <row r="176" spans="21:34" ht="15.75" customHeight="1">
      <c r="U176" s="148">
        <f t="shared" si="20"/>
        <v>46099</v>
      </c>
      <c r="V176" s="34" t="str">
        <f t="shared" si="21"/>
        <v>16310</v>
      </c>
      <c r="W176" s="70">
        <f t="shared" si="22"/>
        <v>0</v>
      </c>
      <c r="AA176" s="72"/>
      <c r="AB176" s="72"/>
      <c r="AC176" s="72"/>
      <c r="AD176" s="72"/>
      <c r="AE176" s="72"/>
      <c r="AF176" s="72"/>
      <c r="AG176" s="72"/>
      <c r="AH176" s="72"/>
    </row>
    <row r="177" spans="21:34" ht="15.75" customHeight="1">
      <c r="U177" s="148">
        <f t="shared" si="20"/>
        <v>46100</v>
      </c>
      <c r="V177" s="34" t="str">
        <f t="shared" si="21"/>
        <v>16310</v>
      </c>
      <c r="W177" s="70">
        <f t="shared" si="22"/>
        <v>0</v>
      </c>
      <c r="AA177" s="72"/>
      <c r="AB177" s="72"/>
      <c r="AC177" s="72"/>
      <c r="AD177" s="72"/>
      <c r="AE177" s="72"/>
      <c r="AF177" s="72"/>
      <c r="AG177" s="72"/>
      <c r="AH177" s="72"/>
    </row>
    <row r="178" spans="21:34" ht="15.75" customHeight="1">
      <c r="U178" s="148">
        <f t="shared" si="20"/>
        <v>46101</v>
      </c>
      <c r="V178" s="34" t="str">
        <f t="shared" si="21"/>
        <v>16310</v>
      </c>
      <c r="W178" s="70">
        <f t="shared" si="22"/>
        <v>0</v>
      </c>
      <c r="AA178" s="72"/>
      <c r="AB178" s="72"/>
      <c r="AC178" s="72"/>
      <c r="AD178" s="72"/>
      <c r="AE178" s="72"/>
      <c r="AF178" s="72"/>
      <c r="AG178" s="72"/>
      <c r="AH178" s="72"/>
    </row>
    <row r="179" spans="21:34" ht="15.75" customHeight="1">
      <c r="U179" s="148">
        <f t="shared" si="20"/>
        <v>46102</v>
      </c>
      <c r="V179" s="34" t="str">
        <f t="shared" si="21"/>
        <v>16310</v>
      </c>
      <c r="W179" s="70">
        <f t="shared" si="22"/>
        <v>0</v>
      </c>
      <c r="AA179" s="72"/>
      <c r="AB179" s="72"/>
      <c r="AC179" s="72"/>
      <c r="AD179" s="72"/>
      <c r="AE179" s="72"/>
      <c r="AF179" s="72"/>
      <c r="AG179" s="72"/>
      <c r="AH179" s="72"/>
    </row>
    <row r="180" spans="21:34" ht="15.75" customHeight="1">
      <c r="U180" s="148">
        <f t="shared" si="20"/>
        <v>46103</v>
      </c>
      <c r="V180" s="34" t="str">
        <f t="shared" si="21"/>
        <v>16310</v>
      </c>
      <c r="W180" s="70">
        <f t="shared" si="22"/>
        <v>0</v>
      </c>
      <c r="AA180" s="72"/>
      <c r="AB180" s="72"/>
      <c r="AC180" s="72"/>
      <c r="AD180" s="72"/>
      <c r="AE180" s="72"/>
      <c r="AF180" s="72"/>
      <c r="AG180" s="72"/>
      <c r="AH180" s="72"/>
    </row>
    <row r="181" spans="21:34" ht="15.75" customHeight="1">
      <c r="U181" s="148">
        <f t="shared" si="20"/>
        <v>46104</v>
      </c>
      <c r="V181" s="34" t="str">
        <f t="shared" si="21"/>
        <v>16310</v>
      </c>
      <c r="W181" s="70">
        <f t="shared" si="22"/>
        <v>0</v>
      </c>
      <c r="AA181" s="72"/>
      <c r="AB181" s="72"/>
      <c r="AC181" s="72"/>
      <c r="AD181" s="72"/>
      <c r="AE181" s="72"/>
      <c r="AF181" s="72"/>
      <c r="AG181" s="72"/>
      <c r="AH181" s="72"/>
    </row>
    <row r="182" spans="21:34" ht="15.75" customHeight="1">
      <c r="U182" s="148">
        <f t="shared" si="20"/>
        <v>46105</v>
      </c>
      <c r="V182" s="34" t="str">
        <f t="shared" si="21"/>
        <v>16310</v>
      </c>
      <c r="W182" s="70">
        <f t="shared" si="22"/>
        <v>0</v>
      </c>
      <c r="AA182" s="72"/>
      <c r="AB182" s="72"/>
      <c r="AC182" s="72"/>
      <c r="AD182" s="72"/>
      <c r="AE182" s="72"/>
      <c r="AF182" s="72"/>
      <c r="AG182" s="72"/>
      <c r="AH182" s="72"/>
    </row>
    <row r="183" spans="21:34" ht="15.75" customHeight="1">
      <c r="U183" s="148">
        <f t="shared" si="20"/>
        <v>46106</v>
      </c>
      <c r="V183" s="34" t="str">
        <f t="shared" si="21"/>
        <v>16310</v>
      </c>
      <c r="W183" s="70">
        <f t="shared" si="22"/>
        <v>0</v>
      </c>
      <c r="AA183" s="72"/>
      <c r="AB183" s="72"/>
      <c r="AC183" s="72"/>
      <c r="AD183" s="72"/>
      <c r="AE183" s="72"/>
      <c r="AF183" s="72"/>
      <c r="AG183" s="72"/>
      <c r="AH183" s="72"/>
    </row>
    <row r="184" spans="21:34" ht="15.75" customHeight="1">
      <c r="U184" s="148">
        <f t="shared" si="20"/>
        <v>46107</v>
      </c>
      <c r="V184" s="34" t="str">
        <f t="shared" si="21"/>
        <v>16310</v>
      </c>
      <c r="W184" s="70">
        <f t="shared" si="22"/>
        <v>0</v>
      </c>
      <c r="AA184" s="72"/>
      <c r="AB184" s="72"/>
      <c r="AC184" s="72"/>
      <c r="AD184" s="72"/>
      <c r="AE184" s="72"/>
      <c r="AF184" s="72"/>
      <c r="AG184" s="72"/>
      <c r="AH184" s="72"/>
    </row>
    <row r="185" spans="21:34" ht="15.75" customHeight="1">
      <c r="U185" s="148">
        <f t="shared" si="20"/>
        <v>46108</v>
      </c>
      <c r="V185" s="34" t="str">
        <f t="shared" si="21"/>
        <v>16310</v>
      </c>
      <c r="W185" s="70">
        <f t="shared" si="22"/>
        <v>0</v>
      </c>
      <c r="AA185" s="72"/>
      <c r="AB185" s="72"/>
      <c r="AC185" s="72"/>
      <c r="AD185" s="72"/>
      <c r="AE185" s="72"/>
      <c r="AF185" s="72"/>
      <c r="AG185" s="72"/>
      <c r="AH185" s="72"/>
    </row>
    <row r="186" spans="21:34" ht="15.75" customHeight="1">
      <c r="U186" s="148">
        <f t="shared" si="20"/>
        <v>46109</v>
      </c>
      <c r="V186" s="34" t="str">
        <f t="shared" si="21"/>
        <v>16310</v>
      </c>
      <c r="W186" s="70">
        <f t="shared" si="22"/>
        <v>0</v>
      </c>
      <c r="AA186" s="72"/>
      <c r="AB186" s="72"/>
      <c r="AC186" s="72"/>
      <c r="AD186" s="72"/>
      <c r="AE186" s="72"/>
      <c r="AF186" s="72"/>
      <c r="AG186" s="72"/>
      <c r="AH186" s="72"/>
    </row>
    <row r="187" spans="21:34" ht="15.75" customHeight="1">
      <c r="U187" s="148">
        <f t="shared" si="20"/>
        <v>46110</v>
      </c>
      <c r="V187" s="34" t="str">
        <f t="shared" si="21"/>
        <v>16310</v>
      </c>
      <c r="W187" s="70">
        <f t="shared" si="22"/>
        <v>0</v>
      </c>
      <c r="AA187" s="72"/>
      <c r="AB187" s="72"/>
      <c r="AC187" s="72"/>
      <c r="AD187" s="72"/>
      <c r="AE187" s="72"/>
      <c r="AF187" s="72"/>
      <c r="AG187" s="72"/>
      <c r="AH187" s="72"/>
    </row>
    <row r="188" spans="21:34" ht="15.75" customHeight="1">
      <c r="U188" s="148">
        <f t="shared" si="20"/>
        <v>46111</v>
      </c>
      <c r="V188" s="34" t="str">
        <f t="shared" si="21"/>
        <v>16310</v>
      </c>
      <c r="W188" s="70">
        <f t="shared" si="22"/>
        <v>0</v>
      </c>
      <c r="AA188" s="72"/>
      <c r="AB188" s="72"/>
      <c r="AC188" s="72"/>
      <c r="AD188" s="72"/>
      <c r="AE188" s="72"/>
      <c r="AF188" s="72"/>
      <c r="AG188" s="72"/>
      <c r="AH188" s="72"/>
    </row>
    <row r="189" spans="21:34" ht="15.75" customHeight="1">
      <c r="U189" s="148">
        <f t="shared" si="20"/>
        <v>46112</v>
      </c>
      <c r="V189" s="34" t="str">
        <f t="shared" si="21"/>
        <v>16310</v>
      </c>
      <c r="W189" s="70">
        <f t="shared" si="22"/>
        <v>0</v>
      </c>
      <c r="AA189" s="72"/>
      <c r="AB189" s="72"/>
      <c r="AC189" s="72"/>
      <c r="AD189" s="72"/>
      <c r="AE189" s="72"/>
      <c r="AF189" s="72"/>
      <c r="AG189" s="72"/>
      <c r="AH189" s="72"/>
    </row>
    <row r="190" spans="21:34" ht="15.75" customHeight="1">
      <c r="U190" s="148">
        <f t="shared" ref="U190:U220" si="23">C4</f>
        <v>46082</v>
      </c>
      <c r="V190" s="34" t="str">
        <f t="shared" ref="V190:V220" si="24">$M$2</f>
        <v>16312</v>
      </c>
      <c r="W190" s="70">
        <f t="shared" ref="W190:W220" si="25">M4</f>
        <v>0</v>
      </c>
      <c r="AA190" s="72"/>
      <c r="AB190" s="72"/>
      <c r="AC190" s="72"/>
      <c r="AD190" s="72"/>
      <c r="AE190" s="72"/>
      <c r="AF190" s="72"/>
      <c r="AG190" s="72"/>
      <c r="AH190" s="72"/>
    </row>
    <row r="191" spans="21:34" ht="15.75" customHeight="1">
      <c r="U191" s="148">
        <f t="shared" si="23"/>
        <v>46083</v>
      </c>
      <c r="V191" s="34" t="str">
        <f t="shared" si="24"/>
        <v>16312</v>
      </c>
      <c r="W191" s="70">
        <f t="shared" si="25"/>
        <v>0</v>
      </c>
      <c r="AA191" s="72"/>
      <c r="AB191" s="72"/>
      <c r="AC191" s="72"/>
      <c r="AD191" s="72"/>
      <c r="AE191" s="72"/>
      <c r="AF191" s="72"/>
      <c r="AG191" s="72"/>
      <c r="AH191" s="72"/>
    </row>
    <row r="192" spans="21:34" ht="15.75" customHeight="1">
      <c r="U192" s="148">
        <f t="shared" si="23"/>
        <v>46084</v>
      </c>
      <c r="V192" s="34" t="str">
        <f t="shared" si="24"/>
        <v>16312</v>
      </c>
      <c r="W192" s="70">
        <f t="shared" si="25"/>
        <v>0</v>
      </c>
      <c r="AA192" s="72"/>
      <c r="AB192" s="72"/>
      <c r="AC192" s="72"/>
      <c r="AD192" s="72"/>
      <c r="AE192" s="72"/>
      <c r="AF192" s="72"/>
      <c r="AG192" s="72"/>
      <c r="AH192" s="72"/>
    </row>
    <row r="193" spans="21:34" ht="15.75" customHeight="1">
      <c r="U193" s="148">
        <f t="shared" si="23"/>
        <v>46085</v>
      </c>
      <c r="V193" s="34" t="str">
        <f t="shared" si="24"/>
        <v>16312</v>
      </c>
      <c r="W193" s="70">
        <f t="shared" si="25"/>
        <v>0</v>
      </c>
      <c r="AA193" s="72"/>
      <c r="AB193" s="72"/>
      <c r="AC193" s="72"/>
      <c r="AD193" s="72"/>
      <c r="AE193" s="72"/>
      <c r="AF193" s="72"/>
      <c r="AG193" s="72"/>
      <c r="AH193" s="72"/>
    </row>
    <row r="194" spans="21:34" ht="15.75" customHeight="1">
      <c r="U194" s="148">
        <f t="shared" si="23"/>
        <v>46086</v>
      </c>
      <c r="V194" s="34" t="str">
        <f t="shared" si="24"/>
        <v>16312</v>
      </c>
      <c r="W194" s="70">
        <f t="shared" si="25"/>
        <v>0</v>
      </c>
      <c r="AA194" s="72"/>
      <c r="AB194" s="72"/>
      <c r="AC194" s="72"/>
      <c r="AD194" s="72"/>
      <c r="AE194" s="72"/>
      <c r="AF194" s="72"/>
      <c r="AG194" s="72"/>
      <c r="AH194" s="72"/>
    </row>
    <row r="195" spans="21:34" ht="15.75" customHeight="1">
      <c r="U195" s="148">
        <f t="shared" si="23"/>
        <v>46087</v>
      </c>
      <c r="V195" s="34" t="str">
        <f t="shared" si="24"/>
        <v>16312</v>
      </c>
      <c r="W195" s="70">
        <f t="shared" si="25"/>
        <v>0</v>
      </c>
      <c r="AA195" s="72"/>
      <c r="AB195" s="72"/>
      <c r="AC195" s="72"/>
      <c r="AD195" s="72"/>
      <c r="AE195" s="72"/>
      <c r="AF195" s="72"/>
      <c r="AG195" s="72"/>
      <c r="AH195" s="72"/>
    </row>
    <row r="196" spans="21:34" ht="15.75" customHeight="1">
      <c r="U196" s="148">
        <f t="shared" si="23"/>
        <v>46088</v>
      </c>
      <c r="V196" s="34" t="str">
        <f t="shared" si="24"/>
        <v>16312</v>
      </c>
      <c r="W196" s="70">
        <f t="shared" si="25"/>
        <v>0</v>
      </c>
      <c r="AA196" s="72"/>
      <c r="AB196" s="72"/>
      <c r="AC196" s="72"/>
      <c r="AD196" s="72"/>
      <c r="AE196" s="72"/>
      <c r="AF196" s="72"/>
      <c r="AG196" s="72"/>
      <c r="AH196" s="72"/>
    </row>
    <row r="197" spans="21:34" ht="15.75" customHeight="1">
      <c r="U197" s="148">
        <f t="shared" si="23"/>
        <v>46089</v>
      </c>
      <c r="V197" s="34" t="str">
        <f t="shared" si="24"/>
        <v>16312</v>
      </c>
      <c r="W197" s="70">
        <f t="shared" si="25"/>
        <v>0</v>
      </c>
      <c r="AA197" s="72"/>
      <c r="AB197" s="72"/>
      <c r="AC197" s="72"/>
      <c r="AD197" s="72"/>
      <c r="AE197" s="72"/>
      <c r="AF197" s="72"/>
      <c r="AG197" s="72"/>
      <c r="AH197" s="72"/>
    </row>
    <row r="198" spans="21:34" ht="15.75" customHeight="1">
      <c r="U198" s="148">
        <f t="shared" si="23"/>
        <v>46090</v>
      </c>
      <c r="V198" s="34" t="str">
        <f t="shared" si="24"/>
        <v>16312</v>
      </c>
      <c r="W198" s="70">
        <f t="shared" si="25"/>
        <v>0</v>
      </c>
      <c r="AA198" s="72"/>
      <c r="AB198" s="72"/>
      <c r="AC198" s="72"/>
      <c r="AD198" s="72"/>
      <c r="AE198" s="72"/>
      <c r="AF198" s="72"/>
      <c r="AG198" s="72"/>
      <c r="AH198" s="72"/>
    </row>
    <row r="199" spans="21:34" ht="15.75" customHeight="1">
      <c r="U199" s="148">
        <f t="shared" si="23"/>
        <v>46091</v>
      </c>
      <c r="V199" s="34" t="str">
        <f t="shared" si="24"/>
        <v>16312</v>
      </c>
      <c r="W199" s="70">
        <f t="shared" si="25"/>
        <v>0</v>
      </c>
      <c r="AA199" s="72"/>
      <c r="AB199" s="72"/>
      <c r="AC199" s="72"/>
      <c r="AD199" s="72"/>
      <c r="AE199" s="72"/>
      <c r="AF199" s="72"/>
      <c r="AG199" s="72"/>
      <c r="AH199" s="72"/>
    </row>
    <row r="200" spans="21:34" ht="15.75" customHeight="1">
      <c r="U200" s="148">
        <f t="shared" si="23"/>
        <v>46092</v>
      </c>
      <c r="V200" s="34" t="str">
        <f t="shared" si="24"/>
        <v>16312</v>
      </c>
      <c r="W200" s="70">
        <f t="shared" si="25"/>
        <v>0</v>
      </c>
      <c r="AA200" s="72"/>
      <c r="AB200" s="72"/>
      <c r="AC200" s="72"/>
      <c r="AD200" s="72"/>
      <c r="AE200" s="72"/>
      <c r="AF200" s="72"/>
      <c r="AG200" s="72"/>
      <c r="AH200" s="72"/>
    </row>
    <row r="201" spans="21:34" ht="15.75" customHeight="1">
      <c r="U201" s="148">
        <f t="shared" si="23"/>
        <v>46093</v>
      </c>
      <c r="V201" s="34" t="str">
        <f t="shared" si="24"/>
        <v>16312</v>
      </c>
      <c r="W201" s="70">
        <f t="shared" si="25"/>
        <v>0</v>
      </c>
      <c r="AA201" s="72"/>
      <c r="AB201" s="72"/>
      <c r="AC201" s="72"/>
      <c r="AD201" s="72"/>
      <c r="AE201" s="72"/>
      <c r="AF201" s="72"/>
      <c r="AG201" s="72"/>
      <c r="AH201" s="72"/>
    </row>
    <row r="202" spans="21:34" ht="15.75" customHeight="1">
      <c r="U202" s="148">
        <f t="shared" si="23"/>
        <v>46094</v>
      </c>
      <c r="V202" s="34" t="str">
        <f t="shared" si="24"/>
        <v>16312</v>
      </c>
      <c r="W202" s="70">
        <f t="shared" si="25"/>
        <v>0</v>
      </c>
      <c r="AA202" s="72"/>
      <c r="AB202" s="72"/>
      <c r="AC202" s="72"/>
      <c r="AD202" s="72"/>
      <c r="AE202" s="72"/>
      <c r="AF202" s="72"/>
      <c r="AG202" s="72"/>
      <c r="AH202" s="72"/>
    </row>
    <row r="203" spans="21:34" ht="15.75" customHeight="1">
      <c r="U203" s="148">
        <f t="shared" si="23"/>
        <v>46095</v>
      </c>
      <c r="V203" s="34" t="str">
        <f t="shared" si="24"/>
        <v>16312</v>
      </c>
      <c r="W203" s="70">
        <f t="shared" si="25"/>
        <v>0</v>
      </c>
      <c r="AA203" s="72"/>
      <c r="AB203" s="72"/>
      <c r="AC203" s="72"/>
      <c r="AD203" s="72"/>
      <c r="AE203" s="72"/>
      <c r="AF203" s="72"/>
      <c r="AG203" s="72"/>
      <c r="AH203" s="72"/>
    </row>
    <row r="204" spans="21:34" ht="15.75" customHeight="1">
      <c r="U204" s="148">
        <f t="shared" si="23"/>
        <v>46096</v>
      </c>
      <c r="V204" s="34" t="str">
        <f t="shared" si="24"/>
        <v>16312</v>
      </c>
      <c r="W204" s="70">
        <f t="shared" si="25"/>
        <v>0</v>
      </c>
      <c r="AA204" s="72"/>
      <c r="AB204" s="72"/>
      <c r="AC204" s="72"/>
      <c r="AD204" s="72"/>
      <c r="AE204" s="72"/>
      <c r="AF204" s="72"/>
      <c r="AG204" s="72"/>
      <c r="AH204" s="72"/>
    </row>
    <row r="205" spans="21:34" ht="15.75" customHeight="1">
      <c r="U205" s="148">
        <f t="shared" si="23"/>
        <v>46097</v>
      </c>
      <c r="V205" s="34" t="str">
        <f t="shared" si="24"/>
        <v>16312</v>
      </c>
      <c r="W205" s="70">
        <f t="shared" si="25"/>
        <v>0</v>
      </c>
      <c r="AA205" s="72"/>
      <c r="AB205" s="72"/>
      <c r="AC205" s="72"/>
      <c r="AD205" s="72"/>
      <c r="AE205" s="72"/>
      <c r="AF205" s="72"/>
      <c r="AG205" s="72"/>
      <c r="AH205" s="72"/>
    </row>
    <row r="206" spans="21:34" ht="15.75" customHeight="1">
      <c r="U206" s="148">
        <f t="shared" si="23"/>
        <v>46098</v>
      </c>
      <c r="V206" s="34" t="str">
        <f t="shared" si="24"/>
        <v>16312</v>
      </c>
      <c r="W206" s="70">
        <f t="shared" si="25"/>
        <v>0</v>
      </c>
      <c r="AA206" s="72"/>
      <c r="AB206" s="72"/>
      <c r="AC206" s="72"/>
      <c r="AD206" s="72"/>
      <c r="AE206" s="72"/>
      <c r="AF206" s="72"/>
      <c r="AG206" s="72"/>
      <c r="AH206" s="72"/>
    </row>
    <row r="207" spans="21:34" ht="15.75" customHeight="1">
      <c r="U207" s="148">
        <f t="shared" si="23"/>
        <v>46099</v>
      </c>
      <c r="V207" s="34" t="str">
        <f t="shared" si="24"/>
        <v>16312</v>
      </c>
      <c r="W207" s="70">
        <f t="shared" si="25"/>
        <v>0</v>
      </c>
      <c r="AA207" s="72"/>
      <c r="AB207" s="72"/>
      <c r="AC207" s="72"/>
      <c r="AD207" s="72"/>
      <c r="AE207" s="72"/>
      <c r="AF207" s="72"/>
      <c r="AG207" s="72"/>
      <c r="AH207" s="72"/>
    </row>
    <row r="208" spans="21:34" ht="15.75" customHeight="1">
      <c r="U208" s="148">
        <f t="shared" si="23"/>
        <v>46100</v>
      </c>
      <c r="V208" s="34" t="str">
        <f t="shared" si="24"/>
        <v>16312</v>
      </c>
      <c r="W208" s="70">
        <f t="shared" si="25"/>
        <v>0</v>
      </c>
      <c r="AA208" s="72"/>
      <c r="AB208" s="72"/>
      <c r="AC208" s="72"/>
      <c r="AD208" s="72"/>
      <c r="AE208" s="72"/>
      <c r="AF208" s="72"/>
      <c r="AG208" s="72"/>
      <c r="AH208" s="72"/>
    </row>
    <row r="209" spans="21:34" ht="15.75" customHeight="1">
      <c r="U209" s="148">
        <f t="shared" si="23"/>
        <v>46101</v>
      </c>
      <c r="V209" s="34" t="str">
        <f t="shared" si="24"/>
        <v>16312</v>
      </c>
      <c r="W209" s="70">
        <f t="shared" si="25"/>
        <v>0</v>
      </c>
      <c r="AA209" s="72"/>
      <c r="AB209" s="72"/>
      <c r="AC209" s="72"/>
      <c r="AD209" s="72"/>
      <c r="AE209" s="72"/>
      <c r="AF209" s="72"/>
      <c r="AG209" s="72"/>
      <c r="AH209" s="72"/>
    </row>
    <row r="210" spans="21:34" ht="15.75" customHeight="1">
      <c r="U210" s="148">
        <f t="shared" si="23"/>
        <v>46102</v>
      </c>
      <c r="V210" s="34" t="str">
        <f t="shared" si="24"/>
        <v>16312</v>
      </c>
      <c r="W210" s="70">
        <f t="shared" si="25"/>
        <v>0</v>
      </c>
      <c r="AA210" s="72"/>
      <c r="AB210" s="72"/>
      <c r="AC210" s="72"/>
      <c r="AD210" s="72"/>
      <c r="AE210" s="72"/>
      <c r="AF210" s="72"/>
      <c r="AG210" s="72"/>
      <c r="AH210" s="72"/>
    </row>
    <row r="211" spans="21:34" ht="15.75" customHeight="1">
      <c r="U211" s="148">
        <f t="shared" si="23"/>
        <v>46103</v>
      </c>
      <c r="V211" s="34" t="str">
        <f t="shared" si="24"/>
        <v>16312</v>
      </c>
      <c r="W211" s="70">
        <f t="shared" si="25"/>
        <v>0</v>
      </c>
      <c r="AA211" s="72"/>
      <c r="AB211" s="72"/>
      <c r="AC211" s="72"/>
      <c r="AD211" s="72"/>
      <c r="AE211" s="72"/>
      <c r="AF211" s="72"/>
      <c r="AG211" s="72"/>
      <c r="AH211" s="72"/>
    </row>
    <row r="212" spans="21:34" ht="15.75" customHeight="1">
      <c r="U212" s="148">
        <f t="shared" si="23"/>
        <v>46104</v>
      </c>
      <c r="V212" s="34" t="str">
        <f t="shared" si="24"/>
        <v>16312</v>
      </c>
      <c r="W212" s="70">
        <f t="shared" si="25"/>
        <v>0</v>
      </c>
      <c r="AA212" s="72"/>
      <c r="AB212" s="72"/>
      <c r="AC212" s="72"/>
      <c r="AD212" s="72"/>
      <c r="AE212" s="72"/>
      <c r="AF212" s="72"/>
      <c r="AG212" s="72"/>
      <c r="AH212" s="72"/>
    </row>
    <row r="213" spans="21:34" ht="15.75" customHeight="1">
      <c r="U213" s="148">
        <f t="shared" si="23"/>
        <v>46105</v>
      </c>
      <c r="V213" s="34" t="str">
        <f t="shared" si="24"/>
        <v>16312</v>
      </c>
      <c r="W213" s="70">
        <f t="shared" si="25"/>
        <v>0</v>
      </c>
      <c r="AA213" s="72"/>
      <c r="AB213" s="72"/>
      <c r="AC213" s="72"/>
      <c r="AD213" s="72"/>
      <c r="AE213" s="72"/>
      <c r="AF213" s="72"/>
      <c r="AG213" s="72"/>
      <c r="AH213" s="72"/>
    </row>
    <row r="214" spans="21:34" ht="15.75" customHeight="1">
      <c r="U214" s="148">
        <f t="shared" si="23"/>
        <v>46106</v>
      </c>
      <c r="V214" s="34" t="str">
        <f t="shared" si="24"/>
        <v>16312</v>
      </c>
      <c r="W214" s="70">
        <f t="shared" si="25"/>
        <v>0</v>
      </c>
      <c r="AA214" s="72"/>
      <c r="AB214" s="72"/>
      <c r="AC214" s="72"/>
      <c r="AD214" s="72"/>
      <c r="AE214" s="72"/>
      <c r="AF214" s="72"/>
      <c r="AG214" s="72"/>
      <c r="AH214" s="72"/>
    </row>
    <row r="215" spans="21:34" ht="15.75" customHeight="1">
      <c r="U215" s="148">
        <f t="shared" si="23"/>
        <v>46107</v>
      </c>
      <c r="V215" s="34" t="str">
        <f t="shared" si="24"/>
        <v>16312</v>
      </c>
      <c r="W215" s="70">
        <f t="shared" si="25"/>
        <v>0</v>
      </c>
      <c r="AA215" s="72"/>
      <c r="AB215" s="72"/>
      <c r="AC215" s="72"/>
      <c r="AD215" s="72"/>
      <c r="AE215" s="72"/>
      <c r="AF215" s="72"/>
      <c r="AG215" s="72"/>
      <c r="AH215" s="72"/>
    </row>
    <row r="216" spans="21:34" ht="15.75" customHeight="1">
      <c r="U216" s="148">
        <f t="shared" si="23"/>
        <v>46108</v>
      </c>
      <c r="V216" s="34" t="str">
        <f t="shared" si="24"/>
        <v>16312</v>
      </c>
      <c r="W216" s="70">
        <f t="shared" si="25"/>
        <v>0</v>
      </c>
      <c r="AA216" s="72"/>
      <c r="AB216" s="72"/>
      <c r="AC216" s="72"/>
      <c r="AD216" s="72"/>
      <c r="AE216" s="72"/>
      <c r="AF216" s="72"/>
      <c r="AG216" s="72"/>
      <c r="AH216" s="72"/>
    </row>
    <row r="217" spans="21:34" ht="15.75" customHeight="1">
      <c r="U217" s="148">
        <f t="shared" si="23"/>
        <v>46109</v>
      </c>
      <c r="V217" s="34" t="str">
        <f t="shared" si="24"/>
        <v>16312</v>
      </c>
      <c r="W217" s="70">
        <f t="shared" si="25"/>
        <v>0</v>
      </c>
      <c r="AA217" s="72"/>
      <c r="AB217" s="72"/>
      <c r="AC217" s="72"/>
      <c r="AD217" s="72"/>
      <c r="AE217" s="72"/>
      <c r="AF217" s="72"/>
      <c r="AG217" s="72"/>
      <c r="AH217" s="72"/>
    </row>
    <row r="218" spans="21:34" ht="15.75" customHeight="1">
      <c r="U218" s="148">
        <f t="shared" si="23"/>
        <v>46110</v>
      </c>
      <c r="V218" s="34" t="str">
        <f t="shared" si="24"/>
        <v>16312</v>
      </c>
      <c r="W218" s="70">
        <f t="shared" si="25"/>
        <v>0</v>
      </c>
      <c r="AA218" s="72"/>
      <c r="AB218" s="72"/>
      <c r="AC218" s="72"/>
      <c r="AD218" s="72"/>
      <c r="AE218" s="72"/>
      <c r="AF218" s="72"/>
      <c r="AG218" s="72"/>
      <c r="AH218" s="72"/>
    </row>
    <row r="219" spans="21:34" ht="15.75" customHeight="1">
      <c r="U219" s="148">
        <f t="shared" si="23"/>
        <v>46111</v>
      </c>
      <c r="V219" s="34" t="str">
        <f t="shared" si="24"/>
        <v>16312</v>
      </c>
      <c r="W219" s="70">
        <f t="shared" si="25"/>
        <v>0</v>
      </c>
      <c r="AA219" s="72"/>
      <c r="AB219" s="72"/>
      <c r="AC219" s="72"/>
      <c r="AD219" s="72"/>
      <c r="AE219" s="72"/>
      <c r="AF219" s="72"/>
      <c r="AG219" s="72"/>
      <c r="AH219" s="72"/>
    </row>
    <row r="220" spans="21:34" ht="15.75" customHeight="1">
      <c r="U220" s="148">
        <f t="shared" si="23"/>
        <v>46112</v>
      </c>
      <c r="V220" s="34" t="str">
        <f t="shared" si="24"/>
        <v>16312</v>
      </c>
      <c r="W220" s="70">
        <f t="shared" si="25"/>
        <v>0</v>
      </c>
      <c r="AA220" s="72"/>
      <c r="AB220" s="72"/>
      <c r="AC220" s="72"/>
      <c r="AD220" s="72"/>
      <c r="AE220" s="72"/>
      <c r="AF220" s="72"/>
      <c r="AG220" s="72"/>
      <c r="AH220" s="72"/>
    </row>
    <row r="221" spans="21:34" ht="15.75" customHeight="1">
      <c r="U221" s="148">
        <f t="shared" ref="U221:U251" si="26">C4</f>
        <v>46082</v>
      </c>
      <c r="V221" s="34" t="str">
        <f t="shared" ref="V221:V251" si="27">$L$2</f>
        <v>16315</v>
      </c>
      <c r="W221" s="70">
        <f t="shared" ref="W221:W251" si="28">L4</f>
        <v>0</v>
      </c>
      <c r="AA221" s="72"/>
      <c r="AB221" s="72"/>
      <c r="AC221" s="72"/>
      <c r="AD221" s="72"/>
      <c r="AE221" s="72"/>
      <c r="AF221" s="72"/>
      <c r="AG221" s="72"/>
      <c r="AH221" s="72"/>
    </row>
    <row r="222" spans="21:34" ht="15.75" customHeight="1">
      <c r="U222" s="148">
        <f t="shared" si="26"/>
        <v>46083</v>
      </c>
      <c r="V222" s="34" t="str">
        <f t="shared" si="27"/>
        <v>16315</v>
      </c>
      <c r="W222" s="70">
        <f t="shared" si="28"/>
        <v>0</v>
      </c>
      <c r="AA222" s="72"/>
      <c r="AB222" s="72"/>
      <c r="AC222" s="72"/>
      <c r="AD222" s="72"/>
      <c r="AE222" s="72"/>
      <c r="AF222" s="72"/>
      <c r="AG222" s="72"/>
      <c r="AH222" s="72"/>
    </row>
    <row r="223" spans="21:34" ht="15.75" customHeight="1">
      <c r="U223" s="148">
        <f t="shared" si="26"/>
        <v>46084</v>
      </c>
      <c r="V223" s="34" t="str">
        <f t="shared" si="27"/>
        <v>16315</v>
      </c>
      <c r="W223" s="70">
        <f t="shared" si="28"/>
        <v>0</v>
      </c>
      <c r="AA223" s="72"/>
      <c r="AB223" s="72"/>
      <c r="AC223" s="72"/>
      <c r="AD223" s="72"/>
      <c r="AE223" s="72"/>
      <c r="AF223" s="72"/>
      <c r="AG223" s="72"/>
      <c r="AH223" s="72"/>
    </row>
    <row r="224" spans="21:34" ht="15.75" customHeight="1">
      <c r="U224" s="148">
        <f t="shared" si="26"/>
        <v>46085</v>
      </c>
      <c r="V224" s="34" t="str">
        <f t="shared" si="27"/>
        <v>16315</v>
      </c>
      <c r="W224" s="70">
        <f t="shared" si="28"/>
        <v>0</v>
      </c>
      <c r="AA224" s="72"/>
      <c r="AB224" s="72"/>
      <c r="AC224" s="72"/>
      <c r="AD224" s="72"/>
      <c r="AE224" s="72"/>
      <c r="AF224" s="72"/>
      <c r="AG224" s="72"/>
      <c r="AH224" s="72"/>
    </row>
    <row r="225" spans="21:34" ht="15.75" customHeight="1">
      <c r="U225" s="148">
        <f t="shared" si="26"/>
        <v>46086</v>
      </c>
      <c r="V225" s="34" t="str">
        <f t="shared" si="27"/>
        <v>16315</v>
      </c>
      <c r="W225" s="70">
        <f t="shared" si="28"/>
        <v>0</v>
      </c>
      <c r="AA225" s="72"/>
      <c r="AB225" s="72"/>
      <c r="AC225" s="72"/>
      <c r="AD225" s="72"/>
      <c r="AE225" s="72"/>
      <c r="AF225" s="72"/>
      <c r="AG225" s="72"/>
      <c r="AH225" s="72"/>
    </row>
    <row r="226" spans="21:34" ht="15.75" customHeight="1">
      <c r="U226" s="148">
        <f t="shared" si="26"/>
        <v>46087</v>
      </c>
      <c r="V226" s="34" t="str">
        <f t="shared" si="27"/>
        <v>16315</v>
      </c>
      <c r="W226" s="70">
        <f t="shared" si="28"/>
        <v>0</v>
      </c>
      <c r="AA226" s="72"/>
      <c r="AB226" s="72"/>
      <c r="AC226" s="72"/>
      <c r="AD226" s="72"/>
      <c r="AE226" s="72"/>
      <c r="AF226" s="72"/>
      <c r="AG226" s="72"/>
      <c r="AH226" s="72"/>
    </row>
    <row r="227" spans="21:34" ht="15.75" customHeight="1">
      <c r="U227" s="148">
        <f t="shared" si="26"/>
        <v>46088</v>
      </c>
      <c r="V227" s="34" t="str">
        <f t="shared" si="27"/>
        <v>16315</v>
      </c>
      <c r="W227" s="70">
        <f t="shared" si="28"/>
        <v>0</v>
      </c>
      <c r="AA227" s="72"/>
      <c r="AB227" s="72"/>
      <c r="AC227" s="72"/>
      <c r="AD227" s="72"/>
      <c r="AE227" s="72"/>
      <c r="AF227" s="72"/>
      <c r="AG227" s="72"/>
      <c r="AH227" s="72"/>
    </row>
    <row r="228" spans="21:34" ht="15.75" customHeight="1">
      <c r="U228" s="148">
        <f t="shared" si="26"/>
        <v>46089</v>
      </c>
      <c r="V228" s="34" t="str">
        <f t="shared" si="27"/>
        <v>16315</v>
      </c>
      <c r="W228" s="70">
        <f t="shared" si="28"/>
        <v>0</v>
      </c>
      <c r="AA228" s="72"/>
      <c r="AB228" s="72"/>
      <c r="AC228" s="72"/>
      <c r="AD228" s="72"/>
      <c r="AE228" s="72"/>
      <c r="AF228" s="72"/>
      <c r="AG228" s="72"/>
      <c r="AH228" s="72"/>
    </row>
    <row r="229" spans="21:34" ht="15.75" customHeight="1">
      <c r="U229" s="148">
        <f t="shared" si="26"/>
        <v>46090</v>
      </c>
      <c r="V229" s="34" t="str">
        <f t="shared" si="27"/>
        <v>16315</v>
      </c>
      <c r="W229" s="70">
        <f t="shared" si="28"/>
        <v>0</v>
      </c>
      <c r="AA229" s="72"/>
      <c r="AB229" s="72"/>
      <c r="AC229" s="72"/>
      <c r="AD229" s="72"/>
      <c r="AE229" s="72"/>
      <c r="AF229" s="72"/>
      <c r="AG229" s="72"/>
      <c r="AH229" s="72"/>
    </row>
    <row r="230" spans="21:34" ht="15.75" customHeight="1">
      <c r="U230" s="148">
        <f t="shared" si="26"/>
        <v>46091</v>
      </c>
      <c r="V230" s="34" t="str">
        <f t="shared" si="27"/>
        <v>16315</v>
      </c>
      <c r="W230" s="70">
        <f t="shared" si="28"/>
        <v>0</v>
      </c>
      <c r="AA230" s="72"/>
      <c r="AB230" s="72"/>
      <c r="AC230" s="72"/>
      <c r="AD230" s="72"/>
      <c r="AE230" s="72"/>
      <c r="AF230" s="72"/>
      <c r="AG230" s="72"/>
      <c r="AH230" s="72"/>
    </row>
    <row r="231" spans="21:34" ht="15.75" customHeight="1">
      <c r="U231" s="148">
        <f t="shared" si="26"/>
        <v>46092</v>
      </c>
      <c r="V231" s="34" t="str">
        <f t="shared" si="27"/>
        <v>16315</v>
      </c>
      <c r="W231" s="70">
        <f t="shared" si="28"/>
        <v>0</v>
      </c>
      <c r="AA231" s="72"/>
      <c r="AB231" s="72"/>
      <c r="AC231" s="72"/>
      <c r="AD231" s="72"/>
      <c r="AE231" s="72"/>
      <c r="AF231" s="72"/>
      <c r="AG231" s="72"/>
      <c r="AH231" s="72"/>
    </row>
    <row r="232" spans="21:34" ht="15.75" customHeight="1">
      <c r="U232" s="148">
        <f t="shared" si="26"/>
        <v>46093</v>
      </c>
      <c r="V232" s="34" t="str">
        <f t="shared" si="27"/>
        <v>16315</v>
      </c>
      <c r="W232" s="70">
        <f t="shared" si="28"/>
        <v>0</v>
      </c>
      <c r="AA232" s="72"/>
      <c r="AB232" s="72"/>
      <c r="AC232" s="72"/>
      <c r="AD232" s="72"/>
      <c r="AE232" s="72"/>
      <c r="AF232" s="72"/>
      <c r="AG232" s="72"/>
      <c r="AH232" s="72"/>
    </row>
    <row r="233" spans="21:34" ht="15.75" customHeight="1">
      <c r="U233" s="148">
        <f t="shared" si="26"/>
        <v>46094</v>
      </c>
      <c r="V233" s="34" t="str">
        <f t="shared" si="27"/>
        <v>16315</v>
      </c>
      <c r="W233" s="70">
        <f t="shared" si="28"/>
        <v>0</v>
      </c>
      <c r="AA233" s="72"/>
      <c r="AB233" s="72"/>
      <c r="AC233" s="72"/>
      <c r="AD233" s="72"/>
      <c r="AE233" s="72"/>
      <c r="AF233" s="72"/>
      <c r="AG233" s="72"/>
      <c r="AH233" s="72"/>
    </row>
    <row r="234" spans="21:34" ht="15.75" customHeight="1">
      <c r="U234" s="148">
        <f t="shared" si="26"/>
        <v>46095</v>
      </c>
      <c r="V234" s="34" t="str">
        <f t="shared" si="27"/>
        <v>16315</v>
      </c>
      <c r="W234" s="70">
        <f t="shared" si="28"/>
        <v>0</v>
      </c>
      <c r="AA234" s="72"/>
      <c r="AB234" s="72"/>
      <c r="AC234" s="72"/>
      <c r="AD234" s="72"/>
      <c r="AE234" s="72"/>
      <c r="AF234" s="72"/>
      <c r="AG234" s="72"/>
      <c r="AH234" s="72"/>
    </row>
    <row r="235" spans="21:34" ht="15.75" customHeight="1">
      <c r="U235" s="148">
        <f t="shared" si="26"/>
        <v>46096</v>
      </c>
      <c r="V235" s="34" t="str">
        <f t="shared" si="27"/>
        <v>16315</v>
      </c>
      <c r="W235" s="70">
        <f t="shared" si="28"/>
        <v>0</v>
      </c>
      <c r="AA235" s="72"/>
      <c r="AB235" s="72"/>
      <c r="AC235" s="72"/>
      <c r="AD235" s="72"/>
      <c r="AE235" s="72"/>
      <c r="AF235" s="72"/>
      <c r="AG235" s="72"/>
      <c r="AH235" s="72"/>
    </row>
    <row r="236" spans="21:34" ht="15.75" customHeight="1">
      <c r="U236" s="148">
        <f t="shared" si="26"/>
        <v>46097</v>
      </c>
      <c r="V236" s="34" t="str">
        <f t="shared" si="27"/>
        <v>16315</v>
      </c>
      <c r="W236" s="70">
        <f t="shared" si="28"/>
        <v>0</v>
      </c>
      <c r="AA236" s="72"/>
      <c r="AB236" s="72"/>
      <c r="AC236" s="72"/>
      <c r="AD236" s="72"/>
      <c r="AE236" s="72"/>
      <c r="AF236" s="72"/>
      <c r="AG236" s="72"/>
      <c r="AH236" s="72"/>
    </row>
    <row r="237" spans="21:34" ht="15.75" customHeight="1">
      <c r="U237" s="148">
        <f t="shared" si="26"/>
        <v>46098</v>
      </c>
      <c r="V237" s="34" t="str">
        <f t="shared" si="27"/>
        <v>16315</v>
      </c>
      <c r="W237" s="70">
        <f t="shared" si="28"/>
        <v>0</v>
      </c>
      <c r="AA237" s="72"/>
      <c r="AB237" s="72"/>
      <c r="AC237" s="72"/>
      <c r="AD237" s="72"/>
      <c r="AE237" s="72"/>
      <c r="AF237" s="72"/>
      <c r="AG237" s="72"/>
      <c r="AH237" s="72"/>
    </row>
    <row r="238" spans="21:34" ht="15.75" customHeight="1">
      <c r="U238" s="148">
        <f t="shared" si="26"/>
        <v>46099</v>
      </c>
      <c r="V238" s="34" t="str">
        <f t="shared" si="27"/>
        <v>16315</v>
      </c>
      <c r="W238" s="70">
        <f t="shared" si="28"/>
        <v>0</v>
      </c>
      <c r="AA238" s="72"/>
      <c r="AB238" s="72"/>
      <c r="AC238" s="72"/>
      <c r="AD238" s="72"/>
      <c r="AE238" s="72"/>
      <c r="AF238" s="72"/>
      <c r="AG238" s="72"/>
      <c r="AH238" s="72"/>
    </row>
    <row r="239" spans="21:34" ht="15.75" customHeight="1">
      <c r="U239" s="148">
        <f t="shared" si="26"/>
        <v>46100</v>
      </c>
      <c r="V239" s="34" t="str">
        <f t="shared" si="27"/>
        <v>16315</v>
      </c>
      <c r="W239" s="70">
        <f t="shared" si="28"/>
        <v>0</v>
      </c>
      <c r="AA239" s="72"/>
      <c r="AB239" s="72"/>
      <c r="AC239" s="72"/>
      <c r="AD239" s="72"/>
      <c r="AE239" s="72"/>
      <c r="AF239" s="72"/>
      <c r="AG239" s="72"/>
      <c r="AH239" s="72"/>
    </row>
    <row r="240" spans="21:34" ht="15.75" customHeight="1">
      <c r="U240" s="148">
        <f t="shared" si="26"/>
        <v>46101</v>
      </c>
      <c r="V240" s="34" t="str">
        <f t="shared" si="27"/>
        <v>16315</v>
      </c>
      <c r="W240" s="70">
        <f t="shared" si="28"/>
        <v>0</v>
      </c>
      <c r="AA240" s="72"/>
      <c r="AB240" s="72"/>
      <c r="AC240" s="72"/>
      <c r="AD240" s="72"/>
      <c r="AE240" s="72"/>
      <c r="AF240" s="72"/>
      <c r="AG240" s="72"/>
      <c r="AH240" s="72"/>
    </row>
    <row r="241" spans="21:34" ht="15.75" customHeight="1">
      <c r="U241" s="148">
        <f t="shared" si="26"/>
        <v>46102</v>
      </c>
      <c r="V241" s="34" t="str">
        <f t="shared" si="27"/>
        <v>16315</v>
      </c>
      <c r="W241" s="70">
        <f t="shared" si="28"/>
        <v>0</v>
      </c>
      <c r="AA241" s="72"/>
      <c r="AB241" s="72"/>
      <c r="AC241" s="72"/>
      <c r="AD241" s="72"/>
      <c r="AE241" s="72"/>
      <c r="AF241" s="72"/>
      <c r="AG241" s="72"/>
      <c r="AH241" s="72"/>
    </row>
    <row r="242" spans="21:34" ht="15.75" customHeight="1">
      <c r="U242" s="148">
        <f t="shared" si="26"/>
        <v>46103</v>
      </c>
      <c r="V242" s="34" t="str">
        <f t="shared" si="27"/>
        <v>16315</v>
      </c>
      <c r="W242" s="70">
        <f t="shared" si="28"/>
        <v>0</v>
      </c>
      <c r="AA242" s="72"/>
      <c r="AB242" s="72"/>
      <c r="AC242" s="72"/>
      <c r="AD242" s="72"/>
      <c r="AE242" s="72"/>
      <c r="AF242" s="72"/>
      <c r="AG242" s="72"/>
      <c r="AH242" s="72"/>
    </row>
    <row r="243" spans="21:34" ht="15.75" customHeight="1">
      <c r="U243" s="148">
        <f t="shared" si="26"/>
        <v>46104</v>
      </c>
      <c r="V243" s="34" t="str">
        <f t="shared" si="27"/>
        <v>16315</v>
      </c>
      <c r="W243" s="70">
        <f t="shared" si="28"/>
        <v>0</v>
      </c>
      <c r="AA243" s="72"/>
      <c r="AB243" s="72"/>
      <c r="AC243" s="72"/>
      <c r="AD243" s="72"/>
      <c r="AE243" s="72"/>
      <c r="AF243" s="72"/>
      <c r="AG243" s="72"/>
      <c r="AH243" s="72"/>
    </row>
    <row r="244" spans="21:34" ht="15.75" customHeight="1">
      <c r="U244" s="148">
        <f t="shared" si="26"/>
        <v>46105</v>
      </c>
      <c r="V244" s="34" t="str">
        <f t="shared" si="27"/>
        <v>16315</v>
      </c>
      <c r="W244" s="70">
        <f t="shared" si="28"/>
        <v>0</v>
      </c>
      <c r="AA244" s="72"/>
      <c r="AB244" s="72"/>
      <c r="AC244" s="72"/>
      <c r="AD244" s="72"/>
      <c r="AE244" s="72"/>
      <c r="AF244" s="72"/>
      <c r="AG244" s="72"/>
      <c r="AH244" s="72"/>
    </row>
    <row r="245" spans="21:34" ht="15.75" customHeight="1">
      <c r="U245" s="148">
        <f t="shared" si="26"/>
        <v>46106</v>
      </c>
      <c r="V245" s="34" t="str">
        <f t="shared" si="27"/>
        <v>16315</v>
      </c>
      <c r="W245" s="70">
        <f t="shared" si="28"/>
        <v>0</v>
      </c>
      <c r="AA245" s="72"/>
      <c r="AB245" s="72"/>
      <c r="AC245" s="72"/>
      <c r="AD245" s="72"/>
      <c r="AE245" s="72"/>
      <c r="AF245" s="72"/>
      <c r="AG245" s="72"/>
      <c r="AH245" s="72"/>
    </row>
    <row r="246" spans="21:34" ht="15.75" customHeight="1">
      <c r="U246" s="148">
        <f t="shared" si="26"/>
        <v>46107</v>
      </c>
      <c r="V246" s="34" t="str">
        <f t="shared" si="27"/>
        <v>16315</v>
      </c>
      <c r="W246" s="70">
        <f t="shared" si="28"/>
        <v>0</v>
      </c>
      <c r="AA246" s="72"/>
      <c r="AB246" s="72"/>
      <c r="AC246" s="72"/>
      <c r="AD246" s="72"/>
      <c r="AE246" s="72"/>
      <c r="AF246" s="72"/>
      <c r="AG246" s="72"/>
      <c r="AH246" s="72"/>
    </row>
    <row r="247" spans="21:34" ht="15.75" customHeight="1">
      <c r="U247" s="148">
        <f t="shared" si="26"/>
        <v>46108</v>
      </c>
      <c r="V247" s="34" t="str">
        <f t="shared" si="27"/>
        <v>16315</v>
      </c>
      <c r="W247" s="70">
        <f t="shared" si="28"/>
        <v>0</v>
      </c>
      <c r="AA247" s="72"/>
      <c r="AB247" s="72"/>
      <c r="AC247" s="72"/>
      <c r="AD247" s="72"/>
      <c r="AE247" s="72"/>
      <c r="AF247" s="72"/>
      <c r="AG247" s="72"/>
      <c r="AH247" s="72"/>
    </row>
    <row r="248" spans="21:34" ht="15.75" customHeight="1">
      <c r="U248" s="148">
        <f t="shared" si="26"/>
        <v>46109</v>
      </c>
      <c r="V248" s="34" t="str">
        <f t="shared" si="27"/>
        <v>16315</v>
      </c>
      <c r="W248" s="70">
        <f t="shared" si="28"/>
        <v>0</v>
      </c>
      <c r="AA248" s="72"/>
      <c r="AB248" s="72"/>
      <c r="AC248" s="72"/>
      <c r="AD248" s="72"/>
      <c r="AE248" s="72"/>
      <c r="AF248" s="72"/>
      <c r="AG248" s="72"/>
      <c r="AH248" s="72"/>
    </row>
    <row r="249" spans="21:34" ht="15.75" customHeight="1">
      <c r="U249" s="148">
        <f t="shared" si="26"/>
        <v>46110</v>
      </c>
      <c r="V249" s="34" t="str">
        <f t="shared" si="27"/>
        <v>16315</v>
      </c>
      <c r="W249" s="70">
        <f t="shared" si="28"/>
        <v>0</v>
      </c>
      <c r="AA249" s="72"/>
      <c r="AB249" s="72"/>
      <c r="AC249" s="72"/>
      <c r="AD249" s="72"/>
      <c r="AE249" s="72"/>
      <c r="AF249" s="72"/>
      <c r="AG249" s="72"/>
      <c r="AH249" s="72"/>
    </row>
    <row r="250" spans="21:34" ht="15.75" customHeight="1">
      <c r="U250" s="148">
        <f t="shared" si="26"/>
        <v>46111</v>
      </c>
      <c r="V250" s="34" t="str">
        <f t="shared" si="27"/>
        <v>16315</v>
      </c>
      <c r="W250" s="70">
        <f t="shared" si="28"/>
        <v>0</v>
      </c>
      <c r="AA250" s="72"/>
      <c r="AB250" s="72"/>
      <c r="AC250" s="72"/>
      <c r="AD250" s="72"/>
      <c r="AE250" s="72"/>
      <c r="AF250" s="72"/>
      <c r="AG250" s="72"/>
      <c r="AH250" s="72"/>
    </row>
    <row r="251" spans="21:34" ht="15.75" customHeight="1">
      <c r="U251" s="148">
        <f t="shared" si="26"/>
        <v>46112</v>
      </c>
      <c r="V251" s="34" t="str">
        <f t="shared" si="27"/>
        <v>16315</v>
      </c>
      <c r="W251" s="70">
        <f t="shared" si="28"/>
        <v>0</v>
      </c>
      <c r="AA251" s="72"/>
      <c r="AB251" s="72"/>
      <c r="AC251" s="72"/>
      <c r="AD251" s="72"/>
      <c r="AE251" s="72"/>
      <c r="AF251" s="72"/>
      <c r="AG251" s="72"/>
      <c r="AH251" s="72"/>
    </row>
    <row r="252" spans="21:34" ht="15.75" customHeight="1">
      <c r="U252" s="148"/>
      <c r="V252" s="34"/>
      <c r="W252" s="70"/>
      <c r="AA252" s="72"/>
      <c r="AB252" s="72"/>
      <c r="AC252" s="72"/>
      <c r="AD252" s="72"/>
      <c r="AE252" s="72"/>
      <c r="AF252" s="72"/>
      <c r="AG252" s="72"/>
      <c r="AH252" s="72"/>
    </row>
    <row r="253" spans="21:34" ht="15.75" customHeight="1">
      <c r="U253" s="148"/>
      <c r="AA253" s="72"/>
      <c r="AB253" s="72"/>
      <c r="AC253" s="72"/>
      <c r="AD253" s="72"/>
      <c r="AE253" s="72"/>
      <c r="AF253" s="72"/>
      <c r="AG253" s="72"/>
      <c r="AH253" s="72"/>
    </row>
    <row r="254" spans="21:34" ht="15.75" customHeight="1">
      <c r="U254" s="148"/>
      <c r="AA254" s="72"/>
      <c r="AB254" s="72"/>
      <c r="AC254" s="72"/>
      <c r="AD254" s="72"/>
      <c r="AE254" s="72"/>
      <c r="AF254" s="72"/>
      <c r="AG254" s="72"/>
      <c r="AH254" s="72"/>
    </row>
    <row r="255" spans="21:34" ht="15.75" customHeight="1">
      <c r="U255" s="148"/>
      <c r="AA255" s="72"/>
      <c r="AB255" s="72"/>
      <c r="AC255" s="72"/>
      <c r="AD255" s="72"/>
      <c r="AE255" s="72"/>
      <c r="AF255" s="72"/>
      <c r="AG255" s="72"/>
      <c r="AH255" s="72"/>
    </row>
    <row r="256" spans="21:34" ht="15.75" customHeight="1">
      <c r="U256" s="148"/>
      <c r="AA256" s="72"/>
      <c r="AB256" s="72"/>
      <c r="AC256" s="72"/>
      <c r="AD256" s="72"/>
      <c r="AE256" s="72"/>
      <c r="AF256" s="72"/>
      <c r="AG256" s="72"/>
      <c r="AH256" s="72"/>
    </row>
    <row r="257" spans="21:34" ht="15.75" customHeight="1">
      <c r="U257" s="148"/>
      <c r="AA257" s="72"/>
      <c r="AB257" s="72"/>
      <c r="AC257" s="72"/>
      <c r="AD257" s="72"/>
      <c r="AE257" s="72"/>
      <c r="AF257" s="72"/>
      <c r="AG257" s="72"/>
      <c r="AH257" s="72"/>
    </row>
    <row r="258" spans="21:34" ht="15.75" customHeight="1">
      <c r="U258" s="148"/>
      <c r="AA258" s="72"/>
      <c r="AB258" s="72"/>
      <c r="AC258" s="72"/>
      <c r="AD258" s="72"/>
      <c r="AE258" s="72"/>
      <c r="AF258" s="72"/>
      <c r="AG258" s="72"/>
      <c r="AH258" s="72"/>
    </row>
    <row r="259" spans="21:34" ht="15.75" customHeight="1">
      <c r="U259" s="148"/>
      <c r="AA259" s="72"/>
      <c r="AB259" s="72"/>
      <c r="AC259" s="72"/>
      <c r="AD259" s="72"/>
      <c r="AE259" s="72"/>
      <c r="AF259" s="72"/>
      <c r="AG259" s="72"/>
      <c r="AH259" s="72"/>
    </row>
    <row r="260" spans="21:34" ht="15.75" customHeight="1">
      <c r="U260" s="148"/>
      <c r="AA260" s="72"/>
      <c r="AB260" s="72"/>
      <c r="AC260" s="72"/>
      <c r="AD260" s="72"/>
      <c r="AE260" s="72"/>
      <c r="AF260" s="72"/>
      <c r="AG260" s="72"/>
      <c r="AH260" s="72"/>
    </row>
    <row r="261" spans="21:34" ht="15.75" customHeight="1">
      <c r="U261" s="148"/>
      <c r="AA261" s="72"/>
      <c r="AB261" s="72"/>
      <c r="AC261" s="72"/>
      <c r="AD261" s="72"/>
      <c r="AE261" s="72"/>
      <c r="AF261" s="72"/>
      <c r="AG261" s="72"/>
      <c r="AH261" s="72"/>
    </row>
    <row r="262" spans="21:34" ht="15.75" customHeight="1">
      <c r="U262" s="148"/>
      <c r="AA262" s="72"/>
      <c r="AB262" s="72"/>
      <c r="AC262" s="72"/>
      <c r="AD262" s="72"/>
      <c r="AE262" s="72"/>
      <c r="AF262" s="72"/>
      <c r="AG262" s="72"/>
      <c r="AH262" s="72"/>
    </row>
    <row r="263" spans="21:34" ht="15.75" customHeight="1">
      <c r="U263" s="148"/>
      <c r="AA263" s="72"/>
      <c r="AB263" s="72"/>
      <c r="AC263" s="72"/>
      <c r="AD263" s="72"/>
      <c r="AE263" s="72"/>
      <c r="AF263" s="72"/>
      <c r="AG263" s="72"/>
      <c r="AH263" s="72"/>
    </row>
    <row r="264" spans="21:34" ht="15.75" customHeight="1">
      <c r="U264" s="148"/>
      <c r="AA264" s="72"/>
      <c r="AB264" s="72"/>
      <c r="AC264" s="72"/>
      <c r="AD264" s="72"/>
      <c r="AE264" s="72"/>
      <c r="AF264" s="72"/>
      <c r="AG264" s="72"/>
      <c r="AH264" s="72"/>
    </row>
    <row r="265" spans="21:34" ht="15.75" customHeight="1">
      <c r="U265" s="148"/>
      <c r="AA265" s="72"/>
      <c r="AB265" s="72"/>
      <c r="AC265" s="72"/>
      <c r="AD265" s="72"/>
      <c r="AE265" s="72"/>
      <c r="AF265" s="72"/>
      <c r="AG265" s="72"/>
      <c r="AH265" s="72"/>
    </row>
    <row r="266" spans="21:34" ht="15.75" customHeight="1">
      <c r="AA266" s="72"/>
      <c r="AB266" s="72"/>
      <c r="AC266" s="72"/>
      <c r="AD266" s="72"/>
      <c r="AE266" s="72"/>
      <c r="AF266" s="72"/>
      <c r="AG266" s="72"/>
      <c r="AH266" s="72"/>
    </row>
    <row r="267" spans="21:34" ht="15.75" customHeight="1">
      <c r="AA267" s="72"/>
      <c r="AB267" s="72"/>
      <c r="AC267" s="72"/>
      <c r="AD267" s="72"/>
      <c r="AE267" s="72"/>
      <c r="AF267" s="72"/>
      <c r="AG267" s="72"/>
      <c r="AH267" s="72"/>
    </row>
    <row r="268" spans="21:34" ht="15.75" customHeight="1">
      <c r="AA268" s="72"/>
      <c r="AB268" s="72"/>
      <c r="AC268" s="72"/>
      <c r="AD268" s="72"/>
      <c r="AE268" s="72"/>
      <c r="AF268" s="72"/>
      <c r="AG268" s="72"/>
      <c r="AH268" s="72"/>
    </row>
    <row r="269" spans="21:34" ht="15.75" customHeight="1">
      <c r="AA269" s="72"/>
      <c r="AB269" s="72"/>
      <c r="AC269" s="72"/>
      <c r="AD269" s="72"/>
      <c r="AE269" s="72"/>
      <c r="AF269" s="72"/>
      <c r="AG269" s="72"/>
      <c r="AH269" s="72"/>
    </row>
    <row r="270" spans="21:34" ht="15.75" customHeight="1">
      <c r="AA270" s="72"/>
      <c r="AB270" s="72"/>
      <c r="AC270" s="72"/>
      <c r="AD270" s="72"/>
      <c r="AE270" s="72"/>
      <c r="AF270" s="72"/>
      <c r="AG270" s="72"/>
      <c r="AH270" s="72"/>
    </row>
    <row r="271" spans="21:34" ht="15.75" customHeight="1">
      <c r="AA271" s="72"/>
      <c r="AB271" s="72"/>
      <c r="AC271" s="72"/>
      <c r="AD271" s="72"/>
      <c r="AE271" s="72"/>
      <c r="AF271" s="72"/>
      <c r="AG271" s="72"/>
      <c r="AH271" s="72"/>
    </row>
    <row r="272" spans="21: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c r="AA390" s="72"/>
      <c r="AB390" s="72"/>
      <c r="AC390" s="72"/>
      <c r="AD390" s="72"/>
      <c r="AE390" s="72"/>
      <c r="AF390" s="72"/>
      <c r="AG390" s="72"/>
      <c r="AH390" s="72"/>
    </row>
    <row r="391" spans="27:34" ht="15.75" customHeight="1">
      <c r="AA391" s="72"/>
      <c r="AB391" s="72"/>
      <c r="AC391" s="72"/>
      <c r="AD391" s="72"/>
      <c r="AE391" s="72"/>
      <c r="AF391" s="72"/>
      <c r="AG391" s="72"/>
      <c r="AH391" s="72"/>
    </row>
    <row r="392" spans="27:34" ht="15.75" customHeight="1">
      <c r="AA392" s="72"/>
      <c r="AB392" s="72"/>
      <c r="AC392" s="72"/>
      <c r="AD392" s="72"/>
      <c r="AE392" s="72"/>
      <c r="AF392" s="72"/>
      <c r="AG392" s="72"/>
      <c r="AH392" s="72"/>
    </row>
    <row r="393" spans="27:34" ht="15.75" customHeight="1">
      <c r="AA393" s="72"/>
      <c r="AB393" s="72"/>
      <c r="AC393" s="72"/>
      <c r="AD393" s="72"/>
      <c r="AE393" s="72"/>
      <c r="AF393" s="72"/>
      <c r="AG393" s="72"/>
      <c r="AH393" s="72"/>
    </row>
    <row r="394" spans="27:34" ht="15.75" customHeight="1">
      <c r="AA394" s="72"/>
      <c r="AB394" s="72"/>
      <c r="AC394" s="72"/>
      <c r="AD394" s="72"/>
      <c r="AE394" s="72"/>
      <c r="AF394" s="72"/>
      <c r="AG394" s="72"/>
      <c r="AH394" s="72"/>
    </row>
    <row r="395" spans="27:34" ht="15.75" customHeight="1">
      <c r="AA395" s="72"/>
      <c r="AB395" s="72"/>
      <c r="AC395" s="72"/>
      <c r="AD395" s="72"/>
      <c r="AE395" s="72"/>
      <c r="AF395" s="72"/>
      <c r="AG395" s="72"/>
      <c r="AH395" s="72"/>
    </row>
    <row r="396" spans="27:34" ht="15.75" customHeight="1">
      <c r="AA396" s="72"/>
      <c r="AB396" s="72"/>
      <c r="AC396" s="72"/>
      <c r="AD396" s="72"/>
      <c r="AE396" s="72"/>
      <c r="AF396" s="72"/>
      <c r="AG396" s="72"/>
      <c r="AH396" s="72"/>
    </row>
    <row r="397" spans="27:34" ht="15.75" customHeight="1">
      <c r="AA397" s="72"/>
      <c r="AB397" s="72"/>
      <c r="AC397" s="72"/>
      <c r="AD397" s="72"/>
      <c r="AE397" s="72"/>
      <c r="AF397" s="72"/>
      <c r="AG397" s="72"/>
      <c r="AH397" s="72"/>
    </row>
    <row r="398" spans="27:34" ht="15.75" customHeight="1">
      <c r="AA398" s="72"/>
      <c r="AB398" s="72"/>
      <c r="AC398" s="72"/>
      <c r="AD398" s="72"/>
      <c r="AE398" s="72"/>
      <c r="AF398" s="72"/>
      <c r="AG398" s="72"/>
      <c r="AH398" s="72"/>
    </row>
    <row r="399" spans="27:34" ht="15.75" customHeight="1">
      <c r="AA399" s="72"/>
      <c r="AB399" s="72"/>
      <c r="AC399" s="72"/>
      <c r="AD399" s="72"/>
      <c r="AE399" s="72"/>
      <c r="AF399" s="72"/>
      <c r="AG399" s="72"/>
      <c r="AH399" s="72"/>
    </row>
    <row r="400" spans="27:34" ht="15.75" customHeight="1">
      <c r="AA400" s="72"/>
      <c r="AB400" s="72"/>
      <c r="AC400" s="72"/>
      <c r="AD400" s="72"/>
      <c r="AE400" s="72"/>
      <c r="AF400" s="72"/>
      <c r="AG400" s="72"/>
      <c r="AH400" s="72"/>
    </row>
    <row r="401" spans="27:34" ht="15.75" customHeight="1">
      <c r="AA401" s="72"/>
      <c r="AB401" s="72"/>
      <c r="AC401" s="72"/>
      <c r="AD401" s="72"/>
      <c r="AE401" s="72"/>
      <c r="AF401" s="72"/>
      <c r="AG401" s="72"/>
      <c r="AH401" s="72"/>
    </row>
    <row r="402" spans="27:34" ht="15.75" customHeight="1">
      <c r="AA402" s="72"/>
      <c r="AB402" s="72"/>
      <c r="AC402" s="72"/>
      <c r="AD402" s="72"/>
      <c r="AE402" s="72"/>
      <c r="AF402" s="72"/>
      <c r="AG402" s="72"/>
      <c r="AH402" s="72"/>
    </row>
    <row r="403" spans="27:34" ht="15.75" customHeight="1">
      <c r="AA403" s="72"/>
      <c r="AB403" s="72"/>
      <c r="AC403" s="72"/>
      <c r="AD403" s="72"/>
      <c r="AE403" s="72"/>
      <c r="AF403" s="72"/>
      <c r="AG403" s="72"/>
      <c r="AH403" s="72"/>
    </row>
    <row r="404" spans="27:34" ht="15.75" customHeight="1">
      <c r="AA404" s="72"/>
      <c r="AB404" s="72"/>
      <c r="AC404" s="72"/>
      <c r="AD404" s="72"/>
      <c r="AE404" s="72"/>
      <c r="AF404" s="72"/>
      <c r="AG404" s="72"/>
      <c r="AH404" s="72"/>
    </row>
    <row r="405" spans="27:34" ht="15.75" customHeight="1">
      <c r="AA405" s="72"/>
      <c r="AB405" s="72"/>
      <c r="AC405" s="72"/>
      <c r="AD405" s="72"/>
      <c r="AE405" s="72"/>
      <c r="AF405" s="72"/>
      <c r="AG405" s="72"/>
      <c r="AH405" s="72"/>
    </row>
    <row r="406" spans="27:34" ht="15.75" customHeight="1">
      <c r="AA406" s="72"/>
      <c r="AB406" s="72"/>
      <c r="AC406" s="72"/>
      <c r="AD406" s="72"/>
      <c r="AE406" s="72"/>
      <c r="AF406" s="72"/>
      <c r="AG406" s="72"/>
      <c r="AH406" s="72"/>
    </row>
    <row r="407" spans="27:34" ht="15.75" customHeight="1">
      <c r="AA407" s="72"/>
      <c r="AB407" s="72"/>
      <c r="AC407" s="72"/>
      <c r="AD407" s="72"/>
      <c r="AE407" s="72"/>
      <c r="AF407" s="72"/>
      <c r="AG407" s="72"/>
      <c r="AH407" s="72"/>
    </row>
    <row r="408" spans="27:34" ht="15.75" customHeight="1">
      <c r="AA408" s="72"/>
      <c r="AB408" s="72"/>
      <c r="AC408" s="72"/>
      <c r="AD408" s="72"/>
      <c r="AE408" s="72"/>
      <c r="AF408" s="72"/>
      <c r="AG408" s="72"/>
      <c r="AH408" s="72"/>
    </row>
    <row r="409" spans="27:34" ht="15.75" customHeight="1">
      <c r="AA409" s="72"/>
      <c r="AB409" s="72"/>
      <c r="AC409" s="72"/>
      <c r="AD409" s="72"/>
      <c r="AE409" s="72"/>
      <c r="AF409" s="72"/>
      <c r="AG409" s="72"/>
      <c r="AH409" s="72"/>
    </row>
    <row r="410" spans="27:34" ht="15.75" customHeight="1">
      <c r="AA410" s="72"/>
      <c r="AB410" s="72"/>
      <c r="AC410" s="72"/>
      <c r="AD410" s="72"/>
      <c r="AE410" s="72"/>
      <c r="AF410" s="72"/>
      <c r="AG410" s="72"/>
      <c r="AH410" s="72"/>
    </row>
    <row r="411" spans="27:34" ht="15.75" customHeight="1">
      <c r="AA411" s="72"/>
      <c r="AB411" s="72"/>
      <c r="AC411" s="72"/>
      <c r="AD411" s="72"/>
      <c r="AE411" s="72"/>
      <c r="AF411" s="72"/>
      <c r="AG411" s="72"/>
      <c r="AH411" s="72"/>
    </row>
    <row r="412" spans="27:34" ht="15.75" customHeight="1">
      <c r="AA412" s="72"/>
      <c r="AB412" s="72"/>
      <c r="AC412" s="72"/>
      <c r="AD412" s="72"/>
      <c r="AE412" s="72"/>
      <c r="AF412" s="72"/>
      <c r="AG412" s="72"/>
      <c r="AH412" s="72"/>
    </row>
    <row r="413" spans="27:34" ht="15.75" customHeight="1">
      <c r="AA413" s="72"/>
      <c r="AB413" s="72"/>
      <c r="AC413" s="72"/>
      <c r="AD413" s="72"/>
      <c r="AE413" s="72"/>
      <c r="AF413" s="72"/>
      <c r="AG413" s="72"/>
      <c r="AH413" s="72"/>
    </row>
    <row r="414" spans="27:34" ht="15.75" customHeight="1">
      <c r="AA414" s="72"/>
      <c r="AB414" s="72"/>
      <c r="AC414" s="72"/>
      <c r="AD414" s="72"/>
      <c r="AE414" s="72"/>
      <c r="AF414" s="72"/>
      <c r="AG414" s="72"/>
      <c r="AH414" s="72"/>
    </row>
    <row r="415" spans="27:34" ht="15.75" customHeight="1">
      <c r="AA415" s="72"/>
      <c r="AB415" s="72"/>
      <c r="AC415" s="72"/>
      <c r="AD415" s="72"/>
      <c r="AE415" s="72"/>
      <c r="AF415" s="72"/>
      <c r="AG415" s="72"/>
      <c r="AH415" s="72"/>
    </row>
    <row r="416" spans="27:34" ht="15.75" customHeight="1">
      <c r="AA416" s="72"/>
      <c r="AB416" s="72"/>
      <c r="AC416" s="72"/>
      <c r="AD416" s="72"/>
      <c r="AE416" s="72"/>
      <c r="AF416" s="72"/>
      <c r="AG416" s="72"/>
      <c r="AH416" s="72"/>
    </row>
    <row r="417" spans="27:34" ht="15.75" customHeight="1">
      <c r="AA417" s="72"/>
      <c r="AB417" s="72"/>
      <c r="AC417" s="72"/>
      <c r="AD417" s="72"/>
      <c r="AE417" s="72"/>
      <c r="AF417" s="72"/>
      <c r="AG417" s="72"/>
      <c r="AH417" s="72"/>
    </row>
    <row r="418" spans="27:34" ht="15.75" customHeight="1">
      <c r="AA418" s="72"/>
      <c r="AB418" s="72"/>
      <c r="AC418" s="72"/>
      <c r="AD418" s="72"/>
      <c r="AE418" s="72"/>
      <c r="AF418" s="72"/>
      <c r="AG418" s="72"/>
      <c r="AH418" s="72"/>
    </row>
    <row r="419" spans="27:34" ht="15.75" customHeight="1">
      <c r="AA419" s="72"/>
      <c r="AB419" s="72"/>
      <c r="AC419" s="72"/>
      <c r="AD419" s="72"/>
      <c r="AE419" s="72"/>
      <c r="AF419" s="72"/>
      <c r="AG419" s="72"/>
      <c r="AH419" s="72"/>
    </row>
    <row r="420" spans="27:34" ht="15.75" customHeight="1">
      <c r="AA420" s="72"/>
      <c r="AB420" s="72"/>
      <c r="AC420" s="72"/>
      <c r="AD420" s="72"/>
      <c r="AE420" s="72"/>
      <c r="AF420" s="72"/>
      <c r="AG420" s="72"/>
      <c r="AH420" s="72"/>
    </row>
    <row r="421" spans="27:34" ht="15.75" customHeight="1">
      <c r="AA421" s="72"/>
      <c r="AB421" s="72"/>
      <c r="AC421" s="72"/>
      <c r="AD421" s="72"/>
      <c r="AE421" s="72"/>
      <c r="AF421" s="72"/>
      <c r="AG421" s="72"/>
      <c r="AH421" s="72"/>
    </row>
    <row r="422" spans="27:34" ht="15.75" customHeight="1">
      <c r="AA422" s="72"/>
      <c r="AB422" s="72"/>
      <c r="AC422" s="72"/>
      <c r="AD422" s="72"/>
      <c r="AE422" s="72"/>
      <c r="AF422" s="72"/>
      <c r="AG422" s="72"/>
      <c r="AH422" s="72"/>
    </row>
    <row r="423" spans="27:34" ht="15.75" customHeight="1">
      <c r="AA423" s="72"/>
      <c r="AB423" s="72"/>
      <c r="AC423" s="72"/>
      <c r="AD423" s="72"/>
      <c r="AE423" s="72"/>
      <c r="AF423" s="72"/>
      <c r="AG423" s="72"/>
      <c r="AH423" s="72"/>
    </row>
    <row r="424" spans="27:34" ht="15.75" customHeight="1">
      <c r="AA424" s="72"/>
      <c r="AB424" s="72"/>
      <c r="AC424" s="72"/>
      <c r="AD424" s="72"/>
      <c r="AE424" s="72"/>
      <c r="AF424" s="72"/>
      <c r="AG424" s="72"/>
      <c r="AH424" s="72"/>
    </row>
    <row r="425" spans="27:34" ht="15.75" customHeight="1">
      <c r="AA425" s="72"/>
      <c r="AB425" s="72"/>
      <c r="AC425" s="72"/>
      <c r="AD425" s="72"/>
      <c r="AE425" s="72"/>
      <c r="AF425" s="72"/>
      <c r="AG425" s="72"/>
      <c r="AH425" s="72"/>
    </row>
    <row r="426" spans="27:34" ht="15.75" customHeight="1">
      <c r="AA426" s="72"/>
      <c r="AB426" s="72"/>
      <c r="AC426" s="72"/>
      <c r="AD426" s="72"/>
      <c r="AE426" s="72"/>
      <c r="AF426" s="72"/>
      <c r="AG426" s="72"/>
      <c r="AH426" s="72"/>
    </row>
    <row r="427" spans="27:34" ht="15.75" customHeight="1">
      <c r="AA427" s="72"/>
      <c r="AB427" s="72"/>
      <c r="AC427" s="72"/>
      <c r="AD427" s="72"/>
      <c r="AE427" s="72"/>
      <c r="AF427" s="72"/>
      <c r="AG427" s="72"/>
      <c r="AH427" s="72"/>
    </row>
    <row r="428" spans="27:34" ht="15.75" customHeight="1">
      <c r="AA428" s="72"/>
      <c r="AB428" s="72"/>
      <c r="AC428" s="72"/>
      <c r="AD428" s="72"/>
      <c r="AE428" s="72"/>
      <c r="AF428" s="72"/>
      <c r="AG428" s="72"/>
      <c r="AH428" s="72"/>
    </row>
    <row r="429" spans="27:34" ht="15.75" customHeight="1">
      <c r="AA429" s="72"/>
      <c r="AB429" s="72"/>
      <c r="AC429" s="72"/>
      <c r="AD429" s="72"/>
      <c r="AE429" s="72"/>
      <c r="AF429" s="72"/>
      <c r="AG429" s="72"/>
      <c r="AH429" s="72"/>
    </row>
    <row r="430" spans="27:34" ht="15.75" customHeight="1">
      <c r="AA430" s="72"/>
      <c r="AB430" s="72"/>
      <c r="AC430" s="72"/>
      <c r="AD430" s="72"/>
      <c r="AE430" s="72"/>
      <c r="AF430" s="72"/>
      <c r="AG430" s="72"/>
      <c r="AH430" s="72"/>
    </row>
    <row r="431" spans="27:34" ht="15.75" customHeight="1">
      <c r="AA431" s="72"/>
      <c r="AB431" s="72"/>
      <c r="AC431" s="72"/>
      <c r="AD431" s="72"/>
      <c r="AE431" s="72"/>
      <c r="AF431" s="72"/>
      <c r="AG431" s="72"/>
      <c r="AH431" s="72"/>
    </row>
    <row r="432" spans="27:34" ht="15.75" customHeight="1">
      <c r="AA432" s="72"/>
      <c r="AB432" s="72"/>
      <c r="AC432" s="72"/>
      <c r="AD432" s="72"/>
      <c r="AE432" s="72"/>
      <c r="AF432" s="72"/>
      <c r="AG432" s="72"/>
      <c r="AH432" s="72"/>
    </row>
    <row r="433" spans="27:34" ht="15.75" customHeight="1">
      <c r="AA433" s="72"/>
      <c r="AB433" s="72"/>
      <c r="AC433" s="72"/>
      <c r="AD433" s="72"/>
      <c r="AE433" s="72"/>
      <c r="AF433" s="72"/>
      <c r="AG433" s="72"/>
      <c r="AH433" s="72"/>
    </row>
    <row r="434" spans="27:34" ht="15.75" customHeight="1">
      <c r="AA434" s="72"/>
      <c r="AB434" s="72"/>
      <c r="AC434" s="72"/>
      <c r="AD434" s="72"/>
      <c r="AE434" s="72"/>
      <c r="AF434" s="72"/>
      <c r="AG434" s="72"/>
      <c r="AH434" s="72"/>
    </row>
    <row r="435" spans="27:34" ht="15.75" customHeight="1">
      <c r="AA435" s="72"/>
      <c r="AB435" s="72"/>
      <c r="AC435" s="72"/>
      <c r="AD435" s="72"/>
      <c r="AE435" s="72"/>
      <c r="AF435" s="72"/>
      <c r="AG435" s="72"/>
      <c r="AH435" s="72"/>
    </row>
    <row r="436" spans="27:34" ht="15.75" customHeight="1">
      <c r="AA436" s="72"/>
      <c r="AB436" s="72"/>
      <c r="AC436" s="72"/>
      <c r="AD436" s="72"/>
      <c r="AE436" s="72"/>
      <c r="AF436" s="72"/>
      <c r="AG436" s="72"/>
      <c r="AH436" s="72"/>
    </row>
    <row r="437" spans="27:34" ht="15.75" customHeight="1">
      <c r="AA437" s="72"/>
      <c r="AB437" s="72"/>
      <c r="AC437" s="72"/>
      <c r="AD437" s="72"/>
      <c r="AE437" s="72"/>
      <c r="AF437" s="72"/>
      <c r="AG437" s="72"/>
      <c r="AH437" s="72"/>
    </row>
    <row r="438" spans="27:34" ht="15.75" customHeight="1">
      <c r="AA438" s="72"/>
      <c r="AB438" s="72"/>
      <c r="AC438" s="72"/>
      <c r="AD438" s="72"/>
      <c r="AE438" s="72"/>
      <c r="AF438" s="72"/>
      <c r="AG438" s="72"/>
      <c r="AH438" s="72"/>
    </row>
    <row r="439" spans="27:34" ht="15.75" customHeight="1">
      <c r="AA439" s="72"/>
      <c r="AB439" s="72"/>
      <c r="AC439" s="72"/>
      <c r="AD439" s="72"/>
      <c r="AE439" s="72"/>
      <c r="AF439" s="72"/>
      <c r="AG439" s="72"/>
      <c r="AH439" s="72"/>
    </row>
    <row r="440" spans="27:34" ht="15.75" customHeight="1">
      <c r="AA440" s="72"/>
      <c r="AB440" s="72"/>
      <c r="AC440" s="72"/>
      <c r="AD440" s="72"/>
      <c r="AE440" s="72"/>
      <c r="AF440" s="72"/>
      <c r="AG440" s="72"/>
      <c r="AH440" s="72"/>
    </row>
    <row r="441" spans="27:34" ht="15.75" customHeight="1">
      <c r="AA441" s="72"/>
      <c r="AB441" s="72"/>
      <c r="AC441" s="72"/>
      <c r="AD441" s="72"/>
      <c r="AE441" s="72"/>
      <c r="AF441" s="72"/>
      <c r="AG441" s="72"/>
      <c r="AH441" s="72"/>
    </row>
    <row r="442" spans="27:34" ht="15.75" customHeight="1">
      <c r="AA442" s="72"/>
      <c r="AB442" s="72"/>
      <c r="AC442" s="72"/>
      <c r="AD442" s="72"/>
      <c r="AE442" s="72"/>
      <c r="AF442" s="72"/>
      <c r="AG442" s="72"/>
      <c r="AH442" s="72"/>
    </row>
    <row r="443" spans="27:34" ht="15.75" customHeight="1">
      <c r="AA443" s="72"/>
      <c r="AB443" s="72"/>
      <c r="AC443" s="72"/>
      <c r="AD443" s="72"/>
      <c r="AE443" s="72"/>
      <c r="AF443" s="72"/>
      <c r="AG443" s="72"/>
      <c r="AH443" s="72"/>
    </row>
    <row r="444" spans="27:34" ht="15.75" customHeight="1">
      <c r="AA444" s="72"/>
      <c r="AB444" s="72"/>
      <c r="AC444" s="72"/>
      <c r="AD444" s="72"/>
      <c r="AE444" s="72"/>
      <c r="AF444" s="72"/>
      <c r="AG444" s="72"/>
      <c r="AH444" s="72"/>
    </row>
    <row r="445" spans="27:34" ht="15.75" customHeight="1">
      <c r="AA445" s="72"/>
      <c r="AB445" s="72"/>
      <c r="AC445" s="72"/>
      <c r="AD445" s="72"/>
      <c r="AE445" s="72"/>
      <c r="AF445" s="72"/>
      <c r="AG445" s="72"/>
      <c r="AH445" s="72"/>
    </row>
    <row r="446" spans="27:34" ht="15.75" customHeight="1">
      <c r="AA446" s="72"/>
      <c r="AB446" s="72"/>
      <c r="AC446" s="72"/>
      <c r="AD446" s="72"/>
      <c r="AE446" s="72"/>
      <c r="AF446" s="72"/>
      <c r="AG446" s="72"/>
      <c r="AH446" s="72"/>
    </row>
    <row r="447" spans="27:34" ht="15.75" customHeight="1">
      <c r="AA447" s="72"/>
      <c r="AB447" s="72"/>
      <c r="AC447" s="72"/>
      <c r="AD447" s="72"/>
      <c r="AE447" s="72"/>
      <c r="AF447" s="72"/>
      <c r="AG447" s="72"/>
      <c r="AH447" s="72"/>
    </row>
    <row r="448" spans="27:34" ht="15.75" customHeight="1">
      <c r="AA448" s="72"/>
      <c r="AB448" s="72"/>
      <c r="AC448" s="72"/>
      <c r="AD448" s="72"/>
      <c r="AE448" s="72"/>
      <c r="AF448" s="72"/>
      <c r="AG448" s="72"/>
      <c r="AH448" s="72"/>
    </row>
    <row r="449" spans="27:34" ht="15.75" customHeight="1">
      <c r="AA449" s="72"/>
      <c r="AB449" s="72"/>
      <c r="AC449" s="72"/>
      <c r="AD449" s="72"/>
      <c r="AE449" s="72"/>
      <c r="AF449" s="72"/>
      <c r="AG449" s="72"/>
      <c r="AH449" s="72"/>
    </row>
    <row r="450" spans="27:34" ht="15.75" customHeight="1">
      <c r="AA450" s="72"/>
      <c r="AB450" s="72"/>
      <c r="AC450" s="72"/>
      <c r="AD450" s="72"/>
      <c r="AE450" s="72"/>
      <c r="AF450" s="72"/>
      <c r="AG450" s="72"/>
      <c r="AH450" s="72"/>
    </row>
    <row r="451" spans="27:34" ht="15.75" customHeight="1">
      <c r="AA451" s="72"/>
      <c r="AB451" s="72"/>
      <c r="AC451" s="72"/>
      <c r="AD451" s="72"/>
      <c r="AE451" s="72"/>
      <c r="AF451" s="72"/>
      <c r="AG451" s="72"/>
      <c r="AH451" s="72"/>
    </row>
    <row r="452" spans="27:34" ht="15.75" customHeight="1"/>
    <row r="453" spans="27:34" ht="15.75" customHeight="1"/>
    <row r="454" spans="27:34" ht="15.75" customHeight="1"/>
    <row r="455" spans="27:34" ht="15.75" customHeight="1"/>
    <row r="456" spans="27:34" ht="15.75" customHeight="1"/>
    <row r="457" spans="27:34" ht="15.75" customHeight="1"/>
    <row r="458" spans="27:34" ht="15.75" customHeight="1"/>
    <row r="459" spans="27:34" ht="15.75" customHeight="1"/>
    <row r="460" spans="27:34" ht="15.75" customHeight="1"/>
    <row r="461" spans="27:34" ht="15.75" customHeight="1"/>
    <row r="462" spans="27:34" ht="15.75" customHeight="1"/>
    <row r="463" spans="27:34" ht="15.75" customHeight="1"/>
    <row r="464" spans="27:3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175</v>
      </c>
      <c r="B1" s="255"/>
      <c r="C1" s="128" t="s">
        <v>74</v>
      </c>
      <c r="D1" s="129"/>
      <c r="E1" s="130"/>
      <c r="F1" s="131"/>
      <c r="G1" s="132" t="s">
        <v>123</v>
      </c>
      <c r="H1" s="132" t="s">
        <v>135</v>
      </c>
      <c r="I1" s="132" t="s">
        <v>136</v>
      </c>
      <c r="J1" s="132" t="s">
        <v>144</v>
      </c>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17502</v>
      </c>
      <c r="H2" s="131" t="str">
        <f t="shared" si="0"/>
        <v>17504</v>
      </c>
      <c r="I2" s="131" t="str">
        <f t="shared" si="0"/>
        <v>17507</v>
      </c>
      <c r="J2" s="131" t="str">
        <f t="shared" si="0"/>
        <v>17511</v>
      </c>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138</v>
      </c>
      <c r="I3" s="136" t="s">
        <v>139</v>
      </c>
      <c r="J3" s="136" t="s">
        <v>130</v>
      </c>
      <c r="K3" s="72"/>
      <c r="AA3" s="137" t="s">
        <v>112</v>
      </c>
      <c r="AB3" s="138" t="s">
        <v>51</v>
      </c>
      <c r="AC3" s="115" t="s">
        <v>112</v>
      </c>
      <c r="AD3" s="115" t="s">
        <v>51</v>
      </c>
      <c r="AE3" s="116" t="s">
        <v>112</v>
      </c>
      <c r="AF3" s="139" t="s">
        <v>51</v>
      </c>
      <c r="AG3" s="140" t="s">
        <v>113</v>
      </c>
      <c r="AH3" s="141" t="s">
        <v>114</v>
      </c>
    </row>
    <row r="4" spans="1:34" ht="19.5" customHeight="1">
      <c r="A4" s="142">
        <f t="shared" ref="A4:A34" si="1">SUM(G4:J4)</f>
        <v>0</v>
      </c>
      <c r="B4" s="142">
        <f>A4</f>
        <v>0</v>
      </c>
      <c r="C4" s="143">
        <v>46082</v>
      </c>
      <c r="D4" s="144" t="s">
        <v>115</v>
      </c>
      <c r="E4" s="145"/>
      <c r="F4" s="157"/>
      <c r="G4" s="157"/>
      <c r="H4" s="157"/>
      <c r="I4" s="157"/>
      <c r="J4" s="157"/>
      <c r="K4" s="175"/>
      <c r="M4" s="34"/>
      <c r="N4" s="34"/>
      <c r="O4" s="34"/>
      <c r="P4" s="34"/>
      <c r="Q4" s="34"/>
      <c r="R4" s="34"/>
      <c r="S4" s="34"/>
      <c r="T4" s="34"/>
      <c r="U4" s="148">
        <f t="shared" ref="U4:U34" si="2">C4</f>
        <v>46082</v>
      </c>
      <c r="V4" s="34" t="str">
        <f t="shared" ref="V4:V34" si="3">$G$2</f>
        <v>17502</v>
      </c>
      <c r="W4" s="70">
        <f t="shared" ref="W4:W34" si="4">G4</f>
        <v>0</v>
      </c>
      <c r="X4" s="148">
        <f t="shared" ref="X4:X34" si="5">C4</f>
        <v>46082</v>
      </c>
      <c r="Y4" s="70">
        <f t="shared" ref="Y4:Y34" si="6">F4</f>
        <v>0</v>
      </c>
      <c r="Z4" s="34"/>
      <c r="AA4" s="149"/>
      <c r="AB4" s="150"/>
      <c r="AC4" s="150"/>
      <c r="AD4" s="150"/>
      <c r="AE4" s="150"/>
      <c r="AF4" s="150"/>
      <c r="AG4" s="150"/>
      <c r="AH4" s="151"/>
    </row>
    <row r="5" spans="1:34" ht="19.5" customHeight="1">
      <c r="A5" s="142">
        <f t="shared" si="1"/>
        <v>0</v>
      </c>
      <c r="B5" s="142">
        <f t="shared" ref="B5:B34" si="7">B4+A5</f>
        <v>0</v>
      </c>
      <c r="C5" s="143">
        <v>46083</v>
      </c>
      <c r="D5" s="144" t="s">
        <v>116</v>
      </c>
      <c r="E5" s="145"/>
      <c r="F5" s="157"/>
      <c r="G5" s="157"/>
      <c r="H5" s="157"/>
      <c r="I5" s="157"/>
      <c r="J5" s="157"/>
      <c r="K5" s="175"/>
      <c r="M5" s="34"/>
      <c r="N5" s="34"/>
      <c r="O5" s="34"/>
      <c r="P5" s="34"/>
      <c r="Q5" s="34"/>
      <c r="R5" s="34"/>
      <c r="S5" s="34"/>
      <c r="T5" s="34"/>
      <c r="U5" s="148">
        <f t="shared" si="2"/>
        <v>46083</v>
      </c>
      <c r="V5" s="34" t="str">
        <f t="shared" si="3"/>
        <v>17502</v>
      </c>
      <c r="W5" s="70">
        <f t="shared" si="4"/>
        <v>0</v>
      </c>
      <c r="X5" s="148">
        <f t="shared" si="5"/>
        <v>46083</v>
      </c>
      <c r="Y5" s="70">
        <f t="shared" si="6"/>
        <v>0</v>
      </c>
      <c r="Z5" s="34"/>
      <c r="AA5" s="121"/>
      <c r="AB5" s="122"/>
      <c r="AC5" s="122"/>
      <c r="AD5" s="122"/>
      <c r="AE5" s="122"/>
      <c r="AF5" s="122"/>
      <c r="AG5" s="122"/>
      <c r="AH5" s="123"/>
    </row>
    <row r="6" spans="1:34" ht="19.5" customHeight="1">
      <c r="A6" s="142">
        <f t="shared" si="1"/>
        <v>0</v>
      </c>
      <c r="B6" s="142">
        <f t="shared" si="7"/>
        <v>0</v>
      </c>
      <c r="C6" s="143">
        <v>46084</v>
      </c>
      <c r="D6" s="144" t="s">
        <v>117</v>
      </c>
      <c r="E6" s="145"/>
      <c r="F6" s="157"/>
      <c r="G6" s="157"/>
      <c r="H6" s="157"/>
      <c r="I6" s="157"/>
      <c r="J6" s="157"/>
      <c r="K6" s="175"/>
      <c r="M6" s="72"/>
      <c r="N6" s="72"/>
      <c r="O6" s="72"/>
      <c r="P6" s="72"/>
      <c r="Q6" s="72"/>
      <c r="R6" s="72"/>
      <c r="S6" s="72"/>
      <c r="T6" s="72"/>
      <c r="U6" s="148">
        <f t="shared" si="2"/>
        <v>46084</v>
      </c>
      <c r="V6" s="34" t="str">
        <f t="shared" si="3"/>
        <v>17502</v>
      </c>
      <c r="W6" s="70">
        <f t="shared" si="4"/>
        <v>0</v>
      </c>
      <c r="X6" s="148">
        <f t="shared" si="5"/>
        <v>46084</v>
      </c>
      <c r="Y6" s="70">
        <f t="shared" si="6"/>
        <v>0</v>
      </c>
      <c r="Z6" s="72"/>
      <c r="AA6" s="121"/>
      <c r="AB6" s="122"/>
      <c r="AC6" s="122"/>
      <c r="AD6" s="122"/>
      <c r="AE6" s="122"/>
      <c r="AF6" s="122"/>
      <c r="AG6" s="122"/>
      <c r="AH6" s="123"/>
    </row>
    <row r="7" spans="1:34" ht="19.5" customHeight="1">
      <c r="A7" s="142">
        <f t="shared" si="1"/>
        <v>0</v>
      </c>
      <c r="B7" s="142">
        <f t="shared" si="7"/>
        <v>0</v>
      </c>
      <c r="C7" s="143">
        <v>46085</v>
      </c>
      <c r="D7" s="144" t="s">
        <v>118</v>
      </c>
      <c r="E7" s="145"/>
      <c r="F7" s="157"/>
      <c r="G7" s="157"/>
      <c r="H7" s="157"/>
      <c r="I7" s="157"/>
      <c r="J7" s="157"/>
      <c r="K7" s="175"/>
      <c r="U7" s="148">
        <f t="shared" si="2"/>
        <v>46085</v>
      </c>
      <c r="V7" s="34" t="str">
        <f t="shared" si="3"/>
        <v>17502</v>
      </c>
      <c r="W7" s="70">
        <f t="shared" si="4"/>
        <v>0</v>
      </c>
      <c r="X7" s="148">
        <f t="shared" si="5"/>
        <v>46085</v>
      </c>
      <c r="Y7" s="70">
        <f t="shared" si="6"/>
        <v>0</v>
      </c>
      <c r="AA7" s="121"/>
      <c r="AB7" s="122"/>
      <c r="AC7" s="122"/>
      <c r="AD7" s="122"/>
      <c r="AE7" s="122"/>
      <c r="AF7" s="122"/>
      <c r="AG7" s="122"/>
      <c r="AH7" s="123"/>
    </row>
    <row r="8" spans="1:34" ht="19.5" customHeight="1">
      <c r="A8" s="142">
        <f t="shared" si="1"/>
        <v>0</v>
      </c>
      <c r="B8" s="142">
        <f t="shared" si="7"/>
        <v>0</v>
      </c>
      <c r="C8" s="143">
        <v>46086</v>
      </c>
      <c r="D8" s="144" t="s">
        <v>119</v>
      </c>
      <c r="E8" s="145"/>
      <c r="F8" s="157"/>
      <c r="G8" s="157"/>
      <c r="H8" s="157"/>
      <c r="I8" s="157"/>
      <c r="J8" s="157"/>
      <c r="K8" s="175"/>
      <c r="U8" s="148">
        <f t="shared" si="2"/>
        <v>46086</v>
      </c>
      <c r="V8" s="34" t="str">
        <f t="shared" si="3"/>
        <v>17502</v>
      </c>
      <c r="W8" s="70">
        <f t="shared" si="4"/>
        <v>0</v>
      </c>
      <c r="X8" s="148">
        <f t="shared" si="5"/>
        <v>46086</v>
      </c>
      <c r="Y8" s="70">
        <f t="shared" si="6"/>
        <v>0</v>
      </c>
      <c r="AA8" s="121"/>
      <c r="AB8" s="122"/>
      <c r="AC8" s="122"/>
      <c r="AD8" s="122"/>
      <c r="AE8" s="122"/>
      <c r="AF8" s="122"/>
      <c r="AG8" s="122"/>
      <c r="AH8" s="123"/>
    </row>
    <row r="9" spans="1:34" ht="19.5" customHeight="1">
      <c r="A9" s="142">
        <f t="shared" si="1"/>
        <v>0</v>
      </c>
      <c r="B9" s="142">
        <f t="shared" si="7"/>
        <v>0</v>
      </c>
      <c r="C9" s="143">
        <v>46087</v>
      </c>
      <c r="D9" s="144" t="s">
        <v>120</v>
      </c>
      <c r="E9" s="145"/>
      <c r="F9" s="157"/>
      <c r="G9" s="157"/>
      <c r="H9" s="157"/>
      <c r="I9" s="157"/>
      <c r="J9" s="157"/>
      <c r="K9" s="175"/>
      <c r="U9" s="148">
        <f t="shared" si="2"/>
        <v>46087</v>
      </c>
      <c r="V9" s="34" t="str">
        <f t="shared" si="3"/>
        <v>17502</v>
      </c>
      <c r="W9" s="70">
        <f t="shared" si="4"/>
        <v>0</v>
      </c>
      <c r="X9" s="148">
        <f t="shared" si="5"/>
        <v>46087</v>
      </c>
      <c r="Y9" s="70">
        <f t="shared" si="6"/>
        <v>0</v>
      </c>
      <c r="AA9" s="121"/>
      <c r="AB9" s="122"/>
      <c r="AC9" s="122"/>
      <c r="AD9" s="122"/>
      <c r="AE9" s="122"/>
      <c r="AF9" s="122"/>
      <c r="AG9" s="122"/>
      <c r="AH9" s="123"/>
    </row>
    <row r="10" spans="1:34" ht="19.5" customHeight="1">
      <c r="A10" s="142">
        <f t="shared" si="1"/>
        <v>0</v>
      </c>
      <c r="B10" s="142">
        <f t="shared" si="7"/>
        <v>0</v>
      </c>
      <c r="C10" s="143">
        <v>46088</v>
      </c>
      <c r="D10" s="144" t="s">
        <v>121</v>
      </c>
      <c r="E10" s="145"/>
      <c r="F10" s="157"/>
      <c r="G10" s="157"/>
      <c r="H10" s="157"/>
      <c r="I10" s="157"/>
      <c r="J10" s="157"/>
      <c r="K10" s="175"/>
      <c r="U10" s="148">
        <f t="shared" si="2"/>
        <v>46088</v>
      </c>
      <c r="V10" s="34" t="str">
        <f t="shared" si="3"/>
        <v>17502</v>
      </c>
      <c r="W10" s="70">
        <f t="shared" si="4"/>
        <v>0</v>
      </c>
      <c r="X10" s="148">
        <f t="shared" si="5"/>
        <v>46088</v>
      </c>
      <c r="Y10" s="70">
        <f t="shared" si="6"/>
        <v>0</v>
      </c>
      <c r="AA10" s="121"/>
      <c r="AB10" s="122"/>
      <c r="AC10" s="122"/>
      <c r="AD10" s="122"/>
      <c r="AE10" s="122"/>
      <c r="AF10" s="122"/>
      <c r="AG10" s="122"/>
      <c r="AH10" s="123"/>
    </row>
    <row r="11" spans="1:34" ht="19.5" customHeight="1">
      <c r="A11" s="142">
        <f t="shared" si="1"/>
        <v>0</v>
      </c>
      <c r="B11" s="142">
        <f t="shared" si="7"/>
        <v>0</v>
      </c>
      <c r="C11" s="143">
        <v>46089</v>
      </c>
      <c r="D11" s="144" t="s">
        <v>115</v>
      </c>
      <c r="E11" s="145"/>
      <c r="F11" s="157"/>
      <c r="G11" s="157"/>
      <c r="H11" s="157"/>
      <c r="I11" s="157"/>
      <c r="J11" s="157"/>
      <c r="K11" s="175"/>
      <c r="U11" s="148">
        <f t="shared" si="2"/>
        <v>46089</v>
      </c>
      <c r="V11" s="34" t="str">
        <f t="shared" si="3"/>
        <v>17502</v>
      </c>
      <c r="W11" s="70">
        <f t="shared" si="4"/>
        <v>0</v>
      </c>
      <c r="X11" s="148">
        <f t="shared" si="5"/>
        <v>46089</v>
      </c>
      <c r="Y11" s="70">
        <f t="shared" si="6"/>
        <v>0</v>
      </c>
      <c r="AA11" s="121"/>
      <c r="AB11" s="122"/>
      <c r="AC11" s="122"/>
      <c r="AD11" s="122"/>
      <c r="AE11" s="122"/>
      <c r="AF11" s="122"/>
      <c r="AG11" s="122"/>
      <c r="AH11" s="123"/>
    </row>
    <row r="12" spans="1:34" ht="19.5" customHeight="1">
      <c r="A12" s="142">
        <f t="shared" si="1"/>
        <v>0</v>
      </c>
      <c r="B12" s="142">
        <f t="shared" si="7"/>
        <v>0</v>
      </c>
      <c r="C12" s="143">
        <v>46090</v>
      </c>
      <c r="D12" s="144" t="s">
        <v>116</v>
      </c>
      <c r="E12" s="145"/>
      <c r="F12" s="157"/>
      <c r="G12" s="157"/>
      <c r="H12" s="157"/>
      <c r="I12" s="157"/>
      <c r="J12" s="157"/>
      <c r="K12" s="175"/>
      <c r="U12" s="148">
        <f t="shared" si="2"/>
        <v>46090</v>
      </c>
      <c r="V12" s="34" t="str">
        <f t="shared" si="3"/>
        <v>17502</v>
      </c>
      <c r="W12" s="70">
        <f t="shared" si="4"/>
        <v>0</v>
      </c>
      <c r="X12" s="148">
        <f t="shared" si="5"/>
        <v>46090</v>
      </c>
      <c r="Y12" s="70">
        <f t="shared" si="6"/>
        <v>0</v>
      </c>
      <c r="AA12" s="121"/>
      <c r="AB12" s="122"/>
      <c r="AC12" s="122"/>
      <c r="AD12" s="122"/>
      <c r="AE12" s="122"/>
      <c r="AF12" s="122"/>
      <c r="AG12" s="122"/>
      <c r="AH12" s="123"/>
    </row>
    <row r="13" spans="1:34" ht="19.5" customHeight="1">
      <c r="A13" s="142">
        <f t="shared" si="1"/>
        <v>0</v>
      </c>
      <c r="B13" s="142">
        <f t="shared" si="7"/>
        <v>0</v>
      </c>
      <c r="C13" s="143">
        <v>46091</v>
      </c>
      <c r="D13" s="144" t="s">
        <v>117</v>
      </c>
      <c r="E13" s="145"/>
      <c r="F13" s="157"/>
      <c r="G13" s="157"/>
      <c r="H13" s="157"/>
      <c r="I13" s="157"/>
      <c r="J13" s="157"/>
      <c r="K13" s="175"/>
      <c r="U13" s="148">
        <f t="shared" si="2"/>
        <v>46091</v>
      </c>
      <c r="V13" s="34" t="str">
        <f t="shared" si="3"/>
        <v>17502</v>
      </c>
      <c r="W13" s="70">
        <f t="shared" si="4"/>
        <v>0</v>
      </c>
      <c r="X13" s="148">
        <f t="shared" si="5"/>
        <v>46091</v>
      </c>
      <c r="Y13" s="70">
        <f t="shared" si="6"/>
        <v>0</v>
      </c>
      <c r="AA13" s="121"/>
      <c r="AB13" s="122"/>
      <c r="AC13" s="122"/>
      <c r="AD13" s="122"/>
      <c r="AE13" s="122"/>
      <c r="AF13" s="122"/>
      <c r="AG13" s="122"/>
      <c r="AH13" s="123"/>
    </row>
    <row r="14" spans="1:34" ht="19.5" customHeight="1">
      <c r="A14" s="142">
        <f t="shared" si="1"/>
        <v>0</v>
      </c>
      <c r="B14" s="142">
        <f t="shared" si="7"/>
        <v>0</v>
      </c>
      <c r="C14" s="143">
        <v>46092</v>
      </c>
      <c r="D14" s="144" t="s">
        <v>118</v>
      </c>
      <c r="E14" s="145"/>
      <c r="F14" s="157"/>
      <c r="G14" s="157"/>
      <c r="H14" s="157"/>
      <c r="I14" s="157"/>
      <c r="J14" s="157"/>
      <c r="K14" s="175"/>
      <c r="U14" s="148">
        <f t="shared" si="2"/>
        <v>46092</v>
      </c>
      <c r="V14" s="34" t="str">
        <f t="shared" si="3"/>
        <v>17502</v>
      </c>
      <c r="W14" s="70">
        <f t="shared" si="4"/>
        <v>0</v>
      </c>
      <c r="X14" s="148">
        <f t="shared" si="5"/>
        <v>46092</v>
      </c>
      <c r="Y14" s="70">
        <f t="shared" si="6"/>
        <v>0</v>
      </c>
      <c r="AA14" s="121"/>
      <c r="AB14" s="122"/>
      <c r="AC14" s="122"/>
      <c r="AD14" s="122"/>
      <c r="AE14" s="122"/>
      <c r="AF14" s="122"/>
      <c r="AG14" s="122"/>
      <c r="AH14" s="123"/>
    </row>
    <row r="15" spans="1:34" ht="19.5" customHeight="1">
      <c r="A15" s="142">
        <f t="shared" si="1"/>
        <v>0</v>
      </c>
      <c r="B15" s="142">
        <f t="shared" si="7"/>
        <v>0</v>
      </c>
      <c r="C15" s="143">
        <v>46093</v>
      </c>
      <c r="D15" s="144" t="s">
        <v>119</v>
      </c>
      <c r="E15" s="145"/>
      <c r="F15" s="157"/>
      <c r="G15" s="157"/>
      <c r="H15" s="157"/>
      <c r="I15" s="157"/>
      <c r="J15" s="157"/>
      <c r="K15" s="175"/>
      <c r="U15" s="148">
        <f t="shared" si="2"/>
        <v>46093</v>
      </c>
      <c r="V15" s="34" t="str">
        <f t="shared" si="3"/>
        <v>17502</v>
      </c>
      <c r="W15" s="70">
        <f t="shared" si="4"/>
        <v>0</v>
      </c>
      <c r="X15" s="148">
        <f t="shared" si="5"/>
        <v>46093</v>
      </c>
      <c r="Y15" s="70">
        <f t="shared" si="6"/>
        <v>0</v>
      </c>
      <c r="AA15" s="121"/>
      <c r="AB15" s="122"/>
      <c r="AC15" s="122"/>
      <c r="AD15" s="122"/>
      <c r="AE15" s="122"/>
      <c r="AF15" s="122"/>
      <c r="AG15" s="122"/>
      <c r="AH15" s="123"/>
    </row>
    <row r="16" spans="1:34" ht="19.5" customHeight="1">
      <c r="A16" s="142">
        <f t="shared" si="1"/>
        <v>0</v>
      </c>
      <c r="B16" s="142">
        <f t="shared" si="7"/>
        <v>0</v>
      </c>
      <c r="C16" s="143">
        <v>46094</v>
      </c>
      <c r="D16" s="144" t="s">
        <v>120</v>
      </c>
      <c r="E16" s="145"/>
      <c r="F16" s="157"/>
      <c r="G16" s="157"/>
      <c r="H16" s="157"/>
      <c r="I16" s="157"/>
      <c r="J16" s="157"/>
      <c r="K16" s="175"/>
      <c r="U16" s="148">
        <f t="shared" si="2"/>
        <v>46094</v>
      </c>
      <c r="V16" s="34" t="str">
        <f t="shared" si="3"/>
        <v>17502</v>
      </c>
      <c r="W16" s="70">
        <f t="shared" si="4"/>
        <v>0</v>
      </c>
      <c r="X16" s="148">
        <f t="shared" si="5"/>
        <v>46094</v>
      </c>
      <c r="Y16" s="70">
        <f t="shared" si="6"/>
        <v>0</v>
      </c>
      <c r="AA16" s="121"/>
      <c r="AB16" s="122"/>
      <c r="AC16" s="122"/>
      <c r="AD16" s="122"/>
      <c r="AE16" s="122"/>
      <c r="AF16" s="122"/>
      <c r="AG16" s="122"/>
      <c r="AH16" s="123"/>
    </row>
    <row r="17" spans="1:34" ht="19.5" customHeight="1">
      <c r="A17" s="142">
        <f t="shared" si="1"/>
        <v>0</v>
      </c>
      <c r="B17" s="142">
        <f t="shared" si="7"/>
        <v>0</v>
      </c>
      <c r="C17" s="143">
        <v>46095</v>
      </c>
      <c r="D17" s="144" t="s">
        <v>121</v>
      </c>
      <c r="E17" s="145"/>
      <c r="F17" s="157"/>
      <c r="G17" s="157"/>
      <c r="H17" s="157"/>
      <c r="I17" s="157"/>
      <c r="J17" s="157"/>
      <c r="K17" s="175"/>
      <c r="U17" s="148">
        <f t="shared" si="2"/>
        <v>46095</v>
      </c>
      <c r="V17" s="34" t="str">
        <f t="shared" si="3"/>
        <v>17502</v>
      </c>
      <c r="W17" s="70">
        <f t="shared" si="4"/>
        <v>0</v>
      </c>
      <c r="X17" s="148">
        <f t="shared" si="5"/>
        <v>46095</v>
      </c>
      <c r="Y17" s="70">
        <f t="shared" si="6"/>
        <v>0</v>
      </c>
      <c r="AA17" s="121"/>
      <c r="AB17" s="122"/>
      <c r="AC17" s="122"/>
      <c r="AD17" s="122"/>
      <c r="AE17" s="122"/>
      <c r="AF17" s="122"/>
      <c r="AG17" s="122"/>
      <c r="AH17" s="123"/>
    </row>
    <row r="18" spans="1:34" ht="19.5" customHeight="1">
      <c r="A18" s="142">
        <f t="shared" si="1"/>
        <v>0</v>
      </c>
      <c r="B18" s="142">
        <f t="shared" si="7"/>
        <v>0</v>
      </c>
      <c r="C18" s="143">
        <v>46096</v>
      </c>
      <c r="D18" s="144" t="s">
        <v>115</v>
      </c>
      <c r="E18" s="145"/>
      <c r="F18" s="157"/>
      <c r="G18" s="157"/>
      <c r="H18" s="157"/>
      <c r="I18" s="157"/>
      <c r="J18" s="157"/>
      <c r="K18" s="175"/>
      <c r="U18" s="148">
        <f t="shared" si="2"/>
        <v>46096</v>
      </c>
      <c r="V18" s="34" t="str">
        <f t="shared" si="3"/>
        <v>17502</v>
      </c>
      <c r="W18" s="70">
        <f t="shared" si="4"/>
        <v>0</v>
      </c>
      <c r="X18" s="148">
        <f t="shared" si="5"/>
        <v>46096</v>
      </c>
      <c r="Y18" s="70">
        <f t="shared" si="6"/>
        <v>0</v>
      </c>
      <c r="AA18" s="121"/>
      <c r="AB18" s="122"/>
      <c r="AC18" s="122"/>
      <c r="AD18" s="122"/>
      <c r="AE18" s="122"/>
      <c r="AF18" s="122"/>
      <c r="AG18" s="122"/>
      <c r="AH18" s="123"/>
    </row>
    <row r="19" spans="1:34" ht="19.5" customHeight="1">
      <c r="A19" s="142">
        <f t="shared" si="1"/>
        <v>0</v>
      </c>
      <c r="B19" s="142">
        <f t="shared" si="7"/>
        <v>0</v>
      </c>
      <c r="C19" s="143">
        <v>46097</v>
      </c>
      <c r="D19" s="144" t="s">
        <v>116</v>
      </c>
      <c r="E19" s="145"/>
      <c r="F19" s="157"/>
      <c r="G19" s="157"/>
      <c r="H19" s="157"/>
      <c r="I19" s="157"/>
      <c r="J19" s="157"/>
      <c r="K19" s="175"/>
      <c r="U19" s="148">
        <f t="shared" si="2"/>
        <v>46097</v>
      </c>
      <c r="V19" s="34" t="str">
        <f t="shared" si="3"/>
        <v>17502</v>
      </c>
      <c r="W19" s="70">
        <f t="shared" si="4"/>
        <v>0</v>
      </c>
      <c r="X19" s="148">
        <f t="shared" si="5"/>
        <v>46097</v>
      </c>
      <c r="Y19" s="70">
        <f t="shared" si="6"/>
        <v>0</v>
      </c>
      <c r="AA19" s="121"/>
      <c r="AB19" s="122"/>
      <c r="AC19" s="122"/>
      <c r="AD19" s="122"/>
      <c r="AE19" s="122"/>
      <c r="AF19" s="122"/>
      <c r="AG19" s="122"/>
      <c r="AH19" s="123"/>
    </row>
    <row r="20" spans="1:34" ht="19.5" customHeight="1">
      <c r="A20" s="142">
        <f t="shared" si="1"/>
        <v>0</v>
      </c>
      <c r="B20" s="142">
        <f t="shared" si="7"/>
        <v>0</v>
      </c>
      <c r="C20" s="143">
        <v>46098</v>
      </c>
      <c r="D20" s="144" t="s">
        <v>117</v>
      </c>
      <c r="E20" s="145"/>
      <c r="F20" s="157"/>
      <c r="G20" s="157"/>
      <c r="H20" s="157"/>
      <c r="I20" s="157"/>
      <c r="J20" s="157"/>
      <c r="K20" s="175"/>
      <c r="U20" s="148">
        <f t="shared" si="2"/>
        <v>46098</v>
      </c>
      <c r="V20" s="34" t="str">
        <f t="shared" si="3"/>
        <v>17502</v>
      </c>
      <c r="W20" s="70">
        <f t="shared" si="4"/>
        <v>0</v>
      </c>
      <c r="X20" s="148">
        <f t="shared" si="5"/>
        <v>46098</v>
      </c>
      <c r="Y20" s="70">
        <f t="shared" si="6"/>
        <v>0</v>
      </c>
      <c r="AA20" s="121"/>
      <c r="AB20" s="122"/>
      <c r="AC20" s="122"/>
      <c r="AD20" s="122"/>
      <c r="AE20" s="122"/>
      <c r="AF20" s="122"/>
      <c r="AG20" s="122"/>
      <c r="AH20" s="123"/>
    </row>
    <row r="21" spans="1:34" ht="19.5" customHeight="1">
      <c r="A21" s="142">
        <f t="shared" si="1"/>
        <v>0</v>
      </c>
      <c r="B21" s="142">
        <f t="shared" si="7"/>
        <v>0</v>
      </c>
      <c r="C21" s="143">
        <v>46099</v>
      </c>
      <c r="D21" s="144" t="s">
        <v>118</v>
      </c>
      <c r="E21" s="145"/>
      <c r="F21" s="157"/>
      <c r="G21" s="157"/>
      <c r="H21" s="157"/>
      <c r="I21" s="157"/>
      <c r="J21" s="157"/>
      <c r="K21" s="175"/>
      <c r="U21" s="148">
        <f t="shared" si="2"/>
        <v>46099</v>
      </c>
      <c r="V21" s="34" t="str">
        <f t="shared" si="3"/>
        <v>17502</v>
      </c>
      <c r="W21" s="70">
        <f t="shared" si="4"/>
        <v>0</v>
      </c>
      <c r="X21" s="148">
        <f t="shared" si="5"/>
        <v>46099</v>
      </c>
      <c r="Y21" s="70">
        <f t="shared" si="6"/>
        <v>0</v>
      </c>
      <c r="AA21" s="121"/>
      <c r="AB21" s="122"/>
      <c r="AC21" s="122"/>
      <c r="AD21" s="122"/>
      <c r="AE21" s="122"/>
      <c r="AF21" s="122"/>
      <c r="AG21" s="122"/>
      <c r="AH21" s="123"/>
    </row>
    <row r="22" spans="1:34" ht="19.5" customHeight="1">
      <c r="A22" s="142">
        <f t="shared" si="1"/>
        <v>0</v>
      </c>
      <c r="B22" s="142">
        <f t="shared" si="7"/>
        <v>0</v>
      </c>
      <c r="C22" s="143">
        <v>46100</v>
      </c>
      <c r="D22" s="144" t="s">
        <v>119</v>
      </c>
      <c r="E22" s="145"/>
      <c r="F22" s="157"/>
      <c r="G22" s="157"/>
      <c r="H22" s="157"/>
      <c r="I22" s="157"/>
      <c r="J22" s="157"/>
      <c r="K22" s="175"/>
      <c r="U22" s="148">
        <f t="shared" si="2"/>
        <v>46100</v>
      </c>
      <c r="V22" s="34" t="str">
        <f t="shared" si="3"/>
        <v>17502</v>
      </c>
      <c r="W22" s="70">
        <f t="shared" si="4"/>
        <v>0</v>
      </c>
      <c r="X22" s="148">
        <f t="shared" si="5"/>
        <v>46100</v>
      </c>
      <c r="Y22" s="70">
        <f t="shared" si="6"/>
        <v>0</v>
      </c>
      <c r="AA22" s="121"/>
      <c r="AB22" s="122"/>
      <c r="AC22" s="122"/>
      <c r="AD22" s="122"/>
      <c r="AE22" s="122"/>
      <c r="AF22" s="122"/>
      <c r="AG22" s="122"/>
      <c r="AH22" s="123"/>
    </row>
    <row r="23" spans="1:34" ht="19.5" customHeight="1">
      <c r="A23" s="142">
        <f t="shared" si="1"/>
        <v>0</v>
      </c>
      <c r="B23" s="142">
        <f t="shared" si="7"/>
        <v>0</v>
      </c>
      <c r="C23" s="143">
        <v>46101</v>
      </c>
      <c r="D23" s="144" t="s">
        <v>120</v>
      </c>
      <c r="E23" s="145"/>
      <c r="F23" s="157"/>
      <c r="G23" s="157"/>
      <c r="H23" s="157"/>
      <c r="I23" s="157"/>
      <c r="J23" s="157"/>
      <c r="K23" s="175"/>
      <c r="U23" s="148">
        <f t="shared" si="2"/>
        <v>46101</v>
      </c>
      <c r="V23" s="34" t="str">
        <f t="shared" si="3"/>
        <v>17502</v>
      </c>
      <c r="W23" s="70">
        <f t="shared" si="4"/>
        <v>0</v>
      </c>
      <c r="X23" s="148">
        <f t="shared" si="5"/>
        <v>46101</v>
      </c>
      <c r="Y23" s="70">
        <f t="shared" si="6"/>
        <v>0</v>
      </c>
      <c r="AA23" s="121"/>
      <c r="AB23" s="122"/>
      <c r="AC23" s="122"/>
      <c r="AD23" s="122"/>
      <c r="AE23" s="122"/>
      <c r="AF23" s="122"/>
      <c r="AG23" s="122"/>
      <c r="AH23" s="123"/>
    </row>
    <row r="24" spans="1:34" ht="19.5" customHeight="1">
      <c r="A24" s="142">
        <f t="shared" si="1"/>
        <v>0</v>
      </c>
      <c r="B24" s="142">
        <f t="shared" si="7"/>
        <v>0</v>
      </c>
      <c r="C24" s="143">
        <v>46102</v>
      </c>
      <c r="D24" s="144" t="s">
        <v>121</v>
      </c>
      <c r="E24" s="145"/>
      <c r="F24" s="157"/>
      <c r="G24" s="157"/>
      <c r="H24" s="157"/>
      <c r="I24" s="157"/>
      <c r="J24" s="157"/>
      <c r="K24" s="175"/>
      <c r="U24" s="148">
        <f t="shared" si="2"/>
        <v>46102</v>
      </c>
      <c r="V24" s="34" t="str">
        <f t="shared" si="3"/>
        <v>17502</v>
      </c>
      <c r="W24" s="70">
        <f t="shared" si="4"/>
        <v>0</v>
      </c>
      <c r="X24" s="148">
        <f t="shared" si="5"/>
        <v>46102</v>
      </c>
      <c r="Y24" s="70">
        <f t="shared" si="6"/>
        <v>0</v>
      </c>
      <c r="AA24" s="121"/>
      <c r="AB24" s="122"/>
      <c r="AC24" s="122"/>
      <c r="AD24" s="122"/>
      <c r="AE24" s="122"/>
      <c r="AF24" s="122"/>
      <c r="AG24" s="122"/>
      <c r="AH24" s="123"/>
    </row>
    <row r="25" spans="1:34" ht="19.5" customHeight="1">
      <c r="A25" s="142">
        <f t="shared" si="1"/>
        <v>0</v>
      </c>
      <c r="B25" s="142">
        <f t="shared" si="7"/>
        <v>0</v>
      </c>
      <c r="C25" s="143">
        <v>46103</v>
      </c>
      <c r="D25" s="144" t="s">
        <v>115</v>
      </c>
      <c r="E25" s="145"/>
      <c r="F25" s="157"/>
      <c r="G25" s="157"/>
      <c r="H25" s="157"/>
      <c r="I25" s="157"/>
      <c r="J25" s="157"/>
      <c r="K25" s="175"/>
      <c r="U25" s="148">
        <f t="shared" si="2"/>
        <v>46103</v>
      </c>
      <c r="V25" s="34" t="str">
        <f t="shared" si="3"/>
        <v>17502</v>
      </c>
      <c r="W25" s="70">
        <f t="shared" si="4"/>
        <v>0</v>
      </c>
      <c r="X25" s="148">
        <f t="shared" si="5"/>
        <v>46103</v>
      </c>
      <c r="Y25" s="70">
        <f t="shared" si="6"/>
        <v>0</v>
      </c>
      <c r="AA25" s="121"/>
      <c r="AB25" s="122"/>
      <c r="AC25" s="122"/>
      <c r="AD25" s="122"/>
      <c r="AE25" s="122"/>
      <c r="AF25" s="122"/>
      <c r="AG25" s="122"/>
      <c r="AH25" s="123"/>
    </row>
    <row r="26" spans="1:34" ht="19.5" customHeight="1">
      <c r="A26" s="142">
        <f t="shared" si="1"/>
        <v>0</v>
      </c>
      <c r="B26" s="142">
        <f t="shared" si="7"/>
        <v>0</v>
      </c>
      <c r="C26" s="143">
        <v>46104</v>
      </c>
      <c r="D26" s="144" t="s">
        <v>116</v>
      </c>
      <c r="E26" s="145"/>
      <c r="F26" s="157"/>
      <c r="G26" s="157"/>
      <c r="H26" s="157"/>
      <c r="I26" s="157"/>
      <c r="J26" s="157"/>
      <c r="K26" s="175"/>
      <c r="U26" s="148">
        <f t="shared" si="2"/>
        <v>46104</v>
      </c>
      <c r="V26" s="34" t="str">
        <f t="shared" si="3"/>
        <v>17502</v>
      </c>
      <c r="W26" s="70">
        <f t="shared" si="4"/>
        <v>0</v>
      </c>
      <c r="X26" s="148">
        <f t="shared" si="5"/>
        <v>46104</v>
      </c>
      <c r="Y26" s="70">
        <f t="shared" si="6"/>
        <v>0</v>
      </c>
      <c r="AA26" s="121"/>
      <c r="AB26" s="122"/>
      <c r="AC26" s="122"/>
      <c r="AD26" s="122"/>
      <c r="AE26" s="122"/>
      <c r="AF26" s="122"/>
      <c r="AG26" s="122"/>
      <c r="AH26" s="123"/>
    </row>
    <row r="27" spans="1:34" ht="19.5" customHeight="1">
      <c r="A27" s="142">
        <f t="shared" si="1"/>
        <v>0</v>
      </c>
      <c r="B27" s="142">
        <f t="shared" si="7"/>
        <v>0</v>
      </c>
      <c r="C27" s="143">
        <v>46105</v>
      </c>
      <c r="D27" s="144" t="s">
        <v>117</v>
      </c>
      <c r="E27" s="145"/>
      <c r="F27" s="157"/>
      <c r="G27" s="157"/>
      <c r="H27" s="157"/>
      <c r="I27" s="157"/>
      <c r="J27" s="157"/>
      <c r="K27" s="175"/>
      <c r="U27" s="148">
        <f t="shared" si="2"/>
        <v>46105</v>
      </c>
      <c r="V27" s="34" t="str">
        <f t="shared" si="3"/>
        <v>17502</v>
      </c>
      <c r="W27" s="70">
        <f t="shared" si="4"/>
        <v>0</v>
      </c>
      <c r="X27" s="148">
        <f t="shared" si="5"/>
        <v>46105</v>
      </c>
      <c r="Y27" s="70">
        <f t="shared" si="6"/>
        <v>0</v>
      </c>
      <c r="AA27" s="121"/>
      <c r="AB27" s="122"/>
      <c r="AC27" s="122"/>
      <c r="AD27" s="122"/>
      <c r="AE27" s="122"/>
      <c r="AF27" s="122"/>
      <c r="AG27" s="122"/>
      <c r="AH27" s="123"/>
    </row>
    <row r="28" spans="1:34" ht="19.5" customHeight="1">
      <c r="A28" s="142">
        <f t="shared" si="1"/>
        <v>0</v>
      </c>
      <c r="B28" s="142">
        <f t="shared" si="7"/>
        <v>0</v>
      </c>
      <c r="C28" s="143">
        <v>46106</v>
      </c>
      <c r="D28" s="144" t="s">
        <v>118</v>
      </c>
      <c r="E28" s="145"/>
      <c r="F28" s="157"/>
      <c r="G28" s="157"/>
      <c r="H28" s="157"/>
      <c r="I28" s="157"/>
      <c r="J28" s="157"/>
      <c r="K28" s="175"/>
      <c r="U28" s="148">
        <f t="shared" si="2"/>
        <v>46106</v>
      </c>
      <c r="V28" s="34" t="str">
        <f t="shared" si="3"/>
        <v>17502</v>
      </c>
      <c r="W28" s="70">
        <f t="shared" si="4"/>
        <v>0</v>
      </c>
      <c r="X28" s="148">
        <f t="shared" si="5"/>
        <v>46106</v>
      </c>
      <c r="Y28" s="70">
        <f t="shared" si="6"/>
        <v>0</v>
      </c>
      <c r="AA28" s="121"/>
      <c r="AB28" s="122"/>
      <c r="AC28" s="122"/>
      <c r="AD28" s="122"/>
      <c r="AE28" s="122"/>
      <c r="AF28" s="122"/>
      <c r="AG28" s="122"/>
      <c r="AH28" s="123"/>
    </row>
    <row r="29" spans="1:34" ht="19.5" customHeight="1">
      <c r="A29" s="142">
        <f t="shared" si="1"/>
        <v>0</v>
      </c>
      <c r="B29" s="142">
        <f t="shared" si="7"/>
        <v>0</v>
      </c>
      <c r="C29" s="143">
        <v>46107</v>
      </c>
      <c r="D29" s="144" t="s">
        <v>119</v>
      </c>
      <c r="E29" s="145"/>
      <c r="F29" s="157"/>
      <c r="G29" s="157"/>
      <c r="H29" s="157"/>
      <c r="I29" s="157"/>
      <c r="J29" s="157"/>
      <c r="K29" s="175"/>
      <c r="U29" s="148">
        <f t="shared" si="2"/>
        <v>46107</v>
      </c>
      <c r="V29" s="34" t="str">
        <f t="shared" si="3"/>
        <v>17502</v>
      </c>
      <c r="W29" s="70">
        <f t="shared" si="4"/>
        <v>0</v>
      </c>
      <c r="X29" s="148">
        <f t="shared" si="5"/>
        <v>46107</v>
      </c>
      <c r="Y29" s="70">
        <f t="shared" si="6"/>
        <v>0</v>
      </c>
      <c r="AA29" s="121"/>
      <c r="AB29" s="122"/>
      <c r="AC29" s="122"/>
      <c r="AD29" s="122"/>
      <c r="AE29" s="122"/>
      <c r="AF29" s="122"/>
      <c r="AG29" s="122"/>
      <c r="AH29" s="123"/>
    </row>
    <row r="30" spans="1:34" ht="19.5" customHeight="1">
      <c r="A30" s="142">
        <f t="shared" si="1"/>
        <v>0</v>
      </c>
      <c r="B30" s="142">
        <f t="shared" si="7"/>
        <v>0</v>
      </c>
      <c r="C30" s="143">
        <v>46108</v>
      </c>
      <c r="D30" s="144" t="s">
        <v>120</v>
      </c>
      <c r="E30" s="145"/>
      <c r="F30" s="157"/>
      <c r="G30" s="157"/>
      <c r="H30" s="157"/>
      <c r="I30" s="157"/>
      <c r="J30" s="157"/>
      <c r="K30" s="175"/>
      <c r="U30" s="148">
        <f t="shared" si="2"/>
        <v>46108</v>
      </c>
      <c r="V30" s="34" t="str">
        <f t="shared" si="3"/>
        <v>17502</v>
      </c>
      <c r="W30" s="70">
        <f t="shared" si="4"/>
        <v>0</v>
      </c>
      <c r="X30" s="148">
        <f t="shared" si="5"/>
        <v>46108</v>
      </c>
      <c r="Y30" s="70">
        <f t="shared" si="6"/>
        <v>0</v>
      </c>
      <c r="AA30" s="121"/>
      <c r="AB30" s="122"/>
      <c r="AC30" s="122"/>
      <c r="AD30" s="122"/>
      <c r="AE30" s="122"/>
      <c r="AF30" s="122"/>
      <c r="AG30" s="122"/>
      <c r="AH30" s="123"/>
    </row>
    <row r="31" spans="1:34" ht="19.5" customHeight="1">
      <c r="A31" s="142">
        <f t="shared" si="1"/>
        <v>0</v>
      </c>
      <c r="B31" s="142">
        <f t="shared" si="7"/>
        <v>0</v>
      </c>
      <c r="C31" s="143">
        <v>46109</v>
      </c>
      <c r="D31" s="144" t="s">
        <v>121</v>
      </c>
      <c r="E31" s="145"/>
      <c r="F31" s="157"/>
      <c r="G31" s="157"/>
      <c r="H31" s="157"/>
      <c r="I31" s="157"/>
      <c r="J31" s="157"/>
      <c r="K31" s="175"/>
      <c r="U31" s="148">
        <f t="shared" si="2"/>
        <v>46109</v>
      </c>
      <c r="V31" s="34" t="str">
        <f t="shared" si="3"/>
        <v>17502</v>
      </c>
      <c r="W31" s="70">
        <f t="shared" si="4"/>
        <v>0</v>
      </c>
      <c r="X31" s="148">
        <f t="shared" si="5"/>
        <v>46109</v>
      </c>
      <c r="Y31" s="70">
        <f t="shared" si="6"/>
        <v>0</v>
      </c>
      <c r="AA31" s="121"/>
      <c r="AB31" s="122"/>
      <c r="AC31" s="122"/>
      <c r="AD31" s="122"/>
      <c r="AE31" s="122"/>
      <c r="AF31" s="122"/>
      <c r="AG31" s="122"/>
      <c r="AH31" s="123"/>
    </row>
    <row r="32" spans="1:34" ht="19.5" customHeight="1">
      <c r="A32" s="142">
        <f t="shared" si="1"/>
        <v>0</v>
      </c>
      <c r="B32" s="142">
        <f t="shared" si="7"/>
        <v>0</v>
      </c>
      <c r="C32" s="143">
        <v>46110</v>
      </c>
      <c r="D32" s="144" t="s">
        <v>115</v>
      </c>
      <c r="E32" s="145"/>
      <c r="F32" s="157"/>
      <c r="G32" s="157"/>
      <c r="H32" s="157"/>
      <c r="I32" s="157"/>
      <c r="J32" s="157"/>
      <c r="K32" s="175"/>
      <c r="U32" s="148">
        <f t="shared" si="2"/>
        <v>46110</v>
      </c>
      <c r="V32" s="34" t="str">
        <f t="shared" si="3"/>
        <v>17502</v>
      </c>
      <c r="W32" s="70">
        <f t="shared" si="4"/>
        <v>0</v>
      </c>
      <c r="X32" s="148">
        <f t="shared" si="5"/>
        <v>46110</v>
      </c>
      <c r="Y32" s="70">
        <f t="shared" si="6"/>
        <v>0</v>
      </c>
      <c r="AA32" s="121"/>
      <c r="AB32" s="122"/>
      <c r="AC32" s="122"/>
      <c r="AD32" s="122"/>
      <c r="AE32" s="122"/>
      <c r="AF32" s="122"/>
      <c r="AG32" s="122"/>
      <c r="AH32" s="123"/>
    </row>
    <row r="33" spans="1:34" ht="19.5" customHeight="1">
      <c r="A33" s="142">
        <f t="shared" si="1"/>
        <v>0</v>
      </c>
      <c r="B33" s="142">
        <f t="shared" si="7"/>
        <v>0</v>
      </c>
      <c r="C33" s="143">
        <v>46111</v>
      </c>
      <c r="D33" s="144" t="s">
        <v>116</v>
      </c>
      <c r="E33" s="145"/>
      <c r="F33" s="157"/>
      <c r="G33" s="157"/>
      <c r="H33" s="157"/>
      <c r="I33" s="157"/>
      <c r="J33" s="157"/>
      <c r="K33" s="175"/>
      <c r="U33" s="148">
        <f t="shared" si="2"/>
        <v>46111</v>
      </c>
      <c r="V33" s="34" t="str">
        <f t="shared" si="3"/>
        <v>17502</v>
      </c>
      <c r="W33" s="70">
        <f t="shared" si="4"/>
        <v>0</v>
      </c>
      <c r="X33" s="148">
        <f t="shared" si="5"/>
        <v>46111</v>
      </c>
      <c r="Y33" s="70">
        <f t="shared" si="6"/>
        <v>0</v>
      </c>
      <c r="AA33" s="121"/>
      <c r="AB33" s="122"/>
      <c r="AC33" s="122"/>
      <c r="AD33" s="122"/>
      <c r="AE33" s="122"/>
      <c r="AF33" s="122"/>
      <c r="AG33" s="122"/>
      <c r="AH33" s="123"/>
    </row>
    <row r="34" spans="1:34" ht="19.5" customHeight="1">
      <c r="A34" s="142">
        <f t="shared" si="1"/>
        <v>0</v>
      </c>
      <c r="B34" s="142">
        <f t="shared" si="7"/>
        <v>0</v>
      </c>
      <c r="C34" s="143">
        <v>46112</v>
      </c>
      <c r="D34" s="144" t="s">
        <v>117</v>
      </c>
      <c r="E34" s="145"/>
      <c r="F34" s="157"/>
      <c r="G34" s="157"/>
      <c r="H34" s="157"/>
      <c r="I34" s="157"/>
      <c r="J34" s="157"/>
      <c r="K34" s="175"/>
      <c r="U34" s="148">
        <f t="shared" si="2"/>
        <v>46112</v>
      </c>
      <c r="V34" s="34" t="str">
        <f t="shared" si="3"/>
        <v>17502</v>
      </c>
      <c r="W34" s="70">
        <f t="shared" si="4"/>
        <v>0</v>
      </c>
      <c r="X34" s="148">
        <f t="shared" si="5"/>
        <v>46112</v>
      </c>
      <c r="Y34" s="70">
        <f t="shared" si="6"/>
        <v>0</v>
      </c>
      <c r="AA34" s="121"/>
      <c r="AB34" s="122"/>
      <c r="AC34" s="122"/>
      <c r="AD34" s="122"/>
      <c r="AE34" s="122"/>
      <c r="AF34" s="122"/>
      <c r="AG34" s="122"/>
      <c r="AH34" s="123"/>
    </row>
    <row r="35" spans="1:34" ht="18.75" customHeight="1">
      <c r="B35" s="34"/>
      <c r="C35" s="127"/>
      <c r="D35" s="154" t="s">
        <v>52</v>
      </c>
      <c r="E35" s="155">
        <f t="shared" ref="E35:F35" si="8">SUM(E4:E34)</f>
        <v>0</v>
      </c>
      <c r="F35" s="156">
        <f t="shared" si="8"/>
        <v>0</v>
      </c>
      <c r="U35" s="148">
        <f t="shared" ref="U35:U40" si="9">C4</f>
        <v>46082</v>
      </c>
      <c r="V35" s="34" t="str">
        <f t="shared" ref="V35:V65" si="10">$H$2</f>
        <v>17504</v>
      </c>
      <c r="W35" s="70">
        <f t="shared" ref="W35:W65" si="11">H4</f>
        <v>0</v>
      </c>
      <c r="AA35" s="72"/>
      <c r="AB35" s="72"/>
      <c r="AC35" s="72"/>
      <c r="AD35" s="72"/>
      <c r="AE35" s="72"/>
      <c r="AF35" s="72"/>
      <c r="AG35" s="72"/>
      <c r="AH35" s="72"/>
    </row>
    <row r="36" spans="1:34" ht="15.75" customHeight="1">
      <c r="U36" s="148">
        <f t="shared" si="9"/>
        <v>46083</v>
      </c>
      <c r="V36" s="34" t="str">
        <f t="shared" si="10"/>
        <v>17504</v>
      </c>
      <c r="W36" s="70">
        <f t="shared" si="11"/>
        <v>0</v>
      </c>
      <c r="AA36" s="72"/>
      <c r="AB36" s="72"/>
      <c r="AC36" s="72"/>
      <c r="AD36" s="72"/>
      <c r="AE36" s="72"/>
      <c r="AF36" s="72"/>
      <c r="AG36" s="72"/>
      <c r="AH36" s="72"/>
    </row>
    <row r="37" spans="1:34" ht="15.75" customHeight="1">
      <c r="U37" s="148">
        <f t="shared" si="9"/>
        <v>46084</v>
      </c>
      <c r="V37" s="34" t="str">
        <f t="shared" si="10"/>
        <v>17504</v>
      </c>
      <c r="W37" s="70">
        <f t="shared" si="11"/>
        <v>0</v>
      </c>
      <c r="AA37" s="72"/>
      <c r="AB37" s="72"/>
      <c r="AC37" s="72"/>
      <c r="AD37" s="72"/>
      <c r="AE37" s="72"/>
      <c r="AF37" s="72"/>
      <c r="AG37" s="72"/>
      <c r="AH37" s="72"/>
    </row>
    <row r="38" spans="1:34" ht="15.75" customHeight="1">
      <c r="U38" s="148">
        <f t="shared" si="9"/>
        <v>46085</v>
      </c>
      <c r="V38" s="34" t="str">
        <f t="shared" si="10"/>
        <v>17504</v>
      </c>
      <c r="W38" s="70">
        <f t="shared" si="11"/>
        <v>0</v>
      </c>
      <c r="AA38" s="72"/>
      <c r="AB38" s="72"/>
      <c r="AC38" s="72"/>
      <c r="AD38" s="72"/>
      <c r="AE38" s="72"/>
      <c r="AF38" s="72"/>
      <c r="AG38" s="72"/>
      <c r="AH38" s="72"/>
    </row>
    <row r="39" spans="1:34" ht="15.75" customHeight="1">
      <c r="U39" s="148">
        <f t="shared" si="9"/>
        <v>46086</v>
      </c>
      <c r="V39" s="34" t="str">
        <f t="shared" si="10"/>
        <v>17504</v>
      </c>
      <c r="W39" s="70">
        <f t="shared" si="11"/>
        <v>0</v>
      </c>
      <c r="AA39" s="72"/>
      <c r="AB39" s="72"/>
      <c r="AC39" s="72"/>
      <c r="AD39" s="72"/>
      <c r="AE39" s="72"/>
      <c r="AF39" s="72"/>
      <c r="AG39" s="72"/>
      <c r="AH39" s="72"/>
    </row>
    <row r="40" spans="1:34" ht="15.75" customHeight="1">
      <c r="U40" s="148">
        <f t="shared" si="9"/>
        <v>46087</v>
      </c>
      <c r="V40" s="34" t="str">
        <f t="shared" si="10"/>
        <v>17504</v>
      </c>
      <c r="W40" s="70">
        <f t="shared" si="11"/>
        <v>0</v>
      </c>
      <c r="AA40" s="72"/>
      <c r="AB40" s="72"/>
      <c r="AC40" s="72"/>
      <c r="AD40" s="72"/>
      <c r="AE40" s="72"/>
      <c r="AF40" s="72"/>
      <c r="AG40" s="72"/>
      <c r="AH40" s="72"/>
    </row>
    <row r="41" spans="1:34" ht="15.75" customHeight="1">
      <c r="U41" s="148">
        <f t="shared" ref="U41:U42" si="12">C11</f>
        <v>46089</v>
      </c>
      <c r="V41" s="34" t="str">
        <f t="shared" si="10"/>
        <v>17504</v>
      </c>
      <c r="W41" s="70">
        <f t="shared" si="11"/>
        <v>0</v>
      </c>
      <c r="AA41" s="72"/>
      <c r="AB41" s="72"/>
      <c r="AC41" s="72"/>
      <c r="AD41" s="72"/>
      <c r="AE41" s="72"/>
      <c r="AF41" s="72"/>
      <c r="AG41" s="72"/>
      <c r="AH41" s="72"/>
    </row>
    <row r="42" spans="1:34" ht="15.75" customHeight="1">
      <c r="U42" s="148">
        <f t="shared" si="12"/>
        <v>46090</v>
      </c>
      <c r="V42" s="34" t="str">
        <f t="shared" si="10"/>
        <v>17504</v>
      </c>
      <c r="W42" s="70">
        <f t="shared" si="11"/>
        <v>0</v>
      </c>
      <c r="AA42" s="72"/>
      <c r="AB42" s="72"/>
      <c r="AC42" s="72"/>
      <c r="AD42" s="72"/>
      <c r="AE42" s="72"/>
      <c r="AF42" s="72"/>
      <c r="AG42" s="72"/>
      <c r="AH42" s="72"/>
    </row>
    <row r="43" spans="1:34" ht="15.75" customHeight="1">
      <c r="U43" s="148">
        <f>C10</f>
        <v>46088</v>
      </c>
      <c r="V43" s="34" t="str">
        <f t="shared" si="10"/>
        <v>17504</v>
      </c>
      <c r="W43" s="70">
        <f t="shared" si="11"/>
        <v>0</v>
      </c>
      <c r="AA43" s="72"/>
      <c r="AB43" s="72"/>
      <c r="AC43" s="72"/>
      <c r="AD43" s="72"/>
      <c r="AE43" s="72"/>
      <c r="AF43" s="72"/>
      <c r="AG43" s="72"/>
      <c r="AH43" s="72"/>
    </row>
    <row r="44" spans="1:34" ht="15.75" customHeight="1">
      <c r="U44" s="148">
        <f t="shared" ref="U44:U65" si="13">C13</f>
        <v>46091</v>
      </c>
      <c r="V44" s="34" t="str">
        <f t="shared" si="10"/>
        <v>17504</v>
      </c>
      <c r="W44" s="70">
        <f t="shared" si="11"/>
        <v>0</v>
      </c>
      <c r="AA44" s="72"/>
      <c r="AB44" s="72"/>
      <c r="AC44" s="72"/>
      <c r="AD44" s="72"/>
      <c r="AE44" s="72"/>
      <c r="AF44" s="72"/>
      <c r="AG44" s="72"/>
      <c r="AH44" s="72"/>
    </row>
    <row r="45" spans="1:34" ht="15.75" customHeight="1">
      <c r="U45" s="148">
        <f t="shared" si="13"/>
        <v>46092</v>
      </c>
      <c r="V45" s="34" t="str">
        <f t="shared" si="10"/>
        <v>17504</v>
      </c>
      <c r="W45" s="70">
        <f t="shared" si="11"/>
        <v>0</v>
      </c>
      <c r="AA45" s="72"/>
      <c r="AB45" s="72"/>
      <c r="AC45" s="72"/>
      <c r="AD45" s="72"/>
      <c r="AE45" s="72"/>
      <c r="AF45" s="72"/>
      <c r="AG45" s="72"/>
      <c r="AH45" s="72"/>
    </row>
    <row r="46" spans="1:34" ht="15.75" customHeight="1">
      <c r="U46" s="148">
        <f t="shared" si="13"/>
        <v>46093</v>
      </c>
      <c r="V46" s="34" t="str">
        <f t="shared" si="10"/>
        <v>17504</v>
      </c>
      <c r="W46" s="70">
        <f t="shared" si="11"/>
        <v>0</v>
      </c>
      <c r="AA46" s="72"/>
      <c r="AB46" s="72"/>
      <c r="AC46" s="72"/>
      <c r="AD46" s="72"/>
      <c r="AE46" s="72"/>
      <c r="AF46" s="72"/>
      <c r="AG46" s="72"/>
      <c r="AH46" s="72"/>
    </row>
    <row r="47" spans="1:34" ht="15.75" customHeight="1">
      <c r="U47" s="148">
        <f t="shared" si="13"/>
        <v>46094</v>
      </c>
      <c r="V47" s="34" t="str">
        <f t="shared" si="10"/>
        <v>17504</v>
      </c>
      <c r="W47" s="70">
        <f t="shared" si="11"/>
        <v>0</v>
      </c>
      <c r="AA47" s="72"/>
      <c r="AB47" s="72"/>
      <c r="AC47" s="72"/>
      <c r="AD47" s="72"/>
      <c r="AE47" s="72"/>
      <c r="AF47" s="72"/>
      <c r="AG47" s="72"/>
      <c r="AH47" s="72"/>
    </row>
    <row r="48" spans="1:34" ht="15.75" customHeight="1">
      <c r="U48" s="148">
        <f t="shared" si="13"/>
        <v>46095</v>
      </c>
      <c r="V48" s="34" t="str">
        <f t="shared" si="10"/>
        <v>17504</v>
      </c>
      <c r="W48" s="70">
        <f t="shared" si="11"/>
        <v>0</v>
      </c>
      <c r="AA48" s="72"/>
      <c r="AB48" s="72"/>
      <c r="AC48" s="72"/>
      <c r="AD48" s="72"/>
      <c r="AE48" s="72"/>
      <c r="AF48" s="72"/>
      <c r="AG48" s="72"/>
      <c r="AH48" s="72"/>
    </row>
    <row r="49" spans="21:34" ht="15.75" customHeight="1">
      <c r="U49" s="148">
        <f t="shared" si="13"/>
        <v>46096</v>
      </c>
      <c r="V49" s="34" t="str">
        <f t="shared" si="10"/>
        <v>17504</v>
      </c>
      <c r="W49" s="70">
        <f t="shared" si="11"/>
        <v>0</v>
      </c>
      <c r="AA49" s="72"/>
      <c r="AB49" s="72"/>
      <c r="AC49" s="72"/>
      <c r="AD49" s="72"/>
      <c r="AE49" s="72"/>
      <c r="AF49" s="72"/>
      <c r="AG49" s="72"/>
      <c r="AH49" s="72"/>
    </row>
    <row r="50" spans="21:34" ht="15.75" customHeight="1">
      <c r="U50" s="148">
        <f t="shared" si="13"/>
        <v>46097</v>
      </c>
      <c r="V50" s="34" t="str">
        <f t="shared" si="10"/>
        <v>17504</v>
      </c>
      <c r="W50" s="70">
        <f t="shared" si="11"/>
        <v>0</v>
      </c>
      <c r="AA50" s="72"/>
      <c r="AB50" s="72"/>
      <c r="AC50" s="72"/>
      <c r="AD50" s="72"/>
      <c r="AE50" s="72"/>
      <c r="AF50" s="72"/>
      <c r="AG50" s="72"/>
      <c r="AH50" s="72"/>
    </row>
    <row r="51" spans="21:34" ht="15.75" customHeight="1">
      <c r="U51" s="148">
        <f t="shared" si="13"/>
        <v>46098</v>
      </c>
      <c r="V51" s="34" t="str">
        <f t="shared" si="10"/>
        <v>17504</v>
      </c>
      <c r="W51" s="70">
        <f t="shared" si="11"/>
        <v>0</v>
      </c>
      <c r="AA51" s="72"/>
      <c r="AB51" s="72"/>
      <c r="AC51" s="72"/>
      <c r="AD51" s="72"/>
      <c r="AE51" s="72"/>
      <c r="AF51" s="72"/>
      <c r="AG51" s="72"/>
      <c r="AH51" s="72"/>
    </row>
    <row r="52" spans="21:34" ht="15.75" customHeight="1">
      <c r="U52" s="148">
        <f t="shared" si="13"/>
        <v>46099</v>
      </c>
      <c r="V52" s="34" t="str">
        <f t="shared" si="10"/>
        <v>17504</v>
      </c>
      <c r="W52" s="70">
        <f t="shared" si="11"/>
        <v>0</v>
      </c>
      <c r="AA52" s="72"/>
      <c r="AB52" s="72"/>
      <c r="AC52" s="72"/>
      <c r="AD52" s="72"/>
      <c r="AE52" s="72"/>
      <c r="AF52" s="72"/>
      <c r="AG52" s="72"/>
      <c r="AH52" s="72"/>
    </row>
    <row r="53" spans="21:34" ht="15.75" customHeight="1">
      <c r="U53" s="148">
        <f t="shared" si="13"/>
        <v>46100</v>
      </c>
      <c r="V53" s="34" t="str">
        <f t="shared" si="10"/>
        <v>17504</v>
      </c>
      <c r="W53" s="70">
        <f t="shared" si="11"/>
        <v>0</v>
      </c>
      <c r="AA53" s="72"/>
      <c r="AB53" s="72"/>
      <c r="AC53" s="72"/>
      <c r="AD53" s="72"/>
      <c r="AE53" s="72"/>
      <c r="AF53" s="72"/>
      <c r="AG53" s="72"/>
      <c r="AH53" s="72"/>
    </row>
    <row r="54" spans="21:34" ht="15.75" customHeight="1">
      <c r="U54" s="148">
        <f t="shared" si="13"/>
        <v>46101</v>
      </c>
      <c r="V54" s="34" t="str">
        <f t="shared" si="10"/>
        <v>17504</v>
      </c>
      <c r="W54" s="70">
        <f t="shared" si="11"/>
        <v>0</v>
      </c>
      <c r="AA54" s="72"/>
      <c r="AB54" s="72"/>
      <c r="AC54" s="72"/>
      <c r="AD54" s="72"/>
      <c r="AE54" s="72"/>
      <c r="AF54" s="72"/>
      <c r="AG54" s="72"/>
      <c r="AH54" s="72"/>
    </row>
    <row r="55" spans="21:34" ht="15.75" customHeight="1">
      <c r="U55" s="148">
        <f t="shared" si="13"/>
        <v>46102</v>
      </c>
      <c r="V55" s="34" t="str">
        <f t="shared" si="10"/>
        <v>17504</v>
      </c>
      <c r="W55" s="70">
        <f t="shared" si="11"/>
        <v>0</v>
      </c>
      <c r="AA55" s="72"/>
      <c r="AB55" s="72"/>
      <c r="AC55" s="72"/>
      <c r="AD55" s="72"/>
      <c r="AE55" s="72"/>
      <c r="AF55" s="72"/>
      <c r="AG55" s="72"/>
      <c r="AH55" s="72"/>
    </row>
    <row r="56" spans="21:34" ht="15.75" customHeight="1">
      <c r="U56" s="148">
        <f t="shared" si="13"/>
        <v>46103</v>
      </c>
      <c r="V56" s="34" t="str">
        <f t="shared" si="10"/>
        <v>17504</v>
      </c>
      <c r="W56" s="70">
        <f t="shared" si="11"/>
        <v>0</v>
      </c>
      <c r="AA56" s="72"/>
      <c r="AB56" s="72"/>
      <c r="AC56" s="72"/>
      <c r="AD56" s="72"/>
      <c r="AE56" s="72"/>
      <c r="AF56" s="72"/>
      <c r="AG56" s="72"/>
      <c r="AH56" s="72"/>
    </row>
    <row r="57" spans="21:34" ht="15.75" customHeight="1">
      <c r="U57" s="148">
        <f t="shared" si="13"/>
        <v>46104</v>
      </c>
      <c r="V57" s="34" t="str">
        <f t="shared" si="10"/>
        <v>17504</v>
      </c>
      <c r="W57" s="70">
        <f t="shared" si="11"/>
        <v>0</v>
      </c>
      <c r="AA57" s="72"/>
      <c r="AB57" s="72"/>
      <c r="AC57" s="72"/>
      <c r="AD57" s="72"/>
      <c r="AE57" s="72"/>
      <c r="AF57" s="72"/>
      <c r="AG57" s="72"/>
      <c r="AH57" s="72"/>
    </row>
    <row r="58" spans="21:34" ht="15.75" customHeight="1">
      <c r="U58" s="148">
        <f t="shared" si="13"/>
        <v>46105</v>
      </c>
      <c r="V58" s="34" t="str">
        <f t="shared" si="10"/>
        <v>17504</v>
      </c>
      <c r="W58" s="70">
        <f t="shared" si="11"/>
        <v>0</v>
      </c>
      <c r="AA58" s="72"/>
      <c r="AB58" s="72"/>
      <c r="AC58" s="72"/>
      <c r="AD58" s="72"/>
      <c r="AE58" s="72"/>
      <c r="AF58" s="72"/>
      <c r="AG58" s="72"/>
      <c r="AH58" s="72"/>
    </row>
    <row r="59" spans="21:34" ht="15.75" customHeight="1">
      <c r="U59" s="148">
        <f t="shared" si="13"/>
        <v>46106</v>
      </c>
      <c r="V59" s="34" t="str">
        <f t="shared" si="10"/>
        <v>17504</v>
      </c>
      <c r="W59" s="70">
        <f t="shared" si="11"/>
        <v>0</v>
      </c>
      <c r="AA59" s="72"/>
      <c r="AB59" s="72"/>
      <c r="AC59" s="72"/>
      <c r="AD59" s="72"/>
      <c r="AE59" s="72"/>
      <c r="AF59" s="72"/>
      <c r="AG59" s="72"/>
      <c r="AH59" s="72"/>
    </row>
    <row r="60" spans="21:34" ht="15.75" customHeight="1">
      <c r="U60" s="148">
        <f t="shared" si="13"/>
        <v>46107</v>
      </c>
      <c r="V60" s="34" t="str">
        <f t="shared" si="10"/>
        <v>17504</v>
      </c>
      <c r="W60" s="70">
        <f t="shared" si="11"/>
        <v>0</v>
      </c>
      <c r="AA60" s="72"/>
      <c r="AB60" s="72"/>
      <c r="AC60" s="72"/>
      <c r="AD60" s="72"/>
      <c r="AE60" s="72"/>
      <c r="AF60" s="72"/>
      <c r="AG60" s="72"/>
      <c r="AH60" s="72"/>
    </row>
    <row r="61" spans="21:34" ht="15.75" customHeight="1">
      <c r="U61" s="148">
        <f t="shared" si="13"/>
        <v>46108</v>
      </c>
      <c r="V61" s="34" t="str">
        <f t="shared" si="10"/>
        <v>17504</v>
      </c>
      <c r="W61" s="70">
        <f t="shared" si="11"/>
        <v>0</v>
      </c>
      <c r="AA61" s="72"/>
      <c r="AB61" s="72"/>
      <c r="AC61" s="72"/>
      <c r="AD61" s="72"/>
      <c r="AE61" s="72"/>
      <c r="AF61" s="72"/>
      <c r="AG61" s="72"/>
      <c r="AH61" s="72"/>
    </row>
    <row r="62" spans="21:34" ht="15.75" customHeight="1">
      <c r="U62" s="148">
        <f t="shared" si="13"/>
        <v>46109</v>
      </c>
      <c r="V62" s="34" t="str">
        <f t="shared" si="10"/>
        <v>17504</v>
      </c>
      <c r="W62" s="70">
        <f t="shared" si="11"/>
        <v>0</v>
      </c>
      <c r="AA62" s="72"/>
      <c r="AB62" s="72"/>
      <c r="AC62" s="72"/>
      <c r="AD62" s="72"/>
      <c r="AE62" s="72"/>
      <c r="AF62" s="72"/>
      <c r="AG62" s="72"/>
      <c r="AH62" s="72"/>
    </row>
    <row r="63" spans="21:34" ht="15.75" customHeight="1">
      <c r="U63" s="148">
        <f t="shared" si="13"/>
        <v>46110</v>
      </c>
      <c r="V63" s="34" t="str">
        <f t="shared" si="10"/>
        <v>17504</v>
      </c>
      <c r="W63" s="70">
        <f t="shared" si="11"/>
        <v>0</v>
      </c>
      <c r="AA63" s="72"/>
      <c r="AB63" s="72"/>
      <c r="AC63" s="72"/>
      <c r="AD63" s="72"/>
      <c r="AE63" s="72"/>
      <c r="AF63" s="72"/>
      <c r="AG63" s="72"/>
      <c r="AH63" s="72"/>
    </row>
    <row r="64" spans="21:34" ht="15.75" customHeight="1">
      <c r="U64" s="148">
        <f t="shared" si="13"/>
        <v>46111</v>
      </c>
      <c r="V64" s="34" t="str">
        <f t="shared" si="10"/>
        <v>17504</v>
      </c>
      <c r="W64" s="70">
        <f t="shared" si="11"/>
        <v>0</v>
      </c>
      <c r="AA64" s="72"/>
      <c r="AB64" s="72"/>
      <c r="AC64" s="72"/>
      <c r="AD64" s="72"/>
      <c r="AE64" s="72"/>
      <c r="AF64" s="72"/>
      <c r="AG64" s="72"/>
      <c r="AH64" s="72"/>
    </row>
    <row r="65" spans="21:34" ht="15.75" customHeight="1">
      <c r="U65" s="148">
        <f t="shared" si="13"/>
        <v>46112</v>
      </c>
      <c r="V65" s="34" t="str">
        <f t="shared" si="10"/>
        <v>17504</v>
      </c>
      <c r="W65" s="70">
        <f t="shared" si="11"/>
        <v>0</v>
      </c>
      <c r="AA65" s="72"/>
      <c r="AB65" s="72"/>
      <c r="AC65" s="72"/>
      <c r="AD65" s="72"/>
      <c r="AE65" s="72"/>
      <c r="AF65" s="72"/>
      <c r="AG65" s="72"/>
      <c r="AH65" s="72"/>
    </row>
    <row r="66" spans="21:34" ht="15.75" customHeight="1">
      <c r="U66" s="148">
        <f t="shared" ref="U66:U71" si="14">C4</f>
        <v>46082</v>
      </c>
      <c r="V66" s="34" t="str">
        <f t="shared" ref="V66:V96" si="15">$I$2</f>
        <v>17507</v>
      </c>
      <c r="W66" s="70">
        <f t="shared" ref="W66:W96" si="16">I4</f>
        <v>0</v>
      </c>
      <c r="AA66" s="72"/>
      <c r="AB66" s="72"/>
      <c r="AC66" s="72"/>
      <c r="AD66" s="72"/>
      <c r="AE66" s="72"/>
      <c r="AF66" s="72"/>
      <c r="AG66" s="72"/>
      <c r="AH66" s="72"/>
    </row>
    <row r="67" spans="21:34" ht="15.75" customHeight="1">
      <c r="U67" s="148">
        <f t="shared" si="14"/>
        <v>46083</v>
      </c>
      <c r="V67" s="34" t="str">
        <f t="shared" si="15"/>
        <v>17507</v>
      </c>
      <c r="W67" s="70">
        <f t="shared" si="16"/>
        <v>0</v>
      </c>
      <c r="AA67" s="72"/>
      <c r="AB67" s="72"/>
      <c r="AC67" s="72"/>
      <c r="AD67" s="72"/>
      <c r="AE67" s="72"/>
      <c r="AF67" s="72"/>
      <c r="AG67" s="72"/>
      <c r="AH67" s="72"/>
    </row>
    <row r="68" spans="21:34" ht="15.75" customHeight="1">
      <c r="U68" s="148">
        <f t="shared" si="14"/>
        <v>46084</v>
      </c>
      <c r="V68" s="34" t="str">
        <f t="shared" si="15"/>
        <v>17507</v>
      </c>
      <c r="W68" s="70">
        <f t="shared" si="16"/>
        <v>0</v>
      </c>
      <c r="AA68" s="72"/>
      <c r="AB68" s="72"/>
      <c r="AC68" s="72"/>
      <c r="AD68" s="72"/>
      <c r="AE68" s="72"/>
      <c r="AF68" s="72"/>
      <c r="AG68" s="72"/>
      <c r="AH68" s="72"/>
    </row>
    <row r="69" spans="21:34" ht="15.75" customHeight="1">
      <c r="U69" s="148">
        <f t="shared" si="14"/>
        <v>46085</v>
      </c>
      <c r="V69" s="34" t="str">
        <f t="shared" si="15"/>
        <v>17507</v>
      </c>
      <c r="W69" s="70">
        <f t="shared" si="16"/>
        <v>0</v>
      </c>
      <c r="AA69" s="72"/>
      <c r="AB69" s="72"/>
      <c r="AC69" s="72"/>
      <c r="AD69" s="72"/>
      <c r="AE69" s="72"/>
      <c r="AF69" s="72"/>
      <c r="AG69" s="72"/>
      <c r="AH69" s="72"/>
    </row>
    <row r="70" spans="21:34" ht="15.75" customHeight="1">
      <c r="U70" s="148">
        <f t="shared" si="14"/>
        <v>46086</v>
      </c>
      <c r="V70" s="34" t="str">
        <f t="shared" si="15"/>
        <v>17507</v>
      </c>
      <c r="W70" s="70">
        <f t="shared" si="16"/>
        <v>0</v>
      </c>
      <c r="AA70" s="72"/>
      <c r="AB70" s="72"/>
      <c r="AC70" s="72"/>
      <c r="AD70" s="72"/>
      <c r="AE70" s="72"/>
      <c r="AF70" s="72"/>
      <c r="AG70" s="72"/>
      <c r="AH70" s="72"/>
    </row>
    <row r="71" spans="21:34" ht="15.75" customHeight="1">
      <c r="U71" s="148">
        <f t="shared" si="14"/>
        <v>46087</v>
      </c>
      <c r="V71" s="34" t="str">
        <f t="shared" si="15"/>
        <v>17507</v>
      </c>
      <c r="W71" s="70">
        <f t="shared" si="16"/>
        <v>0</v>
      </c>
      <c r="AA71" s="72"/>
      <c r="AB71" s="72"/>
      <c r="AC71" s="72"/>
      <c r="AD71" s="72"/>
      <c r="AE71" s="72"/>
      <c r="AF71" s="72"/>
      <c r="AG71" s="72"/>
      <c r="AH71" s="72"/>
    </row>
    <row r="72" spans="21:34" ht="15.75" customHeight="1">
      <c r="U72" s="148">
        <f t="shared" ref="U72:U73" si="17">C11</f>
        <v>46089</v>
      </c>
      <c r="V72" s="34" t="str">
        <f t="shared" si="15"/>
        <v>17507</v>
      </c>
      <c r="W72" s="70">
        <f t="shared" si="16"/>
        <v>0</v>
      </c>
      <c r="AA72" s="72"/>
      <c r="AB72" s="72"/>
      <c r="AC72" s="72"/>
      <c r="AD72" s="72"/>
      <c r="AE72" s="72"/>
      <c r="AF72" s="72"/>
      <c r="AG72" s="72"/>
      <c r="AH72" s="72"/>
    </row>
    <row r="73" spans="21:34" ht="15.75" customHeight="1">
      <c r="U73" s="148">
        <f t="shared" si="17"/>
        <v>46090</v>
      </c>
      <c r="V73" s="34" t="str">
        <f t="shared" si="15"/>
        <v>17507</v>
      </c>
      <c r="W73" s="70">
        <f t="shared" si="16"/>
        <v>0</v>
      </c>
      <c r="AA73" s="72"/>
      <c r="AB73" s="72"/>
      <c r="AC73" s="72"/>
      <c r="AD73" s="72"/>
      <c r="AE73" s="72"/>
      <c r="AF73" s="72"/>
      <c r="AG73" s="72"/>
      <c r="AH73" s="72"/>
    </row>
    <row r="74" spans="21:34" ht="15.75" customHeight="1">
      <c r="U74" s="148">
        <f>C10</f>
        <v>46088</v>
      </c>
      <c r="V74" s="34" t="str">
        <f t="shared" si="15"/>
        <v>17507</v>
      </c>
      <c r="W74" s="70">
        <f t="shared" si="16"/>
        <v>0</v>
      </c>
      <c r="AA74" s="72"/>
      <c r="AB74" s="72"/>
      <c r="AC74" s="72"/>
      <c r="AD74" s="72"/>
      <c r="AE74" s="72"/>
      <c r="AF74" s="72"/>
      <c r="AG74" s="72"/>
      <c r="AH74" s="72"/>
    </row>
    <row r="75" spans="21:34" ht="15.75" customHeight="1">
      <c r="U75" s="148">
        <f t="shared" ref="U75:U96" si="18">C13</f>
        <v>46091</v>
      </c>
      <c r="V75" s="34" t="str">
        <f t="shared" si="15"/>
        <v>17507</v>
      </c>
      <c r="W75" s="70">
        <f t="shared" si="16"/>
        <v>0</v>
      </c>
      <c r="AA75" s="72"/>
      <c r="AB75" s="72"/>
      <c r="AC75" s="72"/>
      <c r="AD75" s="72"/>
      <c r="AE75" s="72"/>
      <c r="AF75" s="72"/>
      <c r="AG75" s="72"/>
      <c r="AH75" s="72"/>
    </row>
    <row r="76" spans="21:34" ht="15.75" customHeight="1">
      <c r="U76" s="148">
        <f t="shared" si="18"/>
        <v>46092</v>
      </c>
      <c r="V76" s="34" t="str">
        <f t="shared" si="15"/>
        <v>17507</v>
      </c>
      <c r="W76" s="70">
        <f t="shared" si="16"/>
        <v>0</v>
      </c>
      <c r="AA76" s="72"/>
      <c r="AB76" s="72"/>
      <c r="AC76" s="72"/>
      <c r="AD76" s="72"/>
      <c r="AE76" s="72"/>
      <c r="AF76" s="72"/>
      <c r="AG76" s="72"/>
      <c r="AH76" s="72"/>
    </row>
    <row r="77" spans="21:34" ht="15.75" customHeight="1">
      <c r="U77" s="148">
        <f t="shared" si="18"/>
        <v>46093</v>
      </c>
      <c r="V77" s="34" t="str">
        <f t="shared" si="15"/>
        <v>17507</v>
      </c>
      <c r="W77" s="70">
        <f t="shared" si="16"/>
        <v>0</v>
      </c>
      <c r="AA77" s="72"/>
      <c r="AB77" s="72"/>
      <c r="AC77" s="72"/>
      <c r="AD77" s="72"/>
      <c r="AE77" s="72"/>
      <c r="AF77" s="72"/>
      <c r="AG77" s="72"/>
      <c r="AH77" s="72"/>
    </row>
    <row r="78" spans="21:34" ht="15.75" customHeight="1">
      <c r="U78" s="148">
        <f t="shared" si="18"/>
        <v>46094</v>
      </c>
      <c r="V78" s="34" t="str">
        <f t="shared" si="15"/>
        <v>17507</v>
      </c>
      <c r="W78" s="70">
        <f t="shared" si="16"/>
        <v>0</v>
      </c>
      <c r="AA78" s="72"/>
      <c r="AB78" s="72"/>
      <c r="AC78" s="72"/>
      <c r="AD78" s="72"/>
      <c r="AE78" s="72"/>
      <c r="AF78" s="72"/>
      <c r="AG78" s="72"/>
      <c r="AH78" s="72"/>
    </row>
    <row r="79" spans="21:34" ht="15.75" customHeight="1">
      <c r="U79" s="148">
        <f t="shared" si="18"/>
        <v>46095</v>
      </c>
      <c r="V79" s="34" t="str">
        <f t="shared" si="15"/>
        <v>17507</v>
      </c>
      <c r="W79" s="70">
        <f t="shared" si="16"/>
        <v>0</v>
      </c>
      <c r="AA79" s="72"/>
      <c r="AB79" s="72"/>
      <c r="AC79" s="72"/>
      <c r="AD79" s="72"/>
      <c r="AE79" s="72"/>
      <c r="AF79" s="72"/>
      <c r="AG79" s="72"/>
      <c r="AH79" s="72"/>
    </row>
    <row r="80" spans="21:34" ht="15.75" customHeight="1">
      <c r="U80" s="148">
        <f t="shared" si="18"/>
        <v>46096</v>
      </c>
      <c r="V80" s="34" t="str">
        <f t="shared" si="15"/>
        <v>17507</v>
      </c>
      <c r="W80" s="70">
        <f t="shared" si="16"/>
        <v>0</v>
      </c>
      <c r="AA80" s="72"/>
      <c r="AB80" s="72"/>
      <c r="AC80" s="72"/>
      <c r="AD80" s="72"/>
      <c r="AE80" s="72"/>
      <c r="AF80" s="72"/>
      <c r="AG80" s="72"/>
      <c r="AH80" s="72"/>
    </row>
    <row r="81" spans="21:34" ht="15.75" customHeight="1">
      <c r="U81" s="148">
        <f t="shared" si="18"/>
        <v>46097</v>
      </c>
      <c r="V81" s="34" t="str">
        <f t="shared" si="15"/>
        <v>17507</v>
      </c>
      <c r="W81" s="70">
        <f t="shared" si="16"/>
        <v>0</v>
      </c>
      <c r="AA81" s="72"/>
      <c r="AB81" s="72"/>
      <c r="AC81" s="72"/>
      <c r="AD81" s="72"/>
      <c r="AE81" s="72"/>
      <c r="AF81" s="72"/>
      <c r="AG81" s="72"/>
      <c r="AH81" s="72"/>
    </row>
    <row r="82" spans="21:34" ht="15.75" customHeight="1">
      <c r="U82" s="148">
        <f t="shared" si="18"/>
        <v>46098</v>
      </c>
      <c r="V82" s="34" t="str">
        <f t="shared" si="15"/>
        <v>17507</v>
      </c>
      <c r="W82" s="70">
        <f t="shared" si="16"/>
        <v>0</v>
      </c>
      <c r="AA82" s="72"/>
      <c r="AB82" s="72"/>
      <c r="AC82" s="72"/>
      <c r="AD82" s="72"/>
      <c r="AE82" s="72"/>
      <c r="AF82" s="72"/>
      <c r="AG82" s="72"/>
      <c r="AH82" s="72"/>
    </row>
    <row r="83" spans="21:34" ht="15.75" customHeight="1">
      <c r="U83" s="148">
        <f t="shared" si="18"/>
        <v>46099</v>
      </c>
      <c r="V83" s="34" t="str">
        <f t="shared" si="15"/>
        <v>17507</v>
      </c>
      <c r="W83" s="70">
        <f t="shared" si="16"/>
        <v>0</v>
      </c>
      <c r="AA83" s="72"/>
      <c r="AB83" s="72"/>
      <c r="AC83" s="72"/>
      <c r="AD83" s="72"/>
      <c r="AE83" s="72"/>
      <c r="AF83" s="72"/>
      <c r="AG83" s="72"/>
      <c r="AH83" s="72"/>
    </row>
    <row r="84" spans="21:34" ht="15.75" customHeight="1">
      <c r="U84" s="148">
        <f t="shared" si="18"/>
        <v>46100</v>
      </c>
      <c r="V84" s="34" t="str">
        <f t="shared" si="15"/>
        <v>17507</v>
      </c>
      <c r="W84" s="70">
        <f t="shared" si="16"/>
        <v>0</v>
      </c>
      <c r="AA84" s="72"/>
      <c r="AB84" s="72"/>
      <c r="AC84" s="72"/>
      <c r="AD84" s="72"/>
      <c r="AE84" s="72"/>
      <c r="AF84" s="72"/>
      <c r="AG84" s="72"/>
      <c r="AH84" s="72"/>
    </row>
    <row r="85" spans="21:34" ht="15.75" customHeight="1">
      <c r="U85" s="148">
        <f t="shared" si="18"/>
        <v>46101</v>
      </c>
      <c r="V85" s="34" t="str">
        <f t="shared" si="15"/>
        <v>17507</v>
      </c>
      <c r="W85" s="70">
        <f t="shared" si="16"/>
        <v>0</v>
      </c>
      <c r="AA85" s="72"/>
      <c r="AB85" s="72"/>
      <c r="AC85" s="72"/>
      <c r="AD85" s="72"/>
      <c r="AE85" s="72"/>
      <c r="AF85" s="72"/>
      <c r="AG85" s="72"/>
      <c r="AH85" s="72"/>
    </row>
    <row r="86" spans="21:34" ht="15.75" customHeight="1">
      <c r="U86" s="148">
        <f t="shared" si="18"/>
        <v>46102</v>
      </c>
      <c r="V86" s="34" t="str">
        <f t="shared" si="15"/>
        <v>17507</v>
      </c>
      <c r="W86" s="70">
        <f t="shared" si="16"/>
        <v>0</v>
      </c>
      <c r="AA86" s="72"/>
      <c r="AB86" s="72"/>
      <c r="AC86" s="72"/>
      <c r="AD86" s="72"/>
      <c r="AE86" s="72"/>
      <c r="AF86" s="72"/>
      <c r="AG86" s="72"/>
      <c r="AH86" s="72"/>
    </row>
    <row r="87" spans="21:34" ht="15.75" customHeight="1">
      <c r="U87" s="148">
        <f t="shared" si="18"/>
        <v>46103</v>
      </c>
      <c r="V87" s="34" t="str">
        <f t="shared" si="15"/>
        <v>17507</v>
      </c>
      <c r="W87" s="70">
        <f t="shared" si="16"/>
        <v>0</v>
      </c>
      <c r="AA87" s="72"/>
      <c r="AB87" s="72"/>
      <c r="AC87" s="72"/>
      <c r="AD87" s="72"/>
      <c r="AE87" s="72"/>
      <c r="AF87" s="72"/>
      <c r="AG87" s="72"/>
      <c r="AH87" s="72"/>
    </row>
    <row r="88" spans="21:34" ht="15.75" customHeight="1">
      <c r="U88" s="148">
        <f t="shared" si="18"/>
        <v>46104</v>
      </c>
      <c r="V88" s="34" t="str">
        <f t="shared" si="15"/>
        <v>17507</v>
      </c>
      <c r="W88" s="70">
        <f t="shared" si="16"/>
        <v>0</v>
      </c>
      <c r="AA88" s="72"/>
      <c r="AB88" s="72"/>
      <c r="AC88" s="72"/>
      <c r="AD88" s="72"/>
      <c r="AE88" s="72"/>
      <c r="AF88" s="72"/>
      <c r="AG88" s="72"/>
      <c r="AH88" s="72"/>
    </row>
    <row r="89" spans="21:34" ht="15.75" customHeight="1">
      <c r="U89" s="148">
        <f t="shared" si="18"/>
        <v>46105</v>
      </c>
      <c r="V89" s="34" t="str">
        <f t="shared" si="15"/>
        <v>17507</v>
      </c>
      <c r="W89" s="70">
        <f t="shared" si="16"/>
        <v>0</v>
      </c>
      <c r="AA89" s="72"/>
      <c r="AB89" s="72"/>
      <c r="AC89" s="72"/>
      <c r="AD89" s="72"/>
      <c r="AE89" s="72"/>
      <c r="AF89" s="72"/>
      <c r="AG89" s="72"/>
      <c r="AH89" s="72"/>
    </row>
    <row r="90" spans="21:34" ht="15.75" customHeight="1">
      <c r="U90" s="148">
        <f t="shared" si="18"/>
        <v>46106</v>
      </c>
      <c r="V90" s="34" t="str">
        <f t="shared" si="15"/>
        <v>17507</v>
      </c>
      <c r="W90" s="70">
        <f t="shared" si="16"/>
        <v>0</v>
      </c>
      <c r="AA90" s="72"/>
      <c r="AB90" s="72"/>
      <c r="AC90" s="72"/>
      <c r="AD90" s="72"/>
      <c r="AE90" s="72"/>
      <c r="AF90" s="72"/>
      <c r="AG90" s="72"/>
      <c r="AH90" s="72"/>
    </row>
    <row r="91" spans="21:34" ht="15.75" customHeight="1">
      <c r="U91" s="148">
        <f t="shared" si="18"/>
        <v>46107</v>
      </c>
      <c r="V91" s="34" t="str">
        <f t="shared" si="15"/>
        <v>17507</v>
      </c>
      <c r="W91" s="70">
        <f t="shared" si="16"/>
        <v>0</v>
      </c>
      <c r="AA91" s="72"/>
      <c r="AB91" s="72"/>
      <c r="AC91" s="72"/>
      <c r="AD91" s="72"/>
      <c r="AE91" s="72"/>
      <c r="AF91" s="72"/>
      <c r="AG91" s="72"/>
      <c r="AH91" s="72"/>
    </row>
    <row r="92" spans="21:34" ht="15.75" customHeight="1">
      <c r="U92" s="148">
        <f t="shared" si="18"/>
        <v>46108</v>
      </c>
      <c r="V92" s="34" t="str">
        <f t="shared" si="15"/>
        <v>17507</v>
      </c>
      <c r="W92" s="70">
        <f t="shared" si="16"/>
        <v>0</v>
      </c>
      <c r="AA92" s="72"/>
      <c r="AB92" s="72"/>
      <c r="AC92" s="72"/>
      <c r="AD92" s="72"/>
      <c r="AE92" s="72"/>
      <c r="AF92" s="72"/>
      <c r="AG92" s="72"/>
      <c r="AH92" s="72"/>
    </row>
    <row r="93" spans="21:34" ht="15.75" customHeight="1">
      <c r="U93" s="148">
        <f t="shared" si="18"/>
        <v>46109</v>
      </c>
      <c r="V93" s="34" t="str">
        <f t="shared" si="15"/>
        <v>17507</v>
      </c>
      <c r="W93" s="70">
        <f t="shared" si="16"/>
        <v>0</v>
      </c>
      <c r="AA93" s="72"/>
      <c r="AB93" s="72"/>
      <c r="AC93" s="72"/>
      <c r="AD93" s="72"/>
      <c r="AE93" s="72"/>
      <c r="AF93" s="72"/>
      <c r="AG93" s="72"/>
      <c r="AH93" s="72"/>
    </row>
    <row r="94" spans="21:34" ht="15.75" customHeight="1">
      <c r="U94" s="148">
        <f t="shared" si="18"/>
        <v>46110</v>
      </c>
      <c r="V94" s="34" t="str">
        <f t="shared" si="15"/>
        <v>17507</v>
      </c>
      <c r="W94" s="70">
        <f t="shared" si="16"/>
        <v>0</v>
      </c>
      <c r="AA94" s="72"/>
      <c r="AB94" s="72"/>
      <c r="AC94" s="72"/>
      <c r="AD94" s="72"/>
      <c r="AE94" s="72"/>
      <c r="AF94" s="72"/>
      <c r="AG94" s="72"/>
      <c r="AH94" s="72"/>
    </row>
    <row r="95" spans="21:34" ht="15.75" customHeight="1">
      <c r="U95" s="148">
        <f t="shared" si="18"/>
        <v>46111</v>
      </c>
      <c r="V95" s="34" t="str">
        <f t="shared" si="15"/>
        <v>17507</v>
      </c>
      <c r="W95" s="70">
        <f t="shared" si="16"/>
        <v>0</v>
      </c>
      <c r="AA95" s="72"/>
      <c r="AB95" s="72"/>
      <c r="AC95" s="72"/>
      <c r="AD95" s="72"/>
      <c r="AE95" s="72"/>
      <c r="AF95" s="72"/>
      <c r="AG95" s="72"/>
      <c r="AH95" s="72"/>
    </row>
    <row r="96" spans="21:34" ht="15.75" customHeight="1">
      <c r="U96" s="148">
        <f t="shared" si="18"/>
        <v>46112</v>
      </c>
      <c r="V96" s="34" t="str">
        <f t="shared" si="15"/>
        <v>17507</v>
      </c>
      <c r="W96" s="70">
        <f t="shared" si="16"/>
        <v>0</v>
      </c>
      <c r="AA96" s="72"/>
      <c r="AB96" s="72"/>
      <c r="AC96" s="72"/>
      <c r="AD96" s="72"/>
      <c r="AE96" s="72"/>
      <c r="AF96" s="72"/>
      <c r="AG96" s="72"/>
      <c r="AH96" s="72"/>
    </row>
    <row r="97" spans="21:34" ht="15.75" customHeight="1">
      <c r="U97" s="148">
        <f t="shared" ref="U97:U102" si="19">C4</f>
        <v>46082</v>
      </c>
      <c r="V97" s="34" t="str">
        <f t="shared" ref="V97:V127" si="20">$J$2</f>
        <v>17511</v>
      </c>
      <c r="W97" s="70">
        <f t="shared" ref="W97:W127" si="21">J4</f>
        <v>0</v>
      </c>
      <c r="AA97" s="72"/>
      <c r="AB97" s="72"/>
      <c r="AC97" s="72"/>
      <c r="AD97" s="72"/>
      <c r="AE97" s="72"/>
      <c r="AF97" s="72"/>
      <c r="AG97" s="72"/>
      <c r="AH97" s="72"/>
    </row>
    <row r="98" spans="21:34" ht="15.75" customHeight="1">
      <c r="U98" s="148">
        <f t="shared" si="19"/>
        <v>46083</v>
      </c>
      <c r="V98" s="34" t="str">
        <f t="shared" si="20"/>
        <v>17511</v>
      </c>
      <c r="W98" s="70">
        <f t="shared" si="21"/>
        <v>0</v>
      </c>
      <c r="AA98" s="72"/>
      <c r="AB98" s="72"/>
      <c r="AC98" s="72"/>
      <c r="AD98" s="72"/>
      <c r="AE98" s="72"/>
      <c r="AF98" s="72"/>
      <c r="AG98" s="72"/>
      <c r="AH98" s="72"/>
    </row>
    <row r="99" spans="21:34" ht="15.75" customHeight="1">
      <c r="U99" s="148">
        <f t="shared" si="19"/>
        <v>46084</v>
      </c>
      <c r="V99" s="34" t="str">
        <f t="shared" si="20"/>
        <v>17511</v>
      </c>
      <c r="W99" s="70">
        <f t="shared" si="21"/>
        <v>0</v>
      </c>
      <c r="AA99" s="72"/>
      <c r="AB99" s="72"/>
      <c r="AC99" s="72"/>
      <c r="AD99" s="72"/>
      <c r="AE99" s="72"/>
      <c r="AF99" s="72"/>
      <c r="AG99" s="72"/>
      <c r="AH99" s="72"/>
    </row>
    <row r="100" spans="21:34" ht="15.75" customHeight="1">
      <c r="U100" s="148">
        <f t="shared" si="19"/>
        <v>46085</v>
      </c>
      <c r="V100" s="34" t="str">
        <f t="shared" si="20"/>
        <v>17511</v>
      </c>
      <c r="W100" s="70">
        <f t="shared" si="21"/>
        <v>0</v>
      </c>
      <c r="AA100" s="72"/>
      <c r="AB100" s="72"/>
      <c r="AC100" s="72"/>
      <c r="AD100" s="72"/>
      <c r="AE100" s="72"/>
      <c r="AF100" s="72"/>
      <c r="AG100" s="72"/>
      <c r="AH100" s="72"/>
    </row>
    <row r="101" spans="21:34" ht="15.75" customHeight="1">
      <c r="U101" s="148">
        <f t="shared" si="19"/>
        <v>46086</v>
      </c>
      <c r="V101" s="34" t="str">
        <f t="shared" si="20"/>
        <v>17511</v>
      </c>
      <c r="W101" s="70">
        <f t="shared" si="21"/>
        <v>0</v>
      </c>
      <c r="AA101" s="72"/>
      <c r="AB101" s="72"/>
      <c r="AC101" s="72"/>
      <c r="AD101" s="72"/>
      <c r="AE101" s="72"/>
      <c r="AF101" s="72"/>
      <c r="AG101" s="72"/>
      <c r="AH101" s="72"/>
    </row>
    <row r="102" spans="21:34" ht="15.75" customHeight="1">
      <c r="U102" s="148">
        <f t="shared" si="19"/>
        <v>46087</v>
      </c>
      <c r="V102" s="34" t="str">
        <f t="shared" si="20"/>
        <v>17511</v>
      </c>
      <c r="W102" s="70">
        <f t="shared" si="21"/>
        <v>0</v>
      </c>
      <c r="AA102" s="72"/>
      <c r="AB102" s="72"/>
      <c r="AC102" s="72"/>
      <c r="AD102" s="72"/>
      <c r="AE102" s="72"/>
      <c r="AF102" s="72"/>
      <c r="AG102" s="72"/>
      <c r="AH102" s="72"/>
    </row>
    <row r="103" spans="21:34" ht="15.75" customHeight="1">
      <c r="U103" s="148">
        <f t="shared" ref="U103:U104" si="22">C11</f>
        <v>46089</v>
      </c>
      <c r="V103" s="34" t="str">
        <f t="shared" si="20"/>
        <v>17511</v>
      </c>
      <c r="W103" s="70">
        <f t="shared" si="21"/>
        <v>0</v>
      </c>
      <c r="AA103" s="72"/>
      <c r="AB103" s="72"/>
      <c r="AC103" s="72"/>
      <c r="AD103" s="72"/>
      <c r="AE103" s="72"/>
      <c r="AF103" s="72"/>
      <c r="AG103" s="72"/>
      <c r="AH103" s="72"/>
    </row>
    <row r="104" spans="21:34" ht="15.75" customHeight="1">
      <c r="U104" s="148">
        <f t="shared" si="22"/>
        <v>46090</v>
      </c>
      <c r="V104" s="34" t="str">
        <f t="shared" si="20"/>
        <v>17511</v>
      </c>
      <c r="W104" s="70">
        <f t="shared" si="21"/>
        <v>0</v>
      </c>
      <c r="AA104" s="72"/>
      <c r="AB104" s="72"/>
      <c r="AC104" s="72"/>
      <c r="AD104" s="72"/>
      <c r="AE104" s="72"/>
      <c r="AF104" s="72"/>
      <c r="AG104" s="72"/>
      <c r="AH104" s="72"/>
    </row>
    <row r="105" spans="21:34" ht="15.75" customHeight="1">
      <c r="U105" s="148">
        <f>C10</f>
        <v>46088</v>
      </c>
      <c r="V105" s="34" t="str">
        <f t="shared" si="20"/>
        <v>17511</v>
      </c>
      <c r="W105" s="70">
        <f t="shared" si="21"/>
        <v>0</v>
      </c>
      <c r="AA105" s="72"/>
      <c r="AB105" s="72"/>
      <c r="AC105" s="72"/>
      <c r="AD105" s="72"/>
      <c r="AE105" s="72"/>
      <c r="AF105" s="72"/>
      <c r="AG105" s="72"/>
      <c r="AH105" s="72"/>
    </row>
    <row r="106" spans="21:34" ht="15.75" customHeight="1">
      <c r="U106" s="148">
        <f t="shared" ref="U106:U127" si="23">C13</f>
        <v>46091</v>
      </c>
      <c r="V106" s="34" t="str">
        <f t="shared" si="20"/>
        <v>17511</v>
      </c>
      <c r="W106" s="70">
        <f t="shared" si="21"/>
        <v>0</v>
      </c>
      <c r="AA106" s="72"/>
      <c r="AB106" s="72"/>
      <c r="AC106" s="72"/>
      <c r="AD106" s="72"/>
      <c r="AE106" s="72"/>
      <c r="AF106" s="72"/>
      <c r="AG106" s="72"/>
      <c r="AH106" s="72"/>
    </row>
    <row r="107" spans="21:34" ht="15.75" customHeight="1">
      <c r="U107" s="148">
        <f t="shared" si="23"/>
        <v>46092</v>
      </c>
      <c r="V107" s="34" t="str">
        <f t="shared" si="20"/>
        <v>17511</v>
      </c>
      <c r="W107" s="70">
        <f t="shared" si="21"/>
        <v>0</v>
      </c>
      <c r="AA107" s="72"/>
      <c r="AB107" s="72"/>
      <c r="AC107" s="72"/>
      <c r="AD107" s="72"/>
      <c r="AE107" s="72"/>
      <c r="AF107" s="72"/>
      <c r="AG107" s="72"/>
      <c r="AH107" s="72"/>
    </row>
    <row r="108" spans="21:34" ht="15.75" customHeight="1">
      <c r="U108" s="148">
        <f t="shared" si="23"/>
        <v>46093</v>
      </c>
      <c r="V108" s="34" t="str">
        <f t="shared" si="20"/>
        <v>17511</v>
      </c>
      <c r="W108" s="70">
        <f t="shared" si="21"/>
        <v>0</v>
      </c>
      <c r="AA108" s="72"/>
      <c r="AB108" s="72"/>
      <c r="AC108" s="72"/>
      <c r="AD108" s="72"/>
      <c r="AE108" s="72"/>
      <c r="AF108" s="72"/>
      <c r="AG108" s="72"/>
      <c r="AH108" s="72"/>
    </row>
    <row r="109" spans="21:34" ht="15.75" customHeight="1">
      <c r="U109" s="148">
        <f t="shared" si="23"/>
        <v>46094</v>
      </c>
      <c r="V109" s="34" t="str">
        <f t="shared" si="20"/>
        <v>17511</v>
      </c>
      <c r="W109" s="70">
        <f t="shared" si="21"/>
        <v>0</v>
      </c>
      <c r="AA109" s="72"/>
      <c r="AB109" s="72"/>
      <c r="AC109" s="72"/>
      <c r="AD109" s="72"/>
      <c r="AE109" s="72"/>
      <c r="AF109" s="72"/>
      <c r="AG109" s="72"/>
      <c r="AH109" s="72"/>
    </row>
    <row r="110" spans="21:34" ht="15.75" customHeight="1">
      <c r="U110" s="148">
        <f t="shared" si="23"/>
        <v>46095</v>
      </c>
      <c r="V110" s="34" t="str">
        <f t="shared" si="20"/>
        <v>17511</v>
      </c>
      <c r="W110" s="70">
        <f t="shared" si="21"/>
        <v>0</v>
      </c>
      <c r="AA110" s="72"/>
      <c r="AB110" s="72"/>
      <c r="AC110" s="72"/>
      <c r="AD110" s="72"/>
      <c r="AE110" s="72"/>
      <c r="AF110" s="72"/>
      <c r="AG110" s="72"/>
      <c r="AH110" s="72"/>
    </row>
    <row r="111" spans="21:34" ht="15.75" customHeight="1">
      <c r="U111" s="148">
        <f t="shared" si="23"/>
        <v>46096</v>
      </c>
      <c r="V111" s="34" t="str">
        <f t="shared" si="20"/>
        <v>17511</v>
      </c>
      <c r="W111" s="70">
        <f t="shared" si="21"/>
        <v>0</v>
      </c>
      <c r="AA111" s="72"/>
      <c r="AB111" s="72"/>
      <c r="AC111" s="72"/>
      <c r="AD111" s="72"/>
      <c r="AE111" s="72"/>
      <c r="AF111" s="72"/>
      <c r="AG111" s="72"/>
      <c r="AH111" s="72"/>
    </row>
    <row r="112" spans="21:34" ht="15.75" customHeight="1">
      <c r="U112" s="148">
        <f t="shared" si="23"/>
        <v>46097</v>
      </c>
      <c r="V112" s="34" t="str">
        <f t="shared" si="20"/>
        <v>17511</v>
      </c>
      <c r="W112" s="70">
        <f t="shared" si="21"/>
        <v>0</v>
      </c>
      <c r="AA112" s="72"/>
      <c r="AB112" s="72"/>
      <c r="AC112" s="72"/>
      <c r="AD112" s="72"/>
      <c r="AE112" s="72"/>
      <c r="AF112" s="72"/>
      <c r="AG112" s="72"/>
      <c r="AH112" s="72"/>
    </row>
    <row r="113" spans="21:34" ht="15.75" customHeight="1">
      <c r="U113" s="148">
        <f t="shared" si="23"/>
        <v>46098</v>
      </c>
      <c r="V113" s="34" t="str">
        <f t="shared" si="20"/>
        <v>17511</v>
      </c>
      <c r="W113" s="70">
        <f t="shared" si="21"/>
        <v>0</v>
      </c>
      <c r="AA113" s="72"/>
      <c r="AB113" s="72"/>
      <c r="AC113" s="72"/>
      <c r="AD113" s="72"/>
      <c r="AE113" s="72"/>
      <c r="AF113" s="72"/>
      <c r="AG113" s="72"/>
      <c r="AH113" s="72"/>
    </row>
    <row r="114" spans="21:34" ht="15.75" customHeight="1">
      <c r="U114" s="148">
        <f t="shared" si="23"/>
        <v>46099</v>
      </c>
      <c r="V114" s="34" t="str">
        <f t="shared" si="20"/>
        <v>17511</v>
      </c>
      <c r="W114" s="70">
        <f t="shared" si="21"/>
        <v>0</v>
      </c>
      <c r="AA114" s="72"/>
      <c r="AB114" s="72"/>
      <c r="AC114" s="72"/>
      <c r="AD114" s="72"/>
      <c r="AE114" s="72"/>
      <c r="AF114" s="72"/>
      <c r="AG114" s="72"/>
      <c r="AH114" s="72"/>
    </row>
    <row r="115" spans="21:34" ht="15.75" customHeight="1">
      <c r="U115" s="148">
        <f t="shared" si="23"/>
        <v>46100</v>
      </c>
      <c r="V115" s="34" t="str">
        <f t="shared" si="20"/>
        <v>17511</v>
      </c>
      <c r="W115" s="70">
        <f t="shared" si="21"/>
        <v>0</v>
      </c>
      <c r="AA115" s="72"/>
      <c r="AB115" s="72"/>
      <c r="AC115" s="72"/>
      <c r="AD115" s="72"/>
      <c r="AE115" s="72"/>
      <c r="AF115" s="72"/>
      <c r="AG115" s="72"/>
      <c r="AH115" s="72"/>
    </row>
    <row r="116" spans="21:34" ht="15.75" customHeight="1">
      <c r="U116" s="148">
        <f t="shared" si="23"/>
        <v>46101</v>
      </c>
      <c r="V116" s="34" t="str">
        <f t="shared" si="20"/>
        <v>17511</v>
      </c>
      <c r="W116" s="70">
        <f t="shared" si="21"/>
        <v>0</v>
      </c>
      <c r="AA116" s="72"/>
      <c r="AB116" s="72"/>
      <c r="AC116" s="72"/>
      <c r="AD116" s="72"/>
      <c r="AE116" s="72"/>
      <c r="AF116" s="72"/>
      <c r="AG116" s="72"/>
      <c r="AH116" s="72"/>
    </row>
    <row r="117" spans="21:34" ht="15.75" customHeight="1">
      <c r="U117" s="148">
        <f t="shared" si="23"/>
        <v>46102</v>
      </c>
      <c r="V117" s="34" t="str">
        <f t="shared" si="20"/>
        <v>17511</v>
      </c>
      <c r="W117" s="70">
        <f t="shared" si="21"/>
        <v>0</v>
      </c>
      <c r="AA117" s="72"/>
      <c r="AB117" s="72"/>
      <c r="AC117" s="72"/>
      <c r="AD117" s="72"/>
      <c r="AE117" s="72"/>
      <c r="AF117" s="72"/>
      <c r="AG117" s="72"/>
      <c r="AH117" s="72"/>
    </row>
    <row r="118" spans="21:34" ht="15.75" customHeight="1">
      <c r="U118" s="148">
        <f t="shared" si="23"/>
        <v>46103</v>
      </c>
      <c r="V118" s="34" t="str">
        <f t="shared" si="20"/>
        <v>17511</v>
      </c>
      <c r="W118" s="70">
        <f t="shared" si="21"/>
        <v>0</v>
      </c>
      <c r="AA118" s="72"/>
      <c r="AB118" s="72"/>
      <c r="AC118" s="72"/>
      <c r="AD118" s="72"/>
      <c r="AE118" s="72"/>
      <c r="AF118" s="72"/>
      <c r="AG118" s="72"/>
      <c r="AH118" s="72"/>
    </row>
    <row r="119" spans="21:34" ht="15.75" customHeight="1">
      <c r="U119" s="148">
        <f t="shared" si="23"/>
        <v>46104</v>
      </c>
      <c r="V119" s="34" t="str">
        <f t="shared" si="20"/>
        <v>17511</v>
      </c>
      <c r="W119" s="70">
        <f t="shared" si="21"/>
        <v>0</v>
      </c>
      <c r="AA119" s="72"/>
      <c r="AB119" s="72"/>
      <c r="AC119" s="72"/>
      <c r="AD119" s="72"/>
      <c r="AE119" s="72"/>
      <c r="AF119" s="72"/>
      <c r="AG119" s="72"/>
      <c r="AH119" s="72"/>
    </row>
    <row r="120" spans="21:34" ht="15.75" customHeight="1">
      <c r="U120" s="148">
        <f t="shared" si="23"/>
        <v>46105</v>
      </c>
      <c r="V120" s="34" t="str">
        <f t="shared" si="20"/>
        <v>17511</v>
      </c>
      <c r="W120" s="70">
        <f t="shared" si="21"/>
        <v>0</v>
      </c>
      <c r="AA120" s="72"/>
      <c r="AB120" s="72"/>
      <c r="AC120" s="72"/>
      <c r="AD120" s="72"/>
      <c r="AE120" s="72"/>
      <c r="AF120" s="72"/>
      <c r="AG120" s="72"/>
      <c r="AH120" s="72"/>
    </row>
    <row r="121" spans="21:34" ht="15.75" customHeight="1">
      <c r="U121" s="148">
        <f t="shared" si="23"/>
        <v>46106</v>
      </c>
      <c r="V121" s="34" t="str">
        <f t="shared" si="20"/>
        <v>17511</v>
      </c>
      <c r="W121" s="70">
        <f t="shared" si="21"/>
        <v>0</v>
      </c>
      <c r="AA121" s="72"/>
      <c r="AB121" s="72"/>
      <c r="AC121" s="72"/>
      <c r="AD121" s="72"/>
      <c r="AE121" s="72"/>
      <c r="AF121" s="72"/>
      <c r="AG121" s="72"/>
      <c r="AH121" s="72"/>
    </row>
    <row r="122" spans="21:34" ht="15.75" customHeight="1">
      <c r="U122" s="148">
        <f t="shared" si="23"/>
        <v>46107</v>
      </c>
      <c r="V122" s="34" t="str">
        <f t="shared" si="20"/>
        <v>17511</v>
      </c>
      <c r="W122" s="70">
        <f t="shared" si="21"/>
        <v>0</v>
      </c>
      <c r="AA122" s="72"/>
      <c r="AB122" s="72"/>
      <c r="AC122" s="72"/>
      <c r="AD122" s="72"/>
      <c r="AE122" s="72"/>
      <c r="AF122" s="72"/>
      <c r="AG122" s="72"/>
      <c r="AH122" s="72"/>
    </row>
    <row r="123" spans="21:34" ht="15.75" customHeight="1">
      <c r="U123" s="148">
        <f t="shared" si="23"/>
        <v>46108</v>
      </c>
      <c r="V123" s="34" t="str">
        <f t="shared" si="20"/>
        <v>17511</v>
      </c>
      <c r="W123" s="70">
        <f t="shared" si="21"/>
        <v>0</v>
      </c>
      <c r="AA123" s="72"/>
      <c r="AB123" s="72"/>
      <c r="AC123" s="72"/>
      <c r="AD123" s="72"/>
      <c r="AE123" s="72"/>
      <c r="AF123" s="72"/>
      <c r="AG123" s="72"/>
      <c r="AH123" s="72"/>
    </row>
    <row r="124" spans="21:34" ht="15.75" customHeight="1">
      <c r="U124" s="148">
        <f t="shared" si="23"/>
        <v>46109</v>
      </c>
      <c r="V124" s="34" t="str">
        <f t="shared" si="20"/>
        <v>17511</v>
      </c>
      <c r="W124" s="70">
        <f t="shared" si="21"/>
        <v>0</v>
      </c>
      <c r="AA124" s="72"/>
      <c r="AB124" s="72"/>
      <c r="AC124" s="72"/>
      <c r="AD124" s="72"/>
      <c r="AE124" s="72"/>
      <c r="AF124" s="72"/>
      <c r="AG124" s="72"/>
      <c r="AH124" s="72"/>
    </row>
    <row r="125" spans="21:34" ht="15.75" customHeight="1">
      <c r="U125" s="148">
        <f t="shared" si="23"/>
        <v>46110</v>
      </c>
      <c r="V125" s="34" t="str">
        <f t="shared" si="20"/>
        <v>17511</v>
      </c>
      <c r="W125" s="70">
        <f t="shared" si="21"/>
        <v>0</v>
      </c>
      <c r="AA125" s="72"/>
      <c r="AB125" s="72"/>
      <c r="AC125" s="72"/>
      <c r="AD125" s="72"/>
      <c r="AE125" s="72"/>
      <c r="AF125" s="72"/>
      <c r="AG125" s="72"/>
      <c r="AH125" s="72"/>
    </row>
    <row r="126" spans="21:34" ht="15.75" customHeight="1">
      <c r="U126" s="148">
        <f t="shared" si="23"/>
        <v>46111</v>
      </c>
      <c r="V126" s="34" t="str">
        <f t="shared" si="20"/>
        <v>17511</v>
      </c>
      <c r="W126" s="70">
        <f t="shared" si="21"/>
        <v>0</v>
      </c>
      <c r="AA126" s="72"/>
      <c r="AB126" s="72"/>
      <c r="AC126" s="72"/>
      <c r="AD126" s="72"/>
      <c r="AE126" s="72"/>
      <c r="AF126" s="72"/>
      <c r="AG126" s="72"/>
      <c r="AH126" s="72"/>
    </row>
    <row r="127" spans="21:34" ht="15.75" customHeight="1">
      <c r="U127" s="148">
        <f t="shared" si="23"/>
        <v>46112</v>
      </c>
      <c r="V127" s="34" t="str">
        <f t="shared" si="20"/>
        <v>17511</v>
      </c>
      <c r="W127" s="70">
        <f t="shared" si="21"/>
        <v>0</v>
      </c>
      <c r="AA127" s="72"/>
      <c r="AB127" s="72"/>
      <c r="AC127" s="72"/>
      <c r="AD127" s="72"/>
      <c r="AE127" s="72"/>
      <c r="AF127" s="72"/>
      <c r="AG127" s="72"/>
      <c r="AH127" s="72"/>
    </row>
    <row r="128" spans="21: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176</v>
      </c>
      <c r="B1" s="255"/>
      <c r="C1" s="128" t="s">
        <v>13</v>
      </c>
      <c r="D1" s="129"/>
      <c r="E1" s="130"/>
      <c r="F1" s="131"/>
      <c r="G1" s="132" t="s">
        <v>122</v>
      </c>
      <c r="H1" s="132" t="s">
        <v>123</v>
      </c>
      <c r="I1" s="132" t="s">
        <v>135</v>
      </c>
      <c r="J1" s="132" t="s">
        <v>136</v>
      </c>
      <c r="K1" s="131">
        <v>10</v>
      </c>
      <c r="L1" s="131">
        <v>12</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17601</v>
      </c>
      <c r="H2" s="131" t="str">
        <f t="shared" si="0"/>
        <v>17602</v>
      </c>
      <c r="I2" s="131" t="str">
        <f t="shared" si="0"/>
        <v>17604</v>
      </c>
      <c r="J2" s="131" t="str">
        <f t="shared" si="0"/>
        <v>17607</v>
      </c>
      <c r="K2" s="131" t="str">
        <f t="shared" si="0"/>
        <v>17610</v>
      </c>
      <c r="L2" s="131" t="str">
        <f t="shared" si="0"/>
        <v>17612</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138</v>
      </c>
      <c r="J3" s="136" t="s">
        <v>139</v>
      </c>
      <c r="K3" s="136" t="s">
        <v>150</v>
      </c>
      <c r="L3" s="136" t="s">
        <v>131</v>
      </c>
      <c r="AA3" s="137" t="s">
        <v>112</v>
      </c>
      <c r="AB3" s="138" t="s">
        <v>51</v>
      </c>
      <c r="AC3" s="115" t="s">
        <v>112</v>
      </c>
      <c r="AD3" s="115" t="s">
        <v>51</v>
      </c>
      <c r="AE3" s="116" t="s">
        <v>112</v>
      </c>
      <c r="AF3" s="139" t="s">
        <v>51</v>
      </c>
      <c r="AG3" s="140" t="s">
        <v>113</v>
      </c>
      <c r="AH3" s="141" t="s">
        <v>114</v>
      </c>
    </row>
    <row r="4" spans="1:34" ht="19.5" customHeight="1">
      <c r="A4" s="142">
        <f t="shared" ref="A4:A34" si="1">SUM(G4:L4)</f>
        <v>135360</v>
      </c>
      <c r="B4" s="142">
        <f>A4</f>
        <v>135360</v>
      </c>
      <c r="C4" s="143">
        <v>46082</v>
      </c>
      <c r="D4" s="144" t="s">
        <v>115</v>
      </c>
      <c r="E4" s="145"/>
      <c r="F4" s="157">
        <v>130</v>
      </c>
      <c r="G4" s="157">
        <v>35090</v>
      </c>
      <c r="H4" s="157">
        <v>77070</v>
      </c>
      <c r="I4" s="157">
        <v>5600</v>
      </c>
      <c r="J4" s="157">
        <v>16500</v>
      </c>
      <c r="K4" s="157">
        <v>1100</v>
      </c>
      <c r="L4" s="157">
        <v>0</v>
      </c>
      <c r="M4" s="34"/>
      <c r="N4" s="34"/>
      <c r="O4" s="34"/>
      <c r="P4" s="34"/>
      <c r="Q4" s="34"/>
      <c r="R4" s="34"/>
      <c r="S4" s="34"/>
      <c r="T4" s="34"/>
      <c r="U4" s="148">
        <f t="shared" ref="U4:U34" si="2">C4</f>
        <v>46082</v>
      </c>
      <c r="V4" s="34" t="str">
        <f t="shared" ref="V4:V34" si="3">$G$2</f>
        <v>17601</v>
      </c>
      <c r="W4" s="70">
        <f t="shared" ref="W4:W34" si="4">G4</f>
        <v>35090</v>
      </c>
      <c r="X4" s="148">
        <f t="shared" ref="X4:X34" si="5">C4</f>
        <v>46082</v>
      </c>
      <c r="Y4" s="70">
        <f t="shared" ref="Y4:Y34" si="6">F4</f>
        <v>130</v>
      </c>
      <c r="Z4" s="34"/>
      <c r="AA4" s="149">
        <v>38</v>
      </c>
      <c r="AB4" s="150">
        <v>44056</v>
      </c>
      <c r="AC4" s="150">
        <v>94</v>
      </c>
      <c r="AD4" s="150">
        <v>97627</v>
      </c>
      <c r="AE4" s="150">
        <v>115</v>
      </c>
      <c r="AF4" s="150">
        <v>119551</v>
      </c>
      <c r="AG4" s="150">
        <v>16</v>
      </c>
      <c r="AH4" s="151">
        <v>0</v>
      </c>
    </row>
    <row r="5" spans="1:34" ht="19.5" customHeight="1">
      <c r="A5" s="142">
        <f t="shared" si="1"/>
        <v>101230</v>
      </c>
      <c r="B5" s="142">
        <f t="shared" ref="B5:B34" si="7">B4+A5</f>
        <v>236590</v>
      </c>
      <c r="C5" s="143">
        <v>46083</v>
      </c>
      <c r="D5" s="144" t="s">
        <v>116</v>
      </c>
      <c r="E5" s="145"/>
      <c r="F5" s="157">
        <v>93</v>
      </c>
      <c r="G5" s="157">
        <v>25770</v>
      </c>
      <c r="H5" s="157">
        <v>60810</v>
      </c>
      <c r="I5" s="157">
        <v>5000</v>
      </c>
      <c r="J5" s="157">
        <v>9650</v>
      </c>
      <c r="K5" s="157">
        <v>0</v>
      </c>
      <c r="L5" s="157">
        <v>0</v>
      </c>
      <c r="M5" s="72"/>
      <c r="N5" s="72"/>
      <c r="O5" s="72"/>
      <c r="P5" s="72"/>
      <c r="Q5" s="72"/>
      <c r="R5" s="72"/>
      <c r="S5" s="72"/>
      <c r="T5" s="72"/>
      <c r="U5" s="148">
        <f t="shared" si="2"/>
        <v>46083</v>
      </c>
      <c r="V5" s="34" t="str">
        <f t="shared" si="3"/>
        <v>17601</v>
      </c>
      <c r="W5" s="70">
        <f t="shared" si="4"/>
        <v>25770</v>
      </c>
      <c r="X5" s="148">
        <f t="shared" si="5"/>
        <v>46083</v>
      </c>
      <c r="Y5" s="70">
        <f t="shared" si="6"/>
        <v>93</v>
      </c>
      <c r="Z5" s="72"/>
      <c r="AA5" s="121">
        <v>26</v>
      </c>
      <c r="AB5" s="122">
        <v>26635</v>
      </c>
      <c r="AC5" s="122">
        <v>62</v>
      </c>
      <c r="AD5" s="122">
        <v>65798</v>
      </c>
      <c r="AE5" s="122">
        <v>82</v>
      </c>
      <c r="AF5" s="122">
        <v>82433</v>
      </c>
      <c r="AG5" s="122">
        <v>15</v>
      </c>
      <c r="AH5" s="123">
        <v>0</v>
      </c>
    </row>
    <row r="6" spans="1:34" ht="19.5" customHeight="1">
      <c r="A6" s="142">
        <f t="shared" si="1"/>
        <v>97160</v>
      </c>
      <c r="B6" s="142">
        <f t="shared" si="7"/>
        <v>333750</v>
      </c>
      <c r="C6" s="143">
        <v>46084</v>
      </c>
      <c r="D6" s="144" t="s">
        <v>117</v>
      </c>
      <c r="E6" s="145"/>
      <c r="F6" s="157">
        <v>103</v>
      </c>
      <c r="G6" s="157">
        <v>26520</v>
      </c>
      <c r="H6" s="157">
        <v>50290</v>
      </c>
      <c r="I6" s="157">
        <v>5000</v>
      </c>
      <c r="J6" s="157">
        <v>12000</v>
      </c>
      <c r="K6" s="157">
        <v>3350</v>
      </c>
      <c r="L6" s="157">
        <v>0</v>
      </c>
      <c r="M6" s="72"/>
      <c r="N6" s="72"/>
      <c r="O6" s="72"/>
      <c r="P6" s="72"/>
      <c r="Q6" s="72"/>
      <c r="R6" s="72"/>
      <c r="S6" s="72"/>
      <c r="T6" s="72"/>
      <c r="U6" s="148">
        <f t="shared" si="2"/>
        <v>46084</v>
      </c>
      <c r="V6" s="34" t="str">
        <f t="shared" si="3"/>
        <v>17601</v>
      </c>
      <c r="W6" s="70">
        <f t="shared" si="4"/>
        <v>26520</v>
      </c>
      <c r="X6" s="148">
        <f t="shared" si="5"/>
        <v>46084</v>
      </c>
      <c r="Y6" s="70">
        <f t="shared" si="6"/>
        <v>103</v>
      </c>
      <c r="Z6" s="72"/>
      <c r="AA6" s="121">
        <v>13</v>
      </c>
      <c r="AB6" s="122">
        <v>16360</v>
      </c>
      <c r="AC6" s="122">
        <v>61</v>
      </c>
      <c r="AD6" s="122">
        <v>57427</v>
      </c>
      <c r="AE6" s="122">
        <v>81</v>
      </c>
      <c r="AF6" s="122">
        <v>75319</v>
      </c>
      <c r="AG6" s="122">
        <v>8</v>
      </c>
      <c r="AH6" s="123">
        <v>0</v>
      </c>
    </row>
    <row r="7" spans="1:34" ht="19.5" customHeight="1">
      <c r="A7" s="142">
        <f t="shared" si="1"/>
        <v>111390</v>
      </c>
      <c r="B7" s="142">
        <f t="shared" si="7"/>
        <v>445140</v>
      </c>
      <c r="C7" s="143">
        <v>46085</v>
      </c>
      <c r="D7" s="144" t="s">
        <v>118</v>
      </c>
      <c r="E7" s="145"/>
      <c r="F7" s="157">
        <v>123</v>
      </c>
      <c r="G7" s="157">
        <v>32210</v>
      </c>
      <c r="H7" s="157">
        <v>56880</v>
      </c>
      <c r="I7" s="157">
        <v>5300</v>
      </c>
      <c r="J7" s="157">
        <v>15000</v>
      </c>
      <c r="K7" s="157">
        <v>2000</v>
      </c>
      <c r="L7" s="157">
        <v>0</v>
      </c>
      <c r="U7" s="148">
        <f t="shared" si="2"/>
        <v>46085</v>
      </c>
      <c r="V7" s="34" t="str">
        <f t="shared" si="3"/>
        <v>17601</v>
      </c>
      <c r="W7" s="70">
        <f t="shared" si="4"/>
        <v>32210</v>
      </c>
      <c r="X7" s="148">
        <f t="shared" si="5"/>
        <v>46085</v>
      </c>
      <c r="Y7" s="70">
        <f t="shared" si="6"/>
        <v>123</v>
      </c>
      <c r="AA7" s="121">
        <v>26</v>
      </c>
      <c r="AB7" s="122">
        <v>25407</v>
      </c>
      <c r="AC7" s="122">
        <v>80</v>
      </c>
      <c r="AD7" s="122">
        <v>73528</v>
      </c>
      <c r="AE7" s="122">
        <v>112</v>
      </c>
      <c r="AF7" s="122">
        <v>100542</v>
      </c>
      <c r="AG7" s="122">
        <v>16</v>
      </c>
      <c r="AH7" s="123">
        <v>0</v>
      </c>
    </row>
    <row r="8" spans="1:34" ht="19.5" customHeight="1">
      <c r="A8" s="142">
        <f t="shared" si="1"/>
        <v>123120</v>
      </c>
      <c r="B8" s="142">
        <f t="shared" si="7"/>
        <v>568260</v>
      </c>
      <c r="C8" s="143">
        <v>46086</v>
      </c>
      <c r="D8" s="144" t="s">
        <v>119</v>
      </c>
      <c r="E8" s="145"/>
      <c r="F8" s="157">
        <v>113</v>
      </c>
      <c r="G8" s="157">
        <v>27390</v>
      </c>
      <c r="H8" s="157">
        <v>71630</v>
      </c>
      <c r="I8" s="157">
        <v>5300</v>
      </c>
      <c r="J8" s="157">
        <v>18800</v>
      </c>
      <c r="K8" s="157">
        <v>0</v>
      </c>
      <c r="L8" s="157">
        <v>0</v>
      </c>
      <c r="U8" s="148">
        <f t="shared" si="2"/>
        <v>46086</v>
      </c>
      <c r="V8" s="34" t="str">
        <f t="shared" si="3"/>
        <v>17601</v>
      </c>
      <c r="W8" s="70">
        <f t="shared" si="4"/>
        <v>27390</v>
      </c>
      <c r="X8" s="148">
        <f t="shared" si="5"/>
        <v>46086</v>
      </c>
      <c r="Y8" s="70">
        <f t="shared" si="6"/>
        <v>113</v>
      </c>
      <c r="AA8" s="121">
        <v>27</v>
      </c>
      <c r="AB8" s="122">
        <v>29035</v>
      </c>
      <c r="AC8" s="122">
        <v>78</v>
      </c>
      <c r="AD8" s="122">
        <v>91104</v>
      </c>
      <c r="AE8" s="122">
        <v>102</v>
      </c>
      <c r="AF8" s="122">
        <v>109504</v>
      </c>
      <c r="AG8" s="122">
        <v>13</v>
      </c>
      <c r="AH8" s="123">
        <v>0</v>
      </c>
    </row>
    <row r="9" spans="1:34" ht="19.5" customHeight="1">
      <c r="A9" s="142">
        <f t="shared" si="1"/>
        <v>106380</v>
      </c>
      <c r="B9" s="142">
        <f t="shared" si="7"/>
        <v>674640</v>
      </c>
      <c r="C9" s="143">
        <v>46087</v>
      </c>
      <c r="D9" s="144" t="s">
        <v>120</v>
      </c>
      <c r="E9" s="145"/>
      <c r="F9" s="157">
        <v>113</v>
      </c>
      <c r="G9" s="157">
        <v>25200</v>
      </c>
      <c r="H9" s="157">
        <v>66800</v>
      </c>
      <c r="I9" s="157">
        <v>3580</v>
      </c>
      <c r="J9" s="157">
        <v>10800</v>
      </c>
      <c r="K9" s="157">
        <v>0</v>
      </c>
      <c r="L9" s="157">
        <v>0</v>
      </c>
      <c r="U9" s="148">
        <f t="shared" si="2"/>
        <v>46087</v>
      </c>
      <c r="V9" s="34" t="str">
        <f t="shared" si="3"/>
        <v>17601</v>
      </c>
      <c r="W9" s="70">
        <f t="shared" si="4"/>
        <v>25200</v>
      </c>
      <c r="X9" s="148">
        <f t="shared" si="5"/>
        <v>46087</v>
      </c>
      <c r="Y9" s="70">
        <f t="shared" si="6"/>
        <v>113</v>
      </c>
      <c r="AA9" s="121">
        <v>29</v>
      </c>
      <c r="AB9" s="122">
        <v>27937</v>
      </c>
      <c r="AC9" s="122">
        <v>78</v>
      </c>
      <c r="AD9" s="122">
        <v>72233</v>
      </c>
      <c r="AE9" s="122">
        <v>104</v>
      </c>
      <c r="AF9" s="122">
        <v>93760</v>
      </c>
      <c r="AG9" s="122">
        <v>16</v>
      </c>
      <c r="AH9" s="123">
        <v>0</v>
      </c>
    </row>
    <row r="10" spans="1:34" ht="19.5" customHeight="1">
      <c r="A10" s="142">
        <f t="shared" si="1"/>
        <v>123490</v>
      </c>
      <c r="B10" s="142">
        <f t="shared" si="7"/>
        <v>798130</v>
      </c>
      <c r="C10" s="143">
        <v>46088</v>
      </c>
      <c r="D10" s="144" t="s">
        <v>121</v>
      </c>
      <c r="E10" s="145"/>
      <c r="F10" s="157">
        <v>123</v>
      </c>
      <c r="G10" s="157">
        <v>31100</v>
      </c>
      <c r="H10" s="157">
        <v>71540</v>
      </c>
      <c r="I10" s="157">
        <v>5200</v>
      </c>
      <c r="J10" s="157">
        <v>14000</v>
      </c>
      <c r="K10" s="157">
        <v>1650</v>
      </c>
      <c r="L10" s="157">
        <v>0</v>
      </c>
      <c r="U10" s="148">
        <f t="shared" si="2"/>
        <v>46088</v>
      </c>
      <c r="V10" s="34" t="str">
        <f t="shared" si="3"/>
        <v>17601</v>
      </c>
      <c r="W10" s="70">
        <f t="shared" si="4"/>
        <v>31100</v>
      </c>
      <c r="X10" s="148">
        <f t="shared" si="5"/>
        <v>46088</v>
      </c>
      <c r="Y10" s="70">
        <f t="shared" si="6"/>
        <v>123</v>
      </c>
      <c r="AA10" s="121">
        <v>37</v>
      </c>
      <c r="AB10" s="122">
        <v>36452</v>
      </c>
      <c r="AC10" s="122">
        <v>80</v>
      </c>
      <c r="AD10" s="122">
        <v>81369</v>
      </c>
      <c r="AE10" s="122">
        <v>113</v>
      </c>
      <c r="AF10" s="122">
        <v>110701</v>
      </c>
      <c r="AG10" s="122">
        <v>16</v>
      </c>
      <c r="AH10" s="123">
        <v>0</v>
      </c>
    </row>
    <row r="11" spans="1:34" ht="19.5" customHeight="1">
      <c r="A11" s="142">
        <f t="shared" si="1"/>
        <v>124020</v>
      </c>
      <c r="B11" s="142">
        <f t="shared" si="7"/>
        <v>922150</v>
      </c>
      <c r="C11" s="143">
        <v>46089</v>
      </c>
      <c r="D11" s="144" t="s">
        <v>115</v>
      </c>
      <c r="E11" s="145"/>
      <c r="F11" s="157">
        <v>123</v>
      </c>
      <c r="G11" s="157">
        <v>30510</v>
      </c>
      <c r="H11" s="157">
        <v>72100</v>
      </c>
      <c r="I11" s="157">
        <v>4460</v>
      </c>
      <c r="J11" s="157">
        <v>15300</v>
      </c>
      <c r="K11" s="157">
        <v>1650</v>
      </c>
      <c r="L11" s="157">
        <v>0</v>
      </c>
      <c r="U11" s="148">
        <f t="shared" si="2"/>
        <v>46089</v>
      </c>
      <c r="V11" s="34" t="str">
        <f t="shared" si="3"/>
        <v>17601</v>
      </c>
      <c r="W11" s="70">
        <f t="shared" si="4"/>
        <v>30510</v>
      </c>
      <c r="X11" s="148">
        <f t="shared" si="5"/>
        <v>46089</v>
      </c>
      <c r="Y11" s="70">
        <f t="shared" si="6"/>
        <v>123</v>
      </c>
      <c r="AA11" s="121">
        <v>29</v>
      </c>
      <c r="AB11" s="122">
        <v>26795</v>
      </c>
      <c r="AC11" s="122">
        <v>87</v>
      </c>
      <c r="AD11" s="122">
        <v>86833</v>
      </c>
      <c r="AE11" s="122">
        <v>111</v>
      </c>
      <c r="AF11" s="122">
        <v>112127</v>
      </c>
      <c r="AG11" s="122"/>
      <c r="AH11" s="123"/>
    </row>
    <row r="12" spans="1:34" ht="19.5" customHeight="1">
      <c r="A12" s="142">
        <f t="shared" si="1"/>
        <v>98260</v>
      </c>
      <c r="B12" s="142">
        <f t="shared" si="7"/>
        <v>1020410</v>
      </c>
      <c r="C12" s="143">
        <v>46090</v>
      </c>
      <c r="D12" s="144" t="s">
        <v>116</v>
      </c>
      <c r="E12" s="145"/>
      <c r="F12" s="157">
        <v>92</v>
      </c>
      <c r="G12" s="157">
        <v>19870</v>
      </c>
      <c r="H12" s="157">
        <v>60590</v>
      </c>
      <c r="I12" s="157">
        <v>5200</v>
      </c>
      <c r="J12" s="157">
        <v>12600</v>
      </c>
      <c r="K12" s="157">
        <v>0</v>
      </c>
      <c r="L12" s="157">
        <v>0</v>
      </c>
      <c r="U12" s="148">
        <f t="shared" si="2"/>
        <v>46090</v>
      </c>
      <c r="V12" s="34" t="str">
        <f t="shared" si="3"/>
        <v>17601</v>
      </c>
      <c r="W12" s="70">
        <f t="shared" si="4"/>
        <v>19870</v>
      </c>
      <c r="X12" s="148">
        <f t="shared" si="5"/>
        <v>46090</v>
      </c>
      <c r="Y12" s="70">
        <f t="shared" si="6"/>
        <v>92</v>
      </c>
      <c r="AA12" s="121">
        <v>22</v>
      </c>
      <c r="AB12" s="122">
        <v>17599</v>
      </c>
      <c r="AC12" s="122">
        <v>64</v>
      </c>
      <c r="AD12" s="122">
        <v>65488</v>
      </c>
      <c r="AE12" s="122">
        <v>78</v>
      </c>
      <c r="AF12" s="122">
        <v>76453</v>
      </c>
      <c r="AG12" s="122">
        <v>19</v>
      </c>
      <c r="AH12" s="123">
        <v>0</v>
      </c>
    </row>
    <row r="13" spans="1:34" ht="19.5" customHeight="1">
      <c r="A13" s="142">
        <f t="shared" si="1"/>
        <v>102050</v>
      </c>
      <c r="B13" s="142">
        <f t="shared" si="7"/>
        <v>1122460</v>
      </c>
      <c r="C13" s="143">
        <v>46091</v>
      </c>
      <c r="D13" s="144" t="s">
        <v>117</v>
      </c>
      <c r="E13" s="145"/>
      <c r="F13" s="157">
        <v>101</v>
      </c>
      <c r="G13" s="157">
        <v>24900</v>
      </c>
      <c r="H13" s="157">
        <v>53750</v>
      </c>
      <c r="I13" s="157">
        <v>5700</v>
      </c>
      <c r="J13" s="157">
        <v>17700</v>
      </c>
      <c r="K13" s="157">
        <v>0</v>
      </c>
      <c r="L13" s="157">
        <v>0</v>
      </c>
      <c r="U13" s="148">
        <f t="shared" si="2"/>
        <v>46091</v>
      </c>
      <c r="V13" s="34" t="str">
        <f t="shared" si="3"/>
        <v>17601</v>
      </c>
      <c r="W13" s="70">
        <f t="shared" si="4"/>
        <v>24900</v>
      </c>
      <c r="X13" s="148">
        <f t="shared" si="5"/>
        <v>46091</v>
      </c>
      <c r="Y13" s="70">
        <f t="shared" si="6"/>
        <v>101</v>
      </c>
      <c r="AA13" s="121">
        <v>28</v>
      </c>
      <c r="AB13" s="122">
        <v>29634</v>
      </c>
      <c r="AC13" s="122">
        <v>60</v>
      </c>
      <c r="AD13" s="122">
        <v>62420</v>
      </c>
      <c r="AE13" s="122">
        <v>87</v>
      </c>
      <c r="AF13" s="122">
        <v>85082</v>
      </c>
      <c r="AG13" s="122">
        <v>16</v>
      </c>
      <c r="AH13" s="123">
        <v>0</v>
      </c>
    </row>
    <row r="14" spans="1:34" ht="19.5" customHeight="1">
      <c r="A14" s="142">
        <f t="shared" si="1"/>
        <v>117920</v>
      </c>
      <c r="B14" s="142">
        <f t="shared" si="7"/>
        <v>1240380</v>
      </c>
      <c r="C14" s="143">
        <v>46092</v>
      </c>
      <c r="D14" s="144" t="s">
        <v>118</v>
      </c>
      <c r="E14" s="145"/>
      <c r="F14" s="157">
        <v>134</v>
      </c>
      <c r="G14" s="157">
        <v>28720</v>
      </c>
      <c r="H14" s="157">
        <v>69600</v>
      </c>
      <c r="I14" s="157">
        <v>4700</v>
      </c>
      <c r="J14" s="157">
        <v>14900</v>
      </c>
      <c r="K14" s="157">
        <v>0</v>
      </c>
      <c r="L14" s="157">
        <v>0</v>
      </c>
      <c r="U14" s="148">
        <f t="shared" si="2"/>
        <v>46092</v>
      </c>
      <c r="V14" s="34" t="str">
        <f t="shared" si="3"/>
        <v>17601</v>
      </c>
      <c r="W14" s="70">
        <f t="shared" si="4"/>
        <v>28720</v>
      </c>
      <c r="X14" s="148">
        <f t="shared" si="5"/>
        <v>46092</v>
      </c>
      <c r="Y14" s="70">
        <f t="shared" si="6"/>
        <v>134</v>
      </c>
      <c r="AA14" s="121">
        <v>25</v>
      </c>
      <c r="AB14" s="122">
        <v>21550</v>
      </c>
      <c r="AC14" s="122">
        <v>84</v>
      </c>
      <c r="AD14" s="122">
        <v>77464</v>
      </c>
      <c r="AE14" s="122">
        <v>113</v>
      </c>
      <c r="AF14" s="122">
        <v>100556</v>
      </c>
      <c r="AG14" s="122">
        <v>13</v>
      </c>
      <c r="AH14" s="123">
        <v>0</v>
      </c>
    </row>
    <row r="15" spans="1:34" ht="19.5" customHeight="1">
      <c r="A15" s="142">
        <f t="shared" si="1"/>
        <v>107040</v>
      </c>
      <c r="B15" s="142">
        <f t="shared" si="7"/>
        <v>1347420</v>
      </c>
      <c r="C15" s="143">
        <v>46093</v>
      </c>
      <c r="D15" s="144" t="s">
        <v>119</v>
      </c>
      <c r="E15" s="145"/>
      <c r="F15" s="157">
        <v>106</v>
      </c>
      <c r="G15" s="157">
        <v>27500</v>
      </c>
      <c r="H15" s="157">
        <v>57940</v>
      </c>
      <c r="I15" s="157">
        <v>4700</v>
      </c>
      <c r="J15" s="157">
        <v>16900</v>
      </c>
      <c r="K15" s="157">
        <v>0</v>
      </c>
      <c r="L15" s="157">
        <v>0</v>
      </c>
      <c r="U15" s="148">
        <f t="shared" si="2"/>
        <v>46093</v>
      </c>
      <c r="V15" s="34" t="str">
        <f t="shared" si="3"/>
        <v>17601</v>
      </c>
      <c r="W15" s="70">
        <f t="shared" si="4"/>
        <v>27500</v>
      </c>
      <c r="X15" s="148">
        <f t="shared" si="5"/>
        <v>46093</v>
      </c>
      <c r="Y15" s="70">
        <f t="shared" si="6"/>
        <v>106</v>
      </c>
      <c r="AA15" s="121">
        <v>30</v>
      </c>
      <c r="AB15" s="122">
        <v>31017</v>
      </c>
      <c r="AC15" s="122">
        <v>75</v>
      </c>
      <c r="AD15" s="122">
        <v>75374</v>
      </c>
      <c r="AE15" s="122">
        <v>92</v>
      </c>
      <c r="AF15" s="122">
        <v>93593</v>
      </c>
      <c r="AG15" s="122">
        <v>8</v>
      </c>
      <c r="AH15" s="123">
        <v>0</v>
      </c>
    </row>
    <row r="16" spans="1:34" ht="19.5" customHeight="1">
      <c r="A16" s="142">
        <f t="shared" si="1"/>
        <v>110630</v>
      </c>
      <c r="B16" s="142">
        <f t="shared" si="7"/>
        <v>1458050</v>
      </c>
      <c r="C16" s="143">
        <v>46094</v>
      </c>
      <c r="D16" s="144" t="s">
        <v>120</v>
      </c>
      <c r="E16" s="145"/>
      <c r="F16" s="157">
        <v>120</v>
      </c>
      <c r="G16" s="157">
        <v>32650</v>
      </c>
      <c r="H16" s="157">
        <v>55980</v>
      </c>
      <c r="I16" s="157">
        <v>4700</v>
      </c>
      <c r="J16" s="157">
        <v>14600</v>
      </c>
      <c r="K16" s="157">
        <v>2700</v>
      </c>
      <c r="L16" s="157">
        <v>0</v>
      </c>
      <c r="U16" s="148">
        <f t="shared" si="2"/>
        <v>46094</v>
      </c>
      <c r="V16" s="34" t="str">
        <f t="shared" si="3"/>
        <v>17601</v>
      </c>
      <c r="W16" s="70">
        <f t="shared" si="4"/>
        <v>32650</v>
      </c>
      <c r="X16" s="148">
        <f t="shared" si="5"/>
        <v>46094</v>
      </c>
      <c r="Y16" s="70">
        <f t="shared" si="6"/>
        <v>120</v>
      </c>
      <c r="AA16" s="121">
        <v>33</v>
      </c>
      <c r="AB16" s="122">
        <v>25802</v>
      </c>
      <c r="AC16" s="122">
        <v>85</v>
      </c>
      <c r="AD16" s="122">
        <v>73269</v>
      </c>
      <c r="AE16" s="122">
        <v>101</v>
      </c>
      <c r="AF16" s="122">
        <v>88288</v>
      </c>
      <c r="AG16" s="122">
        <v>8</v>
      </c>
      <c r="AH16" s="123">
        <v>0</v>
      </c>
    </row>
    <row r="17" spans="1:34" ht="19.5" customHeight="1">
      <c r="A17" s="142">
        <f t="shared" si="1"/>
        <v>117385</v>
      </c>
      <c r="B17" s="142">
        <f t="shared" si="7"/>
        <v>1575435</v>
      </c>
      <c r="C17" s="143">
        <v>46095</v>
      </c>
      <c r="D17" s="144" t="s">
        <v>121</v>
      </c>
      <c r="E17" s="145"/>
      <c r="F17" s="157">
        <v>129</v>
      </c>
      <c r="G17" s="157">
        <v>32525</v>
      </c>
      <c r="H17" s="157">
        <v>63060</v>
      </c>
      <c r="I17" s="157">
        <v>4700</v>
      </c>
      <c r="J17" s="157">
        <v>13500</v>
      </c>
      <c r="K17" s="157">
        <v>3600</v>
      </c>
      <c r="L17" s="157">
        <v>0</v>
      </c>
      <c r="U17" s="148">
        <f t="shared" si="2"/>
        <v>46095</v>
      </c>
      <c r="V17" s="34" t="str">
        <f t="shared" si="3"/>
        <v>17601</v>
      </c>
      <c r="W17" s="70">
        <f t="shared" si="4"/>
        <v>32525</v>
      </c>
      <c r="X17" s="148">
        <f t="shared" si="5"/>
        <v>46095</v>
      </c>
      <c r="Y17" s="70">
        <f t="shared" si="6"/>
        <v>129</v>
      </c>
      <c r="AA17" s="121">
        <v>29</v>
      </c>
      <c r="AB17" s="122">
        <v>28860</v>
      </c>
      <c r="AC17" s="122">
        <v>80</v>
      </c>
      <c r="AD17" s="122">
        <v>75133</v>
      </c>
      <c r="AE17" s="122">
        <v>118</v>
      </c>
      <c r="AF17" s="122">
        <v>104702</v>
      </c>
      <c r="AG17" s="122">
        <v>13</v>
      </c>
      <c r="AH17" s="123">
        <v>0</v>
      </c>
    </row>
    <row r="18" spans="1:34" ht="19.5" customHeight="1">
      <c r="A18" s="142">
        <f t="shared" si="1"/>
        <v>134630</v>
      </c>
      <c r="B18" s="142">
        <f t="shared" si="7"/>
        <v>1710065</v>
      </c>
      <c r="C18" s="143">
        <v>46096</v>
      </c>
      <c r="D18" s="144" t="s">
        <v>115</v>
      </c>
      <c r="E18" s="145"/>
      <c r="F18" s="157">
        <v>126</v>
      </c>
      <c r="G18" s="157">
        <v>35850</v>
      </c>
      <c r="H18" s="157">
        <v>74780</v>
      </c>
      <c r="I18" s="157">
        <v>5600</v>
      </c>
      <c r="J18" s="157">
        <v>18400</v>
      </c>
      <c r="K18" s="157">
        <v>0</v>
      </c>
      <c r="L18" s="157">
        <v>0</v>
      </c>
      <c r="U18" s="148">
        <f t="shared" si="2"/>
        <v>46096</v>
      </c>
      <c r="V18" s="34" t="str">
        <f t="shared" si="3"/>
        <v>17601</v>
      </c>
      <c r="W18" s="70">
        <f t="shared" si="4"/>
        <v>35850</v>
      </c>
      <c r="X18" s="148">
        <f t="shared" si="5"/>
        <v>46096</v>
      </c>
      <c r="Y18" s="70">
        <f t="shared" si="6"/>
        <v>126</v>
      </c>
      <c r="AA18" s="121">
        <v>34</v>
      </c>
      <c r="AB18" s="122">
        <v>35169</v>
      </c>
      <c r="AC18" s="122">
        <v>83</v>
      </c>
      <c r="AD18" s="122">
        <v>87919</v>
      </c>
      <c r="AE18" s="122">
        <v>118</v>
      </c>
      <c r="AF18" s="122">
        <v>119698</v>
      </c>
      <c r="AG18" s="122">
        <v>14</v>
      </c>
      <c r="AH18" s="123">
        <v>0</v>
      </c>
    </row>
    <row r="19" spans="1:34" ht="19.5" customHeight="1">
      <c r="A19" s="142">
        <f t="shared" si="1"/>
        <v>100040</v>
      </c>
      <c r="B19" s="142">
        <f t="shared" si="7"/>
        <v>1810105</v>
      </c>
      <c r="C19" s="143">
        <v>46097</v>
      </c>
      <c r="D19" s="144" t="s">
        <v>116</v>
      </c>
      <c r="E19" s="145"/>
      <c r="F19" s="157">
        <v>100</v>
      </c>
      <c r="G19" s="157">
        <v>29380</v>
      </c>
      <c r="H19" s="157">
        <v>52030</v>
      </c>
      <c r="I19" s="157">
        <v>5730</v>
      </c>
      <c r="J19" s="157">
        <v>12900</v>
      </c>
      <c r="K19" s="157">
        <v>0</v>
      </c>
      <c r="L19" s="157">
        <v>0</v>
      </c>
      <c r="U19" s="148">
        <f t="shared" si="2"/>
        <v>46097</v>
      </c>
      <c r="V19" s="34" t="str">
        <f t="shared" si="3"/>
        <v>17601</v>
      </c>
      <c r="W19" s="70">
        <f t="shared" si="4"/>
        <v>29380</v>
      </c>
      <c r="X19" s="148">
        <f t="shared" si="5"/>
        <v>46097</v>
      </c>
      <c r="Y19" s="70">
        <f t="shared" si="6"/>
        <v>100</v>
      </c>
      <c r="AA19" s="121">
        <v>22</v>
      </c>
      <c r="AB19" s="122">
        <v>25057</v>
      </c>
      <c r="AC19" s="122">
        <v>70</v>
      </c>
      <c r="AD19" s="122">
        <v>67408</v>
      </c>
      <c r="AE19" s="122">
        <v>82</v>
      </c>
      <c r="AF19" s="122">
        <v>78038</v>
      </c>
      <c r="AG19" s="122">
        <v>8</v>
      </c>
      <c r="AH19" s="123">
        <v>0</v>
      </c>
    </row>
    <row r="20" spans="1:34" ht="19.5" customHeight="1">
      <c r="A20" s="142">
        <f t="shared" si="1"/>
        <v>105580</v>
      </c>
      <c r="B20" s="142">
        <f t="shared" si="7"/>
        <v>1915685</v>
      </c>
      <c r="C20" s="143">
        <v>46098</v>
      </c>
      <c r="D20" s="144" t="s">
        <v>117</v>
      </c>
      <c r="E20" s="145"/>
      <c r="F20" s="157">
        <v>109</v>
      </c>
      <c r="G20" s="157">
        <v>30690</v>
      </c>
      <c r="H20" s="157">
        <v>54060</v>
      </c>
      <c r="I20" s="157">
        <v>4090</v>
      </c>
      <c r="J20" s="157">
        <v>13540</v>
      </c>
      <c r="K20" s="157">
        <v>3200</v>
      </c>
      <c r="L20" s="157">
        <v>0</v>
      </c>
      <c r="U20" s="148">
        <f t="shared" si="2"/>
        <v>46098</v>
      </c>
      <c r="V20" s="34" t="str">
        <f t="shared" si="3"/>
        <v>17601</v>
      </c>
      <c r="W20" s="70">
        <f t="shared" si="4"/>
        <v>30690</v>
      </c>
      <c r="X20" s="148">
        <f t="shared" si="5"/>
        <v>46098</v>
      </c>
      <c r="Y20" s="70">
        <f t="shared" si="6"/>
        <v>109</v>
      </c>
      <c r="AA20" s="121">
        <v>31</v>
      </c>
      <c r="AB20" s="122">
        <v>37522</v>
      </c>
      <c r="AC20" s="122">
        <v>70</v>
      </c>
      <c r="AD20" s="122">
        <v>73911</v>
      </c>
      <c r="AE20" s="122">
        <v>90</v>
      </c>
      <c r="AF20" s="122">
        <v>88131</v>
      </c>
      <c r="AG20" s="122">
        <v>13</v>
      </c>
      <c r="AH20" s="123">
        <v>0</v>
      </c>
    </row>
    <row r="21" spans="1:34" ht="19.5" customHeight="1">
      <c r="A21" s="142">
        <f t="shared" si="1"/>
        <v>114460</v>
      </c>
      <c r="B21" s="142">
        <f t="shared" si="7"/>
        <v>2030145</v>
      </c>
      <c r="C21" s="143">
        <v>46099</v>
      </c>
      <c r="D21" s="144" t="s">
        <v>118</v>
      </c>
      <c r="E21" s="145"/>
      <c r="F21" s="157">
        <v>113</v>
      </c>
      <c r="G21" s="157">
        <v>24930</v>
      </c>
      <c r="H21" s="157">
        <v>72900</v>
      </c>
      <c r="I21" s="157">
        <v>4080</v>
      </c>
      <c r="J21" s="157">
        <v>7800</v>
      </c>
      <c r="K21" s="157">
        <v>4750</v>
      </c>
      <c r="L21" s="157">
        <v>0</v>
      </c>
      <c r="U21" s="148">
        <f t="shared" si="2"/>
        <v>46099</v>
      </c>
      <c r="V21" s="34" t="str">
        <f t="shared" si="3"/>
        <v>17601</v>
      </c>
      <c r="W21" s="70">
        <f t="shared" si="4"/>
        <v>24930</v>
      </c>
      <c r="X21" s="148">
        <f t="shared" si="5"/>
        <v>46099</v>
      </c>
      <c r="Y21" s="70">
        <f t="shared" si="6"/>
        <v>113</v>
      </c>
      <c r="AA21" s="121">
        <v>25</v>
      </c>
      <c r="AB21" s="122">
        <v>26490</v>
      </c>
      <c r="AC21" s="122">
        <v>68</v>
      </c>
      <c r="AD21" s="122">
        <v>76225</v>
      </c>
      <c r="AE21" s="122">
        <v>87</v>
      </c>
      <c r="AF21" s="122">
        <v>92217</v>
      </c>
      <c r="AG21" s="122">
        <v>13</v>
      </c>
      <c r="AH21" s="123">
        <v>0</v>
      </c>
    </row>
    <row r="22" spans="1:34" ht="19.5" customHeight="1">
      <c r="A22" s="142">
        <f t="shared" si="1"/>
        <v>107840</v>
      </c>
      <c r="B22" s="142">
        <f t="shared" si="7"/>
        <v>2137985</v>
      </c>
      <c r="C22" s="143">
        <v>46100</v>
      </c>
      <c r="D22" s="144" t="s">
        <v>119</v>
      </c>
      <c r="E22" s="145"/>
      <c r="F22" s="157">
        <v>101</v>
      </c>
      <c r="G22" s="157">
        <v>27890</v>
      </c>
      <c r="H22" s="157">
        <v>55900</v>
      </c>
      <c r="I22" s="157">
        <v>6400</v>
      </c>
      <c r="J22" s="157">
        <v>16000</v>
      </c>
      <c r="K22" s="157">
        <v>1650</v>
      </c>
      <c r="L22" s="157">
        <v>0</v>
      </c>
      <c r="U22" s="148">
        <f t="shared" si="2"/>
        <v>46100</v>
      </c>
      <c r="V22" s="34" t="str">
        <f t="shared" si="3"/>
        <v>17601</v>
      </c>
      <c r="W22" s="70">
        <f t="shared" si="4"/>
        <v>27890</v>
      </c>
      <c r="X22" s="148">
        <f t="shared" si="5"/>
        <v>46100</v>
      </c>
      <c r="Y22" s="70">
        <f t="shared" si="6"/>
        <v>101</v>
      </c>
      <c r="AA22" s="121">
        <v>23</v>
      </c>
      <c r="AB22" s="122">
        <v>20434</v>
      </c>
      <c r="AC22" s="122">
        <v>64</v>
      </c>
      <c r="AD22" s="122">
        <v>63464</v>
      </c>
      <c r="AE22" s="122">
        <v>80</v>
      </c>
      <c r="AF22" s="122">
        <v>77876</v>
      </c>
      <c r="AG22" s="122">
        <v>13</v>
      </c>
      <c r="AH22" s="123">
        <v>0</v>
      </c>
    </row>
    <row r="23" spans="1:34" ht="19.5" customHeight="1">
      <c r="A23" s="142">
        <f t="shared" si="1"/>
        <v>127030</v>
      </c>
      <c r="B23" s="142">
        <f t="shared" si="7"/>
        <v>2265015</v>
      </c>
      <c r="C23" s="143">
        <v>46101</v>
      </c>
      <c r="D23" s="144" t="s">
        <v>120</v>
      </c>
      <c r="E23" s="145"/>
      <c r="F23" s="157">
        <v>138</v>
      </c>
      <c r="G23" s="157">
        <v>39980</v>
      </c>
      <c r="H23" s="157">
        <v>68000</v>
      </c>
      <c r="I23" s="157">
        <v>5200</v>
      </c>
      <c r="J23" s="157">
        <v>13850</v>
      </c>
      <c r="K23" s="157">
        <v>0</v>
      </c>
      <c r="L23" s="157">
        <v>0</v>
      </c>
      <c r="U23" s="148">
        <f t="shared" si="2"/>
        <v>46101</v>
      </c>
      <c r="V23" s="34" t="str">
        <f t="shared" si="3"/>
        <v>17601</v>
      </c>
      <c r="W23" s="70">
        <f t="shared" si="4"/>
        <v>39980</v>
      </c>
      <c r="X23" s="148">
        <f t="shared" si="5"/>
        <v>46101</v>
      </c>
      <c r="Y23" s="70">
        <f t="shared" si="6"/>
        <v>138</v>
      </c>
      <c r="AA23" s="121">
        <v>32</v>
      </c>
      <c r="AB23" s="122">
        <v>33962</v>
      </c>
      <c r="AC23" s="122">
        <v>82</v>
      </c>
      <c r="AD23" s="122">
        <v>80263</v>
      </c>
      <c r="AE23" s="122">
        <v>106</v>
      </c>
      <c r="AF23" s="122">
        <v>103443</v>
      </c>
      <c r="AG23" s="122">
        <v>8</v>
      </c>
      <c r="AH23" s="123">
        <v>0</v>
      </c>
    </row>
    <row r="24" spans="1:34" ht="19.5" customHeight="1">
      <c r="A24" s="142">
        <f t="shared" si="1"/>
        <v>111270</v>
      </c>
      <c r="B24" s="142">
        <f t="shared" si="7"/>
        <v>2376285</v>
      </c>
      <c r="C24" s="143">
        <v>46102</v>
      </c>
      <c r="D24" s="144" t="s">
        <v>121</v>
      </c>
      <c r="E24" s="145"/>
      <c r="F24" s="157">
        <v>124</v>
      </c>
      <c r="G24" s="157">
        <v>32780</v>
      </c>
      <c r="H24" s="157">
        <v>57960</v>
      </c>
      <c r="I24" s="157">
        <v>4830</v>
      </c>
      <c r="J24" s="157">
        <v>13800</v>
      </c>
      <c r="K24" s="157">
        <v>1900</v>
      </c>
      <c r="L24" s="157">
        <v>0</v>
      </c>
      <c r="U24" s="148">
        <f t="shared" si="2"/>
        <v>46102</v>
      </c>
      <c r="V24" s="34" t="str">
        <f t="shared" si="3"/>
        <v>17601</v>
      </c>
      <c r="W24" s="70">
        <f t="shared" si="4"/>
        <v>32780</v>
      </c>
      <c r="X24" s="148">
        <f t="shared" si="5"/>
        <v>46102</v>
      </c>
      <c r="Y24" s="70">
        <f t="shared" si="6"/>
        <v>124</v>
      </c>
      <c r="AA24" s="121">
        <v>28</v>
      </c>
      <c r="AB24" s="122">
        <v>28361</v>
      </c>
      <c r="AC24" s="122">
        <v>80</v>
      </c>
      <c r="AD24" s="122">
        <v>75426</v>
      </c>
      <c r="AE24" s="122">
        <v>99</v>
      </c>
      <c r="AF24" s="122">
        <v>91733</v>
      </c>
      <c r="AG24" s="122">
        <v>13</v>
      </c>
      <c r="AH24" s="123">
        <v>0</v>
      </c>
    </row>
    <row r="25" spans="1:34" ht="19.5" customHeight="1">
      <c r="A25" s="142">
        <f t="shared" si="1"/>
        <v>111640</v>
      </c>
      <c r="B25" s="142">
        <f t="shared" si="7"/>
        <v>2487925</v>
      </c>
      <c r="C25" s="143">
        <v>46103</v>
      </c>
      <c r="D25" s="144" t="s">
        <v>115</v>
      </c>
      <c r="E25" s="145"/>
      <c r="F25" s="157">
        <v>114</v>
      </c>
      <c r="G25" s="157">
        <v>23550</v>
      </c>
      <c r="H25" s="157">
        <v>68240</v>
      </c>
      <c r="I25" s="157">
        <v>5200</v>
      </c>
      <c r="J25" s="157">
        <v>14650</v>
      </c>
      <c r="K25" s="157">
        <v>0</v>
      </c>
      <c r="L25" s="157">
        <v>0</v>
      </c>
      <c r="U25" s="148">
        <f t="shared" si="2"/>
        <v>46103</v>
      </c>
      <c r="V25" s="34" t="str">
        <f t="shared" si="3"/>
        <v>17601</v>
      </c>
      <c r="W25" s="70">
        <f t="shared" si="4"/>
        <v>23550</v>
      </c>
      <c r="X25" s="148">
        <f t="shared" si="5"/>
        <v>46103</v>
      </c>
      <c r="Y25" s="70">
        <f t="shared" si="6"/>
        <v>114</v>
      </c>
      <c r="AA25" s="121">
        <v>39</v>
      </c>
      <c r="AB25" s="122">
        <v>33209</v>
      </c>
      <c r="AC25" s="122">
        <v>68</v>
      </c>
      <c r="AD25" s="122">
        <v>63801</v>
      </c>
      <c r="AE25" s="122">
        <v>97</v>
      </c>
      <c r="AF25" s="122">
        <v>95463</v>
      </c>
      <c r="AG25" s="122">
        <v>8</v>
      </c>
      <c r="AH25" s="123">
        <v>0</v>
      </c>
    </row>
    <row r="26" spans="1:34" ht="19.5" customHeight="1">
      <c r="A26" s="142">
        <f t="shared" si="1"/>
        <v>90650</v>
      </c>
      <c r="B26" s="142">
        <f t="shared" si="7"/>
        <v>2578575</v>
      </c>
      <c r="C26" s="143">
        <v>46104</v>
      </c>
      <c r="D26" s="144" t="s">
        <v>116</v>
      </c>
      <c r="E26" s="145"/>
      <c r="F26" s="157">
        <v>83</v>
      </c>
      <c r="G26" s="157">
        <v>23770</v>
      </c>
      <c r="H26" s="157">
        <v>50480</v>
      </c>
      <c r="I26" s="157">
        <v>5200</v>
      </c>
      <c r="J26" s="157">
        <v>11200</v>
      </c>
      <c r="K26" s="157">
        <v>0</v>
      </c>
      <c r="L26" s="157">
        <v>0</v>
      </c>
      <c r="U26" s="148">
        <f t="shared" si="2"/>
        <v>46104</v>
      </c>
      <c r="V26" s="34" t="str">
        <f t="shared" si="3"/>
        <v>17601</v>
      </c>
      <c r="W26" s="70">
        <f t="shared" si="4"/>
        <v>23770</v>
      </c>
      <c r="X26" s="148">
        <f t="shared" si="5"/>
        <v>46104</v>
      </c>
      <c r="Y26" s="70">
        <f t="shared" si="6"/>
        <v>83</v>
      </c>
      <c r="AA26" s="121">
        <v>23</v>
      </c>
      <c r="AB26" s="122">
        <v>21730</v>
      </c>
      <c r="AC26" s="122">
        <v>56</v>
      </c>
      <c r="AD26" s="122">
        <v>52657</v>
      </c>
      <c r="AE26" s="122">
        <v>71</v>
      </c>
      <c r="AF26" s="122">
        <v>70368</v>
      </c>
      <c r="AG26" s="122">
        <v>8</v>
      </c>
      <c r="AH26" s="123">
        <v>0</v>
      </c>
    </row>
    <row r="27" spans="1:34" ht="19.5" customHeight="1">
      <c r="A27" s="142">
        <f t="shared" si="1"/>
        <v>90500</v>
      </c>
      <c r="B27" s="142">
        <f t="shared" si="7"/>
        <v>2669075</v>
      </c>
      <c r="C27" s="143">
        <v>46105</v>
      </c>
      <c r="D27" s="144" t="s">
        <v>117</v>
      </c>
      <c r="E27" s="145"/>
      <c r="F27" s="157">
        <v>83</v>
      </c>
      <c r="G27" s="157">
        <v>23190</v>
      </c>
      <c r="H27" s="157">
        <v>49950</v>
      </c>
      <c r="I27" s="157">
        <v>4060</v>
      </c>
      <c r="J27" s="157">
        <v>10300</v>
      </c>
      <c r="K27" s="157">
        <v>3000</v>
      </c>
      <c r="L27" s="157">
        <v>0</v>
      </c>
      <c r="U27" s="148">
        <f t="shared" si="2"/>
        <v>46105</v>
      </c>
      <c r="V27" s="34" t="str">
        <f t="shared" si="3"/>
        <v>17601</v>
      </c>
      <c r="W27" s="70">
        <f t="shared" si="4"/>
        <v>23190</v>
      </c>
      <c r="X27" s="148">
        <f t="shared" si="5"/>
        <v>46105</v>
      </c>
      <c r="Y27" s="70">
        <f t="shared" si="6"/>
        <v>83</v>
      </c>
      <c r="AA27" s="121">
        <v>23</v>
      </c>
      <c r="AB27" s="122">
        <v>23754</v>
      </c>
      <c r="AC27" s="122">
        <v>51</v>
      </c>
      <c r="AD27" s="122">
        <v>53793</v>
      </c>
      <c r="AE27" s="122">
        <v>67</v>
      </c>
      <c r="AF27" s="122">
        <v>70197</v>
      </c>
      <c r="AG27" s="122">
        <v>13</v>
      </c>
      <c r="AH27" s="123">
        <v>0</v>
      </c>
    </row>
    <row r="28" spans="1:34" ht="19.5" customHeight="1">
      <c r="A28" s="142">
        <f t="shared" si="1"/>
        <v>93470</v>
      </c>
      <c r="B28" s="142">
        <f t="shared" si="7"/>
        <v>2762545</v>
      </c>
      <c r="C28" s="143">
        <v>46106</v>
      </c>
      <c r="D28" s="144" t="s">
        <v>118</v>
      </c>
      <c r="E28" s="145"/>
      <c r="F28" s="157">
        <v>86</v>
      </c>
      <c r="G28" s="157">
        <v>24530</v>
      </c>
      <c r="H28" s="157">
        <v>53450</v>
      </c>
      <c r="I28" s="157">
        <v>3140</v>
      </c>
      <c r="J28" s="157">
        <v>8500</v>
      </c>
      <c r="K28" s="157">
        <v>3850</v>
      </c>
      <c r="L28" s="157">
        <v>0</v>
      </c>
      <c r="U28" s="148">
        <f t="shared" si="2"/>
        <v>46106</v>
      </c>
      <c r="V28" s="34" t="str">
        <f t="shared" si="3"/>
        <v>17601</v>
      </c>
      <c r="W28" s="70">
        <f t="shared" si="4"/>
        <v>24530</v>
      </c>
      <c r="X28" s="148">
        <f t="shared" si="5"/>
        <v>46106</v>
      </c>
      <c r="Y28" s="70">
        <f t="shared" si="6"/>
        <v>86</v>
      </c>
      <c r="AA28" s="121">
        <v>27</v>
      </c>
      <c r="AB28" s="122">
        <v>31560</v>
      </c>
      <c r="AC28" s="122">
        <v>55</v>
      </c>
      <c r="AD28" s="122">
        <v>61130</v>
      </c>
      <c r="AE28" s="122">
        <v>77</v>
      </c>
      <c r="AF28" s="122">
        <v>74450</v>
      </c>
      <c r="AG28" s="122">
        <v>16</v>
      </c>
      <c r="AH28" s="123">
        <v>0</v>
      </c>
    </row>
    <row r="29" spans="1:34" ht="19.5" customHeight="1">
      <c r="A29" s="142">
        <f t="shared" si="1"/>
        <v>113540</v>
      </c>
      <c r="B29" s="142">
        <f t="shared" si="7"/>
        <v>2876085</v>
      </c>
      <c r="C29" s="143">
        <v>46107</v>
      </c>
      <c r="D29" s="144" t="s">
        <v>119</v>
      </c>
      <c r="E29" s="145"/>
      <c r="F29" s="157">
        <v>109</v>
      </c>
      <c r="G29" s="157">
        <v>23900</v>
      </c>
      <c r="H29" s="157">
        <v>69350</v>
      </c>
      <c r="I29" s="157">
        <v>4090</v>
      </c>
      <c r="J29" s="157">
        <v>13100</v>
      </c>
      <c r="K29" s="157">
        <v>3100</v>
      </c>
      <c r="L29" s="157">
        <v>0</v>
      </c>
      <c r="U29" s="148">
        <f t="shared" si="2"/>
        <v>46107</v>
      </c>
      <c r="V29" s="34" t="str">
        <f t="shared" si="3"/>
        <v>17601</v>
      </c>
      <c r="W29" s="70">
        <f t="shared" si="4"/>
        <v>23900</v>
      </c>
      <c r="X29" s="148">
        <f t="shared" si="5"/>
        <v>46107</v>
      </c>
      <c r="Y29" s="70">
        <f t="shared" si="6"/>
        <v>109</v>
      </c>
      <c r="AA29" s="121">
        <v>26</v>
      </c>
      <c r="AB29" s="122">
        <v>33187</v>
      </c>
      <c r="AC29" s="122">
        <v>76</v>
      </c>
      <c r="AD29" s="122">
        <v>80014</v>
      </c>
      <c r="AE29" s="122">
        <v>100</v>
      </c>
      <c r="AF29" s="122">
        <v>103078</v>
      </c>
      <c r="AG29" s="122">
        <v>13</v>
      </c>
      <c r="AH29" s="123">
        <v>0</v>
      </c>
    </row>
    <row r="30" spans="1:34" ht="19.5" customHeight="1">
      <c r="A30" s="142">
        <f t="shared" si="1"/>
        <v>100030</v>
      </c>
      <c r="B30" s="142">
        <f t="shared" si="7"/>
        <v>2976115</v>
      </c>
      <c r="C30" s="143">
        <v>46108</v>
      </c>
      <c r="D30" s="144" t="s">
        <v>120</v>
      </c>
      <c r="E30" s="145"/>
      <c r="F30" s="157">
        <v>117</v>
      </c>
      <c r="G30" s="157">
        <v>24070</v>
      </c>
      <c r="H30" s="157">
        <v>54730</v>
      </c>
      <c r="I30" s="157">
        <v>4830</v>
      </c>
      <c r="J30" s="157">
        <v>14700</v>
      </c>
      <c r="K30" s="157">
        <v>1700</v>
      </c>
      <c r="L30" s="157">
        <v>0</v>
      </c>
      <c r="U30" s="148">
        <f t="shared" si="2"/>
        <v>46108</v>
      </c>
      <c r="V30" s="34" t="str">
        <f t="shared" si="3"/>
        <v>17601</v>
      </c>
      <c r="W30" s="70">
        <f t="shared" si="4"/>
        <v>24070</v>
      </c>
      <c r="X30" s="148">
        <f t="shared" si="5"/>
        <v>46108</v>
      </c>
      <c r="Y30" s="70">
        <f t="shared" si="6"/>
        <v>117</v>
      </c>
      <c r="AA30" s="121">
        <v>31</v>
      </c>
      <c r="AB30" s="122">
        <v>25485</v>
      </c>
      <c r="AC30" s="122">
        <v>80</v>
      </c>
      <c r="AD30" s="122">
        <v>72389</v>
      </c>
      <c r="AE30" s="122">
        <v>96</v>
      </c>
      <c r="AF30" s="122">
        <v>84669</v>
      </c>
      <c r="AG30" s="122">
        <v>8</v>
      </c>
      <c r="AH30" s="123">
        <v>0</v>
      </c>
    </row>
    <row r="31" spans="1:34" ht="19.5" customHeight="1">
      <c r="A31" s="142">
        <f t="shared" si="1"/>
        <v>122990</v>
      </c>
      <c r="B31" s="142">
        <f t="shared" si="7"/>
        <v>3099105</v>
      </c>
      <c r="C31" s="143">
        <v>46109</v>
      </c>
      <c r="D31" s="144" t="s">
        <v>121</v>
      </c>
      <c r="E31" s="145"/>
      <c r="F31" s="157">
        <v>128</v>
      </c>
      <c r="G31" s="157">
        <v>27760</v>
      </c>
      <c r="H31" s="157">
        <v>70430</v>
      </c>
      <c r="I31" s="157">
        <v>5700</v>
      </c>
      <c r="J31" s="157">
        <v>19100</v>
      </c>
      <c r="K31" s="157">
        <v>0</v>
      </c>
      <c r="L31" s="157">
        <v>0</v>
      </c>
      <c r="U31" s="148">
        <f t="shared" si="2"/>
        <v>46109</v>
      </c>
      <c r="V31" s="34" t="str">
        <f t="shared" si="3"/>
        <v>17601</v>
      </c>
      <c r="W31" s="70">
        <f t="shared" si="4"/>
        <v>27760</v>
      </c>
      <c r="X31" s="148">
        <f t="shared" si="5"/>
        <v>46109</v>
      </c>
      <c r="Y31" s="70">
        <f t="shared" si="6"/>
        <v>128</v>
      </c>
      <c r="AA31" s="121">
        <v>34</v>
      </c>
      <c r="AB31" s="122">
        <v>28715</v>
      </c>
      <c r="AC31" s="122">
        <v>81</v>
      </c>
      <c r="AD31" s="122">
        <v>66750</v>
      </c>
      <c r="AE31" s="122">
        <v>108</v>
      </c>
      <c r="AF31" s="122">
        <v>101012</v>
      </c>
      <c r="AG31" s="122">
        <v>16</v>
      </c>
      <c r="AH31" s="123">
        <v>0</v>
      </c>
    </row>
    <row r="32" spans="1:34" ht="19.5" customHeight="1">
      <c r="A32" s="142">
        <f t="shared" si="1"/>
        <v>134570</v>
      </c>
      <c r="B32" s="142">
        <f t="shared" si="7"/>
        <v>3233675</v>
      </c>
      <c r="C32" s="143">
        <v>46110</v>
      </c>
      <c r="D32" s="144" t="s">
        <v>115</v>
      </c>
      <c r="E32" s="145"/>
      <c r="F32" s="157">
        <v>124</v>
      </c>
      <c r="G32" s="157">
        <v>26820</v>
      </c>
      <c r="H32" s="157">
        <v>77550</v>
      </c>
      <c r="I32" s="157">
        <v>5400</v>
      </c>
      <c r="J32" s="157">
        <v>24800</v>
      </c>
      <c r="K32" s="157">
        <v>0</v>
      </c>
      <c r="L32" s="157">
        <v>0</v>
      </c>
      <c r="U32" s="148">
        <f t="shared" si="2"/>
        <v>46110</v>
      </c>
      <c r="V32" s="34" t="str">
        <f t="shared" si="3"/>
        <v>17601</v>
      </c>
      <c r="W32" s="70">
        <f t="shared" si="4"/>
        <v>26820</v>
      </c>
      <c r="X32" s="148">
        <f t="shared" si="5"/>
        <v>46110</v>
      </c>
      <c r="Y32" s="70">
        <f t="shared" si="6"/>
        <v>124</v>
      </c>
      <c r="AA32" s="121">
        <v>30</v>
      </c>
      <c r="AB32" s="122">
        <v>32930</v>
      </c>
      <c r="AC32" s="122">
        <v>83</v>
      </c>
      <c r="AD32" s="122">
        <v>95605</v>
      </c>
      <c r="AE32" s="122">
        <v>99</v>
      </c>
      <c r="AF32" s="122">
        <v>111326</v>
      </c>
      <c r="AG32" s="122">
        <v>14</v>
      </c>
      <c r="AH32" s="123">
        <v>0</v>
      </c>
    </row>
    <row r="33" spans="1:34" ht="19.5" customHeight="1">
      <c r="A33" s="142">
        <f t="shared" si="1"/>
        <v>82660</v>
      </c>
      <c r="B33" s="142">
        <f t="shared" si="7"/>
        <v>3316335</v>
      </c>
      <c r="C33" s="143">
        <v>46111</v>
      </c>
      <c r="D33" s="144" t="s">
        <v>116</v>
      </c>
      <c r="E33" s="145"/>
      <c r="F33" s="157">
        <v>86</v>
      </c>
      <c r="G33" s="157">
        <v>22040</v>
      </c>
      <c r="H33" s="157">
        <v>41020</v>
      </c>
      <c r="I33" s="157">
        <v>6000</v>
      </c>
      <c r="J33" s="157">
        <v>11900</v>
      </c>
      <c r="K33" s="157">
        <v>1700</v>
      </c>
      <c r="L33" s="157">
        <v>0</v>
      </c>
      <c r="U33" s="148">
        <f t="shared" si="2"/>
        <v>46111</v>
      </c>
      <c r="V33" s="34" t="str">
        <f t="shared" si="3"/>
        <v>17601</v>
      </c>
      <c r="W33" s="70">
        <f t="shared" si="4"/>
        <v>22040</v>
      </c>
      <c r="X33" s="148">
        <f t="shared" si="5"/>
        <v>46111</v>
      </c>
      <c r="Y33" s="70">
        <f t="shared" si="6"/>
        <v>86</v>
      </c>
      <c r="AA33" s="121">
        <v>18</v>
      </c>
      <c r="AB33" s="122">
        <v>15590</v>
      </c>
      <c r="AC33" s="122">
        <v>52</v>
      </c>
      <c r="AD33" s="122">
        <v>52429</v>
      </c>
      <c r="AE33" s="122">
        <v>66</v>
      </c>
      <c r="AF33" s="122">
        <v>63234</v>
      </c>
      <c r="AG33" s="122">
        <v>7</v>
      </c>
      <c r="AH33" s="123">
        <v>0</v>
      </c>
    </row>
    <row r="34" spans="1:34" ht="19.5" customHeight="1">
      <c r="A34" s="142">
        <f t="shared" si="1"/>
        <v>88880</v>
      </c>
      <c r="B34" s="142">
        <f t="shared" si="7"/>
        <v>3405215</v>
      </c>
      <c r="C34" s="143">
        <v>46112</v>
      </c>
      <c r="D34" s="144" t="s">
        <v>117</v>
      </c>
      <c r="E34" s="145"/>
      <c r="F34" s="157">
        <v>82</v>
      </c>
      <c r="G34" s="157">
        <v>21760</v>
      </c>
      <c r="H34" s="157">
        <v>44820</v>
      </c>
      <c r="I34" s="157">
        <v>7700</v>
      </c>
      <c r="J34" s="157">
        <v>14600</v>
      </c>
      <c r="K34" s="157">
        <v>0</v>
      </c>
      <c r="L34" s="157">
        <v>0</v>
      </c>
      <c r="U34" s="148">
        <f t="shared" si="2"/>
        <v>46112</v>
      </c>
      <c r="V34" s="34" t="str">
        <f t="shared" si="3"/>
        <v>17601</v>
      </c>
      <c r="W34" s="70">
        <f t="shared" si="4"/>
        <v>21760</v>
      </c>
      <c r="X34" s="148">
        <f t="shared" si="5"/>
        <v>46112</v>
      </c>
      <c r="Y34" s="70">
        <f t="shared" si="6"/>
        <v>82</v>
      </c>
      <c r="AA34" s="121">
        <v>10</v>
      </c>
      <c r="AB34" s="122">
        <v>15055</v>
      </c>
      <c r="AC34" s="122">
        <v>49</v>
      </c>
      <c r="AD34" s="122">
        <v>49392</v>
      </c>
      <c r="AE34" s="122">
        <v>62</v>
      </c>
      <c r="AF34" s="122">
        <v>60132</v>
      </c>
      <c r="AG34" s="122">
        <v>8</v>
      </c>
      <c r="AH34" s="123">
        <v>0</v>
      </c>
    </row>
    <row r="35" spans="1:34" ht="18.75" customHeight="1">
      <c r="C35" s="127"/>
      <c r="D35" s="154" t="s">
        <v>52</v>
      </c>
      <c r="E35" s="155">
        <f t="shared" ref="E35:F35" si="8">SUM(E4:E34)</f>
        <v>0</v>
      </c>
      <c r="F35" s="156">
        <f t="shared" si="8"/>
        <v>3426</v>
      </c>
      <c r="U35" s="148">
        <f t="shared" ref="U35:U65" si="9">C4</f>
        <v>46082</v>
      </c>
      <c r="V35" s="34" t="str">
        <f t="shared" ref="V35:V65" si="10">$H$2</f>
        <v>17602</v>
      </c>
      <c r="W35" s="70">
        <f t="shared" ref="W35:W65" si="11">H4</f>
        <v>77070</v>
      </c>
      <c r="AA35" s="72"/>
      <c r="AB35" s="72"/>
      <c r="AC35" s="72"/>
      <c r="AD35" s="72"/>
      <c r="AE35" s="72"/>
      <c r="AF35" s="72"/>
      <c r="AG35" s="72"/>
      <c r="AH35" s="72"/>
    </row>
    <row r="36" spans="1:34" ht="15.75" customHeight="1">
      <c r="U36" s="148">
        <f t="shared" si="9"/>
        <v>46083</v>
      </c>
      <c r="V36" s="34" t="str">
        <f t="shared" si="10"/>
        <v>17602</v>
      </c>
      <c r="W36" s="70">
        <f t="shared" si="11"/>
        <v>60810</v>
      </c>
      <c r="AA36" s="72"/>
      <c r="AB36" s="72"/>
      <c r="AC36" s="72"/>
      <c r="AD36" s="72"/>
      <c r="AE36" s="72"/>
      <c r="AF36" s="72"/>
      <c r="AG36" s="72"/>
      <c r="AH36" s="72"/>
    </row>
    <row r="37" spans="1:34" ht="15.75" customHeight="1">
      <c r="U37" s="148">
        <f t="shared" si="9"/>
        <v>46084</v>
      </c>
      <c r="V37" s="34" t="str">
        <f t="shared" si="10"/>
        <v>17602</v>
      </c>
      <c r="W37" s="70">
        <f t="shared" si="11"/>
        <v>50290</v>
      </c>
      <c r="AA37" s="72"/>
      <c r="AB37" s="72"/>
      <c r="AC37" s="72"/>
      <c r="AD37" s="72"/>
      <c r="AE37" s="72"/>
      <c r="AF37" s="72"/>
      <c r="AG37" s="72"/>
      <c r="AH37" s="72"/>
    </row>
    <row r="38" spans="1:34" ht="15.75" customHeight="1">
      <c r="U38" s="148">
        <f t="shared" si="9"/>
        <v>46085</v>
      </c>
      <c r="V38" s="34" t="str">
        <f t="shared" si="10"/>
        <v>17602</v>
      </c>
      <c r="W38" s="70">
        <f t="shared" si="11"/>
        <v>56880</v>
      </c>
      <c r="AA38" s="72"/>
      <c r="AB38" s="72"/>
      <c r="AC38" s="72"/>
      <c r="AD38" s="72"/>
      <c r="AE38" s="72"/>
      <c r="AF38" s="72"/>
      <c r="AG38" s="72"/>
      <c r="AH38" s="72"/>
    </row>
    <row r="39" spans="1:34" ht="15.75" customHeight="1">
      <c r="U39" s="148">
        <f t="shared" si="9"/>
        <v>46086</v>
      </c>
      <c r="V39" s="34" t="str">
        <f t="shared" si="10"/>
        <v>17602</v>
      </c>
      <c r="W39" s="70">
        <f t="shared" si="11"/>
        <v>71630</v>
      </c>
      <c r="AA39" s="72"/>
      <c r="AB39" s="72"/>
      <c r="AC39" s="72"/>
      <c r="AD39" s="72"/>
      <c r="AE39" s="72"/>
      <c r="AF39" s="72"/>
      <c r="AG39" s="72"/>
      <c r="AH39" s="72"/>
    </row>
    <row r="40" spans="1:34" ht="15.75" customHeight="1">
      <c r="U40" s="148">
        <f t="shared" si="9"/>
        <v>46087</v>
      </c>
      <c r="V40" s="34" t="str">
        <f t="shared" si="10"/>
        <v>17602</v>
      </c>
      <c r="W40" s="70">
        <f t="shared" si="11"/>
        <v>66800</v>
      </c>
      <c r="AA40" s="72"/>
      <c r="AB40" s="72"/>
      <c r="AC40" s="72"/>
      <c r="AD40" s="72"/>
      <c r="AE40" s="72"/>
      <c r="AF40" s="72"/>
      <c r="AG40" s="72"/>
      <c r="AH40" s="72"/>
    </row>
    <row r="41" spans="1:34" ht="15.75" customHeight="1">
      <c r="U41" s="148">
        <f t="shared" si="9"/>
        <v>46088</v>
      </c>
      <c r="V41" s="34" t="str">
        <f t="shared" si="10"/>
        <v>17602</v>
      </c>
      <c r="W41" s="70">
        <f t="shared" si="11"/>
        <v>71540</v>
      </c>
      <c r="AA41" s="72"/>
      <c r="AB41" s="72"/>
      <c r="AC41" s="72"/>
      <c r="AD41" s="72"/>
      <c r="AE41" s="72"/>
      <c r="AF41" s="72"/>
      <c r="AG41" s="72"/>
      <c r="AH41" s="72"/>
    </row>
    <row r="42" spans="1:34" ht="15.75" customHeight="1">
      <c r="U42" s="148">
        <f t="shared" si="9"/>
        <v>46089</v>
      </c>
      <c r="V42" s="34" t="str">
        <f t="shared" si="10"/>
        <v>17602</v>
      </c>
      <c r="W42" s="70">
        <f t="shared" si="11"/>
        <v>72100</v>
      </c>
      <c r="AA42" s="72"/>
      <c r="AB42" s="72"/>
      <c r="AC42" s="72"/>
      <c r="AD42" s="72"/>
      <c r="AE42" s="72"/>
      <c r="AF42" s="72"/>
      <c r="AG42" s="72"/>
      <c r="AH42" s="72"/>
    </row>
    <row r="43" spans="1:34" ht="15.75" customHeight="1">
      <c r="U43" s="148">
        <f t="shared" si="9"/>
        <v>46090</v>
      </c>
      <c r="V43" s="34" t="str">
        <f t="shared" si="10"/>
        <v>17602</v>
      </c>
      <c r="W43" s="70">
        <f t="shared" si="11"/>
        <v>60590</v>
      </c>
      <c r="AA43" s="72"/>
      <c r="AB43" s="72"/>
      <c r="AC43" s="72"/>
      <c r="AD43" s="72"/>
      <c r="AE43" s="72"/>
      <c r="AF43" s="72"/>
      <c r="AG43" s="72"/>
      <c r="AH43" s="72"/>
    </row>
    <row r="44" spans="1:34" ht="15.75" customHeight="1">
      <c r="U44" s="148">
        <f t="shared" si="9"/>
        <v>46091</v>
      </c>
      <c r="V44" s="34" t="str">
        <f t="shared" si="10"/>
        <v>17602</v>
      </c>
      <c r="W44" s="70">
        <f t="shared" si="11"/>
        <v>53750</v>
      </c>
      <c r="AA44" s="72"/>
      <c r="AB44" s="72"/>
      <c r="AC44" s="72"/>
      <c r="AD44" s="72"/>
      <c r="AE44" s="72"/>
      <c r="AF44" s="72"/>
      <c r="AG44" s="72"/>
      <c r="AH44" s="72"/>
    </row>
    <row r="45" spans="1:34" ht="15.75" customHeight="1">
      <c r="U45" s="148">
        <f t="shared" si="9"/>
        <v>46092</v>
      </c>
      <c r="V45" s="34" t="str">
        <f t="shared" si="10"/>
        <v>17602</v>
      </c>
      <c r="W45" s="70">
        <f t="shared" si="11"/>
        <v>69600</v>
      </c>
      <c r="AA45" s="72"/>
      <c r="AB45" s="72"/>
      <c r="AC45" s="72"/>
      <c r="AD45" s="72"/>
      <c r="AE45" s="72"/>
      <c r="AF45" s="72"/>
      <c r="AG45" s="72"/>
      <c r="AH45" s="72"/>
    </row>
    <row r="46" spans="1:34" ht="15.75" customHeight="1">
      <c r="U46" s="148">
        <f t="shared" si="9"/>
        <v>46093</v>
      </c>
      <c r="V46" s="34" t="str">
        <f t="shared" si="10"/>
        <v>17602</v>
      </c>
      <c r="W46" s="70">
        <f t="shared" si="11"/>
        <v>57940</v>
      </c>
      <c r="AA46" s="72"/>
      <c r="AB46" s="72"/>
      <c r="AC46" s="72"/>
      <c r="AD46" s="72"/>
      <c r="AE46" s="72"/>
      <c r="AF46" s="72"/>
      <c r="AG46" s="72"/>
      <c r="AH46" s="72"/>
    </row>
    <row r="47" spans="1:34" ht="15.75" customHeight="1">
      <c r="U47" s="148">
        <f t="shared" si="9"/>
        <v>46094</v>
      </c>
      <c r="V47" s="34" t="str">
        <f t="shared" si="10"/>
        <v>17602</v>
      </c>
      <c r="W47" s="70">
        <f t="shared" si="11"/>
        <v>55980</v>
      </c>
      <c r="AA47" s="72"/>
      <c r="AB47" s="72"/>
      <c r="AC47" s="72"/>
      <c r="AD47" s="72"/>
      <c r="AE47" s="72"/>
      <c r="AF47" s="72"/>
      <c r="AG47" s="72"/>
      <c r="AH47" s="72"/>
    </row>
    <row r="48" spans="1:34" ht="15.75" customHeight="1">
      <c r="U48" s="148">
        <f t="shared" si="9"/>
        <v>46095</v>
      </c>
      <c r="V48" s="34" t="str">
        <f t="shared" si="10"/>
        <v>17602</v>
      </c>
      <c r="W48" s="70">
        <f t="shared" si="11"/>
        <v>63060</v>
      </c>
      <c r="AA48" s="72"/>
      <c r="AB48" s="72"/>
      <c r="AC48" s="72"/>
      <c r="AD48" s="72"/>
      <c r="AE48" s="72"/>
      <c r="AF48" s="72"/>
      <c r="AG48" s="72"/>
      <c r="AH48" s="72"/>
    </row>
    <row r="49" spans="21:34" ht="15.75" customHeight="1">
      <c r="U49" s="148">
        <f t="shared" si="9"/>
        <v>46096</v>
      </c>
      <c r="V49" s="34" t="str">
        <f t="shared" si="10"/>
        <v>17602</v>
      </c>
      <c r="W49" s="70">
        <f t="shared" si="11"/>
        <v>74780</v>
      </c>
      <c r="AA49" s="72"/>
      <c r="AB49" s="72"/>
      <c r="AC49" s="72"/>
      <c r="AD49" s="72"/>
      <c r="AE49" s="72"/>
      <c r="AF49" s="72"/>
      <c r="AG49" s="72"/>
      <c r="AH49" s="72"/>
    </row>
    <row r="50" spans="21:34" ht="15.75" customHeight="1">
      <c r="U50" s="148">
        <f t="shared" si="9"/>
        <v>46097</v>
      </c>
      <c r="V50" s="34" t="str">
        <f t="shared" si="10"/>
        <v>17602</v>
      </c>
      <c r="W50" s="70">
        <f t="shared" si="11"/>
        <v>52030</v>
      </c>
      <c r="AA50" s="72"/>
      <c r="AB50" s="72"/>
      <c r="AC50" s="72"/>
      <c r="AD50" s="72"/>
      <c r="AE50" s="72"/>
      <c r="AF50" s="72"/>
      <c r="AG50" s="72"/>
      <c r="AH50" s="72"/>
    </row>
    <row r="51" spans="21:34" ht="15.75" customHeight="1">
      <c r="U51" s="148">
        <f t="shared" si="9"/>
        <v>46098</v>
      </c>
      <c r="V51" s="34" t="str">
        <f t="shared" si="10"/>
        <v>17602</v>
      </c>
      <c r="W51" s="70">
        <f t="shared" si="11"/>
        <v>54060</v>
      </c>
      <c r="AA51" s="72"/>
      <c r="AB51" s="72"/>
      <c r="AC51" s="72"/>
      <c r="AD51" s="72"/>
      <c r="AE51" s="72"/>
      <c r="AF51" s="72"/>
      <c r="AG51" s="72"/>
      <c r="AH51" s="72"/>
    </row>
    <row r="52" spans="21:34" ht="15.75" customHeight="1">
      <c r="U52" s="148">
        <f t="shared" si="9"/>
        <v>46099</v>
      </c>
      <c r="V52" s="34" t="str">
        <f t="shared" si="10"/>
        <v>17602</v>
      </c>
      <c r="W52" s="70">
        <f t="shared" si="11"/>
        <v>72900</v>
      </c>
      <c r="AA52" s="72"/>
      <c r="AB52" s="72"/>
      <c r="AC52" s="72"/>
      <c r="AD52" s="72"/>
      <c r="AE52" s="72"/>
      <c r="AF52" s="72"/>
      <c r="AG52" s="72"/>
      <c r="AH52" s="72"/>
    </row>
    <row r="53" spans="21:34" ht="15.75" customHeight="1">
      <c r="U53" s="148">
        <f t="shared" si="9"/>
        <v>46100</v>
      </c>
      <c r="V53" s="34" t="str">
        <f t="shared" si="10"/>
        <v>17602</v>
      </c>
      <c r="W53" s="70">
        <f t="shared" si="11"/>
        <v>55900</v>
      </c>
      <c r="AA53" s="72"/>
      <c r="AB53" s="72"/>
      <c r="AC53" s="72"/>
      <c r="AD53" s="72"/>
      <c r="AE53" s="72"/>
      <c r="AF53" s="72"/>
      <c r="AG53" s="72"/>
      <c r="AH53" s="72"/>
    </row>
    <row r="54" spans="21:34" ht="15.75" customHeight="1">
      <c r="U54" s="148">
        <f t="shared" si="9"/>
        <v>46101</v>
      </c>
      <c r="V54" s="34" t="str">
        <f t="shared" si="10"/>
        <v>17602</v>
      </c>
      <c r="W54" s="70">
        <f t="shared" si="11"/>
        <v>68000</v>
      </c>
      <c r="AA54" s="72"/>
      <c r="AB54" s="72"/>
      <c r="AC54" s="72"/>
      <c r="AD54" s="72"/>
      <c r="AE54" s="72"/>
      <c r="AF54" s="72"/>
      <c r="AG54" s="72"/>
      <c r="AH54" s="72"/>
    </row>
    <row r="55" spans="21:34" ht="15.75" customHeight="1">
      <c r="U55" s="148">
        <f t="shared" si="9"/>
        <v>46102</v>
      </c>
      <c r="V55" s="34" t="str">
        <f t="shared" si="10"/>
        <v>17602</v>
      </c>
      <c r="W55" s="70">
        <f t="shared" si="11"/>
        <v>57960</v>
      </c>
      <c r="AA55" s="72"/>
      <c r="AB55" s="72"/>
      <c r="AC55" s="72"/>
      <c r="AD55" s="72"/>
      <c r="AE55" s="72"/>
      <c r="AF55" s="72"/>
      <c r="AG55" s="72"/>
      <c r="AH55" s="72"/>
    </row>
    <row r="56" spans="21:34" ht="15.75" customHeight="1">
      <c r="U56" s="148">
        <f t="shared" si="9"/>
        <v>46103</v>
      </c>
      <c r="V56" s="34" t="str">
        <f t="shared" si="10"/>
        <v>17602</v>
      </c>
      <c r="W56" s="70">
        <f t="shared" si="11"/>
        <v>68240</v>
      </c>
      <c r="AA56" s="72"/>
      <c r="AB56" s="72"/>
      <c r="AC56" s="72"/>
      <c r="AD56" s="72"/>
      <c r="AE56" s="72"/>
      <c r="AF56" s="72"/>
      <c r="AG56" s="72"/>
      <c r="AH56" s="72"/>
    </row>
    <row r="57" spans="21:34" ht="15.75" customHeight="1">
      <c r="U57" s="148">
        <f t="shared" si="9"/>
        <v>46104</v>
      </c>
      <c r="V57" s="34" t="str">
        <f t="shared" si="10"/>
        <v>17602</v>
      </c>
      <c r="W57" s="70">
        <f t="shared" si="11"/>
        <v>50480</v>
      </c>
      <c r="AA57" s="72"/>
      <c r="AB57" s="72"/>
      <c r="AC57" s="72"/>
      <c r="AD57" s="72"/>
      <c r="AE57" s="72"/>
      <c r="AF57" s="72"/>
      <c r="AG57" s="72"/>
      <c r="AH57" s="72"/>
    </row>
    <row r="58" spans="21:34" ht="15.75" customHeight="1">
      <c r="U58" s="148">
        <f t="shared" si="9"/>
        <v>46105</v>
      </c>
      <c r="V58" s="34" t="str">
        <f t="shared" si="10"/>
        <v>17602</v>
      </c>
      <c r="W58" s="70">
        <f t="shared" si="11"/>
        <v>49950</v>
      </c>
      <c r="AA58" s="72"/>
      <c r="AB58" s="72"/>
      <c r="AC58" s="72"/>
      <c r="AD58" s="72"/>
      <c r="AE58" s="72"/>
      <c r="AF58" s="72"/>
      <c r="AG58" s="72"/>
      <c r="AH58" s="72"/>
    </row>
    <row r="59" spans="21:34" ht="15.75" customHeight="1">
      <c r="U59" s="148">
        <f t="shared" si="9"/>
        <v>46106</v>
      </c>
      <c r="V59" s="34" t="str">
        <f t="shared" si="10"/>
        <v>17602</v>
      </c>
      <c r="W59" s="70">
        <f t="shared" si="11"/>
        <v>53450</v>
      </c>
      <c r="AA59" s="72"/>
      <c r="AB59" s="72"/>
      <c r="AC59" s="72"/>
      <c r="AD59" s="72"/>
      <c r="AE59" s="72"/>
      <c r="AF59" s="72"/>
      <c r="AG59" s="72"/>
      <c r="AH59" s="72"/>
    </row>
    <row r="60" spans="21:34" ht="15.75" customHeight="1">
      <c r="U60" s="148">
        <f t="shared" si="9"/>
        <v>46107</v>
      </c>
      <c r="V60" s="34" t="str">
        <f t="shared" si="10"/>
        <v>17602</v>
      </c>
      <c r="W60" s="70">
        <f t="shared" si="11"/>
        <v>69350</v>
      </c>
      <c r="AA60" s="72"/>
      <c r="AB60" s="72"/>
      <c r="AC60" s="72"/>
      <c r="AD60" s="72"/>
      <c r="AE60" s="72"/>
      <c r="AF60" s="72"/>
      <c r="AG60" s="72"/>
      <c r="AH60" s="72"/>
    </row>
    <row r="61" spans="21:34" ht="15.75" customHeight="1">
      <c r="U61" s="148">
        <f t="shared" si="9"/>
        <v>46108</v>
      </c>
      <c r="V61" s="34" t="str">
        <f t="shared" si="10"/>
        <v>17602</v>
      </c>
      <c r="W61" s="70">
        <f t="shared" si="11"/>
        <v>54730</v>
      </c>
      <c r="AA61" s="72"/>
      <c r="AB61" s="72"/>
      <c r="AC61" s="72"/>
      <c r="AD61" s="72"/>
      <c r="AE61" s="72"/>
      <c r="AF61" s="72"/>
      <c r="AG61" s="72"/>
      <c r="AH61" s="72"/>
    </row>
    <row r="62" spans="21:34" ht="15.75" customHeight="1">
      <c r="U62" s="148">
        <f t="shared" si="9"/>
        <v>46109</v>
      </c>
      <c r="V62" s="34" t="str">
        <f t="shared" si="10"/>
        <v>17602</v>
      </c>
      <c r="W62" s="70">
        <f t="shared" si="11"/>
        <v>70430</v>
      </c>
      <c r="AA62" s="72"/>
      <c r="AB62" s="72"/>
      <c r="AC62" s="72"/>
      <c r="AD62" s="72"/>
      <c r="AE62" s="72"/>
      <c r="AF62" s="72"/>
      <c r="AG62" s="72"/>
      <c r="AH62" s="72"/>
    </row>
    <row r="63" spans="21:34" ht="15.75" customHeight="1">
      <c r="U63" s="148">
        <f t="shared" si="9"/>
        <v>46110</v>
      </c>
      <c r="V63" s="34" t="str">
        <f t="shared" si="10"/>
        <v>17602</v>
      </c>
      <c r="W63" s="70">
        <f t="shared" si="11"/>
        <v>77550</v>
      </c>
      <c r="AA63" s="72"/>
      <c r="AB63" s="72"/>
      <c r="AC63" s="72"/>
      <c r="AD63" s="72"/>
      <c r="AE63" s="72"/>
      <c r="AF63" s="72"/>
      <c r="AG63" s="72"/>
      <c r="AH63" s="72"/>
    </row>
    <row r="64" spans="21:34" ht="15.75" customHeight="1">
      <c r="U64" s="148">
        <f t="shared" si="9"/>
        <v>46111</v>
      </c>
      <c r="V64" s="34" t="str">
        <f t="shared" si="10"/>
        <v>17602</v>
      </c>
      <c r="W64" s="70">
        <f t="shared" si="11"/>
        <v>41020</v>
      </c>
      <c r="AA64" s="72"/>
      <c r="AB64" s="72"/>
      <c r="AC64" s="72"/>
      <c r="AD64" s="72"/>
      <c r="AE64" s="72"/>
      <c r="AF64" s="72"/>
      <c r="AG64" s="72"/>
      <c r="AH64" s="72"/>
    </row>
    <row r="65" spans="21:34" ht="15.75" customHeight="1">
      <c r="U65" s="148">
        <f t="shared" si="9"/>
        <v>46112</v>
      </c>
      <c r="V65" s="34" t="str">
        <f t="shared" si="10"/>
        <v>17602</v>
      </c>
      <c r="W65" s="70">
        <f t="shared" si="11"/>
        <v>44820</v>
      </c>
      <c r="AA65" s="72"/>
      <c r="AB65" s="72"/>
      <c r="AC65" s="72"/>
      <c r="AD65" s="72"/>
      <c r="AE65" s="72"/>
      <c r="AF65" s="72"/>
      <c r="AG65" s="72"/>
      <c r="AH65" s="72"/>
    </row>
    <row r="66" spans="21:34" ht="15.75" customHeight="1">
      <c r="U66" s="148">
        <f t="shared" ref="U66:U96" si="12">C4</f>
        <v>46082</v>
      </c>
      <c r="V66" s="34" t="str">
        <f t="shared" ref="V66:V96" si="13">$I$2</f>
        <v>17604</v>
      </c>
      <c r="W66" s="70">
        <f t="shared" ref="W66:W96" si="14">I4</f>
        <v>5600</v>
      </c>
      <c r="AA66" s="72"/>
      <c r="AB66" s="72"/>
      <c r="AC66" s="72"/>
      <c r="AD66" s="72"/>
      <c r="AE66" s="72"/>
      <c r="AF66" s="72"/>
      <c r="AG66" s="72"/>
      <c r="AH66" s="72"/>
    </row>
    <row r="67" spans="21:34" ht="15.75" customHeight="1">
      <c r="U67" s="148">
        <f t="shared" si="12"/>
        <v>46083</v>
      </c>
      <c r="V67" s="34" t="str">
        <f t="shared" si="13"/>
        <v>17604</v>
      </c>
      <c r="W67" s="70">
        <f t="shared" si="14"/>
        <v>5000</v>
      </c>
      <c r="AA67" s="72"/>
      <c r="AB67" s="72"/>
      <c r="AC67" s="72"/>
      <c r="AD67" s="72"/>
      <c r="AE67" s="72"/>
      <c r="AF67" s="72"/>
      <c r="AG67" s="72"/>
      <c r="AH67" s="72"/>
    </row>
    <row r="68" spans="21:34" ht="15.75" customHeight="1">
      <c r="U68" s="148">
        <f t="shared" si="12"/>
        <v>46084</v>
      </c>
      <c r="V68" s="34" t="str">
        <f t="shared" si="13"/>
        <v>17604</v>
      </c>
      <c r="W68" s="70">
        <f t="shared" si="14"/>
        <v>5000</v>
      </c>
      <c r="AA68" s="72"/>
      <c r="AB68" s="72"/>
      <c r="AC68" s="72"/>
      <c r="AD68" s="72"/>
      <c r="AE68" s="72"/>
      <c r="AF68" s="72"/>
      <c r="AG68" s="72"/>
      <c r="AH68" s="72"/>
    </row>
    <row r="69" spans="21:34" ht="15.75" customHeight="1">
      <c r="U69" s="148">
        <f t="shared" si="12"/>
        <v>46085</v>
      </c>
      <c r="V69" s="34" t="str">
        <f t="shared" si="13"/>
        <v>17604</v>
      </c>
      <c r="W69" s="70">
        <f t="shared" si="14"/>
        <v>5300</v>
      </c>
      <c r="AA69" s="72"/>
      <c r="AB69" s="72"/>
      <c r="AC69" s="72"/>
      <c r="AD69" s="72"/>
      <c r="AE69" s="72"/>
      <c r="AF69" s="72"/>
      <c r="AG69" s="72"/>
      <c r="AH69" s="72"/>
    </row>
    <row r="70" spans="21:34" ht="15.75" customHeight="1">
      <c r="U70" s="148">
        <f t="shared" si="12"/>
        <v>46086</v>
      </c>
      <c r="V70" s="34" t="str">
        <f t="shared" si="13"/>
        <v>17604</v>
      </c>
      <c r="W70" s="70">
        <f t="shared" si="14"/>
        <v>5300</v>
      </c>
      <c r="AA70" s="72"/>
      <c r="AB70" s="72"/>
      <c r="AC70" s="72"/>
      <c r="AD70" s="72"/>
      <c r="AE70" s="72"/>
      <c r="AF70" s="72"/>
      <c r="AG70" s="72"/>
      <c r="AH70" s="72"/>
    </row>
    <row r="71" spans="21:34" ht="15.75" customHeight="1">
      <c r="U71" s="148">
        <f t="shared" si="12"/>
        <v>46087</v>
      </c>
      <c r="V71" s="34" t="str">
        <f t="shared" si="13"/>
        <v>17604</v>
      </c>
      <c r="W71" s="70">
        <f t="shared" si="14"/>
        <v>3580</v>
      </c>
      <c r="AA71" s="72"/>
      <c r="AB71" s="72"/>
      <c r="AC71" s="72"/>
      <c r="AD71" s="72"/>
      <c r="AE71" s="72"/>
      <c r="AF71" s="72"/>
      <c r="AG71" s="72"/>
      <c r="AH71" s="72"/>
    </row>
    <row r="72" spans="21:34" ht="15.75" customHeight="1">
      <c r="U72" s="148">
        <f t="shared" si="12"/>
        <v>46088</v>
      </c>
      <c r="V72" s="34" t="str">
        <f t="shared" si="13"/>
        <v>17604</v>
      </c>
      <c r="W72" s="70">
        <f t="shared" si="14"/>
        <v>5200</v>
      </c>
      <c r="AA72" s="72"/>
      <c r="AB72" s="72"/>
      <c r="AC72" s="72"/>
      <c r="AD72" s="72"/>
      <c r="AE72" s="72"/>
      <c r="AF72" s="72"/>
      <c r="AG72" s="72"/>
      <c r="AH72" s="72"/>
    </row>
    <row r="73" spans="21:34" ht="15.75" customHeight="1">
      <c r="U73" s="148">
        <f t="shared" si="12"/>
        <v>46089</v>
      </c>
      <c r="V73" s="34" t="str">
        <f t="shared" si="13"/>
        <v>17604</v>
      </c>
      <c r="W73" s="70">
        <f t="shared" si="14"/>
        <v>4460</v>
      </c>
      <c r="AA73" s="72"/>
      <c r="AB73" s="72"/>
      <c r="AC73" s="72"/>
      <c r="AD73" s="72"/>
      <c r="AE73" s="72"/>
      <c r="AF73" s="72"/>
      <c r="AG73" s="72"/>
      <c r="AH73" s="72"/>
    </row>
    <row r="74" spans="21:34" ht="15.75" customHeight="1">
      <c r="U74" s="148">
        <f t="shared" si="12"/>
        <v>46090</v>
      </c>
      <c r="V74" s="34" t="str">
        <f t="shared" si="13"/>
        <v>17604</v>
      </c>
      <c r="W74" s="70">
        <f t="shared" si="14"/>
        <v>5200</v>
      </c>
      <c r="AA74" s="72"/>
      <c r="AB74" s="72"/>
      <c r="AC74" s="72"/>
      <c r="AD74" s="72"/>
      <c r="AE74" s="72"/>
      <c r="AF74" s="72"/>
      <c r="AG74" s="72"/>
      <c r="AH74" s="72"/>
    </row>
    <row r="75" spans="21:34" ht="15.75" customHeight="1">
      <c r="U75" s="148">
        <f t="shared" si="12"/>
        <v>46091</v>
      </c>
      <c r="V75" s="34" t="str">
        <f t="shared" si="13"/>
        <v>17604</v>
      </c>
      <c r="W75" s="70">
        <f t="shared" si="14"/>
        <v>5700</v>
      </c>
      <c r="AA75" s="72"/>
      <c r="AB75" s="72"/>
      <c r="AC75" s="72"/>
      <c r="AD75" s="72"/>
      <c r="AE75" s="72"/>
      <c r="AF75" s="72"/>
      <c r="AG75" s="72"/>
      <c r="AH75" s="72"/>
    </row>
    <row r="76" spans="21:34" ht="15.75" customHeight="1">
      <c r="U76" s="148">
        <f t="shared" si="12"/>
        <v>46092</v>
      </c>
      <c r="V76" s="34" t="str">
        <f t="shared" si="13"/>
        <v>17604</v>
      </c>
      <c r="W76" s="70">
        <f t="shared" si="14"/>
        <v>4700</v>
      </c>
      <c r="AA76" s="72"/>
      <c r="AB76" s="72"/>
      <c r="AC76" s="72"/>
      <c r="AD76" s="72"/>
      <c r="AE76" s="72"/>
      <c r="AF76" s="72"/>
      <c r="AG76" s="72"/>
      <c r="AH76" s="72"/>
    </row>
    <row r="77" spans="21:34" ht="15.75" customHeight="1">
      <c r="U77" s="148">
        <f t="shared" si="12"/>
        <v>46093</v>
      </c>
      <c r="V77" s="34" t="str">
        <f t="shared" si="13"/>
        <v>17604</v>
      </c>
      <c r="W77" s="70">
        <f t="shared" si="14"/>
        <v>4700</v>
      </c>
      <c r="AA77" s="72"/>
      <c r="AB77" s="72"/>
      <c r="AC77" s="72"/>
      <c r="AD77" s="72"/>
      <c r="AE77" s="72"/>
      <c r="AF77" s="72"/>
      <c r="AG77" s="72"/>
      <c r="AH77" s="72"/>
    </row>
    <row r="78" spans="21:34" ht="15.75" customHeight="1">
      <c r="U78" s="148">
        <f t="shared" si="12"/>
        <v>46094</v>
      </c>
      <c r="V78" s="34" t="str">
        <f t="shared" si="13"/>
        <v>17604</v>
      </c>
      <c r="W78" s="70">
        <f t="shared" si="14"/>
        <v>4700</v>
      </c>
      <c r="AA78" s="72"/>
      <c r="AB78" s="72"/>
      <c r="AC78" s="72"/>
      <c r="AD78" s="72"/>
      <c r="AE78" s="72"/>
      <c r="AF78" s="72"/>
      <c r="AG78" s="72"/>
      <c r="AH78" s="72"/>
    </row>
    <row r="79" spans="21:34" ht="15.75" customHeight="1">
      <c r="U79" s="148">
        <f t="shared" si="12"/>
        <v>46095</v>
      </c>
      <c r="V79" s="34" t="str">
        <f t="shared" si="13"/>
        <v>17604</v>
      </c>
      <c r="W79" s="70">
        <f t="shared" si="14"/>
        <v>4700</v>
      </c>
      <c r="AA79" s="72"/>
      <c r="AB79" s="72"/>
      <c r="AC79" s="72"/>
      <c r="AD79" s="72"/>
      <c r="AE79" s="72"/>
      <c r="AF79" s="72"/>
      <c r="AG79" s="72"/>
      <c r="AH79" s="72"/>
    </row>
    <row r="80" spans="21:34" ht="15.75" customHeight="1">
      <c r="U80" s="148">
        <f t="shared" si="12"/>
        <v>46096</v>
      </c>
      <c r="V80" s="34" t="str">
        <f t="shared" si="13"/>
        <v>17604</v>
      </c>
      <c r="W80" s="70">
        <f t="shared" si="14"/>
        <v>5600</v>
      </c>
      <c r="AA80" s="72"/>
      <c r="AB80" s="72"/>
      <c r="AC80" s="72"/>
      <c r="AD80" s="72"/>
      <c r="AE80" s="72"/>
      <c r="AF80" s="72"/>
      <c r="AG80" s="72"/>
      <c r="AH80" s="72"/>
    </row>
    <row r="81" spans="21:34" ht="15.75" customHeight="1">
      <c r="U81" s="148">
        <f t="shared" si="12"/>
        <v>46097</v>
      </c>
      <c r="V81" s="34" t="str">
        <f t="shared" si="13"/>
        <v>17604</v>
      </c>
      <c r="W81" s="70">
        <f t="shared" si="14"/>
        <v>5730</v>
      </c>
      <c r="AA81" s="72"/>
      <c r="AB81" s="72"/>
      <c r="AC81" s="72"/>
      <c r="AD81" s="72"/>
      <c r="AE81" s="72"/>
      <c r="AF81" s="72"/>
      <c r="AG81" s="72"/>
      <c r="AH81" s="72"/>
    </row>
    <row r="82" spans="21:34" ht="15.75" customHeight="1">
      <c r="U82" s="148">
        <f t="shared" si="12"/>
        <v>46098</v>
      </c>
      <c r="V82" s="34" t="str">
        <f t="shared" si="13"/>
        <v>17604</v>
      </c>
      <c r="W82" s="70">
        <f t="shared" si="14"/>
        <v>4090</v>
      </c>
      <c r="AA82" s="72"/>
      <c r="AB82" s="72"/>
      <c r="AC82" s="72"/>
      <c r="AD82" s="72"/>
      <c r="AE82" s="72"/>
      <c r="AF82" s="72"/>
      <c r="AG82" s="72"/>
      <c r="AH82" s="72"/>
    </row>
    <row r="83" spans="21:34" ht="15.75" customHeight="1">
      <c r="U83" s="148">
        <f t="shared" si="12"/>
        <v>46099</v>
      </c>
      <c r="V83" s="34" t="str">
        <f t="shared" si="13"/>
        <v>17604</v>
      </c>
      <c r="W83" s="70">
        <f t="shared" si="14"/>
        <v>4080</v>
      </c>
      <c r="AA83" s="72"/>
      <c r="AB83" s="72"/>
      <c r="AC83" s="72"/>
      <c r="AD83" s="72"/>
      <c r="AE83" s="72"/>
      <c r="AF83" s="72"/>
      <c r="AG83" s="72"/>
      <c r="AH83" s="72"/>
    </row>
    <row r="84" spans="21:34" ht="15.75" customHeight="1">
      <c r="U84" s="148">
        <f t="shared" si="12"/>
        <v>46100</v>
      </c>
      <c r="V84" s="34" t="str">
        <f t="shared" si="13"/>
        <v>17604</v>
      </c>
      <c r="W84" s="70">
        <f t="shared" si="14"/>
        <v>6400</v>
      </c>
      <c r="AA84" s="72"/>
      <c r="AB84" s="72"/>
      <c r="AC84" s="72"/>
      <c r="AD84" s="72"/>
      <c r="AE84" s="72"/>
      <c r="AF84" s="72"/>
      <c r="AG84" s="72"/>
      <c r="AH84" s="72"/>
    </row>
    <row r="85" spans="21:34" ht="15.75" customHeight="1">
      <c r="U85" s="148">
        <f t="shared" si="12"/>
        <v>46101</v>
      </c>
      <c r="V85" s="34" t="str">
        <f t="shared" si="13"/>
        <v>17604</v>
      </c>
      <c r="W85" s="70">
        <f t="shared" si="14"/>
        <v>5200</v>
      </c>
      <c r="AA85" s="72"/>
      <c r="AB85" s="72"/>
      <c r="AC85" s="72"/>
      <c r="AD85" s="72"/>
      <c r="AE85" s="72"/>
      <c r="AF85" s="72"/>
      <c r="AG85" s="72"/>
      <c r="AH85" s="72"/>
    </row>
    <row r="86" spans="21:34" ht="15.75" customHeight="1">
      <c r="U86" s="148">
        <f t="shared" si="12"/>
        <v>46102</v>
      </c>
      <c r="V86" s="34" t="str">
        <f t="shared" si="13"/>
        <v>17604</v>
      </c>
      <c r="W86" s="70">
        <f t="shared" si="14"/>
        <v>4830</v>
      </c>
      <c r="AA86" s="72"/>
      <c r="AB86" s="72"/>
      <c r="AC86" s="72"/>
      <c r="AD86" s="72"/>
      <c r="AE86" s="72"/>
      <c r="AF86" s="72"/>
      <c r="AG86" s="72"/>
      <c r="AH86" s="72"/>
    </row>
    <row r="87" spans="21:34" ht="15.75" customHeight="1">
      <c r="U87" s="148">
        <f t="shared" si="12"/>
        <v>46103</v>
      </c>
      <c r="V87" s="34" t="str">
        <f t="shared" si="13"/>
        <v>17604</v>
      </c>
      <c r="W87" s="70">
        <f t="shared" si="14"/>
        <v>5200</v>
      </c>
      <c r="AA87" s="72"/>
      <c r="AB87" s="72"/>
      <c r="AC87" s="72"/>
      <c r="AD87" s="72"/>
      <c r="AE87" s="72"/>
      <c r="AF87" s="72"/>
      <c r="AG87" s="72"/>
      <c r="AH87" s="72"/>
    </row>
    <row r="88" spans="21:34" ht="15.75" customHeight="1">
      <c r="U88" s="148">
        <f t="shared" si="12"/>
        <v>46104</v>
      </c>
      <c r="V88" s="34" t="str">
        <f t="shared" si="13"/>
        <v>17604</v>
      </c>
      <c r="W88" s="70">
        <f t="shared" si="14"/>
        <v>5200</v>
      </c>
      <c r="AA88" s="72"/>
      <c r="AB88" s="72"/>
      <c r="AC88" s="72"/>
      <c r="AD88" s="72"/>
      <c r="AE88" s="72"/>
      <c r="AF88" s="72"/>
      <c r="AG88" s="72"/>
      <c r="AH88" s="72"/>
    </row>
    <row r="89" spans="21:34" ht="15.75" customHeight="1">
      <c r="U89" s="148">
        <f t="shared" si="12"/>
        <v>46105</v>
      </c>
      <c r="V89" s="34" t="str">
        <f t="shared" si="13"/>
        <v>17604</v>
      </c>
      <c r="W89" s="70">
        <f t="shared" si="14"/>
        <v>4060</v>
      </c>
      <c r="AA89" s="72"/>
      <c r="AB89" s="72"/>
      <c r="AC89" s="72"/>
      <c r="AD89" s="72"/>
      <c r="AE89" s="72"/>
      <c r="AF89" s="72"/>
      <c r="AG89" s="72"/>
      <c r="AH89" s="72"/>
    </row>
    <row r="90" spans="21:34" ht="15.75" customHeight="1">
      <c r="U90" s="148">
        <f t="shared" si="12"/>
        <v>46106</v>
      </c>
      <c r="V90" s="34" t="str">
        <f t="shared" si="13"/>
        <v>17604</v>
      </c>
      <c r="W90" s="70">
        <f t="shared" si="14"/>
        <v>3140</v>
      </c>
      <c r="AA90" s="72"/>
      <c r="AB90" s="72"/>
      <c r="AC90" s="72"/>
      <c r="AD90" s="72"/>
      <c r="AE90" s="72"/>
      <c r="AF90" s="72"/>
      <c r="AG90" s="72"/>
      <c r="AH90" s="72"/>
    </row>
    <row r="91" spans="21:34" ht="15.75" customHeight="1">
      <c r="U91" s="148">
        <f t="shared" si="12"/>
        <v>46107</v>
      </c>
      <c r="V91" s="34" t="str">
        <f t="shared" si="13"/>
        <v>17604</v>
      </c>
      <c r="W91" s="70">
        <f t="shared" si="14"/>
        <v>4090</v>
      </c>
      <c r="AA91" s="72"/>
      <c r="AB91" s="72"/>
      <c r="AC91" s="72"/>
      <c r="AD91" s="72"/>
      <c r="AE91" s="72"/>
      <c r="AF91" s="72"/>
      <c r="AG91" s="72"/>
      <c r="AH91" s="72"/>
    </row>
    <row r="92" spans="21:34" ht="15.75" customHeight="1">
      <c r="U92" s="148">
        <f t="shared" si="12"/>
        <v>46108</v>
      </c>
      <c r="V92" s="34" t="str">
        <f t="shared" si="13"/>
        <v>17604</v>
      </c>
      <c r="W92" s="70">
        <f t="shared" si="14"/>
        <v>4830</v>
      </c>
      <c r="AA92" s="72"/>
      <c r="AB92" s="72"/>
      <c r="AC92" s="72"/>
      <c r="AD92" s="72"/>
      <c r="AE92" s="72"/>
      <c r="AF92" s="72"/>
      <c r="AG92" s="72"/>
      <c r="AH92" s="72"/>
    </row>
    <row r="93" spans="21:34" ht="15.75" customHeight="1">
      <c r="U93" s="148">
        <f t="shared" si="12"/>
        <v>46109</v>
      </c>
      <c r="V93" s="34" t="str">
        <f t="shared" si="13"/>
        <v>17604</v>
      </c>
      <c r="W93" s="70">
        <f t="shared" si="14"/>
        <v>5700</v>
      </c>
      <c r="AA93" s="72"/>
      <c r="AB93" s="72"/>
      <c r="AC93" s="72"/>
      <c r="AD93" s="72"/>
      <c r="AE93" s="72"/>
      <c r="AF93" s="72"/>
      <c r="AG93" s="72"/>
      <c r="AH93" s="72"/>
    </row>
    <row r="94" spans="21:34" ht="15.75" customHeight="1">
      <c r="U94" s="148">
        <f t="shared" si="12"/>
        <v>46110</v>
      </c>
      <c r="V94" s="34" t="str">
        <f t="shared" si="13"/>
        <v>17604</v>
      </c>
      <c r="W94" s="70">
        <f t="shared" si="14"/>
        <v>5400</v>
      </c>
      <c r="AA94" s="72"/>
      <c r="AB94" s="72"/>
      <c r="AC94" s="72"/>
      <c r="AD94" s="72"/>
      <c r="AE94" s="72"/>
      <c r="AF94" s="72"/>
      <c r="AG94" s="72"/>
      <c r="AH94" s="72"/>
    </row>
    <row r="95" spans="21:34" ht="15.75" customHeight="1">
      <c r="U95" s="148">
        <f t="shared" si="12"/>
        <v>46111</v>
      </c>
      <c r="V95" s="34" t="str">
        <f t="shared" si="13"/>
        <v>17604</v>
      </c>
      <c r="W95" s="70">
        <f t="shared" si="14"/>
        <v>6000</v>
      </c>
      <c r="AA95" s="72"/>
      <c r="AB95" s="72"/>
      <c r="AC95" s="72"/>
      <c r="AD95" s="72"/>
      <c r="AE95" s="72"/>
      <c r="AF95" s="72"/>
      <c r="AG95" s="72"/>
      <c r="AH95" s="72"/>
    </row>
    <row r="96" spans="21:34" ht="15.75" customHeight="1">
      <c r="U96" s="148">
        <f t="shared" si="12"/>
        <v>46112</v>
      </c>
      <c r="V96" s="34" t="str">
        <f t="shared" si="13"/>
        <v>17604</v>
      </c>
      <c r="W96" s="70">
        <f t="shared" si="14"/>
        <v>7700</v>
      </c>
      <c r="AA96" s="72"/>
      <c r="AB96" s="72"/>
      <c r="AC96" s="72"/>
      <c r="AD96" s="72"/>
      <c r="AE96" s="72"/>
      <c r="AF96" s="72"/>
      <c r="AG96" s="72"/>
      <c r="AH96" s="72"/>
    </row>
    <row r="97" spans="21:34" ht="15.75" customHeight="1">
      <c r="U97" s="148">
        <f t="shared" ref="U97:U127" si="15">C4</f>
        <v>46082</v>
      </c>
      <c r="V97" s="34" t="str">
        <f t="shared" ref="V97:V127" si="16">$J$2</f>
        <v>17607</v>
      </c>
      <c r="W97" s="70">
        <f t="shared" ref="W97:W127" si="17">J4</f>
        <v>16500</v>
      </c>
      <c r="AA97" s="72"/>
      <c r="AB97" s="72"/>
      <c r="AC97" s="72"/>
      <c r="AD97" s="72"/>
      <c r="AE97" s="72"/>
      <c r="AF97" s="72"/>
      <c r="AG97" s="72"/>
      <c r="AH97" s="72"/>
    </row>
    <row r="98" spans="21:34" ht="15.75" customHeight="1">
      <c r="U98" s="148">
        <f t="shared" si="15"/>
        <v>46083</v>
      </c>
      <c r="V98" s="34" t="str">
        <f t="shared" si="16"/>
        <v>17607</v>
      </c>
      <c r="W98" s="70">
        <f t="shared" si="17"/>
        <v>9650</v>
      </c>
      <c r="AA98" s="72"/>
      <c r="AB98" s="72"/>
      <c r="AC98" s="72"/>
      <c r="AD98" s="72"/>
      <c r="AE98" s="72"/>
      <c r="AF98" s="72"/>
      <c r="AG98" s="72"/>
      <c r="AH98" s="72"/>
    </row>
    <row r="99" spans="21:34" ht="15.75" customHeight="1">
      <c r="U99" s="148">
        <f t="shared" si="15"/>
        <v>46084</v>
      </c>
      <c r="V99" s="34" t="str">
        <f t="shared" si="16"/>
        <v>17607</v>
      </c>
      <c r="W99" s="70">
        <f t="shared" si="17"/>
        <v>12000</v>
      </c>
      <c r="AA99" s="72"/>
      <c r="AB99" s="72"/>
      <c r="AC99" s="72"/>
      <c r="AD99" s="72"/>
      <c r="AE99" s="72"/>
      <c r="AF99" s="72"/>
      <c r="AG99" s="72"/>
      <c r="AH99" s="72"/>
    </row>
    <row r="100" spans="21:34" ht="15.75" customHeight="1">
      <c r="U100" s="148">
        <f t="shared" si="15"/>
        <v>46085</v>
      </c>
      <c r="V100" s="34" t="str">
        <f t="shared" si="16"/>
        <v>17607</v>
      </c>
      <c r="W100" s="70">
        <f t="shared" si="17"/>
        <v>15000</v>
      </c>
      <c r="AA100" s="72"/>
      <c r="AB100" s="72"/>
      <c r="AC100" s="72"/>
      <c r="AD100" s="72"/>
      <c r="AE100" s="72"/>
      <c r="AF100" s="72"/>
      <c r="AG100" s="72"/>
      <c r="AH100" s="72"/>
    </row>
    <row r="101" spans="21:34" ht="15.75" customHeight="1">
      <c r="U101" s="148">
        <f t="shared" si="15"/>
        <v>46086</v>
      </c>
      <c r="V101" s="34" t="str">
        <f t="shared" si="16"/>
        <v>17607</v>
      </c>
      <c r="W101" s="70">
        <f t="shared" si="17"/>
        <v>18800</v>
      </c>
      <c r="AA101" s="72"/>
      <c r="AB101" s="72"/>
      <c r="AC101" s="72"/>
      <c r="AD101" s="72"/>
      <c r="AE101" s="72"/>
      <c r="AF101" s="72"/>
      <c r="AG101" s="72"/>
      <c r="AH101" s="72"/>
    </row>
    <row r="102" spans="21:34" ht="15.75" customHeight="1">
      <c r="U102" s="148">
        <f t="shared" si="15"/>
        <v>46087</v>
      </c>
      <c r="V102" s="34" t="str">
        <f t="shared" si="16"/>
        <v>17607</v>
      </c>
      <c r="W102" s="70">
        <f t="shared" si="17"/>
        <v>10800</v>
      </c>
      <c r="AA102" s="72"/>
      <c r="AB102" s="72"/>
      <c r="AC102" s="72"/>
      <c r="AD102" s="72"/>
      <c r="AE102" s="72"/>
      <c r="AF102" s="72"/>
      <c r="AG102" s="72"/>
      <c r="AH102" s="72"/>
    </row>
    <row r="103" spans="21:34" ht="15.75" customHeight="1">
      <c r="U103" s="148">
        <f t="shared" si="15"/>
        <v>46088</v>
      </c>
      <c r="V103" s="34" t="str">
        <f t="shared" si="16"/>
        <v>17607</v>
      </c>
      <c r="W103" s="70">
        <f t="shared" si="17"/>
        <v>14000</v>
      </c>
      <c r="AA103" s="72"/>
      <c r="AB103" s="72"/>
      <c r="AC103" s="72"/>
      <c r="AD103" s="72"/>
      <c r="AE103" s="72"/>
      <c r="AF103" s="72"/>
      <c r="AG103" s="72"/>
      <c r="AH103" s="72"/>
    </row>
    <row r="104" spans="21:34" ht="15.75" customHeight="1">
      <c r="U104" s="148">
        <f t="shared" si="15"/>
        <v>46089</v>
      </c>
      <c r="V104" s="34" t="str">
        <f t="shared" si="16"/>
        <v>17607</v>
      </c>
      <c r="W104" s="70">
        <f t="shared" si="17"/>
        <v>15300</v>
      </c>
      <c r="AA104" s="72"/>
      <c r="AB104" s="72"/>
      <c r="AC104" s="72"/>
      <c r="AD104" s="72"/>
      <c r="AE104" s="72"/>
      <c r="AF104" s="72"/>
      <c r="AG104" s="72"/>
      <c r="AH104" s="72"/>
    </row>
    <row r="105" spans="21:34" ht="15.75" customHeight="1">
      <c r="U105" s="148">
        <f t="shared" si="15"/>
        <v>46090</v>
      </c>
      <c r="V105" s="34" t="str">
        <f t="shared" si="16"/>
        <v>17607</v>
      </c>
      <c r="W105" s="70">
        <f t="shared" si="17"/>
        <v>12600</v>
      </c>
      <c r="AA105" s="72"/>
      <c r="AB105" s="72"/>
      <c r="AC105" s="72"/>
      <c r="AD105" s="72"/>
      <c r="AE105" s="72"/>
      <c r="AF105" s="72"/>
      <c r="AG105" s="72"/>
      <c r="AH105" s="72"/>
    </row>
    <row r="106" spans="21:34" ht="15.75" customHeight="1">
      <c r="U106" s="148">
        <f t="shared" si="15"/>
        <v>46091</v>
      </c>
      <c r="V106" s="34" t="str">
        <f t="shared" si="16"/>
        <v>17607</v>
      </c>
      <c r="W106" s="70">
        <f t="shared" si="17"/>
        <v>17700</v>
      </c>
      <c r="AA106" s="72"/>
      <c r="AB106" s="72"/>
      <c r="AC106" s="72"/>
      <c r="AD106" s="72"/>
      <c r="AE106" s="72"/>
      <c r="AF106" s="72"/>
      <c r="AG106" s="72"/>
      <c r="AH106" s="72"/>
    </row>
    <row r="107" spans="21:34" ht="15.75" customHeight="1">
      <c r="U107" s="148">
        <f t="shared" si="15"/>
        <v>46092</v>
      </c>
      <c r="V107" s="34" t="str">
        <f t="shared" si="16"/>
        <v>17607</v>
      </c>
      <c r="W107" s="70">
        <f t="shared" si="17"/>
        <v>14900</v>
      </c>
      <c r="AA107" s="72"/>
      <c r="AB107" s="72"/>
      <c r="AC107" s="72"/>
      <c r="AD107" s="72"/>
      <c r="AE107" s="72"/>
      <c r="AF107" s="72"/>
      <c r="AG107" s="72"/>
      <c r="AH107" s="72"/>
    </row>
    <row r="108" spans="21:34" ht="15.75" customHeight="1">
      <c r="U108" s="148">
        <f t="shared" si="15"/>
        <v>46093</v>
      </c>
      <c r="V108" s="34" t="str">
        <f t="shared" si="16"/>
        <v>17607</v>
      </c>
      <c r="W108" s="70">
        <f t="shared" si="17"/>
        <v>16900</v>
      </c>
      <c r="AA108" s="72"/>
      <c r="AB108" s="72"/>
      <c r="AC108" s="72"/>
      <c r="AD108" s="72"/>
      <c r="AE108" s="72"/>
      <c r="AF108" s="72"/>
      <c r="AG108" s="72"/>
      <c r="AH108" s="72"/>
    </row>
    <row r="109" spans="21:34" ht="15.75" customHeight="1">
      <c r="U109" s="148">
        <f t="shared" si="15"/>
        <v>46094</v>
      </c>
      <c r="V109" s="34" t="str">
        <f t="shared" si="16"/>
        <v>17607</v>
      </c>
      <c r="W109" s="70">
        <f t="shared" si="17"/>
        <v>14600</v>
      </c>
      <c r="AA109" s="72"/>
      <c r="AB109" s="72"/>
      <c r="AC109" s="72"/>
      <c r="AD109" s="72"/>
      <c r="AE109" s="72"/>
      <c r="AF109" s="72"/>
      <c r="AG109" s="72"/>
      <c r="AH109" s="72"/>
    </row>
    <row r="110" spans="21:34" ht="15.75" customHeight="1">
      <c r="U110" s="148">
        <f t="shared" si="15"/>
        <v>46095</v>
      </c>
      <c r="V110" s="34" t="str">
        <f t="shared" si="16"/>
        <v>17607</v>
      </c>
      <c r="W110" s="70">
        <f t="shared" si="17"/>
        <v>13500</v>
      </c>
      <c r="AA110" s="72"/>
      <c r="AB110" s="72"/>
      <c r="AC110" s="72"/>
      <c r="AD110" s="72"/>
      <c r="AE110" s="72"/>
      <c r="AF110" s="72"/>
      <c r="AG110" s="72"/>
      <c r="AH110" s="72"/>
    </row>
    <row r="111" spans="21:34" ht="15.75" customHeight="1">
      <c r="U111" s="148">
        <f t="shared" si="15"/>
        <v>46096</v>
      </c>
      <c r="V111" s="34" t="str">
        <f t="shared" si="16"/>
        <v>17607</v>
      </c>
      <c r="W111" s="70">
        <f t="shared" si="17"/>
        <v>18400</v>
      </c>
      <c r="AA111" s="72"/>
      <c r="AB111" s="72"/>
      <c r="AC111" s="72"/>
      <c r="AD111" s="72"/>
      <c r="AE111" s="72"/>
      <c r="AF111" s="72"/>
      <c r="AG111" s="72"/>
      <c r="AH111" s="72"/>
    </row>
    <row r="112" spans="21:34" ht="15.75" customHeight="1">
      <c r="U112" s="148">
        <f t="shared" si="15"/>
        <v>46097</v>
      </c>
      <c r="V112" s="34" t="str">
        <f t="shared" si="16"/>
        <v>17607</v>
      </c>
      <c r="W112" s="70">
        <f t="shared" si="17"/>
        <v>12900</v>
      </c>
      <c r="AA112" s="72"/>
      <c r="AB112" s="72"/>
      <c r="AC112" s="72"/>
      <c r="AD112" s="72"/>
      <c r="AE112" s="72"/>
      <c r="AF112" s="72"/>
      <c r="AG112" s="72"/>
      <c r="AH112" s="72"/>
    </row>
    <row r="113" spans="21:34" ht="15.75" customHeight="1">
      <c r="U113" s="148">
        <f t="shared" si="15"/>
        <v>46098</v>
      </c>
      <c r="V113" s="34" t="str">
        <f t="shared" si="16"/>
        <v>17607</v>
      </c>
      <c r="W113" s="70">
        <f t="shared" si="17"/>
        <v>13540</v>
      </c>
      <c r="AA113" s="72"/>
      <c r="AB113" s="72"/>
      <c r="AC113" s="72"/>
      <c r="AD113" s="72"/>
      <c r="AE113" s="72"/>
      <c r="AF113" s="72"/>
      <c r="AG113" s="72"/>
      <c r="AH113" s="72"/>
    </row>
    <row r="114" spans="21:34" ht="15.75" customHeight="1">
      <c r="U114" s="148">
        <f t="shared" si="15"/>
        <v>46099</v>
      </c>
      <c r="V114" s="34" t="str">
        <f t="shared" si="16"/>
        <v>17607</v>
      </c>
      <c r="W114" s="70">
        <f t="shared" si="17"/>
        <v>7800</v>
      </c>
      <c r="AA114" s="72"/>
      <c r="AB114" s="72"/>
      <c r="AC114" s="72"/>
      <c r="AD114" s="72"/>
      <c r="AE114" s="72"/>
      <c r="AF114" s="72"/>
      <c r="AG114" s="72"/>
      <c r="AH114" s="72"/>
    </row>
    <row r="115" spans="21:34" ht="15.75" customHeight="1">
      <c r="U115" s="148">
        <f t="shared" si="15"/>
        <v>46100</v>
      </c>
      <c r="V115" s="34" t="str">
        <f t="shared" si="16"/>
        <v>17607</v>
      </c>
      <c r="W115" s="70">
        <f t="shared" si="17"/>
        <v>16000</v>
      </c>
      <c r="AA115" s="72"/>
      <c r="AB115" s="72"/>
      <c r="AC115" s="72"/>
      <c r="AD115" s="72"/>
      <c r="AE115" s="72"/>
      <c r="AF115" s="72"/>
      <c r="AG115" s="72"/>
      <c r="AH115" s="72"/>
    </row>
    <row r="116" spans="21:34" ht="15.75" customHeight="1">
      <c r="U116" s="148">
        <f t="shared" si="15"/>
        <v>46101</v>
      </c>
      <c r="V116" s="34" t="str">
        <f t="shared" si="16"/>
        <v>17607</v>
      </c>
      <c r="W116" s="70">
        <f t="shared" si="17"/>
        <v>13850</v>
      </c>
      <c r="AA116" s="72"/>
      <c r="AB116" s="72"/>
      <c r="AC116" s="72"/>
      <c r="AD116" s="72"/>
      <c r="AE116" s="72"/>
      <c r="AF116" s="72"/>
      <c r="AG116" s="72"/>
      <c r="AH116" s="72"/>
    </row>
    <row r="117" spans="21:34" ht="15.75" customHeight="1">
      <c r="U117" s="148">
        <f t="shared" si="15"/>
        <v>46102</v>
      </c>
      <c r="V117" s="34" t="str">
        <f t="shared" si="16"/>
        <v>17607</v>
      </c>
      <c r="W117" s="70">
        <f t="shared" si="17"/>
        <v>13800</v>
      </c>
      <c r="AA117" s="72"/>
      <c r="AB117" s="72"/>
      <c r="AC117" s="72"/>
      <c r="AD117" s="72"/>
      <c r="AE117" s="72"/>
      <c r="AF117" s="72"/>
      <c r="AG117" s="72"/>
      <c r="AH117" s="72"/>
    </row>
    <row r="118" spans="21:34" ht="15.75" customHeight="1">
      <c r="U118" s="148">
        <f t="shared" si="15"/>
        <v>46103</v>
      </c>
      <c r="V118" s="34" t="str">
        <f t="shared" si="16"/>
        <v>17607</v>
      </c>
      <c r="W118" s="70">
        <f t="shared" si="17"/>
        <v>14650</v>
      </c>
      <c r="AA118" s="72"/>
      <c r="AB118" s="72"/>
      <c r="AC118" s="72"/>
      <c r="AD118" s="72"/>
      <c r="AE118" s="72"/>
      <c r="AF118" s="72"/>
      <c r="AG118" s="72"/>
      <c r="AH118" s="72"/>
    </row>
    <row r="119" spans="21:34" ht="15.75" customHeight="1">
      <c r="U119" s="148">
        <f t="shared" si="15"/>
        <v>46104</v>
      </c>
      <c r="V119" s="34" t="str">
        <f t="shared" si="16"/>
        <v>17607</v>
      </c>
      <c r="W119" s="70">
        <f t="shared" si="17"/>
        <v>11200</v>
      </c>
      <c r="AA119" s="72"/>
      <c r="AB119" s="72"/>
      <c r="AC119" s="72"/>
      <c r="AD119" s="72"/>
      <c r="AE119" s="72"/>
      <c r="AF119" s="72"/>
      <c r="AG119" s="72"/>
      <c r="AH119" s="72"/>
    </row>
    <row r="120" spans="21:34" ht="15.75" customHeight="1">
      <c r="U120" s="148">
        <f t="shared" si="15"/>
        <v>46105</v>
      </c>
      <c r="V120" s="34" t="str">
        <f t="shared" si="16"/>
        <v>17607</v>
      </c>
      <c r="W120" s="70">
        <f t="shared" si="17"/>
        <v>10300</v>
      </c>
      <c r="AA120" s="72"/>
      <c r="AB120" s="72"/>
      <c r="AC120" s="72"/>
      <c r="AD120" s="72"/>
      <c r="AE120" s="72"/>
      <c r="AF120" s="72"/>
      <c r="AG120" s="72"/>
      <c r="AH120" s="72"/>
    </row>
    <row r="121" spans="21:34" ht="15.75" customHeight="1">
      <c r="U121" s="148">
        <f t="shared" si="15"/>
        <v>46106</v>
      </c>
      <c r="V121" s="34" t="str">
        <f t="shared" si="16"/>
        <v>17607</v>
      </c>
      <c r="W121" s="70">
        <f t="shared" si="17"/>
        <v>8500</v>
      </c>
      <c r="AA121" s="72"/>
      <c r="AB121" s="72"/>
      <c r="AC121" s="72"/>
      <c r="AD121" s="72"/>
      <c r="AE121" s="72"/>
      <c r="AF121" s="72"/>
      <c r="AG121" s="72"/>
      <c r="AH121" s="72"/>
    </row>
    <row r="122" spans="21:34" ht="15.75" customHeight="1">
      <c r="U122" s="148">
        <f t="shared" si="15"/>
        <v>46107</v>
      </c>
      <c r="V122" s="34" t="str">
        <f t="shared" si="16"/>
        <v>17607</v>
      </c>
      <c r="W122" s="70">
        <f t="shared" si="17"/>
        <v>13100</v>
      </c>
      <c r="AA122" s="72"/>
      <c r="AB122" s="72"/>
      <c r="AC122" s="72"/>
      <c r="AD122" s="72"/>
      <c r="AE122" s="72"/>
      <c r="AF122" s="72"/>
      <c r="AG122" s="72"/>
      <c r="AH122" s="72"/>
    </row>
    <row r="123" spans="21:34" ht="15.75" customHeight="1">
      <c r="U123" s="148">
        <f t="shared" si="15"/>
        <v>46108</v>
      </c>
      <c r="V123" s="34" t="str">
        <f t="shared" si="16"/>
        <v>17607</v>
      </c>
      <c r="W123" s="70">
        <f t="shared" si="17"/>
        <v>14700</v>
      </c>
      <c r="AA123" s="72"/>
      <c r="AB123" s="72"/>
      <c r="AC123" s="72"/>
      <c r="AD123" s="72"/>
      <c r="AE123" s="72"/>
      <c r="AF123" s="72"/>
      <c r="AG123" s="72"/>
      <c r="AH123" s="72"/>
    </row>
    <row r="124" spans="21:34" ht="15.75" customHeight="1">
      <c r="U124" s="148">
        <f t="shared" si="15"/>
        <v>46109</v>
      </c>
      <c r="V124" s="34" t="str">
        <f t="shared" si="16"/>
        <v>17607</v>
      </c>
      <c r="W124" s="70">
        <f t="shared" si="17"/>
        <v>19100</v>
      </c>
      <c r="AA124" s="72"/>
      <c r="AB124" s="72"/>
      <c r="AC124" s="72"/>
      <c r="AD124" s="72"/>
      <c r="AE124" s="72"/>
      <c r="AF124" s="72"/>
      <c r="AG124" s="72"/>
      <c r="AH124" s="72"/>
    </row>
    <row r="125" spans="21:34" ht="15.75" customHeight="1">
      <c r="U125" s="148">
        <f t="shared" si="15"/>
        <v>46110</v>
      </c>
      <c r="V125" s="34" t="str">
        <f t="shared" si="16"/>
        <v>17607</v>
      </c>
      <c r="W125" s="70">
        <f t="shared" si="17"/>
        <v>24800</v>
      </c>
      <c r="AA125" s="72"/>
      <c r="AB125" s="72"/>
      <c r="AC125" s="72"/>
      <c r="AD125" s="72"/>
      <c r="AE125" s="72"/>
      <c r="AF125" s="72"/>
      <c r="AG125" s="72"/>
      <c r="AH125" s="72"/>
    </row>
    <row r="126" spans="21:34" ht="15.75" customHeight="1">
      <c r="U126" s="148">
        <f t="shared" si="15"/>
        <v>46111</v>
      </c>
      <c r="V126" s="34" t="str">
        <f t="shared" si="16"/>
        <v>17607</v>
      </c>
      <c r="W126" s="70">
        <f t="shared" si="17"/>
        <v>11900</v>
      </c>
      <c r="AA126" s="72"/>
      <c r="AB126" s="72"/>
      <c r="AC126" s="72"/>
      <c r="AD126" s="72"/>
      <c r="AE126" s="72"/>
      <c r="AF126" s="72"/>
      <c r="AG126" s="72"/>
      <c r="AH126" s="72"/>
    </row>
    <row r="127" spans="21:34" ht="15.75" customHeight="1">
      <c r="U127" s="148">
        <f t="shared" si="15"/>
        <v>46112</v>
      </c>
      <c r="V127" s="34" t="str">
        <f t="shared" si="16"/>
        <v>17607</v>
      </c>
      <c r="W127" s="70">
        <f t="shared" si="17"/>
        <v>14600</v>
      </c>
      <c r="AA127" s="72"/>
      <c r="AB127" s="72"/>
      <c r="AC127" s="72"/>
      <c r="AD127" s="72"/>
      <c r="AE127" s="72"/>
      <c r="AF127" s="72"/>
      <c r="AG127" s="72"/>
      <c r="AH127" s="72"/>
    </row>
    <row r="128" spans="21:34" ht="15.75" customHeight="1">
      <c r="U128" s="148">
        <f t="shared" ref="U128:U158" si="18">C4</f>
        <v>46082</v>
      </c>
      <c r="V128" s="34" t="str">
        <f t="shared" ref="V128:V158" si="19">$K$2</f>
        <v>17610</v>
      </c>
      <c r="W128" s="70">
        <f t="shared" ref="W128:W158" si="20">K4</f>
        <v>1100</v>
      </c>
      <c r="AA128" s="72"/>
      <c r="AB128" s="72"/>
      <c r="AC128" s="72"/>
      <c r="AD128" s="72"/>
      <c r="AE128" s="72"/>
      <c r="AF128" s="72"/>
      <c r="AG128" s="72"/>
      <c r="AH128" s="72"/>
    </row>
    <row r="129" spans="21:34" ht="15.75" customHeight="1">
      <c r="U129" s="148">
        <f t="shared" si="18"/>
        <v>46083</v>
      </c>
      <c r="V129" s="34" t="str">
        <f t="shared" si="19"/>
        <v>17610</v>
      </c>
      <c r="W129" s="70">
        <f t="shared" si="20"/>
        <v>0</v>
      </c>
      <c r="AA129" s="72"/>
      <c r="AB129" s="72"/>
      <c r="AC129" s="72"/>
      <c r="AD129" s="72"/>
      <c r="AE129" s="72"/>
      <c r="AF129" s="72"/>
      <c r="AG129" s="72"/>
      <c r="AH129" s="72"/>
    </row>
    <row r="130" spans="21:34" ht="15.75" customHeight="1">
      <c r="U130" s="148">
        <f t="shared" si="18"/>
        <v>46084</v>
      </c>
      <c r="V130" s="34" t="str">
        <f t="shared" si="19"/>
        <v>17610</v>
      </c>
      <c r="W130" s="70">
        <f t="shared" si="20"/>
        <v>3350</v>
      </c>
      <c r="AA130" s="72"/>
      <c r="AB130" s="72"/>
      <c r="AC130" s="72"/>
      <c r="AD130" s="72"/>
      <c r="AE130" s="72"/>
      <c r="AF130" s="72"/>
      <c r="AG130" s="72"/>
      <c r="AH130" s="72"/>
    </row>
    <row r="131" spans="21:34" ht="15.75" customHeight="1">
      <c r="U131" s="148">
        <f t="shared" si="18"/>
        <v>46085</v>
      </c>
      <c r="V131" s="34" t="str">
        <f t="shared" si="19"/>
        <v>17610</v>
      </c>
      <c r="W131" s="70">
        <f t="shared" si="20"/>
        <v>2000</v>
      </c>
      <c r="AA131" s="72"/>
      <c r="AB131" s="72"/>
      <c r="AC131" s="72"/>
      <c r="AD131" s="72"/>
      <c r="AE131" s="72"/>
      <c r="AF131" s="72"/>
      <c r="AG131" s="72"/>
      <c r="AH131" s="72"/>
    </row>
    <row r="132" spans="21:34" ht="15.75" customHeight="1">
      <c r="U132" s="148">
        <f t="shared" si="18"/>
        <v>46086</v>
      </c>
      <c r="V132" s="34" t="str">
        <f t="shared" si="19"/>
        <v>17610</v>
      </c>
      <c r="W132" s="70">
        <f t="shared" si="20"/>
        <v>0</v>
      </c>
      <c r="AA132" s="72"/>
      <c r="AB132" s="72"/>
      <c r="AC132" s="72"/>
      <c r="AD132" s="72"/>
      <c r="AE132" s="72"/>
      <c r="AF132" s="72"/>
      <c r="AG132" s="72"/>
      <c r="AH132" s="72"/>
    </row>
    <row r="133" spans="21:34" ht="15.75" customHeight="1">
      <c r="U133" s="148">
        <f t="shared" si="18"/>
        <v>46087</v>
      </c>
      <c r="V133" s="34" t="str">
        <f t="shared" si="19"/>
        <v>17610</v>
      </c>
      <c r="W133" s="70">
        <f t="shared" si="20"/>
        <v>0</v>
      </c>
      <c r="AA133" s="72"/>
      <c r="AB133" s="72"/>
      <c r="AC133" s="72"/>
      <c r="AD133" s="72"/>
      <c r="AE133" s="72"/>
      <c r="AF133" s="72"/>
      <c r="AG133" s="72"/>
      <c r="AH133" s="72"/>
    </row>
    <row r="134" spans="21:34" ht="15.75" customHeight="1">
      <c r="U134" s="148">
        <f t="shared" si="18"/>
        <v>46088</v>
      </c>
      <c r="V134" s="34" t="str">
        <f t="shared" si="19"/>
        <v>17610</v>
      </c>
      <c r="W134" s="70">
        <f t="shared" si="20"/>
        <v>1650</v>
      </c>
      <c r="AA134" s="72"/>
      <c r="AB134" s="72"/>
      <c r="AC134" s="72"/>
      <c r="AD134" s="72"/>
      <c r="AE134" s="72"/>
      <c r="AF134" s="72"/>
      <c r="AG134" s="72"/>
      <c r="AH134" s="72"/>
    </row>
    <row r="135" spans="21:34" ht="15.75" customHeight="1">
      <c r="U135" s="148">
        <f t="shared" si="18"/>
        <v>46089</v>
      </c>
      <c r="V135" s="34" t="str">
        <f t="shared" si="19"/>
        <v>17610</v>
      </c>
      <c r="W135" s="70">
        <f t="shared" si="20"/>
        <v>1650</v>
      </c>
      <c r="AA135" s="72"/>
      <c r="AB135" s="72"/>
      <c r="AC135" s="72"/>
      <c r="AD135" s="72"/>
      <c r="AE135" s="72"/>
      <c r="AF135" s="72"/>
      <c r="AG135" s="72"/>
      <c r="AH135" s="72"/>
    </row>
    <row r="136" spans="21:34" ht="15.75" customHeight="1">
      <c r="U136" s="148">
        <f t="shared" si="18"/>
        <v>46090</v>
      </c>
      <c r="V136" s="34" t="str">
        <f t="shared" si="19"/>
        <v>17610</v>
      </c>
      <c r="W136" s="70">
        <f t="shared" si="20"/>
        <v>0</v>
      </c>
      <c r="AA136" s="72"/>
      <c r="AB136" s="72"/>
      <c r="AC136" s="72"/>
      <c r="AD136" s="72"/>
      <c r="AE136" s="72"/>
      <c r="AF136" s="72"/>
      <c r="AG136" s="72"/>
      <c r="AH136" s="72"/>
    </row>
    <row r="137" spans="21:34" ht="15.75" customHeight="1">
      <c r="U137" s="148">
        <f t="shared" si="18"/>
        <v>46091</v>
      </c>
      <c r="V137" s="34" t="str">
        <f t="shared" si="19"/>
        <v>17610</v>
      </c>
      <c r="W137" s="70">
        <f t="shared" si="20"/>
        <v>0</v>
      </c>
      <c r="AA137" s="72"/>
      <c r="AB137" s="72"/>
      <c r="AC137" s="72"/>
      <c r="AD137" s="72"/>
      <c r="AE137" s="72"/>
      <c r="AF137" s="72"/>
      <c r="AG137" s="72"/>
      <c r="AH137" s="72"/>
    </row>
    <row r="138" spans="21:34" ht="15.75" customHeight="1">
      <c r="U138" s="148">
        <f t="shared" si="18"/>
        <v>46092</v>
      </c>
      <c r="V138" s="34" t="str">
        <f t="shared" si="19"/>
        <v>17610</v>
      </c>
      <c r="W138" s="70">
        <f t="shared" si="20"/>
        <v>0</v>
      </c>
      <c r="AA138" s="72"/>
      <c r="AB138" s="72"/>
      <c r="AC138" s="72"/>
      <c r="AD138" s="72"/>
      <c r="AE138" s="72"/>
      <c r="AF138" s="72"/>
      <c r="AG138" s="72"/>
      <c r="AH138" s="72"/>
    </row>
    <row r="139" spans="21:34" ht="15.75" customHeight="1">
      <c r="U139" s="148">
        <f t="shared" si="18"/>
        <v>46093</v>
      </c>
      <c r="V139" s="34" t="str">
        <f t="shared" si="19"/>
        <v>17610</v>
      </c>
      <c r="W139" s="70">
        <f t="shared" si="20"/>
        <v>0</v>
      </c>
      <c r="AA139" s="72"/>
      <c r="AB139" s="72"/>
      <c r="AC139" s="72"/>
      <c r="AD139" s="72"/>
      <c r="AE139" s="72"/>
      <c r="AF139" s="72"/>
      <c r="AG139" s="72"/>
      <c r="AH139" s="72"/>
    </row>
    <row r="140" spans="21:34" ht="15.75" customHeight="1">
      <c r="U140" s="148">
        <f t="shared" si="18"/>
        <v>46094</v>
      </c>
      <c r="V140" s="34" t="str">
        <f t="shared" si="19"/>
        <v>17610</v>
      </c>
      <c r="W140" s="70">
        <f t="shared" si="20"/>
        <v>2700</v>
      </c>
      <c r="AA140" s="72"/>
      <c r="AB140" s="72"/>
      <c r="AC140" s="72"/>
      <c r="AD140" s="72"/>
      <c r="AE140" s="72"/>
      <c r="AF140" s="72"/>
      <c r="AG140" s="72"/>
      <c r="AH140" s="72"/>
    </row>
    <row r="141" spans="21:34" ht="15.75" customHeight="1">
      <c r="U141" s="148">
        <f t="shared" si="18"/>
        <v>46095</v>
      </c>
      <c r="V141" s="34" t="str">
        <f t="shared" si="19"/>
        <v>17610</v>
      </c>
      <c r="W141" s="70">
        <f t="shared" si="20"/>
        <v>3600</v>
      </c>
      <c r="AA141" s="72"/>
      <c r="AB141" s="72"/>
      <c r="AC141" s="72"/>
      <c r="AD141" s="72"/>
      <c r="AE141" s="72"/>
      <c r="AF141" s="72"/>
      <c r="AG141" s="72"/>
      <c r="AH141" s="72"/>
    </row>
    <row r="142" spans="21:34" ht="15.75" customHeight="1">
      <c r="U142" s="148">
        <f t="shared" si="18"/>
        <v>46096</v>
      </c>
      <c r="V142" s="34" t="str">
        <f t="shared" si="19"/>
        <v>17610</v>
      </c>
      <c r="W142" s="70">
        <f t="shared" si="20"/>
        <v>0</v>
      </c>
      <c r="AA142" s="72"/>
      <c r="AB142" s="72"/>
      <c r="AC142" s="72"/>
      <c r="AD142" s="72"/>
      <c r="AE142" s="72"/>
      <c r="AF142" s="72"/>
      <c r="AG142" s="72"/>
      <c r="AH142" s="72"/>
    </row>
    <row r="143" spans="21:34" ht="15.75" customHeight="1">
      <c r="U143" s="148">
        <f t="shared" si="18"/>
        <v>46097</v>
      </c>
      <c r="V143" s="34" t="str">
        <f t="shared" si="19"/>
        <v>17610</v>
      </c>
      <c r="W143" s="70">
        <f t="shared" si="20"/>
        <v>0</v>
      </c>
      <c r="AA143" s="72"/>
      <c r="AB143" s="72"/>
      <c r="AC143" s="72"/>
      <c r="AD143" s="72"/>
      <c r="AE143" s="72"/>
      <c r="AF143" s="72"/>
      <c r="AG143" s="72"/>
      <c r="AH143" s="72"/>
    </row>
    <row r="144" spans="21:34" ht="15.75" customHeight="1">
      <c r="U144" s="148">
        <f t="shared" si="18"/>
        <v>46098</v>
      </c>
      <c r="V144" s="34" t="str">
        <f t="shared" si="19"/>
        <v>17610</v>
      </c>
      <c r="W144" s="70">
        <f t="shared" si="20"/>
        <v>3200</v>
      </c>
      <c r="AA144" s="72"/>
      <c r="AB144" s="72"/>
      <c r="AC144" s="72"/>
      <c r="AD144" s="72"/>
      <c r="AE144" s="72"/>
      <c r="AF144" s="72"/>
      <c r="AG144" s="72"/>
      <c r="AH144" s="72"/>
    </row>
    <row r="145" spans="21:34" ht="15.75" customHeight="1">
      <c r="U145" s="148">
        <f t="shared" si="18"/>
        <v>46099</v>
      </c>
      <c r="V145" s="34" t="str">
        <f t="shared" si="19"/>
        <v>17610</v>
      </c>
      <c r="W145" s="70">
        <f t="shared" si="20"/>
        <v>4750</v>
      </c>
      <c r="AA145" s="72"/>
      <c r="AB145" s="72"/>
      <c r="AC145" s="72"/>
      <c r="AD145" s="72"/>
      <c r="AE145" s="72"/>
      <c r="AF145" s="72"/>
      <c r="AG145" s="72"/>
      <c r="AH145" s="72"/>
    </row>
    <row r="146" spans="21:34" ht="15.75" customHeight="1">
      <c r="U146" s="148">
        <f t="shared" si="18"/>
        <v>46100</v>
      </c>
      <c r="V146" s="34" t="str">
        <f t="shared" si="19"/>
        <v>17610</v>
      </c>
      <c r="W146" s="70">
        <f t="shared" si="20"/>
        <v>1650</v>
      </c>
      <c r="AA146" s="72"/>
      <c r="AB146" s="72"/>
      <c r="AC146" s="72"/>
      <c r="AD146" s="72"/>
      <c r="AE146" s="72"/>
      <c r="AF146" s="72"/>
      <c r="AG146" s="72"/>
      <c r="AH146" s="72"/>
    </row>
    <row r="147" spans="21:34" ht="15.75" customHeight="1">
      <c r="U147" s="148">
        <f t="shared" si="18"/>
        <v>46101</v>
      </c>
      <c r="V147" s="34" t="str">
        <f t="shared" si="19"/>
        <v>17610</v>
      </c>
      <c r="W147" s="70">
        <f t="shared" si="20"/>
        <v>0</v>
      </c>
      <c r="AA147" s="72"/>
      <c r="AB147" s="72"/>
      <c r="AC147" s="72"/>
      <c r="AD147" s="72"/>
      <c r="AE147" s="72"/>
      <c r="AF147" s="72"/>
      <c r="AG147" s="72"/>
      <c r="AH147" s="72"/>
    </row>
    <row r="148" spans="21:34" ht="15.75" customHeight="1">
      <c r="U148" s="148">
        <f t="shared" si="18"/>
        <v>46102</v>
      </c>
      <c r="V148" s="34" t="str">
        <f t="shared" si="19"/>
        <v>17610</v>
      </c>
      <c r="W148" s="70">
        <f t="shared" si="20"/>
        <v>1900</v>
      </c>
      <c r="AA148" s="72"/>
      <c r="AB148" s="72"/>
      <c r="AC148" s="72"/>
      <c r="AD148" s="72"/>
      <c r="AE148" s="72"/>
      <c r="AF148" s="72"/>
      <c r="AG148" s="72"/>
      <c r="AH148" s="72"/>
    </row>
    <row r="149" spans="21:34" ht="15.75" customHeight="1">
      <c r="U149" s="148">
        <f t="shared" si="18"/>
        <v>46103</v>
      </c>
      <c r="V149" s="34" t="str">
        <f t="shared" si="19"/>
        <v>17610</v>
      </c>
      <c r="W149" s="70">
        <f t="shared" si="20"/>
        <v>0</v>
      </c>
      <c r="AA149" s="72"/>
      <c r="AB149" s="72"/>
      <c r="AC149" s="72"/>
      <c r="AD149" s="72"/>
      <c r="AE149" s="72"/>
      <c r="AF149" s="72"/>
      <c r="AG149" s="72"/>
      <c r="AH149" s="72"/>
    </row>
    <row r="150" spans="21:34" ht="15.75" customHeight="1">
      <c r="U150" s="148">
        <f t="shared" si="18"/>
        <v>46104</v>
      </c>
      <c r="V150" s="34" t="str">
        <f t="shared" si="19"/>
        <v>17610</v>
      </c>
      <c r="W150" s="70">
        <f t="shared" si="20"/>
        <v>0</v>
      </c>
      <c r="AA150" s="72"/>
      <c r="AB150" s="72"/>
      <c r="AC150" s="72"/>
      <c r="AD150" s="72"/>
      <c r="AE150" s="72"/>
      <c r="AF150" s="72"/>
      <c r="AG150" s="72"/>
      <c r="AH150" s="72"/>
    </row>
    <row r="151" spans="21:34" ht="15.75" customHeight="1">
      <c r="U151" s="148">
        <f t="shared" si="18"/>
        <v>46105</v>
      </c>
      <c r="V151" s="34" t="str">
        <f t="shared" si="19"/>
        <v>17610</v>
      </c>
      <c r="W151" s="70">
        <f t="shared" si="20"/>
        <v>3000</v>
      </c>
      <c r="AA151" s="72"/>
      <c r="AB151" s="72"/>
      <c r="AC151" s="72"/>
      <c r="AD151" s="72"/>
      <c r="AE151" s="72"/>
      <c r="AF151" s="72"/>
      <c r="AG151" s="72"/>
      <c r="AH151" s="72"/>
    </row>
    <row r="152" spans="21:34" ht="15.75" customHeight="1">
      <c r="U152" s="148">
        <f t="shared" si="18"/>
        <v>46106</v>
      </c>
      <c r="V152" s="34" t="str">
        <f t="shared" si="19"/>
        <v>17610</v>
      </c>
      <c r="W152" s="70">
        <f t="shared" si="20"/>
        <v>3850</v>
      </c>
      <c r="AA152" s="72"/>
      <c r="AB152" s="72"/>
      <c r="AC152" s="72"/>
      <c r="AD152" s="72"/>
      <c r="AE152" s="72"/>
      <c r="AF152" s="72"/>
      <c r="AG152" s="72"/>
      <c r="AH152" s="72"/>
    </row>
    <row r="153" spans="21:34" ht="15.75" customHeight="1">
      <c r="U153" s="148">
        <f t="shared" si="18"/>
        <v>46107</v>
      </c>
      <c r="V153" s="34" t="str">
        <f t="shared" si="19"/>
        <v>17610</v>
      </c>
      <c r="W153" s="70">
        <f t="shared" si="20"/>
        <v>3100</v>
      </c>
      <c r="AA153" s="72"/>
      <c r="AB153" s="72"/>
      <c r="AC153" s="72"/>
      <c r="AD153" s="72"/>
      <c r="AE153" s="72"/>
      <c r="AF153" s="72"/>
      <c r="AG153" s="72"/>
      <c r="AH153" s="72"/>
    </row>
    <row r="154" spans="21:34" ht="15.75" customHeight="1">
      <c r="U154" s="148">
        <f t="shared" si="18"/>
        <v>46108</v>
      </c>
      <c r="V154" s="34" t="str">
        <f t="shared" si="19"/>
        <v>17610</v>
      </c>
      <c r="W154" s="70">
        <f t="shared" si="20"/>
        <v>1700</v>
      </c>
      <c r="AA154" s="72"/>
      <c r="AB154" s="72"/>
      <c r="AC154" s="72"/>
      <c r="AD154" s="72"/>
      <c r="AE154" s="72"/>
      <c r="AF154" s="72"/>
      <c r="AG154" s="72"/>
      <c r="AH154" s="72"/>
    </row>
    <row r="155" spans="21:34" ht="15.75" customHeight="1">
      <c r="U155" s="148">
        <f t="shared" si="18"/>
        <v>46109</v>
      </c>
      <c r="V155" s="34" t="str">
        <f t="shared" si="19"/>
        <v>17610</v>
      </c>
      <c r="W155" s="70">
        <f t="shared" si="20"/>
        <v>0</v>
      </c>
      <c r="AA155" s="72"/>
      <c r="AB155" s="72"/>
      <c r="AC155" s="72"/>
      <c r="AD155" s="72"/>
      <c r="AE155" s="72"/>
      <c r="AF155" s="72"/>
      <c r="AG155" s="72"/>
      <c r="AH155" s="72"/>
    </row>
    <row r="156" spans="21:34" ht="15.75" customHeight="1">
      <c r="U156" s="148">
        <f t="shared" si="18"/>
        <v>46110</v>
      </c>
      <c r="V156" s="34" t="str">
        <f t="shared" si="19"/>
        <v>17610</v>
      </c>
      <c r="W156" s="70">
        <f t="shared" si="20"/>
        <v>0</v>
      </c>
      <c r="AA156" s="72"/>
      <c r="AB156" s="72"/>
      <c r="AC156" s="72"/>
      <c r="AD156" s="72"/>
      <c r="AE156" s="72"/>
      <c r="AF156" s="72"/>
      <c r="AG156" s="72"/>
      <c r="AH156" s="72"/>
    </row>
    <row r="157" spans="21:34" ht="15.75" customHeight="1">
      <c r="U157" s="148">
        <f t="shared" si="18"/>
        <v>46111</v>
      </c>
      <c r="V157" s="34" t="str">
        <f t="shared" si="19"/>
        <v>17610</v>
      </c>
      <c r="W157" s="70">
        <f t="shared" si="20"/>
        <v>1700</v>
      </c>
      <c r="AA157" s="72"/>
      <c r="AB157" s="72"/>
      <c r="AC157" s="72"/>
      <c r="AD157" s="72"/>
      <c r="AE157" s="72"/>
      <c r="AF157" s="72"/>
      <c r="AG157" s="72"/>
      <c r="AH157" s="72"/>
    </row>
    <row r="158" spans="21:34" ht="15.75" customHeight="1">
      <c r="U158" s="148">
        <f t="shared" si="18"/>
        <v>46112</v>
      </c>
      <c r="V158" s="34" t="str">
        <f t="shared" si="19"/>
        <v>17610</v>
      </c>
      <c r="W158" s="70">
        <f t="shared" si="20"/>
        <v>0</v>
      </c>
      <c r="AA158" s="72"/>
      <c r="AB158" s="72"/>
      <c r="AC158" s="72"/>
      <c r="AD158" s="72"/>
      <c r="AE158" s="72"/>
      <c r="AF158" s="72"/>
      <c r="AG158" s="72"/>
      <c r="AH158" s="72"/>
    </row>
    <row r="159" spans="21:34" ht="15.75" customHeight="1">
      <c r="U159" s="148">
        <f t="shared" ref="U159:U189" si="21">C4</f>
        <v>46082</v>
      </c>
      <c r="V159" s="34" t="str">
        <f t="shared" ref="V159:V189" si="22">$L$2</f>
        <v>17612</v>
      </c>
      <c r="W159" s="70">
        <f t="shared" ref="W159:W189" si="23">L4</f>
        <v>0</v>
      </c>
      <c r="AA159" s="72"/>
      <c r="AB159" s="72"/>
      <c r="AC159" s="72"/>
      <c r="AD159" s="72"/>
      <c r="AE159" s="72"/>
      <c r="AF159" s="72"/>
      <c r="AG159" s="72"/>
      <c r="AH159" s="72"/>
    </row>
    <row r="160" spans="21:34" ht="15.75" customHeight="1">
      <c r="U160" s="148">
        <f t="shared" si="21"/>
        <v>46083</v>
      </c>
      <c r="V160" s="34" t="str">
        <f t="shared" si="22"/>
        <v>17612</v>
      </c>
      <c r="W160" s="70">
        <f t="shared" si="23"/>
        <v>0</v>
      </c>
      <c r="AA160" s="72"/>
      <c r="AB160" s="72"/>
      <c r="AC160" s="72"/>
      <c r="AD160" s="72"/>
      <c r="AE160" s="72"/>
      <c r="AF160" s="72"/>
      <c r="AG160" s="72"/>
      <c r="AH160" s="72"/>
    </row>
    <row r="161" spans="21:34" ht="15.75" customHeight="1">
      <c r="U161" s="148">
        <f t="shared" si="21"/>
        <v>46084</v>
      </c>
      <c r="V161" s="34" t="str">
        <f t="shared" si="22"/>
        <v>17612</v>
      </c>
      <c r="W161" s="70">
        <f t="shared" si="23"/>
        <v>0</v>
      </c>
      <c r="AA161" s="72"/>
      <c r="AB161" s="72"/>
      <c r="AC161" s="72"/>
      <c r="AD161" s="72"/>
      <c r="AE161" s="72"/>
      <c r="AF161" s="72"/>
      <c r="AG161" s="72"/>
      <c r="AH161" s="72"/>
    </row>
    <row r="162" spans="21:34" ht="15.75" customHeight="1">
      <c r="U162" s="148">
        <f t="shared" si="21"/>
        <v>46085</v>
      </c>
      <c r="V162" s="34" t="str">
        <f t="shared" si="22"/>
        <v>17612</v>
      </c>
      <c r="W162" s="70">
        <f t="shared" si="23"/>
        <v>0</v>
      </c>
      <c r="AA162" s="72"/>
      <c r="AB162" s="72"/>
      <c r="AC162" s="72"/>
      <c r="AD162" s="72"/>
      <c r="AE162" s="72"/>
      <c r="AF162" s="72"/>
      <c r="AG162" s="72"/>
      <c r="AH162" s="72"/>
    </row>
    <row r="163" spans="21:34" ht="15.75" customHeight="1">
      <c r="U163" s="148">
        <f t="shared" si="21"/>
        <v>46086</v>
      </c>
      <c r="V163" s="34" t="str">
        <f t="shared" si="22"/>
        <v>17612</v>
      </c>
      <c r="W163" s="70">
        <f t="shared" si="23"/>
        <v>0</v>
      </c>
      <c r="AA163" s="72"/>
      <c r="AB163" s="72"/>
      <c r="AC163" s="72"/>
      <c r="AD163" s="72"/>
      <c r="AE163" s="72"/>
      <c r="AF163" s="72"/>
      <c r="AG163" s="72"/>
      <c r="AH163" s="72"/>
    </row>
    <row r="164" spans="21:34" ht="15.75" customHeight="1">
      <c r="U164" s="148">
        <f t="shared" si="21"/>
        <v>46087</v>
      </c>
      <c r="V164" s="34" t="str">
        <f t="shared" si="22"/>
        <v>17612</v>
      </c>
      <c r="W164" s="70">
        <f t="shared" si="23"/>
        <v>0</v>
      </c>
      <c r="AA164" s="72"/>
      <c r="AB164" s="72"/>
      <c r="AC164" s="72"/>
      <c r="AD164" s="72"/>
      <c r="AE164" s="72"/>
      <c r="AF164" s="72"/>
      <c r="AG164" s="72"/>
      <c r="AH164" s="72"/>
    </row>
    <row r="165" spans="21:34" ht="15.75" customHeight="1">
      <c r="U165" s="148">
        <f t="shared" si="21"/>
        <v>46088</v>
      </c>
      <c r="V165" s="34" t="str">
        <f t="shared" si="22"/>
        <v>17612</v>
      </c>
      <c r="W165" s="70">
        <f t="shared" si="23"/>
        <v>0</v>
      </c>
      <c r="AA165" s="72"/>
      <c r="AB165" s="72"/>
      <c r="AC165" s="72"/>
      <c r="AD165" s="72"/>
      <c r="AE165" s="72"/>
      <c r="AF165" s="72"/>
      <c r="AG165" s="72"/>
      <c r="AH165" s="72"/>
    </row>
    <row r="166" spans="21:34" ht="15.75" customHeight="1">
      <c r="U166" s="148">
        <f t="shared" si="21"/>
        <v>46089</v>
      </c>
      <c r="V166" s="34" t="str">
        <f t="shared" si="22"/>
        <v>17612</v>
      </c>
      <c r="W166" s="70">
        <f t="shared" si="23"/>
        <v>0</v>
      </c>
      <c r="AA166" s="72"/>
      <c r="AB166" s="72"/>
      <c r="AC166" s="72"/>
      <c r="AD166" s="72"/>
      <c r="AE166" s="72"/>
      <c r="AF166" s="72"/>
      <c r="AG166" s="72"/>
      <c r="AH166" s="72"/>
    </row>
    <row r="167" spans="21:34" ht="15.75" customHeight="1">
      <c r="U167" s="148">
        <f t="shared" si="21"/>
        <v>46090</v>
      </c>
      <c r="V167" s="34" t="str">
        <f t="shared" si="22"/>
        <v>17612</v>
      </c>
      <c r="W167" s="70">
        <f t="shared" si="23"/>
        <v>0</v>
      </c>
      <c r="AA167" s="72"/>
      <c r="AB167" s="72"/>
      <c r="AC167" s="72"/>
      <c r="AD167" s="72"/>
      <c r="AE167" s="72"/>
      <c r="AF167" s="72"/>
      <c r="AG167" s="72"/>
      <c r="AH167" s="72"/>
    </row>
    <row r="168" spans="21:34" ht="15.75" customHeight="1">
      <c r="U168" s="148">
        <f t="shared" si="21"/>
        <v>46091</v>
      </c>
      <c r="V168" s="34" t="str">
        <f t="shared" si="22"/>
        <v>17612</v>
      </c>
      <c r="W168" s="70">
        <f t="shared" si="23"/>
        <v>0</v>
      </c>
      <c r="AA168" s="72"/>
      <c r="AB168" s="72"/>
      <c r="AC168" s="72"/>
      <c r="AD168" s="72"/>
      <c r="AE168" s="72"/>
      <c r="AF168" s="72"/>
      <c r="AG168" s="72"/>
      <c r="AH168" s="72"/>
    </row>
    <row r="169" spans="21:34" ht="15.75" customHeight="1">
      <c r="U169" s="148">
        <f t="shared" si="21"/>
        <v>46092</v>
      </c>
      <c r="V169" s="34" t="str">
        <f t="shared" si="22"/>
        <v>17612</v>
      </c>
      <c r="W169" s="70">
        <f t="shared" si="23"/>
        <v>0</v>
      </c>
      <c r="AA169" s="72"/>
      <c r="AB169" s="72"/>
      <c r="AC169" s="72"/>
      <c r="AD169" s="72"/>
      <c r="AE169" s="72"/>
      <c r="AF169" s="72"/>
      <c r="AG169" s="72"/>
      <c r="AH169" s="72"/>
    </row>
    <row r="170" spans="21:34" ht="15.75" customHeight="1">
      <c r="U170" s="148">
        <f t="shared" si="21"/>
        <v>46093</v>
      </c>
      <c r="V170" s="34" t="str">
        <f t="shared" si="22"/>
        <v>17612</v>
      </c>
      <c r="W170" s="70">
        <f t="shared" si="23"/>
        <v>0</v>
      </c>
      <c r="AA170" s="72"/>
      <c r="AB170" s="72"/>
      <c r="AC170" s="72"/>
      <c r="AD170" s="72"/>
      <c r="AE170" s="72"/>
      <c r="AF170" s="72"/>
      <c r="AG170" s="72"/>
      <c r="AH170" s="72"/>
    </row>
    <row r="171" spans="21:34" ht="15.75" customHeight="1">
      <c r="U171" s="148">
        <f t="shared" si="21"/>
        <v>46094</v>
      </c>
      <c r="V171" s="34" t="str">
        <f t="shared" si="22"/>
        <v>17612</v>
      </c>
      <c r="W171" s="70">
        <f t="shared" si="23"/>
        <v>0</v>
      </c>
      <c r="AA171" s="72"/>
      <c r="AB171" s="72"/>
      <c r="AC171" s="72"/>
      <c r="AD171" s="72"/>
      <c r="AE171" s="72"/>
      <c r="AF171" s="72"/>
      <c r="AG171" s="72"/>
      <c r="AH171" s="72"/>
    </row>
    <row r="172" spans="21:34" ht="15.75" customHeight="1">
      <c r="U172" s="148">
        <f t="shared" si="21"/>
        <v>46095</v>
      </c>
      <c r="V172" s="34" t="str">
        <f t="shared" si="22"/>
        <v>17612</v>
      </c>
      <c r="W172" s="70">
        <f t="shared" si="23"/>
        <v>0</v>
      </c>
      <c r="AA172" s="72"/>
      <c r="AB172" s="72"/>
      <c r="AC172" s="72"/>
      <c r="AD172" s="72"/>
      <c r="AE172" s="72"/>
      <c r="AF172" s="72"/>
      <c r="AG172" s="72"/>
      <c r="AH172" s="72"/>
    </row>
    <row r="173" spans="21:34" ht="15.75" customHeight="1">
      <c r="U173" s="148">
        <f t="shared" si="21"/>
        <v>46096</v>
      </c>
      <c r="V173" s="34" t="str">
        <f t="shared" si="22"/>
        <v>17612</v>
      </c>
      <c r="W173" s="70">
        <f t="shared" si="23"/>
        <v>0</v>
      </c>
      <c r="AA173" s="72"/>
      <c r="AB173" s="72"/>
      <c r="AC173" s="72"/>
      <c r="AD173" s="72"/>
      <c r="AE173" s="72"/>
      <c r="AF173" s="72"/>
      <c r="AG173" s="72"/>
      <c r="AH173" s="72"/>
    </row>
    <row r="174" spans="21:34" ht="15.75" customHeight="1">
      <c r="U174" s="148">
        <f t="shared" si="21"/>
        <v>46097</v>
      </c>
      <c r="V174" s="34" t="str">
        <f t="shared" si="22"/>
        <v>17612</v>
      </c>
      <c r="W174" s="70">
        <f t="shared" si="23"/>
        <v>0</v>
      </c>
      <c r="AA174" s="72"/>
      <c r="AB174" s="72"/>
      <c r="AC174" s="72"/>
      <c r="AD174" s="72"/>
      <c r="AE174" s="72"/>
      <c r="AF174" s="72"/>
      <c r="AG174" s="72"/>
      <c r="AH174" s="72"/>
    </row>
    <row r="175" spans="21:34" ht="15.75" customHeight="1">
      <c r="U175" s="148">
        <f t="shared" si="21"/>
        <v>46098</v>
      </c>
      <c r="V175" s="34" t="str">
        <f t="shared" si="22"/>
        <v>17612</v>
      </c>
      <c r="W175" s="70">
        <f t="shared" si="23"/>
        <v>0</v>
      </c>
      <c r="AA175" s="72"/>
      <c r="AB175" s="72"/>
      <c r="AC175" s="72"/>
      <c r="AD175" s="72"/>
      <c r="AE175" s="72"/>
      <c r="AF175" s="72"/>
      <c r="AG175" s="72"/>
      <c r="AH175" s="72"/>
    </row>
    <row r="176" spans="21:34" ht="15.75" customHeight="1">
      <c r="U176" s="148">
        <f t="shared" si="21"/>
        <v>46099</v>
      </c>
      <c r="V176" s="34" t="str">
        <f t="shared" si="22"/>
        <v>17612</v>
      </c>
      <c r="W176" s="70">
        <f t="shared" si="23"/>
        <v>0</v>
      </c>
      <c r="AA176" s="72"/>
      <c r="AB176" s="72"/>
      <c r="AC176" s="72"/>
      <c r="AD176" s="72"/>
      <c r="AE176" s="72"/>
      <c r="AF176" s="72"/>
      <c r="AG176" s="72"/>
      <c r="AH176" s="72"/>
    </row>
    <row r="177" spans="21:34" ht="15.75" customHeight="1">
      <c r="U177" s="148">
        <f t="shared" si="21"/>
        <v>46100</v>
      </c>
      <c r="V177" s="34" t="str">
        <f t="shared" si="22"/>
        <v>17612</v>
      </c>
      <c r="W177" s="70">
        <f t="shared" si="23"/>
        <v>0</v>
      </c>
      <c r="AA177" s="72"/>
      <c r="AB177" s="72"/>
      <c r="AC177" s="72"/>
      <c r="AD177" s="72"/>
      <c r="AE177" s="72"/>
      <c r="AF177" s="72"/>
      <c r="AG177" s="72"/>
      <c r="AH177" s="72"/>
    </row>
    <row r="178" spans="21:34" ht="15.75" customHeight="1">
      <c r="U178" s="148">
        <f t="shared" si="21"/>
        <v>46101</v>
      </c>
      <c r="V178" s="34" t="str">
        <f t="shared" si="22"/>
        <v>17612</v>
      </c>
      <c r="W178" s="70">
        <f t="shared" si="23"/>
        <v>0</v>
      </c>
      <c r="AA178" s="72"/>
      <c r="AB178" s="72"/>
      <c r="AC178" s="72"/>
      <c r="AD178" s="72"/>
      <c r="AE178" s="72"/>
      <c r="AF178" s="72"/>
      <c r="AG178" s="72"/>
      <c r="AH178" s="72"/>
    </row>
    <row r="179" spans="21:34" ht="15.75" customHeight="1">
      <c r="U179" s="148">
        <f t="shared" si="21"/>
        <v>46102</v>
      </c>
      <c r="V179" s="34" t="str">
        <f t="shared" si="22"/>
        <v>17612</v>
      </c>
      <c r="W179" s="70">
        <f t="shared" si="23"/>
        <v>0</v>
      </c>
      <c r="AA179" s="72"/>
      <c r="AB179" s="72"/>
      <c r="AC179" s="72"/>
      <c r="AD179" s="72"/>
      <c r="AE179" s="72"/>
      <c r="AF179" s="72"/>
      <c r="AG179" s="72"/>
      <c r="AH179" s="72"/>
    </row>
    <row r="180" spans="21:34" ht="15.75" customHeight="1">
      <c r="U180" s="148">
        <f t="shared" si="21"/>
        <v>46103</v>
      </c>
      <c r="V180" s="34" t="str">
        <f t="shared" si="22"/>
        <v>17612</v>
      </c>
      <c r="W180" s="70">
        <f t="shared" si="23"/>
        <v>0</v>
      </c>
      <c r="AA180" s="72"/>
      <c r="AB180" s="72"/>
      <c r="AC180" s="72"/>
      <c r="AD180" s="72"/>
      <c r="AE180" s="72"/>
      <c r="AF180" s="72"/>
      <c r="AG180" s="72"/>
      <c r="AH180" s="72"/>
    </row>
    <row r="181" spans="21:34" ht="15.75" customHeight="1">
      <c r="U181" s="148">
        <f t="shared" si="21"/>
        <v>46104</v>
      </c>
      <c r="V181" s="34" t="str">
        <f t="shared" si="22"/>
        <v>17612</v>
      </c>
      <c r="W181" s="70">
        <f t="shared" si="23"/>
        <v>0</v>
      </c>
      <c r="AA181" s="72"/>
      <c r="AB181" s="72"/>
      <c r="AC181" s="72"/>
      <c r="AD181" s="72"/>
      <c r="AE181" s="72"/>
      <c r="AF181" s="72"/>
      <c r="AG181" s="72"/>
      <c r="AH181" s="72"/>
    </row>
    <row r="182" spans="21:34" ht="15.75" customHeight="1">
      <c r="U182" s="148">
        <f t="shared" si="21"/>
        <v>46105</v>
      </c>
      <c r="V182" s="34" t="str">
        <f t="shared" si="22"/>
        <v>17612</v>
      </c>
      <c r="W182" s="70">
        <f t="shared" si="23"/>
        <v>0</v>
      </c>
      <c r="AA182" s="72"/>
      <c r="AB182" s="72"/>
      <c r="AC182" s="72"/>
      <c r="AD182" s="72"/>
      <c r="AE182" s="72"/>
      <c r="AF182" s="72"/>
      <c r="AG182" s="72"/>
      <c r="AH182" s="72"/>
    </row>
    <row r="183" spans="21:34" ht="15.75" customHeight="1">
      <c r="U183" s="148">
        <f t="shared" si="21"/>
        <v>46106</v>
      </c>
      <c r="V183" s="34" t="str">
        <f t="shared" si="22"/>
        <v>17612</v>
      </c>
      <c r="W183" s="70">
        <f t="shared" si="23"/>
        <v>0</v>
      </c>
      <c r="AA183" s="72"/>
      <c r="AB183" s="72"/>
      <c r="AC183" s="72"/>
      <c r="AD183" s="72"/>
      <c r="AE183" s="72"/>
      <c r="AF183" s="72"/>
      <c r="AG183" s="72"/>
      <c r="AH183" s="72"/>
    </row>
    <row r="184" spans="21:34" ht="15.75" customHeight="1">
      <c r="U184" s="148">
        <f t="shared" si="21"/>
        <v>46107</v>
      </c>
      <c r="V184" s="34" t="str">
        <f t="shared" si="22"/>
        <v>17612</v>
      </c>
      <c r="W184" s="70">
        <f t="shared" si="23"/>
        <v>0</v>
      </c>
      <c r="AA184" s="72"/>
      <c r="AB184" s="72"/>
      <c r="AC184" s="72"/>
      <c r="AD184" s="72"/>
      <c r="AE184" s="72"/>
      <c r="AF184" s="72"/>
      <c r="AG184" s="72"/>
      <c r="AH184" s="72"/>
    </row>
    <row r="185" spans="21:34" ht="15.75" customHeight="1">
      <c r="U185" s="148">
        <f t="shared" si="21"/>
        <v>46108</v>
      </c>
      <c r="V185" s="34" t="str">
        <f t="shared" si="22"/>
        <v>17612</v>
      </c>
      <c r="W185" s="70">
        <f t="shared" si="23"/>
        <v>0</v>
      </c>
      <c r="AA185" s="72"/>
      <c r="AB185" s="72"/>
      <c r="AC185" s="72"/>
      <c r="AD185" s="72"/>
      <c r="AE185" s="72"/>
      <c r="AF185" s="72"/>
      <c r="AG185" s="72"/>
      <c r="AH185" s="72"/>
    </row>
    <row r="186" spans="21:34" ht="15.75" customHeight="1">
      <c r="U186" s="148">
        <f t="shared" si="21"/>
        <v>46109</v>
      </c>
      <c r="V186" s="34" t="str">
        <f t="shared" si="22"/>
        <v>17612</v>
      </c>
      <c r="W186" s="70">
        <f t="shared" si="23"/>
        <v>0</v>
      </c>
      <c r="AA186" s="72"/>
      <c r="AB186" s="72"/>
      <c r="AC186" s="72"/>
      <c r="AD186" s="72"/>
      <c r="AE186" s="72"/>
      <c r="AF186" s="72"/>
      <c r="AG186" s="72"/>
      <c r="AH186" s="72"/>
    </row>
    <row r="187" spans="21:34" ht="15.75" customHeight="1">
      <c r="U187" s="148">
        <f t="shared" si="21"/>
        <v>46110</v>
      </c>
      <c r="V187" s="34" t="str">
        <f t="shared" si="22"/>
        <v>17612</v>
      </c>
      <c r="W187" s="70">
        <f t="shared" si="23"/>
        <v>0</v>
      </c>
      <c r="AA187" s="72"/>
      <c r="AB187" s="72"/>
      <c r="AC187" s="72"/>
      <c r="AD187" s="72"/>
      <c r="AE187" s="72"/>
      <c r="AF187" s="72"/>
      <c r="AG187" s="72"/>
      <c r="AH187" s="72"/>
    </row>
    <row r="188" spans="21:34" ht="15.75" customHeight="1">
      <c r="U188" s="148">
        <f t="shared" si="21"/>
        <v>46111</v>
      </c>
      <c r="V188" s="34" t="str">
        <f t="shared" si="22"/>
        <v>17612</v>
      </c>
      <c r="W188" s="70">
        <f t="shared" si="23"/>
        <v>0</v>
      </c>
      <c r="AA188" s="72"/>
      <c r="AB188" s="72"/>
      <c r="AC188" s="72"/>
      <c r="AD188" s="72"/>
      <c r="AE188" s="72"/>
      <c r="AF188" s="72"/>
      <c r="AG188" s="72"/>
      <c r="AH188" s="72"/>
    </row>
    <row r="189" spans="21:34" ht="15.75" customHeight="1">
      <c r="U189" s="148">
        <f t="shared" si="21"/>
        <v>46112</v>
      </c>
      <c r="V189" s="34" t="str">
        <f t="shared" si="22"/>
        <v>17612</v>
      </c>
      <c r="W189" s="70">
        <f t="shared" si="23"/>
        <v>0</v>
      </c>
      <c r="AA189" s="72"/>
      <c r="AB189" s="72"/>
      <c r="AC189" s="72"/>
      <c r="AD189" s="72"/>
      <c r="AE189" s="72"/>
      <c r="AF189" s="72"/>
      <c r="AG189" s="72"/>
      <c r="AH189" s="72"/>
    </row>
    <row r="190" spans="21:34" ht="15.75" customHeight="1">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row r="391" spans="27:34" ht="15.75" customHeight="1"/>
    <row r="392" spans="27:34" ht="15.75" customHeight="1"/>
    <row r="393" spans="27:34" ht="15.75" customHeight="1"/>
    <row r="394" spans="27:34" ht="15.75" customHeight="1"/>
    <row r="395" spans="27:34" ht="15.75" customHeight="1"/>
    <row r="396" spans="27:34" ht="15.75" customHeight="1"/>
    <row r="397" spans="27:34" ht="15.75" customHeight="1"/>
    <row r="398" spans="27:34" ht="15.75" customHeight="1"/>
    <row r="399" spans="27:34" ht="15.75" customHeight="1"/>
    <row r="400" spans="27:3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178</v>
      </c>
      <c r="B1" s="255"/>
      <c r="C1" s="128" t="s">
        <v>75</v>
      </c>
      <c r="D1" s="129"/>
      <c r="E1" s="130"/>
      <c r="F1" s="131"/>
      <c r="G1" s="132" t="s">
        <v>122</v>
      </c>
      <c r="H1" s="132" t="s">
        <v>123</v>
      </c>
      <c r="I1" s="132" t="s">
        <v>135</v>
      </c>
      <c r="J1" s="132" t="s">
        <v>136</v>
      </c>
      <c r="K1" s="132" t="s">
        <v>152</v>
      </c>
      <c r="L1" s="131">
        <v>12</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17801</v>
      </c>
      <c r="H2" s="131" t="str">
        <f t="shared" si="0"/>
        <v>17802</v>
      </c>
      <c r="I2" s="131" t="str">
        <f t="shared" si="0"/>
        <v>17804</v>
      </c>
      <c r="J2" s="131" t="str">
        <f t="shared" si="0"/>
        <v>17807</v>
      </c>
      <c r="K2" s="131" t="str">
        <f t="shared" si="0"/>
        <v>17808</v>
      </c>
      <c r="L2" s="131" t="str">
        <f t="shared" si="0"/>
        <v>17812</v>
      </c>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138</v>
      </c>
      <c r="J3" s="136" t="s">
        <v>139</v>
      </c>
      <c r="K3" s="136" t="s">
        <v>162</v>
      </c>
      <c r="L3" s="136" t="s">
        <v>131</v>
      </c>
      <c r="AA3" s="137" t="s">
        <v>112</v>
      </c>
      <c r="AB3" s="138" t="s">
        <v>51</v>
      </c>
      <c r="AC3" s="115" t="s">
        <v>112</v>
      </c>
      <c r="AD3" s="115" t="s">
        <v>51</v>
      </c>
      <c r="AE3" s="116" t="s">
        <v>112</v>
      </c>
      <c r="AF3" s="139" t="s">
        <v>51</v>
      </c>
      <c r="AG3" s="140" t="s">
        <v>113</v>
      </c>
      <c r="AH3" s="141" t="s">
        <v>114</v>
      </c>
    </row>
    <row r="4" spans="1:34" ht="19.5" customHeight="1">
      <c r="A4" s="142">
        <f t="shared" ref="A4:A34" si="1">SUM(G4:L4)</f>
        <v>124543</v>
      </c>
      <c r="B4" s="142">
        <f>A4</f>
        <v>124543</v>
      </c>
      <c r="C4" s="143">
        <v>46082</v>
      </c>
      <c r="D4" s="144" t="s">
        <v>115</v>
      </c>
      <c r="E4" s="145"/>
      <c r="F4" s="157"/>
      <c r="G4" s="157">
        <v>9967</v>
      </c>
      <c r="H4" s="157">
        <v>53075</v>
      </c>
      <c r="I4" s="157">
        <v>21170</v>
      </c>
      <c r="J4" s="157">
        <v>22210</v>
      </c>
      <c r="K4" s="157">
        <v>18121</v>
      </c>
      <c r="L4" s="157">
        <v>0</v>
      </c>
      <c r="M4" s="34"/>
      <c r="N4" s="34"/>
      <c r="O4" s="34"/>
      <c r="P4" s="34"/>
      <c r="Q4" s="34"/>
      <c r="R4" s="34"/>
      <c r="S4" s="34"/>
      <c r="T4" s="34"/>
      <c r="U4" s="148">
        <f t="shared" ref="U4:U34" si="2">C4</f>
        <v>46082</v>
      </c>
      <c r="V4" s="34" t="str">
        <f t="shared" ref="V4:V34" si="3">$G$2</f>
        <v>17801</v>
      </c>
      <c r="W4" s="70">
        <f t="shared" ref="W4:W34" si="4">G4</f>
        <v>9967</v>
      </c>
      <c r="X4" s="148">
        <f t="shared" ref="X4:X34" si="5">C4</f>
        <v>46082</v>
      </c>
      <c r="Y4" s="70">
        <f t="shared" ref="Y4:Y34" si="6">F4</f>
        <v>0</v>
      </c>
      <c r="Z4" s="34"/>
      <c r="AA4" s="149"/>
      <c r="AB4" s="150">
        <v>32878</v>
      </c>
      <c r="AC4" s="150"/>
      <c r="AD4" s="150">
        <v>74141</v>
      </c>
      <c r="AE4" s="150"/>
      <c r="AF4" s="150">
        <v>101377</v>
      </c>
      <c r="AG4" s="150">
        <v>10</v>
      </c>
      <c r="AH4" s="151">
        <v>0</v>
      </c>
    </row>
    <row r="5" spans="1:34" ht="19.5" customHeight="1">
      <c r="A5" s="142">
        <f t="shared" si="1"/>
        <v>114701</v>
      </c>
      <c r="B5" s="142">
        <f t="shared" ref="B5:B34" si="7">B4+A5</f>
        <v>239244</v>
      </c>
      <c r="C5" s="143">
        <v>46083</v>
      </c>
      <c r="D5" s="144" t="s">
        <v>116</v>
      </c>
      <c r="E5" s="145"/>
      <c r="F5" s="157"/>
      <c r="G5" s="157">
        <v>11293</v>
      </c>
      <c r="H5" s="157">
        <v>55890</v>
      </c>
      <c r="I5" s="157">
        <v>11345</v>
      </c>
      <c r="J5" s="157">
        <v>17080</v>
      </c>
      <c r="K5" s="157">
        <v>19093</v>
      </c>
      <c r="L5" s="157">
        <v>0</v>
      </c>
      <c r="M5" s="34"/>
      <c r="N5" s="34"/>
      <c r="O5" s="34"/>
      <c r="P5" s="34"/>
      <c r="Q5" s="34"/>
      <c r="R5" s="34"/>
      <c r="S5" s="34"/>
      <c r="T5" s="34"/>
      <c r="U5" s="148">
        <f t="shared" si="2"/>
        <v>46083</v>
      </c>
      <c r="V5" s="34" t="str">
        <f t="shared" si="3"/>
        <v>17801</v>
      </c>
      <c r="W5" s="70">
        <f t="shared" si="4"/>
        <v>11293</v>
      </c>
      <c r="X5" s="148">
        <f t="shared" si="5"/>
        <v>46083</v>
      </c>
      <c r="Y5" s="70">
        <f t="shared" si="6"/>
        <v>0</v>
      </c>
      <c r="Z5" s="34"/>
      <c r="AA5" s="121"/>
      <c r="AB5" s="122">
        <v>25751</v>
      </c>
      <c r="AC5" s="122"/>
      <c r="AD5" s="122">
        <v>71683</v>
      </c>
      <c r="AE5" s="122"/>
      <c r="AF5" s="122">
        <v>86921</v>
      </c>
      <c r="AG5" s="122">
        <v>9</v>
      </c>
      <c r="AH5" s="123">
        <v>0</v>
      </c>
    </row>
    <row r="6" spans="1:34" ht="19.5" customHeight="1">
      <c r="A6" s="142">
        <f t="shared" si="1"/>
        <v>112345</v>
      </c>
      <c r="B6" s="142">
        <f t="shared" si="7"/>
        <v>351589</v>
      </c>
      <c r="C6" s="143">
        <v>46084</v>
      </c>
      <c r="D6" s="144" t="s">
        <v>117</v>
      </c>
      <c r="E6" s="145"/>
      <c r="F6" s="157"/>
      <c r="G6" s="157">
        <v>8347</v>
      </c>
      <c r="H6" s="157">
        <v>56775</v>
      </c>
      <c r="I6" s="157">
        <v>12940</v>
      </c>
      <c r="J6" s="157">
        <v>15420</v>
      </c>
      <c r="K6" s="157">
        <v>18863</v>
      </c>
      <c r="L6" s="157">
        <v>0</v>
      </c>
      <c r="M6" s="72"/>
      <c r="N6" s="72"/>
      <c r="O6" s="72"/>
      <c r="P6" s="72"/>
      <c r="Q6" s="72"/>
      <c r="R6" s="72"/>
      <c r="S6" s="72"/>
      <c r="T6" s="72"/>
      <c r="U6" s="148">
        <f t="shared" si="2"/>
        <v>46084</v>
      </c>
      <c r="V6" s="34" t="str">
        <f t="shared" si="3"/>
        <v>17801</v>
      </c>
      <c r="W6" s="70">
        <f t="shared" si="4"/>
        <v>8347</v>
      </c>
      <c r="X6" s="148">
        <f t="shared" si="5"/>
        <v>46084</v>
      </c>
      <c r="Y6" s="70">
        <f t="shared" si="6"/>
        <v>0</v>
      </c>
      <c r="Z6" s="72"/>
      <c r="AA6" s="121"/>
      <c r="AB6" s="122">
        <v>18198</v>
      </c>
      <c r="AC6" s="122"/>
      <c r="AD6" s="122">
        <v>54743</v>
      </c>
      <c r="AE6" s="122"/>
      <c r="AF6" s="122">
        <v>79705</v>
      </c>
      <c r="AG6" s="122">
        <v>14</v>
      </c>
      <c r="AH6" s="123">
        <v>0</v>
      </c>
    </row>
    <row r="7" spans="1:34" ht="19.5" customHeight="1">
      <c r="A7" s="142">
        <f t="shared" si="1"/>
        <v>124163</v>
      </c>
      <c r="B7" s="142">
        <f t="shared" si="7"/>
        <v>475752</v>
      </c>
      <c r="C7" s="143">
        <v>46085</v>
      </c>
      <c r="D7" s="144" t="s">
        <v>118</v>
      </c>
      <c r="E7" s="145"/>
      <c r="F7" s="157"/>
      <c r="G7" s="157">
        <v>10601</v>
      </c>
      <c r="H7" s="157">
        <v>57495</v>
      </c>
      <c r="I7" s="157">
        <v>12800</v>
      </c>
      <c r="J7" s="157">
        <v>21010</v>
      </c>
      <c r="K7" s="157">
        <v>22257</v>
      </c>
      <c r="L7" s="157">
        <v>0</v>
      </c>
      <c r="U7" s="148">
        <f t="shared" si="2"/>
        <v>46085</v>
      </c>
      <c r="V7" s="34" t="str">
        <f t="shared" si="3"/>
        <v>17801</v>
      </c>
      <c r="W7" s="70">
        <f t="shared" si="4"/>
        <v>10601</v>
      </c>
      <c r="X7" s="148">
        <f t="shared" si="5"/>
        <v>46085</v>
      </c>
      <c r="Y7" s="70">
        <f t="shared" si="6"/>
        <v>0</v>
      </c>
      <c r="AA7" s="121"/>
      <c r="AB7" s="122">
        <v>27714</v>
      </c>
      <c r="AC7" s="122"/>
      <c r="AD7" s="122">
        <v>72527</v>
      </c>
      <c r="AE7" s="122"/>
      <c r="AF7" s="122">
        <v>94613</v>
      </c>
      <c r="AG7" s="122">
        <v>12</v>
      </c>
      <c r="AH7" s="123">
        <v>0</v>
      </c>
    </row>
    <row r="8" spans="1:34" ht="19.5" customHeight="1">
      <c r="A8" s="142">
        <f t="shared" si="1"/>
        <v>122697</v>
      </c>
      <c r="B8" s="142">
        <f t="shared" si="7"/>
        <v>598449</v>
      </c>
      <c r="C8" s="143">
        <v>46086</v>
      </c>
      <c r="D8" s="144" t="s">
        <v>119</v>
      </c>
      <c r="E8" s="145"/>
      <c r="F8" s="157"/>
      <c r="G8" s="157">
        <v>10940</v>
      </c>
      <c r="H8" s="157">
        <v>51930</v>
      </c>
      <c r="I8" s="157">
        <v>15490</v>
      </c>
      <c r="J8" s="157">
        <v>17900</v>
      </c>
      <c r="K8" s="157">
        <v>26437</v>
      </c>
      <c r="L8" s="157">
        <v>0</v>
      </c>
      <c r="U8" s="148">
        <f t="shared" si="2"/>
        <v>46086</v>
      </c>
      <c r="V8" s="34" t="str">
        <f t="shared" si="3"/>
        <v>17801</v>
      </c>
      <c r="W8" s="70">
        <f t="shared" si="4"/>
        <v>10940</v>
      </c>
      <c r="X8" s="148">
        <f t="shared" si="5"/>
        <v>46086</v>
      </c>
      <c r="Y8" s="70">
        <f t="shared" si="6"/>
        <v>0</v>
      </c>
      <c r="AA8" s="121"/>
      <c r="AB8" s="122">
        <v>29952</v>
      </c>
      <c r="AC8" s="122"/>
      <c r="AD8" s="122">
        <v>67007</v>
      </c>
      <c r="AE8" s="122"/>
      <c r="AF8" s="122">
        <v>94727</v>
      </c>
      <c r="AG8" s="122">
        <v>8</v>
      </c>
      <c r="AH8" s="123">
        <v>0</v>
      </c>
    </row>
    <row r="9" spans="1:34" ht="19.5" customHeight="1">
      <c r="A9" s="142">
        <f t="shared" si="1"/>
        <v>127959</v>
      </c>
      <c r="B9" s="142">
        <f t="shared" si="7"/>
        <v>726408</v>
      </c>
      <c r="C9" s="143">
        <v>46087</v>
      </c>
      <c r="D9" s="144" t="s">
        <v>120</v>
      </c>
      <c r="E9" s="145"/>
      <c r="F9" s="157"/>
      <c r="G9" s="122">
        <v>9000</v>
      </c>
      <c r="H9" s="165">
        <v>52795</v>
      </c>
      <c r="I9" s="165">
        <v>20280</v>
      </c>
      <c r="J9" s="165">
        <v>20380</v>
      </c>
      <c r="K9" s="165">
        <v>25504</v>
      </c>
      <c r="L9" s="165">
        <v>0</v>
      </c>
      <c r="U9" s="148">
        <f t="shared" si="2"/>
        <v>46087</v>
      </c>
      <c r="V9" s="34" t="str">
        <f t="shared" si="3"/>
        <v>17801</v>
      </c>
      <c r="W9" s="70">
        <f t="shared" si="4"/>
        <v>9000</v>
      </c>
      <c r="X9" s="148">
        <f t="shared" si="5"/>
        <v>46087</v>
      </c>
      <c r="Y9" s="70">
        <f t="shared" si="6"/>
        <v>0</v>
      </c>
      <c r="AA9" s="121"/>
      <c r="AB9" s="122">
        <v>28254</v>
      </c>
      <c r="AC9" s="122"/>
      <c r="AD9" s="122">
        <v>78404</v>
      </c>
      <c r="AE9" s="122"/>
      <c r="AF9" s="122">
        <v>98884</v>
      </c>
      <c r="AG9" s="122">
        <v>12</v>
      </c>
      <c r="AH9" s="123">
        <v>0</v>
      </c>
    </row>
    <row r="10" spans="1:34" ht="19.5" customHeight="1">
      <c r="A10" s="142">
        <f t="shared" si="1"/>
        <v>127741</v>
      </c>
      <c r="B10" s="142">
        <f t="shared" si="7"/>
        <v>854149</v>
      </c>
      <c r="C10" s="143">
        <v>46088</v>
      </c>
      <c r="D10" s="144" t="s">
        <v>121</v>
      </c>
      <c r="E10" s="145"/>
      <c r="F10" s="157"/>
      <c r="G10" s="168">
        <v>12275</v>
      </c>
      <c r="H10" s="169">
        <v>54075</v>
      </c>
      <c r="I10" s="169">
        <v>19990</v>
      </c>
      <c r="J10" s="169">
        <v>23836</v>
      </c>
      <c r="K10" s="169">
        <v>17565</v>
      </c>
      <c r="L10" s="169">
        <v>0</v>
      </c>
      <c r="U10" s="148">
        <f t="shared" si="2"/>
        <v>46088</v>
      </c>
      <c r="V10" s="34" t="str">
        <f t="shared" si="3"/>
        <v>17801</v>
      </c>
      <c r="W10" s="70">
        <f t="shared" si="4"/>
        <v>12275</v>
      </c>
      <c r="X10" s="148">
        <f t="shared" si="5"/>
        <v>46088</v>
      </c>
      <c r="Y10" s="70">
        <f t="shared" si="6"/>
        <v>0</v>
      </c>
      <c r="AA10" s="121"/>
      <c r="AB10" s="122">
        <v>25272</v>
      </c>
      <c r="AC10" s="122"/>
      <c r="AD10" s="122">
        <v>73381</v>
      </c>
      <c r="AE10" s="122"/>
      <c r="AF10" s="122">
        <v>93461</v>
      </c>
      <c r="AG10" s="122">
        <v>8</v>
      </c>
      <c r="AH10" s="123">
        <v>0</v>
      </c>
    </row>
    <row r="11" spans="1:34" ht="19.5" customHeight="1">
      <c r="A11" s="142">
        <f t="shared" si="1"/>
        <v>129424</v>
      </c>
      <c r="B11" s="142">
        <f t="shared" si="7"/>
        <v>983573</v>
      </c>
      <c r="C11" s="143">
        <v>46089</v>
      </c>
      <c r="D11" s="144" t="s">
        <v>115</v>
      </c>
      <c r="E11" s="145"/>
      <c r="F11" s="157"/>
      <c r="G11" s="157">
        <v>11240</v>
      </c>
      <c r="H11" s="157">
        <v>55095</v>
      </c>
      <c r="I11" s="157">
        <v>18705</v>
      </c>
      <c r="J11" s="157">
        <v>21030</v>
      </c>
      <c r="K11" s="157">
        <v>23354</v>
      </c>
      <c r="L11" s="157">
        <v>0</v>
      </c>
      <c r="U11" s="148">
        <f t="shared" si="2"/>
        <v>46089</v>
      </c>
      <c r="V11" s="34" t="str">
        <f t="shared" si="3"/>
        <v>17801</v>
      </c>
      <c r="W11" s="70">
        <f t="shared" si="4"/>
        <v>11240</v>
      </c>
      <c r="X11" s="148">
        <f t="shared" si="5"/>
        <v>46089</v>
      </c>
      <c r="Y11" s="70">
        <f t="shared" si="6"/>
        <v>0</v>
      </c>
      <c r="AA11" s="121"/>
      <c r="AB11" s="122">
        <v>21344</v>
      </c>
      <c r="AC11" s="122"/>
      <c r="AD11" s="122">
        <v>81704</v>
      </c>
      <c r="AE11" s="122"/>
      <c r="AF11" s="122">
        <v>100274</v>
      </c>
      <c r="AG11" s="122">
        <v>8</v>
      </c>
      <c r="AH11" s="123">
        <v>0</v>
      </c>
    </row>
    <row r="12" spans="1:34" ht="19.5" customHeight="1">
      <c r="A12" s="142">
        <f t="shared" si="1"/>
        <v>120812</v>
      </c>
      <c r="B12" s="142">
        <f t="shared" si="7"/>
        <v>1104385</v>
      </c>
      <c r="C12" s="143">
        <v>46090</v>
      </c>
      <c r="D12" s="144" t="s">
        <v>116</v>
      </c>
      <c r="E12" s="145"/>
      <c r="F12" s="157"/>
      <c r="G12" s="157">
        <v>11667</v>
      </c>
      <c r="H12" s="157">
        <v>52400</v>
      </c>
      <c r="I12" s="157">
        <v>12650</v>
      </c>
      <c r="J12" s="157">
        <v>22629</v>
      </c>
      <c r="K12" s="157">
        <v>21466</v>
      </c>
      <c r="L12" s="157">
        <v>0</v>
      </c>
      <c r="U12" s="148">
        <f t="shared" si="2"/>
        <v>46090</v>
      </c>
      <c r="V12" s="34" t="str">
        <f t="shared" si="3"/>
        <v>17801</v>
      </c>
      <c r="W12" s="70">
        <f t="shared" si="4"/>
        <v>11667</v>
      </c>
      <c r="X12" s="148">
        <f t="shared" si="5"/>
        <v>46090</v>
      </c>
      <c r="Y12" s="70">
        <f t="shared" si="6"/>
        <v>0</v>
      </c>
      <c r="AA12" s="121"/>
      <c r="AB12" s="122">
        <v>31579</v>
      </c>
      <c r="AC12" s="122"/>
      <c r="AD12" s="122">
        <v>69725</v>
      </c>
      <c r="AE12" s="122"/>
      <c r="AF12" s="122">
        <v>91727</v>
      </c>
      <c r="AG12" s="122">
        <v>8</v>
      </c>
      <c r="AH12" s="123">
        <v>0</v>
      </c>
    </row>
    <row r="13" spans="1:34" ht="19.5" customHeight="1">
      <c r="A13" s="142">
        <f t="shared" si="1"/>
        <v>114620</v>
      </c>
      <c r="B13" s="142">
        <f t="shared" si="7"/>
        <v>1219005</v>
      </c>
      <c r="C13" s="143">
        <v>46091</v>
      </c>
      <c r="D13" s="144" t="s">
        <v>117</v>
      </c>
      <c r="E13" s="145"/>
      <c r="F13" s="157"/>
      <c r="G13" s="157">
        <v>9719</v>
      </c>
      <c r="H13" s="157">
        <v>54265</v>
      </c>
      <c r="I13" s="157">
        <v>11525</v>
      </c>
      <c r="J13" s="157">
        <v>19320</v>
      </c>
      <c r="K13" s="157">
        <v>19791</v>
      </c>
      <c r="L13" s="157">
        <v>0</v>
      </c>
      <c r="U13" s="148">
        <f t="shared" si="2"/>
        <v>46091</v>
      </c>
      <c r="V13" s="34" t="str">
        <f t="shared" si="3"/>
        <v>17801</v>
      </c>
      <c r="W13" s="70">
        <f t="shared" si="4"/>
        <v>9719</v>
      </c>
      <c r="X13" s="148">
        <f t="shared" si="5"/>
        <v>46091</v>
      </c>
      <c r="Y13" s="70">
        <f t="shared" si="6"/>
        <v>0</v>
      </c>
      <c r="AA13" s="121"/>
      <c r="AB13" s="122">
        <v>18881</v>
      </c>
      <c r="AC13" s="122"/>
      <c r="AD13" s="122">
        <v>51578</v>
      </c>
      <c r="AE13" s="122"/>
      <c r="AF13" s="122">
        <v>80085</v>
      </c>
      <c r="AG13" s="122">
        <v>10</v>
      </c>
      <c r="AH13" s="123">
        <v>0</v>
      </c>
    </row>
    <row r="14" spans="1:34" ht="19.5" customHeight="1">
      <c r="A14" s="142">
        <f t="shared" si="1"/>
        <v>124977</v>
      </c>
      <c r="B14" s="142">
        <f t="shared" si="7"/>
        <v>1343982</v>
      </c>
      <c r="C14" s="143">
        <v>46092</v>
      </c>
      <c r="D14" s="144" t="s">
        <v>118</v>
      </c>
      <c r="E14" s="145"/>
      <c r="F14" s="157"/>
      <c r="G14" s="157">
        <v>10405</v>
      </c>
      <c r="H14" s="157">
        <v>57005</v>
      </c>
      <c r="I14" s="157">
        <v>12800</v>
      </c>
      <c r="J14" s="157">
        <v>20000</v>
      </c>
      <c r="K14" s="157">
        <v>24767</v>
      </c>
      <c r="L14" s="157">
        <v>0</v>
      </c>
      <c r="U14" s="148">
        <f t="shared" si="2"/>
        <v>46092</v>
      </c>
      <c r="V14" s="34" t="str">
        <f t="shared" si="3"/>
        <v>17801</v>
      </c>
      <c r="W14" s="70">
        <f t="shared" si="4"/>
        <v>10405</v>
      </c>
      <c r="X14" s="148">
        <f t="shared" si="5"/>
        <v>46092</v>
      </c>
      <c r="Y14" s="70">
        <f t="shared" si="6"/>
        <v>0</v>
      </c>
      <c r="AA14" s="121"/>
      <c r="AB14" s="122">
        <v>28049</v>
      </c>
      <c r="AC14" s="122"/>
      <c r="AD14" s="122">
        <v>77757</v>
      </c>
      <c r="AE14" s="122"/>
      <c r="AF14" s="122">
        <v>97217</v>
      </c>
      <c r="AG14" s="122">
        <v>12</v>
      </c>
      <c r="AH14" s="123">
        <v>0</v>
      </c>
    </row>
    <row r="15" spans="1:34" ht="19.5" customHeight="1">
      <c r="A15" s="142">
        <f t="shared" si="1"/>
        <v>116063</v>
      </c>
      <c r="B15" s="142">
        <f t="shared" si="7"/>
        <v>1460045</v>
      </c>
      <c r="C15" s="143">
        <v>46093</v>
      </c>
      <c r="D15" s="144" t="s">
        <v>119</v>
      </c>
      <c r="E15" s="145"/>
      <c r="F15" s="157"/>
      <c r="G15" s="157">
        <v>9846</v>
      </c>
      <c r="H15" s="157">
        <v>51675</v>
      </c>
      <c r="I15" s="157">
        <v>13540</v>
      </c>
      <c r="J15" s="157">
        <v>22210</v>
      </c>
      <c r="K15" s="157">
        <v>18792</v>
      </c>
      <c r="L15" s="157">
        <v>0</v>
      </c>
      <c r="U15" s="148">
        <f t="shared" si="2"/>
        <v>46093</v>
      </c>
      <c r="V15" s="34" t="str">
        <f t="shared" si="3"/>
        <v>17801</v>
      </c>
      <c r="W15" s="70">
        <f t="shared" si="4"/>
        <v>9846</v>
      </c>
      <c r="X15" s="148">
        <f t="shared" si="5"/>
        <v>46093</v>
      </c>
      <c r="Y15" s="70">
        <f t="shared" si="6"/>
        <v>0</v>
      </c>
      <c r="AA15" s="121"/>
      <c r="AB15" s="122">
        <v>32803</v>
      </c>
      <c r="AC15" s="122"/>
      <c r="AD15" s="122">
        <v>71842</v>
      </c>
      <c r="AE15" s="122"/>
      <c r="AF15" s="122">
        <v>93788</v>
      </c>
      <c r="AG15" s="122">
        <v>8</v>
      </c>
      <c r="AH15" s="123">
        <v>0</v>
      </c>
    </row>
    <row r="16" spans="1:34" ht="19.5" customHeight="1">
      <c r="A16" s="142">
        <f t="shared" si="1"/>
        <v>124540</v>
      </c>
      <c r="B16" s="142">
        <f t="shared" si="7"/>
        <v>1584585</v>
      </c>
      <c r="C16" s="143">
        <v>46094</v>
      </c>
      <c r="D16" s="144" t="s">
        <v>120</v>
      </c>
      <c r="E16" s="145"/>
      <c r="F16" s="157"/>
      <c r="G16" s="157">
        <v>12431</v>
      </c>
      <c r="H16" s="157">
        <v>54521</v>
      </c>
      <c r="I16" s="157">
        <v>16360</v>
      </c>
      <c r="J16" s="157">
        <v>23200</v>
      </c>
      <c r="K16" s="157">
        <v>18028</v>
      </c>
      <c r="L16" s="157">
        <v>0</v>
      </c>
      <c r="U16" s="148">
        <f t="shared" si="2"/>
        <v>46094</v>
      </c>
      <c r="V16" s="34" t="str">
        <f t="shared" si="3"/>
        <v>17801</v>
      </c>
      <c r="W16" s="70">
        <f t="shared" si="4"/>
        <v>12431</v>
      </c>
      <c r="X16" s="148">
        <f t="shared" si="5"/>
        <v>46094</v>
      </c>
      <c r="Y16" s="70">
        <f t="shared" si="6"/>
        <v>0</v>
      </c>
      <c r="AA16" s="121"/>
      <c r="AB16" s="122">
        <v>33132</v>
      </c>
      <c r="AC16" s="122"/>
      <c r="AD16" s="122">
        <v>79488</v>
      </c>
      <c r="AE16" s="122"/>
      <c r="AF16" s="122">
        <v>93394</v>
      </c>
      <c r="AG16" s="122">
        <v>8</v>
      </c>
      <c r="AH16" s="123">
        <v>0</v>
      </c>
    </row>
    <row r="17" spans="1:34" ht="19.5" customHeight="1">
      <c r="A17" s="142">
        <f t="shared" si="1"/>
        <v>136989</v>
      </c>
      <c r="B17" s="142">
        <f t="shared" si="7"/>
        <v>1721574</v>
      </c>
      <c r="C17" s="143">
        <v>46095</v>
      </c>
      <c r="D17" s="144" t="s">
        <v>121</v>
      </c>
      <c r="E17" s="145"/>
      <c r="F17" s="157"/>
      <c r="G17" s="157">
        <v>13469</v>
      </c>
      <c r="H17" s="157">
        <v>52830</v>
      </c>
      <c r="I17" s="157">
        <v>21060</v>
      </c>
      <c r="J17" s="157">
        <v>22380</v>
      </c>
      <c r="K17" s="157">
        <v>27250</v>
      </c>
      <c r="L17" s="157">
        <v>0</v>
      </c>
      <c r="U17" s="148">
        <f t="shared" si="2"/>
        <v>46095</v>
      </c>
      <c r="V17" s="34" t="str">
        <f t="shared" si="3"/>
        <v>17801</v>
      </c>
      <c r="W17" s="70">
        <f t="shared" si="4"/>
        <v>13469</v>
      </c>
      <c r="X17" s="148">
        <f t="shared" si="5"/>
        <v>46095</v>
      </c>
      <c r="Y17" s="70">
        <f t="shared" si="6"/>
        <v>0</v>
      </c>
      <c r="AA17" s="121"/>
      <c r="AB17" s="122">
        <v>42688</v>
      </c>
      <c r="AC17" s="122"/>
      <c r="AD17" s="122">
        <v>76390</v>
      </c>
      <c r="AE17" s="122"/>
      <c r="AF17" s="122">
        <v>104854</v>
      </c>
      <c r="AG17" s="122">
        <v>9</v>
      </c>
      <c r="AH17" s="123">
        <v>0</v>
      </c>
    </row>
    <row r="18" spans="1:34" ht="19.5" customHeight="1">
      <c r="A18" s="142">
        <f t="shared" si="1"/>
        <v>139217</v>
      </c>
      <c r="B18" s="142">
        <f t="shared" si="7"/>
        <v>1860791</v>
      </c>
      <c r="C18" s="143">
        <v>46096</v>
      </c>
      <c r="D18" s="144" t="s">
        <v>115</v>
      </c>
      <c r="E18" s="145"/>
      <c r="F18" s="157"/>
      <c r="G18" s="157">
        <v>12237</v>
      </c>
      <c r="H18" s="157">
        <v>58250</v>
      </c>
      <c r="I18" s="157">
        <v>21070</v>
      </c>
      <c r="J18" s="157">
        <v>18700</v>
      </c>
      <c r="K18" s="157">
        <v>28960</v>
      </c>
      <c r="L18" s="157">
        <v>0</v>
      </c>
      <c r="U18" s="148">
        <f t="shared" si="2"/>
        <v>46096</v>
      </c>
      <c r="V18" s="34" t="str">
        <f t="shared" si="3"/>
        <v>17801</v>
      </c>
      <c r="W18" s="70">
        <f t="shared" si="4"/>
        <v>12237</v>
      </c>
      <c r="X18" s="148">
        <f t="shared" si="5"/>
        <v>46096</v>
      </c>
      <c r="Y18" s="70">
        <f t="shared" si="6"/>
        <v>0</v>
      </c>
      <c r="AA18" s="121"/>
      <c r="AB18" s="122">
        <v>57514</v>
      </c>
      <c r="AC18" s="122"/>
      <c r="AD18" s="122">
        <v>91700</v>
      </c>
      <c r="AE18" s="122"/>
      <c r="AF18" s="122">
        <v>109802</v>
      </c>
      <c r="AG18" s="122">
        <v>17</v>
      </c>
      <c r="AH18" s="123">
        <v>0</v>
      </c>
    </row>
    <row r="19" spans="1:34" ht="19.5" customHeight="1">
      <c r="A19" s="142">
        <f t="shared" si="1"/>
        <v>111703</v>
      </c>
      <c r="B19" s="142">
        <f t="shared" si="7"/>
        <v>1972494</v>
      </c>
      <c r="C19" s="143">
        <v>46097</v>
      </c>
      <c r="D19" s="144" t="s">
        <v>116</v>
      </c>
      <c r="E19" s="145"/>
      <c r="F19" s="157"/>
      <c r="G19" s="157">
        <v>10466</v>
      </c>
      <c r="H19" s="157">
        <v>53222</v>
      </c>
      <c r="I19" s="157">
        <v>11870</v>
      </c>
      <c r="J19" s="157">
        <v>17980</v>
      </c>
      <c r="K19" s="157">
        <v>18165</v>
      </c>
      <c r="L19" s="157">
        <v>0</v>
      </c>
      <c r="U19" s="148">
        <f t="shared" si="2"/>
        <v>46097</v>
      </c>
      <c r="V19" s="34" t="str">
        <f t="shared" si="3"/>
        <v>17801</v>
      </c>
      <c r="W19" s="70">
        <f t="shared" si="4"/>
        <v>10466</v>
      </c>
      <c r="X19" s="148">
        <f t="shared" si="5"/>
        <v>46097</v>
      </c>
      <c r="Y19" s="70">
        <f t="shared" si="6"/>
        <v>0</v>
      </c>
      <c r="AA19" s="121"/>
      <c r="AB19" s="122">
        <v>23932</v>
      </c>
      <c r="AC19" s="122"/>
      <c r="AD19" s="122">
        <v>61485</v>
      </c>
      <c r="AE19" s="122"/>
      <c r="AF19" s="122">
        <v>61485</v>
      </c>
      <c r="AG19" s="122">
        <v>8</v>
      </c>
      <c r="AH19" s="123">
        <v>0</v>
      </c>
    </row>
    <row r="20" spans="1:34" ht="19.5" customHeight="1">
      <c r="A20" s="142">
        <f t="shared" si="1"/>
        <v>114839</v>
      </c>
      <c r="B20" s="142">
        <f t="shared" si="7"/>
        <v>2087333</v>
      </c>
      <c r="C20" s="143">
        <v>46098</v>
      </c>
      <c r="D20" s="144" t="s">
        <v>117</v>
      </c>
      <c r="E20" s="145"/>
      <c r="F20" s="157"/>
      <c r="G20" s="157">
        <v>10829</v>
      </c>
      <c r="H20" s="157">
        <v>48975</v>
      </c>
      <c r="I20" s="157">
        <v>10850</v>
      </c>
      <c r="J20" s="157">
        <v>17890</v>
      </c>
      <c r="K20" s="157">
        <v>26295</v>
      </c>
      <c r="L20" s="157">
        <v>0</v>
      </c>
      <c r="U20" s="148">
        <f t="shared" si="2"/>
        <v>46098</v>
      </c>
      <c r="V20" s="34" t="str">
        <f t="shared" si="3"/>
        <v>17801</v>
      </c>
      <c r="W20" s="70">
        <f t="shared" si="4"/>
        <v>10829</v>
      </c>
      <c r="X20" s="148">
        <f t="shared" si="5"/>
        <v>46098</v>
      </c>
      <c r="Y20" s="70">
        <f t="shared" si="6"/>
        <v>0</v>
      </c>
      <c r="AA20" s="121"/>
      <c r="AB20" s="122">
        <v>24106</v>
      </c>
      <c r="AC20" s="122"/>
      <c r="AD20" s="122">
        <v>65055</v>
      </c>
      <c r="AE20" s="122"/>
      <c r="AF20" s="122">
        <v>87809</v>
      </c>
      <c r="AG20" s="122">
        <v>8</v>
      </c>
      <c r="AH20" s="123">
        <v>0</v>
      </c>
    </row>
    <row r="21" spans="1:34" ht="19.5" customHeight="1">
      <c r="A21" s="142">
        <f t="shared" si="1"/>
        <v>123749</v>
      </c>
      <c r="B21" s="142">
        <f t="shared" si="7"/>
        <v>2211082</v>
      </c>
      <c r="C21" s="143">
        <v>46099</v>
      </c>
      <c r="D21" s="144" t="s">
        <v>118</v>
      </c>
      <c r="E21" s="145"/>
      <c r="F21" s="157"/>
      <c r="G21" s="157">
        <v>10236</v>
      </c>
      <c r="H21" s="157">
        <v>56580</v>
      </c>
      <c r="I21" s="157">
        <v>13990</v>
      </c>
      <c r="J21" s="157">
        <v>25706</v>
      </c>
      <c r="K21" s="157">
        <v>17237</v>
      </c>
      <c r="L21" s="157">
        <v>0</v>
      </c>
      <c r="U21" s="148">
        <f t="shared" si="2"/>
        <v>46099</v>
      </c>
      <c r="V21" s="34" t="str">
        <f t="shared" si="3"/>
        <v>17801</v>
      </c>
      <c r="W21" s="70">
        <f t="shared" si="4"/>
        <v>10236</v>
      </c>
      <c r="X21" s="148">
        <f t="shared" si="5"/>
        <v>46099</v>
      </c>
      <c r="Y21" s="70">
        <f t="shared" si="6"/>
        <v>0</v>
      </c>
      <c r="AA21" s="121"/>
      <c r="AB21" s="122">
        <v>35480</v>
      </c>
      <c r="AC21" s="122"/>
      <c r="AD21" s="122">
        <v>71503</v>
      </c>
      <c r="AE21" s="122"/>
      <c r="AF21" s="122">
        <v>98359</v>
      </c>
      <c r="AG21" s="122">
        <v>13</v>
      </c>
      <c r="AH21" s="123">
        <v>0</v>
      </c>
    </row>
    <row r="22" spans="1:34" ht="19.5" customHeight="1">
      <c r="A22" s="142">
        <f t="shared" si="1"/>
        <v>114304</v>
      </c>
      <c r="B22" s="142">
        <f t="shared" si="7"/>
        <v>2325386</v>
      </c>
      <c r="C22" s="143">
        <v>46100</v>
      </c>
      <c r="D22" s="144" t="s">
        <v>119</v>
      </c>
      <c r="E22" s="145"/>
      <c r="F22" s="157">
        <v>115</v>
      </c>
      <c r="G22" s="157">
        <v>12158</v>
      </c>
      <c r="H22" s="157">
        <v>54160</v>
      </c>
      <c r="I22" s="157">
        <v>16060</v>
      </c>
      <c r="J22" s="157">
        <v>18710</v>
      </c>
      <c r="K22" s="157">
        <v>13216</v>
      </c>
      <c r="L22" s="157">
        <v>0</v>
      </c>
      <c r="U22" s="148">
        <f t="shared" si="2"/>
        <v>46100</v>
      </c>
      <c r="V22" s="34" t="str">
        <f t="shared" si="3"/>
        <v>17801</v>
      </c>
      <c r="W22" s="70">
        <f t="shared" si="4"/>
        <v>12158</v>
      </c>
      <c r="X22" s="148">
        <f t="shared" si="5"/>
        <v>46100</v>
      </c>
      <c r="Y22" s="70">
        <f t="shared" si="6"/>
        <v>115</v>
      </c>
      <c r="AA22" s="121">
        <v>20</v>
      </c>
      <c r="AB22" s="122">
        <v>24772</v>
      </c>
      <c r="AC22" s="122">
        <v>66</v>
      </c>
      <c r="AD22" s="122">
        <v>69046</v>
      </c>
      <c r="AE22" s="122">
        <v>86</v>
      </c>
      <c r="AF22" s="122">
        <v>89914</v>
      </c>
      <c r="AG22" s="122">
        <v>8</v>
      </c>
      <c r="AH22" s="123">
        <v>0</v>
      </c>
    </row>
    <row r="23" spans="1:34" ht="19.5" customHeight="1">
      <c r="A23" s="142">
        <f t="shared" si="1"/>
        <v>122103</v>
      </c>
      <c r="B23" s="142">
        <f t="shared" si="7"/>
        <v>2447489</v>
      </c>
      <c r="C23" s="143">
        <v>46101</v>
      </c>
      <c r="D23" s="144" t="s">
        <v>120</v>
      </c>
      <c r="E23" s="145"/>
      <c r="F23" s="157">
        <v>131</v>
      </c>
      <c r="G23" s="157">
        <v>10168</v>
      </c>
      <c r="H23" s="157">
        <v>55655</v>
      </c>
      <c r="I23" s="157">
        <v>20835</v>
      </c>
      <c r="J23" s="157">
        <v>18830</v>
      </c>
      <c r="K23" s="157">
        <v>16615</v>
      </c>
      <c r="L23" s="157">
        <v>0</v>
      </c>
      <c r="U23" s="148">
        <f t="shared" si="2"/>
        <v>46101</v>
      </c>
      <c r="V23" s="34" t="str">
        <f t="shared" si="3"/>
        <v>17801</v>
      </c>
      <c r="W23" s="70">
        <f t="shared" si="4"/>
        <v>10168</v>
      </c>
      <c r="X23" s="148">
        <f t="shared" si="5"/>
        <v>46101</v>
      </c>
      <c r="Y23" s="70">
        <f t="shared" si="6"/>
        <v>131</v>
      </c>
      <c r="AA23" s="121">
        <v>22</v>
      </c>
      <c r="AB23" s="122">
        <v>24662</v>
      </c>
      <c r="AC23" s="122">
        <v>67</v>
      </c>
      <c r="AD23" s="122">
        <v>71345</v>
      </c>
      <c r="AE23" s="122">
        <v>94</v>
      </c>
      <c r="AF23" s="122">
        <v>94526</v>
      </c>
      <c r="AG23" s="122">
        <v>9</v>
      </c>
      <c r="AH23" s="123">
        <v>0</v>
      </c>
    </row>
    <row r="24" spans="1:34" ht="19.5" customHeight="1">
      <c r="A24" s="142">
        <f t="shared" si="1"/>
        <v>137739</v>
      </c>
      <c r="B24" s="142">
        <f t="shared" si="7"/>
        <v>2585228</v>
      </c>
      <c r="C24" s="143">
        <v>46102</v>
      </c>
      <c r="D24" s="144" t="s">
        <v>121</v>
      </c>
      <c r="E24" s="145"/>
      <c r="F24" s="157">
        <v>143</v>
      </c>
      <c r="G24" s="157">
        <v>11695</v>
      </c>
      <c r="H24" s="157">
        <v>52440</v>
      </c>
      <c r="I24" s="157">
        <v>21710</v>
      </c>
      <c r="J24" s="157">
        <v>28082</v>
      </c>
      <c r="K24" s="157">
        <v>23812</v>
      </c>
      <c r="L24" s="157">
        <v>0</v>
      </c>
      <c r="M24" s="34"/>
      <c r="N24" s="34"/>
      <c r="O24" s="34"/>
      <c r="P24" s="34"/>
      <c r="Q24" s="34"/>
      <c r="R24" s="34"/>
      <c r="S24" s="34"/>
      <c r="T24" s="34"/>
      <c r="U24" s="148">
        <f t="shared" si="2"/>
        <v>46102</v>
      </c>
      <c r="V24" s="34" t="str">
        <f t="shared" si="3"/>
        <v>17801</v>
      </c>
      <c r="W24" s="70">
        <f t="shared" si="4"/>
        <v>11695</v>
      </c>
      <c r="X24" s="148">
        <f t="shared" si="5"/>
        <v>46102</v>
      </c>
      <c r="Y24" s="70">
        <f t="shared" si="6"/>
        <v>143</v>
      </c>
      <c r="Z24" s="34"/>
      <c r="AA24" s="121">
        <v>25</v>
      </c>
      <c r="AB24" s="122">
        <v>24977</v>
      </c>
      <c r="AC24" s="122">
        <v>73</v>
      </c>
      <c r="AD24" s="122">
        <v>83234</v>
      </c>
      <c r="AE24" s="122">
        <v>94</v>
      </c>
      <c r="AF24" s="122">
        <v>107394</v>
      </c>
      <c r="AG24" s="122">
        <v>12</v>
      </c>
      <c r="AH24" s="123">
        <v>0</v>
      </c>
    </row>
    <row r="25" spans="1:34" ht="19.5" customHeight="1">
      <c r="A25" s="142">
        <f t="shared" si="1"/>
        <v>118567</v>
      </c>
      <c r="B25" s="142">
        <f t="shared" si="7"/>
        <v>2703795</v>
      </c>
      <c r="C25" s="143">
        <v>46103</v>
      </c>
      <c r="D25" s="144" t="s">
        <v>115</v>
      </c>
      <c r="E25" s="145"/>
      <c r="F25" s="157">
        <v>117</v>
      </c>
      <c r="G25" s="157">
        <v>12737</v>
      </c>
      <c r="H25" s="157">
        <v>47380</v>
      </c>
      <c r="I25" s="157">
        <v>20875</v>
      </c>
      <c r="J25" s="157">
        <v>19290</v>
      </c>
      <c r="K25" s="157">
        <v>18285</v>
      </c>
      <c r="L25" s="157">
        <v>0</v>
      </c>
      <c r="U25" s="148">
        <f t="shared" si="2"/>
        <v>46103</v>
      </c>
      <c r="V25" s="34" t="str">
        <f t="shared" si="3"/>
        <v>17801</v>
      </c>
      <c r="W25" s="70">
        <f t="shared" si="4"/>
        <v>12737</v>
      </c>
      <c r="X25" s="148">
        <f t="shared" si="5"/>
        <v>46103</v>
      </c>
      <c r="Y25" s="70">
        <f t="shared" si="6"/>
        <v>117</v>
      </c>
      <c r="AA25" s="121">
        <v>31</v>
      </c>
      <c r="AB25" s="122">
        <v>35514</v>
      </c>
      <c r="AC25" s="122">
        <v>58</v>
      </c>
      <c r="AD25" s="122">
        <v>64725</v>
      </c>
      <c r="AE25" s="122">
        <v>79</v>
      </c>
      <c r="AF25" s="122">
        <v>89737</v>
      </c>
      <c r="AG25" s="122">
        <v>8</v>
      </c>
      <c r="AH25" s="123">
        <v>0</v>
      </c>
    </row>
    <row r="26" spans="1:34" ht="19.5" customHeight="1">
      <c r="A26" s="142">
        <f t="shared" si="1"/>
        <v>109650</v>
      </c>
      <c r="B26" s="142">
        <f t="shared" si="7"/>
        <v>2813445</v>
      </c>
      <c r="C26" s="143">
        <v>46104</v>
      </c>
      <c r="D26" s="144" t="s">
        <v>116</v>
      </c>
      <c r="E26" s="145"/>
      <c r="F26" s="157">
        <v>119</v>
      </c>
      <c r="G26" s="157">
        <v>10142</v>
      </c>
      <c r="H26" s="157">
        <v>47850</v>
      </c>
      <c r="I26" s="157">
        <v>13880</v>
      </c>
      <c r="J26" s="157">
        <v>20470</v>
      </c>
      <c r="K26" s="157">
        <v>17308</v>
      </c>
      <c r="L26" s="157">
        <v>0</v>
      </c>
      <c r="U26" s="148">
        <f t="shared" si="2"/>
        <v>46104</v>
      </c>
      <c r="V26" s="34" t="str">
        <f t="shared" si="3"/>
        <v>17801</v>
      </c>
      <c r="W26" s="70">
        <f t="shared" si="4"/>
        <v>10142</v>
      </c>
      <c r="X26" s="148">
        <f t="shared" si="5"/>
        <v>46104</v>
      </c>
      <c r="Y26" s="70">
        <f t="shared" si="6"/>
        <v>119</v>
      </c>
      <c r="AA26" s="121">
        <v>25</v>
      </c>
      <c r="AB26" s="122">
        <v>27556</v>
      </c>
      <c r="AC26" s="122">
        <v>53</v>
      </c>
      <c r="AD26" s="122">
        <v>54808</v>
      </c>
      <c r="AE26" s="122">
        <v>74</v>
      </c>
      <c r="AF26" s="122">
        <v>76340</v>
      </c>
      <c r="AG26" s="122">
        <v>8</v>
      </c>
      <c r="AH26" s="123">
        <v>0</v>
      </c>
    </row>
    <row r="27" spans="1:34" ht="19.5" customHeight="1">
      <c r="A27" s="142">
        <f t="shared" si="1"/>
        <v>124860</v>
      </c>
      <c r="B27" s="142">
        <f t="shared" si="7"/>
        <v>2938305</v>
      </c>
      <c r="C27" s="143">
        <v>46105</v>
      </c>
      <c r="D27" s="144" t="s">
        <v>117</v>
      </c>
      <c r="E27" s="145"/>
      <c r="F27" s="157">
        <v>128</v>
      </c>
      <c r="G27" s="157">
        <v>12210</v>
      </c>
      <c r="H27" s="157">
        <v>57805</v>
      </c>
      <c r="I27" s="157">
        <v>15310</v>
      </c>
      <c r="J27" s="157">
        <v>20570</v>
      </c>
      <c r="K27" s="157">
        <v>18965</v>
      </c>
      <c r="L27" s="157">
        <v>0</v>
      </c>
      <c r="U27" s="148">
        <f t="shared" si="2"/>
        <v>46105</v>
      </c>
      <c r="V27" s="34" t="str">
        <f t="shared" si="3"/>
        <v>17801</v>
      </c>
      <c r="W27" s="70">
        <f t="shared" si="4"/>
        <v>12210</v>
      </c>
      <c r="X27" s="148">
        <f t="shared" si="5"/>
        <v>46105</v>
      </c>
      <c r="Y27" s="70">
        <f t="shared" si="6"/>
        <v>128</v>
      </c>
      <c r="AA27" s="121">
        <v>27</v>
      </c>
      <c r="AB27" s="122">
        <v>29251</v>
      </c>
      <c r="AC27" s="122">
        <v>74</v>
      </c>
      <c r="AD27" s="122">
        <v>72735</v>
      </c>
      <c r="AE27" s="122">
        <v>97</v>
      </c>
      <c r="AF27" s="122">
        <v>96625</v>
      </c>
      <c r="AG27" s="122">
        <v>10</v>
      </c>
      <c r="AH27" s="123">
        <v>0</v>
      </c>
    </row>
    <row r="28" spans="1:34" ht="19.5" customHeight="1">
      <c r="A28" s="142">
        <f t="shared" si="1"/>
        <v>134533</v>
      </c>
      <c r="B28" s="142">
        <f t="shared" si="7"/>
        <v>3072838</v>
      </c>
      <c r="C28" s="143">
        <v>46106</v>
      </c>
      <c r="D28" s="144" t="s">
        <v>118</v>
      </c>
      <c r="E28" s="145"/>
      <c r="F28" s="157">
        <v>128</v>
      </c>
      <c r="G28" s="157">
        <v>11378</v>
      </c>
      <c r="H28" s="157">
        <v>62810</v>
      </c>
      <c r="I28" s="157">
        <v>12400</v>
      </c>
      <c r="J28" s="157">
        <v>21530</v>
      </c>
      <c r="K28" s="157">
        <v>26415</v>
      </c>
      <c r="L28" s="157">
        <v>0</v>
      </c>
      <c r="U28" s="148">
        <f t="shared" si="2"/>
        <v>46106</v>
      </c>
      <c r="V28" s="34" t="str">
        <f t="shared" si="3"/>
        <v>17801</v>
      </c>
      <c r="W28" s="70">
        <f t="shared" si="4"/>
        <v>11378</v>
      </c>
      <c r="X28" s="148">
        <f t="shared" si="5"/>
        <v>46106</v>
      </c>
      <c r="Y28" s="70">
        <f t="shared" si="6"/>
        <v>128</v>
      </c>
      <c r="AA28" s="121">
        <v>31</v>
      </c>
      <c r="AB28" s="122">
        <v>33658</v>
      </c>
      <c r="AC28" s="122">
        <v>71</v>
      </c>
      <c r="AD28" s="122">
        <v>82955</v>
      </c>
      <c r="AE28" s="122">
        <v>95</v>
      </c>
      <c r="AF28" s="122">
        <v>106163</v>
      </c>
      <c r="AG28" s="122">
        <v>17</v>
      </c>
      <c r="AH28" s="123">
        <v>0</v>
      </c>
    </row>
    <row r="29" spans="1:34" ht="19.5" customHeight="1">
      <c r="A29" s="142">
        <f t="shared" si="1"/>
        <v>124460</v>
      </c>
      <c r="B29" s="142">
        <f t="shared" si="7"/>
        <v>3197298</v>
      </c>
      <c r="C29" s="143">
        <v>46107</v>
      </c>
      <c r="D29" s="144" t="s">
        <v>119</v>
      </c>
      <c r="E29" s="145"/>
      <c r="F29" s="157">
        <v>125</v>
      </c>
      <c r="G29" s="157">
        <v>12255</v>
      </c>
      <c r="H29" s="157">
        <v>58790</v>
      </c>
      <c r="I29" s="157">
        <v>13679</v>
      </c>
      <c r="J29" s="157">
        <v>20660</v>
      </c>
      <c r="K29" s="157">
        <v>19076</v>
      </c>
      <c r="L29" s="157">
        <v>0</v>
      </c>
      <c r="U29" s="148">
        <f t="shared" si="2"/>
        <v>46107</v>
      </c>
      <c r="V29" s="34" t="str">
        <f t="shared" si="3"/>
        <v>17801</v>
      </c>
      <c r="W29" s="70">
        <f t="shared" si="4"/>
        <v>12255</v>
      </c>
      <c r="X29" s="148">
        <f t="shared" si="5"/>
        <v>46107</v>
      </c>
      <c r="Y29" s="70">
        <f t="shared" si="6"/>
        <v>125</v>
      </c>
      <c r="AA29" s="121">
        <v>32</v>
      </c>
      <c r="AB29" s="122">
        <v>38619</v>
      </c>
      <c r="AC29" s="122">
        <v>76</v>
      </c>
      <c r="AD29" s="122">
        <v>83206</v>
      </c>
      <c r="AE29" s="122">
        <v>99</v>
      </c>
      <c r="AF29" s="122">
        <v>107606</v>
      </c>
      <c r="AG29" s="122">
        <v>12</v>
      </c>
      <c r="AH29" s="123">
        <v>0</v>
      </c>
    </row>
    <row r="30" spans="1:34" ht="19.5" customHeight="1">
      <c r="A30" s="142">
        <f t="shared" si="1"/>
        <v>123983</v>
      </c>
      <c r="B30" s="142">
        <f t="shared" si="7"/>
        <v>3321281</v>
      </c>
      <c r="C30" s="143">
        <v>46108</v>
      </c>
      <c r="D30" s="144" t="s">
        <v>120</v>
      </c>
      <c r="E30" s="145"/>
      <c r="F30" s="157">
        <v>123</v>
      </c>
      <c r="G30" s="157">
        <v>11247</v>
      </c>
      <c r="H30" s="157">
        <v>48255</v>
      </c>
      <c r="I30" s="157">
        <v>22060</v>
      </c>
      <c r="J30" s="157">
        <v>22030</v>
      </c>
      <c r="K30" s="157">
        <v>20391</v>
      </c>
      <c r="L30" s="157">
        <v>0</v>
      </c>
      <c r="U30" s="148">
        <f t="shared" si="2"/>
        <v>46108</v>
      </c>
      <c r="V30" s="34" t="str">
        <f t="shared" si="3"/>
        <v>17801</v>
      </c>
      <c r="W30" s="70">
        <f t="shared" si="4"/>
        <v>11247</v>
      </c>
      <c r="X30" s="148">
        <f t="shared" si="5"/>
        <v>46108</v>
      </c>
      <c r="Y30" s="70">
        <f t="shared" si="6"/>
        <v>123</v>
      </c>
      <c r="AA30" s="121">
        <v>30</v>
      </c>
      <c r="AB30" s="122">
        <v>37539</v>
      </c>
      <c r="AC30" s="122">
        <v>63</v>
      </c>
      <c r="AD30" s="122">
        <v>72291</v>
      </c>
      <c r="AE30" s="122">
        <v>79</v>
      </c>
      <c r="AF30" s="122">
        <v>92235</v>
      </c>
      <c r="AG30" s="122">
        <v>9</v>
      </c>
      <c r="AH30" s="123">
        <v>0</v>
      </c>
    </row>
    <row r="31" spans="1:34" ht="19.5" customHeight="1">
      <c r="A31" s="142">
        <f t="shared" si="1"/>
        <v>121611</v>
      </c>
      <c r="B31" s="142">
        <f t="shared" si="7"/>
        <v>3442892</v>
      </c>
      <c r="C31" s="143">
        <v>46109</v>
      </c>
      <c r="D31" s="144" t="s">
        <v>121</v>
      </c>
      <c r="E31" s="145"/>
      <c r="F31" s="157">
        <v>115</v>
      </c>
      <c r="G31" s="157">
        <v>9897</v>
      </c>
      <c r="H31" s="157">
        <v>51860</v>
      </c>
      <c r="I31" s="157">
        <v>19610</v>
      </c>
      <c r="J31" s="157">
        <v>17970</v>
      </c>
      <c r="K31" s="157">
        <v>22274</v>
      </c>
      <c r="L31" s="157">
        <v>0</v>
      </c>
      <c r="U31" s="148">
        <f t="shared" si="2"/>
        <v>46109</v>
      </c>
      <c r="V31" s="34" t="str">
        <f t="shared" si="3"/>
        <v>17801</v>
      </c>
      <c r="W31" s="70">
        <f t="shared" si="4"/>
        <v>9897</v>
      </c>
      <c r="X31" s="148">
        <f t="shared" si="5"/>
        <v>46109</v>
      </c>
      <c r="Y31" s="70">
        <f t="shared" si="6"/>
        <v>115</v>
      </c>
      <c r="AA31" s="121">
        <v>30</v>
      </c>
      <c r="AB31" s="122">
        <v>33615</v>
      </c>
      <c r="AC31" s="122">
        <v>61</v>
      </c>
      <c r="AD31" s="122">
        <v>72424</v>
      </c>
      <c r="AE31" s="122">
        <v>80</v>
      </c>
      <c r="AF31" s="122">
        <v>91266</v>
      </c>
      <c r="AG31" s="122">
        <v>10</v>
      </c>
      <c r="AH31" s="123">
        <v>0</v>
      </c>
    </row>
    <row r="32" spans="1:34" ht="19.5" customHeight="1">
      <c r="A32" s="142">
        <f t="shared" si="1"/>
        <v>113221</v>
      </c>
      <c r="B32" s="142">
        <f t="shared" si="7"/>
        <v>3556113</v>
      </c>
      <c r="C32" s="143">
        <v>46110</v>
      </c>
      <c r="D32" s="144" t="s">
        <v>115</v>
      </c>
      <c r="E32" s="145"/>
      <c r="F32" s="157">
        <v>115</v>
      </c>
      <c r="G32" s="157">
        <v>10866</v>
      </c>
      <c r="H32" s="157">
        <v>52325</v>
      </c>
      <c r="I32" s="157">
        <v>17805</v>
      </c>
      <c r="J32" s="157">
        <v>19800</v>
      </c>
      <c r="K32" s="157">
        <v>12425</v>
      </c>
      <c r="L32" s="157">
        <v>0</v>
      </c>
      <c r="U32" s="148">
        <f t="shared" si="2"/>
        <v>46110</v>
      </c>
      <c r="V32" s="34" t="str">
        <f t="shared" si="3"/>
        <v>17801</v>
      </c>
      <c r="W32" s="70">
        <f t="shared" si="4"/>
        <v>10866</v>
      </c>
      <c r="X32" s="148">
        <f t="shared" si="5"/>
        <v>46110</v>
      </c>
      <c r="Y32" s="70">
        <f t="shared" si="6"/>
        <v>115</v>
      </c>
      <c r="AA32" s="121">
        <v>32</v>
      </c>
      <c r="AB32" s="122">
        <v>37424</v>
      </c>
      <c r="AC32" s="122">
        <v>65</v>
      </c>
      <c r="AD32" s="122">
        <v>71155</v>
      </c>
      <c r="AE32" s="122">
        <v>83</v>
      </c>
      <c r="AF32" s="122">
        <v>91891</v>
      </c>
      <c r="AG32" s="122">
        <v>8</v>
      </c>
      <c r="AH32" s="123">
        <v>0</v>
      </c>
    </row>
    <row r="33" spans="1:34" ht="19.5" customHeight="1">
      <c r="A33" s="142">
        <f t="shared" si="1"/>
        <v>130202</v>
      </c>
      <c r="B33" s="142">
        <f t="shared" si="7"/>
        <v>3686315</v>
      </c>
      <c r="C33" s="143">
        <v>46111</v>
      </c>
      <c r="D33" s="144" t="s">
        <v>116</v>
      </c>
      <c r="E33" s="145"/>
      <c r="F33" s="157">
        <v>133</v>
      </c>
      <c r="G33" s="157">
        <v>9618</v>
      </c>
      <c r="H33" s="157">
        <v>60781</v>
      </c>
      <c r="I33" s="157">
        <v>14285</v>
      </c>
      <c r="J33" s="157">
        <v>18160</v>
      </c>
      <c r="K33" s="157">
        <v>27358</v>
      </c>
      <c r="L33" s="157">
        <v>0</v>
      </c>
      <c r="U33" s="148">
        <f t="shared" si="2"/>
        <v>46111</v>
      </c>
      <c r="V33" s="34" t="str">
        <f t="shared" si="3"/>
        <v>17801</v>
      </c>
      <c r="W33" s="70">
        <f t="shared" si="4"/>
        <v>9618</v>
      </c>
      <c r="X33" s="148">
        <f t="shared" si="5"/>
        <v>46111</v>
      </c>
      <c r="Y33" s="70">
        <f t="shared" si="6"/>
        <v>133</v>
      </c>
      <c r="AA33" s="121">
        <v>28</v>
      </c>
      <c r="AB33" s="122">
        <v>31379</v>
      </c>
      <c r="AC33" s="122">
        <v>72</v>
      </c>
      <c r="AD33" s="122">
        <v>84018</v>
      </c>
      <c r="AE33" s="122">
        <v>97</v>
      </c>
      <c r="AF33" s="122">
        <v>107616</v>
      </c>
      <c r="AG33" s="122">
        <v>12</v>
      </c>
      <c r="AH33" s="123">
        <v>0</v>
      </c>
    </row>
    <row r="34" spans="1:34" ht="19.5" customHeight="1">
      <c r="A34" s="142">
        <f t="shared" si="1"/>
        <v>108500</v>
      </c>
      <c r="B34" s="142">
        <f t="shared" si="7"/>
        <v>3794815</v>
      </c>
      <c r="C34" s="143">
        <v>46112</v>
      </c>
      <c r="D34" s="144" t="s">
        <v>117</v>
      </c>
      <c r="E34" s="145"/>
      <c r="F34" s="157"/>
      <c r="G34" s="157">
        <v>11066</v>
      </c>
      <c r="H34" s="157">
        <v>47835</v>
      </c>
      <c r="I34" s="157">
        <v>13495</v>
      </c>
      <c r="J34" s="157">
        <v>19560</v>
      </c>
      <c r="K34" s="157">
        <v>16544</v>
      </c>
      <c r="L34" s="157">
        <v>0</v>
      </c>
      <c r="U34" s="148">
        <f t="shared" si="2"/>
        <v>46112</v>
      </c>
      <c r="V34" s="34" t="str">
        <f t="shared" si="3"/>
        <v>17801</v>
      </c>
      <c r="W34" s="70">
        <f t="shared" si="4"/>
        <v>11066</v>
      </c>
      <c r="X34" s="148">
        <f t="shared" si="5"/>
        <v>46112</v>
      </c>
      <c r="Y34" s="70">
        <f t="shared" si="6"/>
        <v>0</v>
      </c>
      <c r="AA34" s="121">
        <v>27</v>
      </c>
      <c r="AB34" s="122">
        <v>30448</v>
      </c>
      <c r="AC34" s="122"/>
      <c r="AD34" s="122"/>
      <c r="AE34" s="122"/>
      <c r="AF34" s="122"/>
      <c r="AG34" s="122"/>
      <c r="AH34" s="123"/>
    </row>
    <row r="35" spans="1:34" ht="18.75" customHeight="1">
      <c r="C35" s="127"/>
      <c r="D35" s="154" t="s">
        <v>52</v>
      </c>
      <c r="E35" s="155">
        <f>SUM(E4:E34)</f>
        <v>0</v>
      </c>
      <c r="F35" s="156"/>
      <c r="U35" s="148">
        <f t="shared" ref="U35:U65" si="8">C4</f>
        <v>46082</v>
      </c>
      <c r="V35" s="34" t="str">
        <f t="shared" ref="V35:V65" si="9">$H$2</f>
        <v>17802</v>
      </c>
      <c r="W35" s="70">
        <f t="shared" ref="W35:W65" si="10">H4</f>
        <v>53075</v>
      </c>
      <c r="AA35" s="72"/>
      <c r="AB35" s="72"/>
      <c r="AC35" s="72"/>
      <c r="AD35" s="72"/>
      <c r="AE35" s="72"/>
      <c r="AF35" s="72"/>
      <c r="AG35" s="72"/>
      <c r="AH35" s="72" t="s">
        <v>147</v>
      </c>
    </row>
    <row r="36" spans="1:34" ht="15.75" customHeight="1">
      <c r="U36" s="148">
        <f t="shared" si="8"/>
        <v>46083</v>
      </c>
      <c r="V36" s="34" t="str">
        <f t="shared" si="9"/>
        <v>17802</v>
      </c>
      <c r="W36" s="70">
        <f t="shared" si="10"/>
        <v>55890</v>
      </c>
      <c r="AA36" s="72"/>
      <c r="AB36" s="72"/>
      <c r="AC36" s="72"/>
      <c r="AD36" s="72"/>
      <c r="AE36" s="72"/>
      <c r="AF36" s="72"/>
      <c r="AG36" s="72"/>
      <c r="AH36" s="72"/>
    </row>
    <row r="37" spans="1:34" ht="15.75" customHeight="1">
      <c r="U37" s="148">
        <f t="shared" si="8"/>
        <v>46084</v>
      </c>
      <c r="V37" s="34" t="str">
        <f t="shared" si="9"/>
        <v>17802</v>
      </c>
      <c r="W37" s="70">
        <f t="shared" si="10"/>
        <v>56775</v>
      </c>
      <c r="AA37" s="72"/>
      <c r="AB37" s="72"/>
      <c r="AC37" s="72"/>
      <c r="AD37" s="72"/>
      <c r="AE37" s="72"/>
      <c r="AF37" s="72"/>
      <c r="AG37" s="72"/>
      <c r="AH37" s="72"/>
    </row>
    <row r="38" spans="1:34" ht="15.75" customHeight="1">
      <c r="U38" s="148">
        <f t="shared" si="8"/>
        <v>46085</v>
      </c>
      <c r="V38" s="34" t="str">
        <f t="shared" si="9"/>
        <v>17802</v>
      </c>
      <c r="W38" s="70">
        <f t="shared" si="10"/>
        <v>57495</v>
      </c>
      <c r="AA38" s="72"/>
      <c r="AB38" s="72"/>
      <c r="AC38" s="72"/>
      <c r="AD38" s="72"/>
      <c r="AE38" s="72"/>
      <c r="AF38" s="72"/>
      <c r="AG38" s="72"/>
      <c r="AH38" s="72"/>
    </row>
    <row r="39" spans="1:34" ht="15.75" customHeight="1">
      <c r="U39" s="148">
        <f t="shared" si="8"/>
        <v>46086</v>
      </c>
      <c r="V39" s="34" t="str">
        <f t="shared" si="9"/>
        <v>17802</v>
      </c>
      <c r="W39" s="70">
        <f t="shared" si="10"/>
        <v>51930</v>
      </c>
      <c r="AA39" s="72"/>
      <c r="AB39" s="72"/>
      <c r="AC39" s="72"/>
      <c r="AD39" s="72"/>
      <c r="AE39" s="72"/>
      <c r="AF39" s="72"/>
      <c r="AG39" s="72"/>
      <c r="AH39" s="72"/>
    </row>
    <row r="40" spans="1:34" ht="15.75" customHeight="1">
      <c r="U40" s="148">
        <f t="shared" si="8"/>
        <v>46087</v>
      </c>
      <c r="V40" s="34" t="str">
        <f t="shared" si="9"/>
        <v>17802</v>
      </c>
      <c r="W40" s="70">
        <f t="shared" si="10"/>
        <v>52795</v>
      </c>
      <c r="AA40" s="72"/>
      <c r="AB40" s="72"/>
      <c r="AC40" s="72"/>
      <c r="AD40" s="72"/>
      <c r="AE40" s="72"/>
      <c r="AF40" s="72"/>
      <c r="AG40" s="72"/>
      <c r="AH40" s="72"/>
    </row>
    <row r="41" spans="1:34" ht="15.75" customHeight="1">
      <c r="U41" s="148">
        <f t="shared" si="8"/>
        <v>46088</v>
      </c>
      <c r="V41" s="34" t="str">
        <f t="shared" si="9"/>
        <v>17802</v>
      </c>
      <c r="W41" s="70">
        <f t="shared" si="10"/>
        <v>54075</v>
      </c>
      <c r="AA41" s="72"/>
      <c r="AB41" s="72"/>
      <c r="AC41" s="72"/>
      <c r="AD41" s="72"/>
      <c r="AE41" s="72"/>
      <c r="AF41" s="72"/>
      <c r="AG41" s="72"/>
      <c r="AH41" s="72"/>
    </row>
    <row r="42" spans="1:34" ht="15.75" customHeight="1">
      <c r="U42" s="148">
        <f t="shared" si="8"/>
        <v>46089</v>
      </c>
      <c r="V42" s="34" t="str">
        <f t="shared" si="9"/>
        <v>17802</v>
      </c>
      <c r="W42" s="70">
        <f t="shared" si="10"/>
        <v>55095</v>
      </c>
      <c r="AA42" s="72"/>
      <c r="AB42" s="72"/>
      <c r="AC42" s="72"/>
      <c r="AD42" s="72"/>
      <c r="AE42" s="72"/>
      <c r="AF42" s="72"/>
      <c r="AG42" s="72"/>
      <c r="AH42" s="72"/>
    </row>
    <row r="43" spans="1:34" ht="15.75" customHeight="1">
      <c r="U43" s="148">
        <f t="shared" si="8"/>
        <v>46090</v>
      </c>
      <c r="V43" s="34" t="str">
        <f t="shared" si="9"/>
        <v>17802</v>
      </c>
      <c r="W43" s="70">
        <f t="shared" si="10"/>
        <v>52400</v>
      </c>
      <c r="AA43" s="72"/>
      <c r="AB43" s="72"/>
      <c r="AC43" s="72"/>
      <c r="AD43" s="72"/>
      <c r="AE43" s="72"/>
      <c r="AF43" s="72"/>
      <c r="AG43" s="72"/>
      <c r="AH43" s="72"/>
    </row>
    <row r="44" spans="1:34" ht="15.75" customHeight="1">
      <c r="U44" s="148">
        <f t="shared" si="8"/>
        <v>46091</v>
      </c>
      <c r="V44" s="34" t="str">
        <f t="shared" si="9"/>
        <v>17802</v>
      </c>
      <c r="W44" s="70">
        <f t="shared" si="10"/>
        <v>54265</v>
      </c>
      <c r="AA44" s="72"/>
      <c r="AB44" s="72"/>
      <c r="AC44" s="72"/>
      <c r="AD44" s="72"/>
      <c r="AE44" s="72"/>
      <c r="AF44" s="72"/>
      <c r="AG44" s="72"/>
      <c r="AH44" s="72"/>
    </row>
    <row r="45" spans="1:34" ht="15.75" customHeight="1">
      <c r="U45" s="148">
        <f t="shared" si="8"/>
        <v>46092</v>
      </c>
      <c r="V45" s="34" t="str">
        <f t="shared" si="9"/>
        <v>17802</v>
      </c>
      <c r="W45" s="70">
        <f t="shared" si="10"/>
        <v>57005</v>
      </c>
      <c r="AA45" s="72"/>
      <c r="AB45" s="72"/>
      <c r="AC45" s="72"/>
      <c r="AD45" s="72"/>
      <c r="AE45" s="72"/>
      <c r="AF45" s="72"/>
      <c r="AG45" s="72"/>
      <c r="AH45" s="72"/>
    </row>
    <row r="46" spans="1:34" ht="15.75" customHeight="1">
      <c r="U46" s="148">
        <f t="shared" si="8"/>
        <v>46093</v>
      </c>
      <c r="V46" s="34" t="str">
        <f t="shared" si="9"/>
        <v>17802</v>
      </c>
      <c r="W46" s="70">
        <f t="shared" si="10"/>
        <v>51675</v>
      </c>
      <c r="AA46" s="72"/>
      <c r="AB46" s="72"/>
      <c r="AC46" s="72"/>
      <c r="AD46" s="72"/>
      <c r="AE46" s="72"/>
      <c r="AF46" s="72"/>
      <c r="AG46" s="72"/>
      <c r="AH46" s="72"/>
    </row>
    <row r="47" spans="1:34" ht="15.75" customHeight="1">
      <c r="U47" s="148">
        <f t="shared" si="8"/>
        <v>46094</v>
      </c>
      <c r="V47" s="34" t="str">
        <f t="shared" si="9"/>
        <v>17802</v>
      </c>
      <c r="W47" s="70">
        <f t="shared" si="10"/>
        <v>54521</v>
      </c>
      <c r="AA47" s="72"/>
      <c r="AB47" s="72"/>
      <c r="AC47" s="72"/>
      <c r="AD47" s="72"/>
      <c r="AE47" s="72"/>
      <c r="AF47" s="72"/>
      <c r="AG47" s="72"/>
      <c r="AH47" s="72"/>
    </row>
    <row r="48" spans="1:34" ht="15.75" customHeight="1">
      <c r="U48" s="148">
        <f t="shared" si="8"/>
        <v>46095</v>
      </c>
      <c r="V48" s="34" t="str">
        <f t="shared" si="9"/>
        <v>17802</v>
      </c>
      <c r="W48" s="70">
        <f t="shared" si="10"/>
        <v>52830</v>
      </c>
      <c r="AA48" s="72"/>
      <c r="AB48" s="72"/>
      <c r="AC48" s="72"/>
      <c r="AD48" s="72"/>
      <c r="AE48" s="72"/>
      <c r="AF48" s="72"/>
      <c r="AG48" s="72"/>
      <c r="AH48" s="72"/>
    </row>
    <row r="49" spans="21:34" ht="15.75" customHeight="1">
      <c r="U49" s="148">
        <f t="shared" si="8"/>
        <v>46096</v>
      </c>
      <c r="V49" s="34" t="str">
        <f t="shared" si="9"/>
        <v>17802</v>
      </c>
      <c r="W49" s="70">
        <f t="shared" si="10"/>
        <v>58250</v>
      </c>
      <c r="AA49" s="72"/>
      <c r="AB49" s="72"/>
      <c r="AC49" s="72"/>
      <c r="AD49" s="72"/>
      <c r="AE49" s="72"/>
      <c r="AF49" s="72"/>
      <c r="AG49" s="72"/>
      <c r="AH49" s="72"/>
    </row>
    <row r="50" spans="21:34" ht="15.75" customHeight="1">
      <c r="U50" s="148">
        <f t="shared" si="8"/>
        <v>46097</v>
      </c>
      <c r="V50" s="34" t="str">
        <f t="shared" si="9"/>
        <v>17802</v>
      </c>
      <c r="W50" s="70">
        <f t="shared" si="10"/>
        <v>53222</v>
      </c>
      <c r="AA50" s="72"/>
      <c r="AB50" s="72"/>
      <c r="AC50" s="72"/>
      <c r="AD50" s="72"/>
      <c r="AE50" s="72"/>
      <c r="AF50" s="72"/>
      <c r="AG50" s="72"/>
      <c r="AH50" s="72"/>
    </row>
    <row r="51" spans="21:34" ht="15.75" customHeight="1">
      <c r="U51" s="148">
        <f t="shared" si="8"/>
        <v>46098</v>
      </c>
      <c r="V51" s="34" t="str">
        <f t="shared" si="9"/>
        <v>17802</v>
      </c>
      <c r="W51" s="70">
        <f t="shared" si="10"/>
        <v>48975</v>
      </c>
      <c r="AA51" s="72"/>
      <c r="AB51" s="72"/>
      <c r="AC51" s="72"/>
      <c r="AD51" s="72"/>
      <c r="AE51" s="72"/>
      <c r="AF51" s="72"/>
      <c r="AG51" s="72"/>
      <c r="AH51" s="72"/>
    </row>
    <row r="52" spans="21:34" ht="15.75" customHeight="1">
      <c r="U52" s="148">
        <f t="shared" si="8"/>
        <v>46099</v>
      </c>
      <c r="V52" s="34" t="str">
        <f t="shared" si="9"/>
        <v>17802</v>
      </c>
      <c r="W52" s="70">
        <f t="shared" si="10"/>
        <v>56580</v>
      </c>
      <c r="AA52" s="72"/>
      <c r="AB52" s="72"/>
      <c r="AC52" s="72"/>
      <c r="AD52" s="72"/>
      <c r="AE52" s="72"/>
      <c r="AF52" s="72"/>
      <c r="AG52" s="72"/>
      <c r="AH52" s="72"/>
    </row>
    <row r="53" spans="21:34" ht="15.75" customHeight="1">
      <c r="U53" s="148">
        <f t="shared" si="8"/>
        <v>46100</v>
      </c>
      <c r="V53" s="34" t="str">
        <f t="shared" si="9"/>
        <v>17802</v>
      </c>
      <c r="W53" s="70">
        <f t="shared" si="10"/>
        <v>54160</v>
      </c>
      <c r="AA53" s="72"/>
      <c r="AB53" s="72"/>
      <c r="AC53" s="72"/>
      <c r="AD53" s="72"/>
      <c r="AE53" s="72"/>
      <c r="AF53" s="72"/>
      <c r="AG53" s="72"/>
      <c r="AH53" s="72"/>
    </row>
    <row r="54" spans="21:34" ht="15.75" customHeight="1">
      <c r="U54" s="148">
        <f t="shared" si="8"/>
        <v>46101</v>
      </c>
      <c r="V54" s="34" t="str">
        <f t="shared" si="9"/>
        <v>17802</v>
      </c>
      <c r="W54" s="70">
        <f t="shared" si="10"/>
        <v>55655</v>
      </c>
      <c r="AA54" s="72"/>
      <c r="AB54" s="72"/>
      <c r="AC54" s="72"/>
      <c r="AD54" s="72"/>
      <c r="AE54" s="72"/>
      <c r="AF54" s="72"/>
      <c r="AG54" s="72"/>
      <c r="AH54" s="72"/>
    </row>
    <row r="55" spans="21:34" ht="15.75" customHeight="1">
      <c r="U55" s="148">
        <f t="shared" si="8"/>
        <v>46102</v>
      </c>
      <c r="V55" s="34" t="str">
        <f t="shared" si="9"/>
        <v>17802</v>
      </c>
      <c r="W55" s="70">
        <f t="shared" si="10"/>
        <v>52440</v>
      </c>
      <c r="AA55" s="72"/>
      <c r="AB55" s="72"/>
      <c r="AC55" s="72"/>
      <c r="AD55" s="72"/>
      <c r="AE55" s="72"/>
      <c r="AF55" s="72"/>
      <c r="AG55" s="72"/>
      <c r="AH55" s="72"/>
    </row>
    <row r="56" spans="21:34" ht="15.75" customHeight="1">
      <c r="U56" s="148">
        <f t="shared" si="8"/>
        <v>46103</v>
      </c>
      <c r="V56" s="34" t="str">
        <f t="shared" si="9"/>
        <v>17802</v>
      </c>
      <c r="W56" s="70">
        <f t="shared" si="10"/>
        <v>47380</v>
      </c>
      <c r="AA56" s="72"/>
      <c r="AB56" s="72"/>
      <c r="AC56" s="72"/>
      <c r="AD56" s="72"/>
      <c r="AE56" s="72"/>
      <c r="AF56" s="72"/>
      <c r="AG56" s="72"/>
      <c r="AH56" s="72"/>
    </row>
    <row r="57" spans="21:34" ht="15.75" customHeight="1">
      <c r="U57" s="148">
        <f t="shared" si="8"/>
        <v>46104</v>
      </c>
      <c r="V57" s="34" t="str">
        <f t="shared" si="9"/>
        <v>17802</v>
      </c>
      <c r="W57" s="70">
        <f t="shared" si="10"/>
        <v>47850</v>
      </c>
      <c r="AA57" s="72"/>
      <c r="AB57" s="72"/>
      <c r="AC57" s="72"/>
      <c r="AD57" s="72"/>
      <c r="AE57" s="72"/>
      <c r="AF57" s="72"/>
      <c r="AG57" s="72"/>
      <c r="AH57" s="72"/>
    </row>
    <row r="58" spans="21:34" ht="15.75" customHeight="1">
      <c r="U58" s="148">
        <f t="shared" si="8"/>
        <v>46105</v>
      </c>
      <c r="V58" s="34" t="str">
        <f t="shared" si="9"/>
        <v>17802</v>
      </c>
      <c r="W58" s="70">
        <f t="shared" si="10"/>
        <v>57805</v>
      </c>
      <c r="AA58" s="72"/>
      <c r="AB58" s="72"/>
      <c r="AC58" s="72"/>
      <c r="AD58" s="72"/>
      <c r="AE58" s="72"/>
      <c r="AF58" s="72"/>
      <c r="AG58" s="72"/>
      <c r="AH58" s="72"/>
    </row>
    <row r="59" spans="21:34" ht="15.75" customHeight="1">
      <c r="U59" s="148">
        <f t="shared" si="8"/>
        <v>46106</v>
      </c>
      <c r="V59" s="34" t="str">
        <f t="shared" si="9"/>
        <v>17802</v>
      </c>
      <c r="W59" s="70">
        <f t="shared" si="10"/>
        <v>62810</v>
      </c>
      <c r="AA59" s="72"/>
      <c r="AB59" s="72"/>
      <c r="AC59" s="72"/>
      <c r="AD59" s="72"/>
      <c r="AE59" s="72"/>
      <c r="AF59" s="72"/>
      <c r="AG59" s="72"/>
      <c r="AH59" s="72"/>
    </row>
    <row r="60" spans="21:34" ht="15.75" customHeight="1">
      <c r="U60" s="148">
        <f t="shared" si="8"/>
        <v>46107</v>
      </c>
      <c r="V60" s="34" t="str">
        <f t="shared" si="9"/>
        <v>17802</v>
      </c>
      <c r="W60" s="70">
        <f t="shared" si="10"/>
        <v>58790</v>
      </c>
      <c r="AA60" s="72"/>
      <c r="AB60" s="72"/>
      <c r="AC60" s="72"/>
      <c r="AD60" s="72"/>
      <c r="AE60" s="72"/>
      <c r="AF60" s="72"/>
      <c r="AG60" s="72"/>
      <c r="AH60" s="72"/>
    </row>
    <row r="61" spans="21:34" ht="15.75" customHeight="1">
      <c r="U61" s="148">
        <f t="shared" si="8"/>
        <v>46108</v>
      </c>
      <c r="V61" s="34" t="str">
        <f t="shared" si="9"/>
        <v>17802</v>
      </c>
      <c r="W61" s="70">
        <f t="shared" si="10"/>
        <v>48255</v>
      </c>
      <c r="AA61" s="72"/>
      <c r="AB61" s="72"/>
      <c r="AC61" s="72"/>
      <c r="AD61" s="72"/>
      <c r="AE61" s="72"/>
      <c r="AF61" s="72"/>
      <c r="AG61" s="72"/>
      <c r="AH61" s="72"/>
    </row>
    <row r="62" spans="21:34" ht="15.75" customHeight="1">
      <c r="U62" s="148">
        <f t="shared" si="8"/>
        <v>46109</v>
      </c>
      <c r="V62" s="34" t="str">
        <f t="shared" si="9"/>
        <v>17802</v>
      </c>
      <c r="W62" s="70">
        <f t="shared" si="10"/>
        <v>51860</v>
      </c>
      <c r="AA62" s="72"/>
      <c r="AB62" s="72"/>
      <c r="AC62" s="72"/>
      <c r="AD62" s="72"/>
      <c r="AE62" s="72"/>
      <c r="AF62" s="72"/>
      <c r="AG62" s="72"/>
      <c r="AH62" s="72"/>
    </row>
    <row r="63" spans="21:34" ht="15.75" customHeight="1">
      <c r="U63" s="148">
        <f t="shared" si="8"/>
        <v>46110</v>
      </c>
      <c r="V63" s="34" t="str">
        <f t="shared" si="9"/>
        <v>17802</v>
      </c>
      <c r="W63" s="70">
        <f t="shared" si="10"/>
        <v>52325</v>
      </c>
      <c r="AA63" s="72"/>
      <c r="AB63" s="72"/>
      <c r="AC63" s="72"/>
      <c r="AD63" s="72"/>
      <c r="AE63" s="72"/>
      <c r="AF63" s="72"/>
      <c r="AG63" s="72"/>
      <c r="AH63" s="72"/>
    </row>
    <row r="64" spans="21:34" ht="15.75" customHeight="1">
      <c r="U64" s="148">
        <f t="shared" si="8"/>
        <v>46111</v>
      </c>
      <c r="V64" s="34" t="str">
        <f t="shared" si="9"/>
        <v>17802</v>
      </c>
      <c r="W64" s="70">
        <f t="shared" si="10"/>
        <v>60781</v>
      </c>
      <c r="AA64" s="72"/>
      <c r="AB64" s="72"/>
      <c r="AC64" s="72"/>
      <c r="AD64" s="72"/>
      <c r="AE64" s="72"/>
      <c r="AF64" s="72"/>
      <c r="AG64" s="72"/>
      <c r="AH64" s="72"/>
    </row>
    <row r="65" spans="21:34" ht="15.75" customHeight="1">
      <c r="U65" s="148">
        <f t="shared" si="8"/>
        <v>46112</v>
      </c>
      <c r="V65" s="34" t="str">
        <f t="shared" si="9"/>
        <v>17802</v>
      </c>
      <c r="W65" s="70">
        <f t="shared" si="10"/>
        <v>47835</v>
      </c>
      <c r="AA65" s="72"/>
      <c r="AB65" s="72"/>
      <c r="AC65" s="72"/>
      <c r="AD65" s="72"/>
      <c r="AE65" s="72"/>
      <c r="AF65" s="72"/>
      <c r="AG65" s="72"/>
      <c r="AH65" s="72"/>
    </row>
    <row r="66" spans="21:34" ht="15.75" customHeight="1">
      <c r="U66" s="148">
        <f t="shared" ref="U66:U96" si="11">C4</f>
        <v>46082</v>
      </c>
      <c r="V66" s="34" t="str">
        <f t="shared" ref="V66:V96" si="12">$I$2</f>
        <v>17804</v>
      </c>
      <c r="W66" s="70">
        <f t="shared" ref="W66:W96" si="13">I4</f>
        <v>21170</v>
      </c>
      <c r="AA66" s="72"/>
      <c r="AB66" s="72"/>
      <c r="AC66" s="72"/>
      <c r="AD66" s="72"/>
      <c r="AE66" s="72"/>
      <c r="AF66" s="72"/>
      <c r="AG66" s="72"/>
      <c r="AH66" s="72"/>
    </row>
    <row r="67" spans="21:34" ht="15.75" customHeight="1">
      <c r="U67" s="148">
        <f t="shared" si="11"/>
        <v>46083</v>
      </c>
      <c r="V67" s="34" t="str">
        <f t="shared" si="12"/>
        <v>17804</v>
      </c>
      <c r="W67" s="70">
        <f t="shared" si="13"/>
        <v>11345</v>
      </c>
      <c r="AA67" s="72"/>
      <c r="AB67" s="72"/>
      <c r="AC67" s="72"/>
      <c r="AD67" s="72"/>
      <c r="AE67" s="72"/>
      <c r="AF67" s="72"/>
      <c r="AG67" s="72"/>
      <c r="AH67" s="72"/>
    </row>
    <row r="68" spans="21:34" ht="15.75" customHeight="1">
      <c r="U68" s="148">
        <f t="shared" si="11"/>
        <v>46084</v>
      </c>
      <c r="V68" s="34" t="str">
        <f t="shared" si="12"/>
        <v>17804</v>
      </c>
      <c r="W68" s="70">
        <f t="shared" si="13"/>
        <v>12940</v>
      </c>
      <c r="AA68" s="72"/>
      <c r="AB68" s="72"/>
      <c r="AC68" s="72"/>
      <c r="AD68" s="72"/>
      <c r="AE68" s="72"/>
      <c r="AF68" s="72"/>
      <c r="AG68" s="72"/>
      <c r="AH68" s="72"/>
    </row>
    <row r="69" spans="21:34" ht="15.75" customHeight="1">
      <c r="U69" s="148">
        <f t="shared" si="11"/>
        <v>46085</v>
      </c>
      <c r="V69" s="34" t="str">
        <f t="shared" si="12"/>
        <v>17804</v>
      </c>
      <c r="W69" s="70">
        <f t="shared" si="13"/>
        <v>12800</v>
      </c>
      <c r="AA69" s="72"/>
      <c r="AB69" s="72"/>
      <c r="AC69" s="72"/>
      <c r="AD69" s="72"/>
      <c r="AE69" s="72"/>
      <c r="AF69" s="72"/>
      <c r="AG69" s="72"/>
      <c r="AH69" s="72"/>
    </row>
    <row r="70" spans="21:34" ht="15.75" customHeight="1">
      <c r="U70" s="148">
        <f t="shared" si="11"/>
        <v>46086</v>
      </c>
      <c r="V70" s="34" t="str">
        <f t="shared" si="12"/>
        <v>17804</v>
      </c>
      <c r="W70" s="70">
        <f t="shared" si="13"/>
        <v>15490</v>
      </c>
      <c r="AA70" s="72"/>
      <c r="AB70" s="72"/>
      <c r="AC70" s="72"/>
      <c r="AD70" s="72"/>
      <c r="AE70" s="72"/>
      <c r="AF70" s="72"/>
      <c r="AG70" s="72"/>
      <c r="AH70" s="72"/>
    </row>
    <row r="71" spans="21:34" ht="15.75" customHeight="1">
      <c r="U71" s="148">
        <f t="shared" si="11"/>
        <v>46087</v>
      </c>
      <c r="V71" s="34" t="str">
        <f t="shared" si="12"/>
        <v>17804</v>
      </c>
      <c r="W71" s="70">
        <f t="shared" si="13"/>
        <v>20280</v>
      </c>
      <c r="AA71" s="72"/>
      <c r="AB71" s="72"/>
      <c r="AC71" s="72"/>
      <c r="AD71" s="72"/>
      <c r="AE71" s="72"/>
      <c r="AF71" s="72"/>
      <c r="AG71" s="72"/>
      <c r="AH71" s="72"/>
    </row>
    <row r="72" spans="21:34" ht="15.75" customHeight="1">
      <c r="U72" s="148">
        <f t="shared" si="11"/>
        <v>46088</v>
      </c>
      <c r="V72" s="34" t="str">
        <f t="shared" si="12"/>
        <v>17804</v>
      </c>
      <c r="W72" s="70">
        <f t="shared" si="13"/>
        <v>19990</v>
      </c>
      <c r="AA72" s="72"/>
      <c r="AB72" s="72"/>
      <c r="AC72" s="72"/>
      <c r="AD72" s="72"/>
      <c r="AE72" s="72"/>
      <c r="AF72" s="72"/>
      <c r="AG72" s="72"/>
      <c r="AH72" s="72"/>
    </row>
    <row r="73" spans="21:34" ht="15.75" customHeight="1">
      <c r="U73" s="148">
        <f t="shared" si="11"/>
        <v>46089</v>
      </c>
      <c r="V73" s="34" t="str">
        <f t="shared" si="12"/>
        <v>17804</v>
      </c>
      <c r="W73" s="70">
        <f t="shared" si="13"/>
        <v>18705</v>
      </c>
      <c r="AA73" s="72"/>
      <c r="AB73" s="72"/>
      <c r="AC73" s="72"/>
      <c r="AD73" s="72"/>
      <c r="AE73" s="72"/>
      <c r="AF73" s="72"/>
      <c r="AG73" s="72"/>
      <c r="AH73" s="72"/>
    </row>
    <row r="74" spans="21:34" ht="15.75" customHeight="1">
      <c r="U74" s="148">
        <f t="shared" si="11"/>
        <v>46090</v>
      </c>
      <c r="V74" s="34" t="str">
        <f t="shared" si="12"/>
        <v>17804</v>
      </c>
      <c r="W74" s="70">
        <f t="shared" si="13"/>
        <v>12650</v>
      </c>
      <c r="AA74" s="72"/>
      <c r="AB74" s="72"/>
      <c r="AC74" s="72"/>
      <c r="AD74" s="72"/>
      <c r="AE74" s="72"/>
      <c r="AF74" s="72"/>
      <c r="AG74" s="72"/>
      <c r="AH74" s="72"/>
    </row>
    <row r="75" spans="21:34" ht="15.75" customHeight="1">
      <c r="U75" s="148">
        <f t="shared" si="11"/>
        <v>46091</v>
      </c>
      <c r="V75" s="34" t="str">
        <f t="shared" si="12"/>
        <v>17804</v>
      </c>
      <c r="W75" s="70">
        <f t="shared" si="13"/>
        <v>11525</v>
      </c>
      <c r="AA75" s="72"/>
      <c r="AB75" s="72"/>
      <c r="AC75" s="72"/>
      <c r="AD75" s="72"/>
      <c r="AE75" s="72"/>
      <c r="AF75" s="72"/>
      <c r="AG75" s="72"/>
      <c r="AH75" s="72"/>
    </row>
    <row r="76" spans="21:34" ht="15.75" customHeight="1">
      <c r="U76" s="148">
        <f t="shared" si="11"/>
        <v>46092</v>
      </c>
      <c r="V76" s="34" t="str">
        <f t="shared" si="12"/>
        <v>17804</v>
      </c>
      <c r="W76" s="70">
        <f t="shared" si="13"/>
        <v>12800</v>
      </c>
      <c r="AA76" s="72"/>
      <c r="AB76" s="72"/>
      <c r="AC76" s="72"/>
      <c r="AD76" s="72"/>
      <c r="AE76" s="72"/>
      <c r="AF76" s="72"/>
      <c r="AG76" s="72"/>
      <c r="AH76" s="72"/>
    </row>
    <row r="77" spans="21:34" ht="15.75" customHeight="1">
      <c r="U77" s="148">
        <f t="shared" si="11"/>
        <v>46093</v>
      </c>
      <c r="V77" s="34" t="str">
        <f t="shared" si="12"/>
        <v>17804</v>
      </c>
      <c r="W77" s="70">
        <f t="shared" si="13"/>
        <v>13540</v>
      </c>
      <c r="AA77" s="72"/>
      <c r="AB77" s="72"/>
      <c r="AC77" s="72"/>
      <c r="AD77" s="72"/>
      <c r="AE77" s="72"/>
      <c r="AF77" s="72"/>
      <c r="AG77" s="72"/>
      <c r="AH77" s="72"/>
    </row>
    <row r="78" spans="21:34" ht="15.75" customHeight="1">
      <c r="U78" s="148">
        <f t="shared" si="11"/>
        <v>46094</v>
      </c>
      <c r="V78" s="34" t="str">
        <f t="shared" si="12"/>
        <v>17804</v>
      </c>
      <c r="W78" s="70">
        <f t="shared" si="13"/>
        <v>16360</v>
      </c>
      <c r="AA78" s="72"/>
      <c r="AB78" s="72"/>
      <c r="AC78" s="72"/>
      <c r="AD78" s="72"/>
      <c r="AE78" s="72"/>
      <c r="AF78" s="72"/>
      <c r="AG78" s="72"/>
      <c r="AH78" s="72"/>
    </row>
    <row r="79" spans="21:34" ht="15.75" customHeight="1">
      <c r="U79" s="148">
        <f t="shared" si="11"/>
        <v>46095</v>
      </c>
      <c r="V79" s="34" t="str">
        <f t="shared" si="12"/>
        <v>17804</v>
      </c>
      <c r="W79" s="70">
        <f t="shared" si="13"/>
        <v>21060</v>
      </c>
      <c r="AA79" s="72"/>
      <c r="AB79" s="72"/>
      <c r="AC79" s="72"/>
      <c r="AD79" s="72"/>
      <c r="AE79" s="72"/>
      <c r="AF79" s="72"/>
      <c r="AG79" s="72"/>
      <c r="AH79" s="72"/>
    </row>
    <row r="80" spans="21:34" ht="15.75" customHeight="1">
      <c r="U80" s="148">
        <f t="shared" si="11"/>
        <v>46096</v>
      </c>
      <c r="V80" s="34" t="str">
        <f t="shared" si="12"/>
        <v>17804</v>
      </c>
      <c r="W80" s="70">
        <f t="shared" si="13"/>
        <v>21070</v>
      </c>
      <c r="AA80" s="72"/>
      <c r="AB80" s="72"/>
      <c r="AC80" s="72"/>
      <c r="AD80" s="72"/>
      <c r="AE80" s="72"/>
      <c r="AF80" s="72"/>
      <c r="AG80" s="72"/>
      <c r="AH80" s="72"/>
    </row>
    <row r="81" spans="21:34" ht="15.75" customHeight="1">
      <c r="U81" s="148">
        <f t="shared" si="11"/>
        <v>46097</v>
      </c>
      <c r="V81" s="34" t="str">
        <f t="shared" si="12"/>
        <v>17804</v>
      </c>
      <c r="W81" s="70">
        <f t="shared" si="13"/>
        <v>11870</v>
      </c>
      <c r="AA81" s="72"/>
      <c r="AB81" s="72"/>
      <c r="AC81" s="72"/>
      <c r="AD81" s="72"/>
      <c r="AE81" s="72"/>
      <c r="AF81" s="72"/>
      <c r="AG81" s="72"/>
      <c r="AH81" s="72"/>
    </row>
    <row r="82" spans="21:34" ht="15.75" customHeight="1">
      <c r="U82" s="148">
        <f t="shared" si="11"/>
        <v>46098</v>
      </c>
      <c r="V82" s="34" t="str">
        <f t="shared" si="12"/>
        <v>17804</v>
      </c>
      <c r="W82" s="70">
        <f t="shared" si="13"/>
        <v>10850</v>
      </c>
      <c r="AA82" s="72"/>
      <c r="AB82" s="72"/>
      <c r="AC82" s="72"/>
      <c r="AD82" s="72"/>
      <c r="AE82" s="72"/>
      <c r="AF82" s="72"/>
      <c r="AG82" s="72"/>
      <c r="AH82" s="72"/>
    </row>
    <row r="83" spans="21:34" ht="15.75" customHeight="1">
      <c r="U83" s="148">
        <f t="shared" si="11"/>
        <v>46099</v>
      </c>
      <c r="V83" s="34" t="str">
        <f t="shared" si="12"/>
        <v>17804</v>
      </c>
      <c r="W83" s="70">
        <f t="shared" si="13"/>
        <v>13990</v>
      </c>
      <c r="AA83" s="72"/>
      <c r="AB83" s="72"/>
      <c r="AC83" s="72"/>
      <c r="AD83" s="72"/>
      <c r="AE83" s="72"/>
      <c r="AF83" s="72"/>
      <c r="AG83" s="72"/>
      <c r="AH83" s="72"/>
    </row>
    <row r="84" spans="21:34" ht="15.75" customHeight="1">
      <c r="U84" s="148">
        <f t="shared" si="11"/>
        <v>46100</v>
      </c>
      <c r="V84" s="34" t="str">
        <f t="shared" si="12"/>
        <v>17804</v>
      </c>
      <c r="W84" s="70">
        <f t="shared" si="13"/>
        <v>16060</v>
      </c>
      <c r="AA84" s="72"/>
      <c r="AB84" s="72"/>
      <c r="AC84" s="72"/>
      <c r="AD84" s="72"/>
      <c r="AE84" s="72"/>
      <c r="AF84" s="72"/>
      <c r="AG84" s="72"/>
      <c r="AH84" s="72"/>
    </row>
    <row r="85" spans="21:34" ht="15.75" customHeight="1">
      <c r="U85" s="148">
        <f t="shared" si="11"/>
        <v>46101</v>
      </c>
      <c r="V85" s="34" t="str">
        <f t="shared" si="12"/>
        <v>17804</v>
      </c>
      <c r="W85" s="70">
        <f t="shared" si="13"/>
        <v>20835</v>
      </c>
      <c r="AA85" s="72"/>
      <c r="AB85" s="72"/>
      <c r="AC85" s="72"/>
      <c r="AD85" s="72"/>
      <c r="AE85" s="72"/>
      <c r="AF85" s="72"/>
      <c r="AG85" s="72"/>
      <c r="AH85" s="72"/>
    </row>
    <row r="86" spans="21:34" ht="15.75" customHeight="1">
      <c r="U86" s="148">
        <f t="shared" si="11"/>
        <v>46102</v>
      </c>
      <c r="V86" s="34" t="str">
        <f t="shared" si="12"/>
        <v>17804</v>
      </c>
      <c r="W86" s="70">
        <f t="shared" si="13"/>
        <v>21710</v>
      </c>
      <c r="AA86" s="72"/>
      <c r="AB86" s="72"/>
      <c r="AC86" s="72"/>
      <c r="AD86" s="72"/>
      <c r="AE86" s="72"/>
      <c r="AF86" s="72"/>
      <c r="AG86" s="72"/>
      <c r="AH86" s="72"/>
    </row>
    <row r="87" spans="21:34" ht="15.75" customHeight="1">
      <c r="U87" s="148">
        <f t="shared" si="11"/>
        <v>46103</v>
      </c>
      <c r="V87" s="34" t="str">
        <f t="shared" si="12"/>
        <v>17804</v>
      </c>
      <c r="W87" s="70">
        <f t="shared" si="13"/>
        <v>20875</v>
      </c>
      <c r="AA87" s="72"/>
      <c r="AB87" s="72"/>
      <c r="AC87" s="72"/>
      <c r="AD87" s="72"/>
      <c r="AE87" s="72"/>
      <c r="AF87" s="72"/>
      <c r="AG87" s="72"/>
      <c r="AH87" s="72"/>
    </row>
    <row r="88" spans="21:34" ht="15.75" customHeight="1">
      <c r="U88" s="148">
        <f t="shared" si="11"/>
        <v>46104</v>
      </c>
      <c r="V88" s="34" t="str">
        <f t="shared" si="12"/>
        <v>17804</v>
      </c>
      <c r="W88" s="70">
        <f t="shared" si="13"/>
        <v>13880</v>
      </c>
      <c r="AA88" s="72"/>
      <c r="AB88" s="72"/>
      <c r="AC88" s="72"/>
      <c r="AD88" s="72"/>
      <c r="AE88" s="72"/>
      <c r="AF88" s="72"/>
      <c r="AG88" s="72"/>
      <c r="AH88" s="72"/>
    </row>
    <row r="89" spans="21:34" ht="15.75" customHeight="1">
      <c r="U89" s="148">
        <f t="shared" si="11"/>
        <v>46105</v>
      </c>
      <c r="V89" s="34" t="str">
        <f t="shared" si="12"/>
        <v>17804</v>
      </c>
      <c r="W89" s="70">
        <f t="shared" si="13"/>
        <v>15310</v>
      </c>
      <c r="AA89" s="72"/>
      <c r="AB89" s="72"/>
      <c r="AC89" s="72"/>
      <c r="AD89" s="72"/>
      <c r="AE89" s="72"/>
      <c r="AF89" s="72"/>
      <c r="AG89" s="72"/>
      <c r="AH89" s="72"/>
    </row>
    <row r="90" spans="21:34" ht="15.75" customHeight="1">
      <c r="U90" s="148">
        <f t="shared" si="11"/>
        <v>46106</v>
      </c>
      <c r="V90" s="34" t="str">
        <f t="shared" si="12"/>
        <v>17804</v>
      </c>
      <c r="W90" s="70">
        <f t="shared" si="13"/>
        <v>12400</v>
      </c>
      <c r="AA90" s="72"/>
      <c r="AB90" s="72"/>
      <c r="AC90" s="72"/>
      <c r="AD90" s="72"/>
      <c r="AE90" s="72"/>
      <c r="AF90" s="72"/>
      <c r="AG90" s="72"/>
      <c r="AH90" s="72"/>
    </row>
    <row r="91" spans="21:34" ht="15.75" customHeight="1">
      <c r="U91" s="148">
        <f t="shared" si="11"/>
        <v>46107</v>
      </c>
      <c r="V91" s="34" t="str">
        <f t="shared" si="12"/>
        <v>17804</v>
      </c>
      <c r="W91" s="70">
        <f t="shared" si="13"/>
        <v>13679</v>
      </c>
      <c r="AA91" s="72"/>
      <c r="AB91" s="72"/>
      <c r="AC91" s="72"/>
      <c r="AD91" s="72"/>
      <c r="AE91" s="72"/>
      <c r="AF91" s="72"/>
      <c r="AG91" s="72"/>
      <c r="AH91" s="72"/>
    </row>
    <row r="92" spans="21:34" ht="15.75" customHeight="1">
      <c r="U92" s="148">
        <f t="shared" si="11"/>
        <v>46108</v>
      </c>
      <c r="V92" s="34" t="str">
        <f t="shared" si="12"/>
        <v>17804</v>
      </c>
      <c r="W92" s="70">
        <f t="shared" si="13"/>
        <v>22060</v>
      </c>
      <c r="AA92" s="72"/>
      <c r="AB92" s="72"/>
      <c r="AC92" s="72"/>
      <c r="AD92" s="72"/>
      <c r="AE92" s="72"/>
      <c r="AF92" s="72"/>
      <c r="AG92" s="72"/>
      <c r="AH92" s="72"/>
    </row>
    <row r="93" spans="21:34" ht="15.75" customHeight="1">
      <c r="U93" s="148">
        <f t="shared" si="11"/>
        <v>46109</v>
      </c>
      <c r="V93" s="34" t="str">
        <f t="shared" si="12"/>
        <v>17804</v>
      </c>
      <c r="W93" s="70">
        <f t="shared" si="13"/>
        <v>19610</v>
      </c>
      <c r="AA93" s="72"/>
      <c r="AB93" s="72"/>
      <c r="AC93" s="72"/>
      <c r="AD93" s="72"/>
      <c r="AE93" s="72"/>
      <c r="AF93" s="72"/>
      <c r="AG93" s="72"/>
      <c r="AH93" s="72"/>
    </row>
    <row r="94" spans="21:34" ht="15.75" customHeight="1">
      <c r="U94" s="148">
        <f t="shared" si="11"/>
        <v>46110</v>
      </c>
      <c r="V94" s="34" t="str">
        <f t="shared" si="12"/>
        <v>17804</v>
      </c>
      <c r="W94" s="70">
        <f t="shared" si="13"/>
        <v>17805</v>
      </c>
      <c r="AA94" s="72"/>
      <c r="AB94" s="72"/>
      <c r="AC94" s="72"/>
      <c r="AD94" s="72"/>
      <c r="AE94" s="72"/>
      <c r="AF94" s="72"/>
      <c r="AG94" s="72"/>
      <c r="AH94" s="72"/>
    </row>
    <row r="95" spans="21:34" ht="15.75" customHeight="1">
      <c r="U95" s="148">
        <f t="shared" si="11"/>
        <v>46111</v>
      </c>
      <c r="V95" s="34" t="str">
        <f t="shared" si="12"/>
        <v>17804</v>
      </c>
      <c r="W95" s="70">
        <f t="shared" si="13"/>
        <v>14285</v>
      </c>
      <c r="AA95" s="72"/>
      <c r="AB95" s="72"/>
      <c r="AC95" s="72"/>
      <c r="AD95" s="72"/>
      <c r="AE95" s="72"/>
      <c r="AF95" s="72"/>
      <c r="AG95" s="72"/>
      <c r="AH95" s="72"/>
    </row>
    <row r="96" spans="21:34" ht="15.75" customHeight="1">
      <c r="U96" s="148">
        <f t="shared" si="11"/>
        <v>46112</v>
      </c>
      <c r="V96" s="34" t="str">
        <f t="shared" si="12"/>
        <v>17804</v>
      </c>
      <c r="W96" s="70">
        <f t="shared" si="13"/>
        <v>13495</v>
      </c>
      <c r="AA96" s="72"/>
      <c r="AB96" s="72"/>
      <c r="AC96" s="72"/>
      <c r="AD96" s="72"/>
      <c r="AE96" s="72"/>
      <c r="AF96" s="72"/>
      <c r="AG96" s="72"/>
      <c r="AH96" s="72"/>
    </row>
    <row r="97" spans="21:34" ht="15.75" customHeight="1">
      <c r="U97" s="148">
        <f t="shared" ref="U97:U127" si="14">C4</f>
        <v>46082</v>
      </c>
      <c r="V97" s="34" t="str">
        <f t="shared" ref="V97:V127" si="15">$J$2</f>
        <v>17807</v>
      </c>
      <c r="W97" s="70">
        <f t="shared" ref="W97:W127" si="16">J4</f>
        <v>22210</v>
      </c>
      <c r="AA97" s="72"/>
      <c r="AB97" s="72"/>
      <c r="AC97" s="72"/>
      <c r="AD97" s="72"/>
      <c r="AE97" s="72"/>
      <c r="AF97" s="72"/>
      <c r="AG97" s="72"/>
      <c r="AH97" s="72"/>
    </row>
    <row r="98" spans="21:34" ht="15.75" customHeight="1">
      <c r="U98" s="148">
        <f t="shared" si="14"/>
        <v>46083</v>
      </c>
      <c r="V98" s="34" t="str">
        <f t="shared" si="15"/>
        <v>17807</v>
      </c>
      <c r="W98" s="70">
        <f t="shared" si="16"/>
        <v>17080</v>
      </c>
      <c r="AA98" s="72"/>
      <c r="AB98" s="72"/>
      <c r="AC98" s="72"/>
      <c r="AD98" s="72"/>
      <c r="AE98" s="72"/>
      <c r="AF98" s="72"/>
      <c r="AG98" s="72"/>
      <c r="AH98" s="72"/>
    </row>
    <row r="99" spans="21:34" ht="15.75" customHeight="1">
      <c r="U99" s="148">
        <f t="shared" si="14"/>
        <v>46084</v>
      </c>
      <c r="V99" s="34" t="str">
        <f t="shared" si="15"/>
        <v>17807</v>
      </c>
      <c r="W99" s="70">
        <f t="shared" si="16"/>
        <v>15420</v>
      </c>
      <c r="AA99" s="72"/>
      <c r="AB99" s="72"/>
      <c r="AC99" s="72"/>
      <c r="AD99" s="72"/>
      <c r="AE99" s="72"/>
      <c r="AF99" s="72"/>
      <c r="AG99" s="72"/>
      <c r="AH99" s="72"/>
    </row>
    <row r="100" spans="21:34" ht="15.75" customHeight="1">
      <c r="U100" s="148">
        <f t="shared" si="14"/>
        <v>46085</v>
      </c>
      <c r="V100" s="34" t="str">
        <f t="shared" si="15"/>
        <v>17807</v>
      </c>
      <c r="W100" s="70">
        <f t="shared" si="16"/>
        <v>21010</v>
      </c>
      <c r="AA100" s="72"/>
      <c r="AB100" s="72"/>
      <c r="AC100" s="72"/>
      <c r="AD100" s="72"/>
      <c r="AE100" s="72"/>
      <c r="AF100" s="72"/>
      <c r="AG100" s="72"/>
      <c r="AH100" s="72"/>
    </row>
    <row r="101" spans="21:34" ht="15.75" customHeight="1">
      <c r="U101" s="148">
        <f t="shared" si="14"/>
        <v>46086</v>
      </c>
      <c r="V101" s="34" t="str">
        <f t="shared" si="15"/>
        <v>17807</v>
      </c>
      <c r="W101" s="70">
        <f t="shared" si="16"/>
        <v>17900</v>
      </c>
      <c r="AA101" s="72"/>
      <c r="AB101" s="72"/>
      <c r="AC101" s="72"/>
      <c r="AD101" s="72"/>
      <c r="AE101" s="72"/>
      <c r="AF101" s="72"/>
      <c r="AG101" s="72"/>
      <c r="AH101" s="72"/>
    </row>
    <row r="102" spans="21:34" ht="15.75" customHeight="1">
      <c r="U102" s="148">
        <f t="shared" si="14"/>
        <v>46087</v>
      </c>
      <c r="V102" s="34" t="str">
        <f t="shared" si="15"/>
        <v>17807</v>
      </c>
      <c r="W102" s="70">
        <f t="shared" si="16"/>
        <v>20380</v>
      </c>
      <c r="AA102" s="72"/>
      <c r="AB102" s="72"/>
      <c r="AC102" s="72"/>
      <c r="AD102" s="72"/>
      <c r="AE102" s="72"/>
      <c r="AF102" s="72"/>
      <c r="AG102" s="72"/>
      <c r="AH102" s="72"/>
    </row>
    <row r="103" spans="21:34" ht="15.75" customHeight="1">
      <c r="U103" s="148">
        <f t="shared" si="14"/>
        <v>46088</v>
      </c>
      <c r="V103" s="34" t="str">
        <f t="shared" si="15"/>
        <v>17807</v>
      </c>
      <c r="W103" s="70">
        <f t="shared" si="16"/>
        <v>23836</v>
      </c>
      <c r="AA103" s="72"/>
      <c r="AB103" s="72"/>
      <c r="AC103" s="72"/>
      <c r="AD103" s="72"/>
      <c r="AE103" s="72"/>
      <c r="AF103" s="72"/>
      <c r="AG103" s="72"/>
      <c r="AH103" s="72"/>
    </row>
    <row r="104" spans="21:34" ht="15.75" customHeight="1">
      <c r="U104" s="148">
        <f t="shared" si="14"/>
        <v>46089</v>
      </c>
      <c r="V104" s="34" t="str">
        <f t="shared" si="15"/>
        <v>17807</v>
      </c>
      <c r="W104" s="70">
        <f t="shared" si="16"/>
        <v>21030</v>
      </c>
      <c r="AA104" s="72"/>
      <c r="AB104" s="72"/>
      <c r="AC104" s="72"/>
      <c r="AD104" s="72"/>
      <c r="AE104" s="72"/>
      <c r="AF104" s="72"/>
      <c r="AG104" s="72"/>
      <c r="AH104" s="72"/>
    </row>
    <row r="105" spans="21:34" ht="15.75" customHeight="1">
      <c r="U105" s="148">
        <f t="shared" si="14"/>
        <v>46090</v>
      </c>
      <c r="V105" s="34" t="str">
        <f t="shared" si="15"/>
        <v>17807</v>
      </c>
      <c r="W105" s="70">
        <f t="shared" si="16"/>
        <v>22629</v>
      </c>
      <c r="AA105" s="72"/>
      <c r="AB105" s="72"/>
      <c r="AC105" s="72"/>
      <c r="AD105" s="72"/>
      <c r="AE105" s="72"/>
      <c r="AF105" s="72"/>
      <c r="AG105" s="72"/>
      <c r="AH105" s="72"/>
    </row>
    <row r="106" spans="21:34" ht="15.75" customHeight="1">
      <c r="U106" s="148">
        <f t="shared" si="14"/>
        <v>46091</v>
      </c>
      <c r="V106" s="34" t="str">
        <f t="shared" si="15"/>
        <v>17807</v>
      </c>
      <c r="W106" s="70">
        <f t="shared" si="16"/>
        <v>19320</v>
      </c>
      <c r="AA106" s="72"/>
      <c r="AB106" s="72"/>
      <c r="AC106" s="72"/>
      <c r="AD106" s="72"/>
      <c r="AE106" s="72"/>
      <c r="AF106" s="72"/>
      <c r="AG106" s="72"/>
      <c r="AH106" s="72"/>
    </row>
    <row r="107" spans="21:34" ht="15.75" customHeight="1">
      <c r="U107" s="148">
        <f t="shared" si="14"/>
        <v>46092</v>
      </c>
      <c r="V107" s="34" t="str">
        <f t="shared" si="15"/>
        <v>17807</v>
      </c>
      <c r="W107" s="70">
        <f t="shared" si="16"/>
        <v>20000</v>
      </c>
      <c r="AA107" s="72"/>
      <c r="AB107" s="72"/>
      <c r="AC107" s="72"/>
      <c r="AD107" s="72"/>
      <c r="AE107" s="72"/>
      <c r="AF107" s="72"/>
      <c r="AG107" s="72"/>
      <c r="AH107" s="72"/>
    </row>
    <row r="108" spans="21:34" ht="15.75" customHeight="1">
      <c r="U108" s="148">
        <f t="shared" si="14"/>
        <v>46093</v>
      </c>
      <c r="V108" s="34" t="str">
        <f t="shared" si="15"/>
        <v>17807</v>
      </c>
      <c r="W108" s="70">
        <f t="shared" si="16"/>
        <v>22210</v>
      </c>
      <c r="AA108" s="72"/>
      <c r="AB108" s="72"/>
      <c r="AC108" s="72"/>
      <c r="AD108" s="72"/>
      <c r="AE108" s="72"/>
      <c r="AF108" s="72"/>
      <c r="AG108" s="72"/>
      <c r="AH108" s="72"/>
    </row>
    <row r="109" spans="21:34" ht="15.75" customHeight="1">
      <c r="U109" s="148">
        <f t="shared" si="14"/>
        <v>46094</v>
      </c>
      <c r="V109" s="34" t="str">
        <f t="shared" si="15"/>
        <v>17807</v>
      </c>
      <c r="W109" s="70">
        <f t="shared" si="16"/>
        <v>23200</v>
      </c>
      <c r="AA109" s="72"/>
      <c r="AB109" s="72"/>
      <c r="AC109" s="72"/>
      <c r="AD109" s="72"/>
      <c r="AE109" s="72"/>
      <c r="AF109" s="72"/>
      <c r="AG109" s="72"/>
      <c r="AH109" s="72"/>
    </row>
    <row r="110" spans="21:34" ht="15.75" customHeight="1">
      <c r="U110" s="148">
        <f t="shared" si="14"/>
        <v>46095</v>
      </c>
      <c r="V110" s="34" t="str">
        <f t="shared" si="15"/>
        <v>17807</v>
      </c>
      <c r="W110" s="70">
        <f t="shared" si="16"/>
        <v>22380</v>
      </c>
      <c r="AA110" s="72"/>
      <c r="AB110" s="72"/>
      <c r="AC110" s="72"/>
      <c r="AD110" s="72"/>
      <c r="AE110" s="72"/>
      <c r="AF110" s="72"/>
      <c r="AG110" s="72"/>
      <c r="AH110" s="72"/>
    </row>
    <row r="111" spans="21:34" ht="15.75" customHeight="1">
      <c r="U111" s="148">
        <f t="shared" si="14"/>
        <v>46096</v>
      </c>
      <c r="V111" s="34" t="str">
        <f t="shared" si="15"/>
        <v>17807</v>
      </c>
      <c r="W111" s="70">
        <f t="shared" si="16"/>
        <v>18700</v>
      </c>
      <c r="AA111" s="72"/>
      <c r="AB111" s="72"/>
      <c r="AC111" s="72"/>
      <c r="AD111" s="72"/>
      <c r="AE111" s="72"/>
      <c r="AF111" s="72"/>
      <c r="AG111" s="72"/>
      <c r="AH111" s="72"/>
    </row>
    <row r="112" spans="21:34" ht="15.75" customHeight="1">
      <c r="U112" s="148">
        <f t="shared" si="14"/>
        <v>46097</v>
      </c>
      <c r="V112" s="34" t="str">
        <f t="shared" si="15"/>
        <v>17807</v>
      </c>
      <c r="W112" s="70">
        <f t="shared" si="16"/>
        <v>17980</v>
      </c>
      <c r="AA112" s="72"/>
      <c r="AB112" s="72"/>
      <c r="AC112" s="72"/>
      <c r="AD112" s="72"/>
      <c r="AE112" s="72"/>
      <c r="AF112" s="72"/>
      <c r="AG112" s="72"/>
      <c r="AH112" s="72"/>
    </row>
    <row r="113" spans="21:34" ht="15.75" customHeight="1">
      <c r="U113" s="148">
        <f t="shared" si="14"/>
        <v>46098</v>
      </c>
      <c r="V113" s="34" t="str">
        <f t="shared" si="15"/>
        <v>17807</v>
      </c>
      <c r="W113" s="70">
        <f t="shared" si="16"/>
        <v>17890</v>
      </c>
      <c r="AA113" s="72"/>
      <c r="AB113" s="72"/>
      <c r="AC113" s="72"/>
      <c r="AD113" s="72"/>
      <c r="AE113" s="72"/>
      <c r="AF113" s="72"/>
      <c r="AG113" s="72"/>
      <c r="AH113" s="72"/>
    </row>
    <row r="114" spans="21:34" ht="15.75" customHeight="1">
      <c r="U114" s="148">
        <f t="shared" si="14"/>
        <v>46099</v>
      </c>
      <c r="V114" s="34" t="str">
        <f t="shared" si="15"/>
        <v>17807</v>
      </c>
      <c r="W114" s="70">
        <f t="shared" si="16"/>
        <v>25706</v>
      </c>
      <c r="AA114" s="72"/>
      <c r="AB114" s="72"/>
      <c r="AC114" s="72"/>
      <c r="AD114" s="72"/>
      <c r="AE114" s="72"/>
      <c r="AF114" s="72"/>
      <c r="AG114" s="72"/>
      <c r="AH114" s="72"/>
    </row>
    <row r="115" spans="21:34" ht="15.75" customHeight="1">
      <c r="U115" s="148">
        <f t="shared" si="14"/>
        <v>46100</v>
      </c>
      <c r="V115" s="34" t="str">
        <f t="shared" si="15"/>
        <v>17807</v>
      </c>
      <c r="W115" s="70">
        <f t="shared" si="16"/>
        <v>18710</v>
      </c>
      <c r="AA115" s="72"/>
      <c r="AB115" s="72"/>
      <c r="AC115" s="72"/>
      <c r="AD115" s="72"/>
      <c r="AE115" s="72"/>
      <c r="AF115" s="72"/>
      <c r="AG115" s="72"/>
      <c r="AH115" s="72"/>
    </row>
    <row r="116" spans="21:34" ht="15.75" customHeight="1">
      <c r="U116" s="148">
        <f t="shared" si="14"/>
        <v>46101</v>
      </c>
      <c r="V116" s="34" t="str">
        <f t="shared" si="15"/>
        <v>17807</v>
      </c>
      <c r="W116" s="70">
        <f t="shared" si="16"/>
        <v>18830</v>
      </c>
      <c r="AA116" s="72"/>
      <c r="AB116" s="72"/>
      <c r="AC116" s="72"/>
      <c r="AD116" s="72"/>
      <c r="AE116" s="72"/>
      <c r="AF116" s="72"/>
      <c r="AG116" s="72"/>
      <c r="AH116" s="72"/>
    </row>
    <row r="117" spans="21:34" ht="15.75" customHeight="1">
      <c r="U117" s="148">
        <f t="shared" si="14"/>
        <v>46102</v>
      </c>
      <c r="V117" s="34" t="str">
        <f t="shared" si="15"/>
        <v>17807</v>
      </c>
      <c r="W117" s="70">
        <f t="shared" si="16"/>
        <v>28082</v>
      </c>
      <c r="AA117" s="72"/>
      <c r="AB117" s="72"/>
      <c r="AC117" s="72"/>
      <c r="AD117" s="72"/>
      <c r="AE117" s="72"/>
      <c r="AF117" s="72"/>
      <c r="AG117" s="72"/>
      <c r="AH117" s="72"/>
    </row>
    <row r="118" spans="21:34" ht="15.75" customHeight="1">
      <c r="U118" s="148">
        <f t="shared" si="14"/>
        <v>46103</v>
      </c>
      <c r="V118" s="34" t="str">
        <f t="shared" si="15"/>
        <v>17807</v>
      </c>
      <c r="W118" s="70">
        <f t="shared" si="16"/>
        <v>19290</v>
      </c>
      <c r="AA118" s="72"/>
      <c r="AB118" s="72"/>
      <c r="AC118" s="72"/>
      <c r="AD118" s="72"/>
      <c r="AE118" s="72"/>
      <c r="AF118" s="72"/>
      <c r="AG118" s="72"/>
      <c r="AH118" s="72"/>
    </row>
    <row r="119" spans="21:34" ht="15.75" customHeight="1">
      <c r="U119" s="148">
        <f t="shared" si="14"/>
        <v>46104</v>
      </c>
      <c r="V119" s="34" t="str">
        <f t="shared" si="15"/>
        <v>17807</v>
      </c>
      <c r="W119" s="70">
        <f t="shared" si="16"/>
        <v>20470</v>
      </c>
      <c r="AA119" s="72"/>
      <c r="AB119" s="72"/>
      <c r="AC119" s="72"/>
      <c r="AD119" s="72"/>
      <c r="AE119" s="72"/>
      <c r="AF119" s="72"/>
      <c r="AG119" s="72"/>
      <c r="AH119" s="72"/>
    </row>
    <row r="120" spans="21:34" ht="15.75" customHeight="1">
      <c r="U120" s="148">
        <f t="shared" si="14"/>
        <v>46105</v>
      </c>
      <c r="V120" s="34" t="str">
        <f t="shared" si="15"/>
        <v>17807</v>
      </c>
      <c r="W120" s="70">
        <f t="shared" si="16"/>
        <v>20570</v>
      </c>
      <c r="AA120" s="72"/>
      <c r="AB120" s="72"/>
      <c r="AC120" s="72"/>
      <c r="AD120" s="72"/>
      <c r="AE120" s="72"/>
      <c r="AF120" s="72"/>
      <c r="AG120" s="72"/>
      <c r="AH120" s="72"/>
    </row>
    <row r="121" spans="21:34" ht="15.75" customHeight="1">
      <c r="U121" s="148">
        <f t="shared" si="14"/>
        <v>46106</v>
      </c>
      <c r="V121" s="34" t="str">
        <f t="shared" si="15"/>
        <v>17807</v>
      </c>
      <c r="W121" s="70">
        <f t="shared" si="16"/>
        <v>21530</v>
      </c>
      <c r="AA121" s="72"/>
      <c r="AB121" s="72"/>
      <c r="AC121" s="72"/>
      <c r="AD121" s="72"/>
      <c r="AE121" s="72"/>
      <c r="AF121" s="72"/>
      <c r="AG121" s="72"/>
      <c r="AH121" s="72"/>
    </row>
    <row r="122" spans="21:34" ht="15.75" customHeight="1">
      <c r="U122" s="148">
        <f t="shared" si="14"/>
        <v>46107</v>
      </c>
      <c r="V122" s="34" t="str">
        <f t="shared" si="15"/>
        <v>17807</v>
      </c>
      <c r="W122" s="70">
        <f t="shared" si="16"/>
        <v>20660</v>
      </c>
      <c r="AA122" s="72"/>
      <c r="AB122" s="72"/>
      <c r="AC122" s="72"/>
      <c r="AD122" s="72"/>
      <c r="AE122" s="72"/>
      <c r="AF122" s="72"/>
      <c r="AG122" s="72"/>
      <c r="AH122" s="72"/>
    </row>
    <row r="123" spans="21:34" ht="15.75" customHeight="1">
      <c r="U123" s="148">
        <f t="shared" si="14"/>
        <v>46108</v>
      </c>
      <c r="V123" s="34" t="str">
        <f t="shared" si="15"/>
        <v>17807</v>
      </c>
      <c r="W123" s="70">
        <f t="shared" si="16"/>
        <v>22030</v>
      </c>
      <c r="AA123" s="72"/>
      <c r="AB123" s="72"/>
      <c r="AC123" s="72"/>
      <c r="AD123" s="72"/>
      <c r="AE123" s="72"/>
      <c r="AF123" s="72"/>
      <c r="AG123" s="72"/>
      <c r="AH123" s="72"/>
    </row>
    <row r="124" spans="21:34" ht="15.75" customHeight="1">
      <c r="U124" s="148">
        <f t="shared" si="14"/>
        <v>46109</v>
      </c>
      <c r="V124" s="34" t="str">
        <f t="shared" si="15"/>
        <v>17807</v>
      </c>
      <c r="W124" s="70">
        <f t="shared" si="16"/>
        <v>17970</v>
      </c>
      <c r="AA124" s="72"/>
      <c r="AB124" s="72"/>
      <c r="AC124" s="72"/>
      <c r="AD124" s="72"/>
      <c r="AE124" s="72"/>
      <c r="AF124" s="72"/>
      <c r="AG124" s="72"/>
      <c r="AH124" s="72"/>
    </row>
    <row r="125" spans="21:34" ht="15.75" customHeight="1">
      <c r="U125" s="148">
        <f t="shared" si="14"/>
        <v>46110</v>
      </c>
      <c r="V125" s="34" t="str">
        <f t="shared" si="15"/>
        <v>17807</v>
      </c>
      <c r="W125" s="70">
        <f t="shared" si="16"/>
        <v>19800</v>
      </c>
      <c r="AA125" s="72"/>
      <c r="AB125" s="72"/>
      <c r="AC125" s="72"/>
      <c r="AD125" s="72"/>
      <c r="AE125" s="72"/>
      <c r="AF125" s="72"/>
      <c r="AG125" s="72"/>
      <c r="AH125" s="72"/>
    </row>
    <row r="126" spans="21:34" ht="15.75" customHeight="1">
      <c r="U126" s="148">
        <f t="shared" si="14"/>
        <v>46111</v>
      </c>
      <c r="V126" s="34" t="str">
        <f t="shared" si="15"/>
        <v>17807</v>
      </c>
      <c r="W126" s="70">
        <f t="shared" si="16"/>
        <v>18160</v>
      </c>
      <c r="AA126" s="72"/>
      <c r="AB126" s="72"/>
      <c r="AC126" s="72"/>
      <c r="AD126" s="72"/>
      <c r="AE126" s="72"/>
      <c r="AF126" s="72"/>
      <c r="AG126" s="72"/>
      <c r="AH126" s="72"/>
    </row>
    <row r="127" spans="21:34" ht="15.75" customHeight="1">
      <c r="U127" s="148">
        <f t="shared" si="14"/>
        <v>46112</v>
      </c>
      <c r="V127" s="34" t="str">
        <f t="shared" si="15"/>
        <v>17807</v>
      </c>
      <c r="W127" s="70">
        <f t="shared" si="16"/>
        <v>19560</v>
      </c>
      <c r="AA127" s="72"/>
      <c r="AB127" s="72"/>
      <c r="AC127" s="72"/>
      <c r="AD127" s="72"/>
      <c r="AE127" s="72"/>
      <c r="AF127" s="72"/>
      <c r="AG127" s="72"/>
      <c r="AH127" s="72"/>
    </row>
    <row r="128" spans="21:34" ht="15.75" customHeight="1">
      <c r="U128" s="148">
        <f t="shared" ref="U128:U158" si="17">C4</f>
        <v>46082</v>
      </c>
      <c r="V128" s="34" t="str">
        <f t="shared" ref="V128:V158" si="18">$K$2</f>
        <v>17808</v>
      </c>
      <c r="W128" s="70">
        <f t="shared" ref="W128:W158" si="19">K4</f>
        <v>18121</v>
      </c>
      <c r="AA128" s="72"/>
      <c r="AB128" s="72"/>
      <c r="AC128" s="72"/>
      <c r="AD128" s="72"/>
      <c r="AE128" s="72"/>
      <c r="AF128" s="72"/>
      <c r="AG128" s="72"/>
      <c r="AH128" s="72"/>
    </row>
    <row r="129" spans="21:34" ht="15.75" customHeight="1">
      <c r="U129" s="148">
        <f t="shared" si="17"/>
        <v>46083</v>
      </c>
      <c r="V129" s="34" t="str">
        <f t="shared" si="18"/>
        <v>17808</v>
      </c>
      <c r="W129" s="70">
        <f t="shared" si="19"/>
        <v>19093</v>
      </c>
      <c r="AA129" s="72"/>
      <c r="AB129" s="72"/>
      <c r="AC129" s="72"/>
      <c r="AD129" s="72"/>
      <c r="AE129" s="72"/>
      <c r="AF129" s="72"/>
      <c r="AG129" s="72"/>
      <c r="AH129" s="72"/>
    </row>
    <row r="130" spans="21:34" ht="15.75" customHeight="1">
      <c r="U130" s="148">
        <f t="shared" si="17"/>
        <v>46084</v>
      </c>
      <c r="V130" s="34" t="str">
        <f t="shared" si="18"/>
        <v>17808</v>
      </c>
      <c r="W130" s="70">
        <f t="shared" si="19"/>
        <v>18863</v>
      </c>
      <c r="AA130" s="72"/>
      <c r="AB130" s="72"/>
      <c r="AC130" s="72"/>
      <c r="AD130" s="72"/>
      <c r="AE130" s="72"/>
      <c r="AF130" s="72"/>
      <c r="AG130" s="72"/>
      <c r="AH130" s="72"/>
    </row>
    <row r="131" spans="21:34" ht="15.75" customHeight="1">
      <c r="U131" s="148">
        <f t="shared" si="17"/>
        <v>46085</v>
      </c>
      <c r="V131" s="34" t="str">
        <f t="shared" si="18"/>
        <v>17808</v>
      </c>
      <c r="W131" s="70">
        <f t="shared" si="19"/>
        <v>22257</v>
      </c>
      <c r="AA131" s="72"/>
      <c r="AB131" s="72"/>
      <c r="AC131" s="72"/>
      <c r="AD131" s="72"/>
      <c r="AE131" s="72"/>
      <c r="AF131" s="72"/>
      <c r="AG131" s="72"/>
      <c r="AH131" s="72"/>
    </row>
    <row r="132" spans="21:34" ht="15.75" customHeight="1">
      <c r="U132" s="148">
        <f t="shared" si="17"/>
        <v>46086</v>
      </c>
      <c r="V132" s="34" t="str">
        <f t="shared" si="18"/>
        <v>17808</v>
      </c>
      <c r="W132" s="70">
        <f t="shared" si="19"/>
        <v>26437</v>
      </c>
      <c r="AA132" s="72"/>
      <c r="AB132" s="72"/>
      <c r="AC132" s="72"/>
      <c r="AD132" s="72"/>
      <c r="AE132" s="72"/>
      <c r="AF132" s="72"/>
      <c r="AG132" s="72"/>
      <c r="AH132" s="72"/>
    </row>
    <row r="133" spans="21:34" ht="15.75" customHeight="1">
      <c r="U133" s="148">
        <f t="shared" si="17"/>
        <v>46087</v>
      </c>
      <c r="V133" s="34" t="str">
        <f t="shared" si="18"/>
        <v>17808</v>
      </c>
      <c r="W133" s="70">
        <f t="shared" si="19"/>
        <v>25504</v>
      </c>
      <c r="AA133" s="72"/>
      <c r="AB133" s="72"/>
      <c r="AC133" s="72"/>
      <c r="AD133" s="72"/>
      <c r="AE133" s="72"/>
      <c r="AF133" s="72"/>
      <c r="AG133" s="72"/>
      <c r="AH133" s="72"/>
    </row>
    <row r="134" spans="21:34" ht="15.75" customHeight="1">
      <c r="U134" s="148">
        <f t="shared" si="17"/>
        <v>46088</v>
      </c>
      <c r="V134" s="34" t="str">
        <f t="shared" si="18"/>
        <v>17808</v>
      </c>
      <c r="W134" s="70">
        <f t="shared" si="19"/>
        <v>17565</v>
      </c>
      <c r="AA134" s="72"/>
      <c r="AB134" s="72"/>
      <c r="AC134" s="72"/>
      <c r="AD134" s="72"/>
      <c r="AE134" s="72"/>
      <c r="AF134" s="72"/>
      <c r="AG134" s="72"/>
      <c r="AH134" s="72"/>
    </row>
    <row r="135" spans="21:34" ht="15.75" customHeight="1">
      <c r="U135" s="148">
        <f t="shared" si="17"/>
        <v>46089</v>
      </c>
      <c r="V135" s="34" t="str">
        <f t="shared" si="18"/>
        <v>17808</v>
      </c>
      <c r="W135" s="70">
        <f t="shared" si="19"/>
        <v>23354</v>
      </c>
      <c r="AA135" s="72"/>
      <c r="AB135" s="72"/>
      <c r="AC135" s="72"/>
      <c r="AD135" s="72"/>
      <c r="AE135" s="72"/>
      <c r="AF135" s="72"/>
      <c r="AG135" s="72"/>
      <c r="AH135" s="72"/>
    </row>
    <row r="136" spans="21:34" ht="15.75" customHeight="1">
      <c r="U136" s="148">
        <f t="shared" si="17"/>
        <v>46090</v>
      </c>
      <c r="V136" s="34" t="str">
        <f t="shared" si="18"/>
        <v>17808</v>
      </c>
      <c r="W136" s="70">
        <f t="shared" si="19"/>
        <v>21466</v>
      </c>
      <c r="AA136" s="72"/>
      <c r="AB136" s="72"/>
      <c r="AC136" s="72"/>
      <c r="AD136" s="72"/>
      <c r="AE136" s="72"/>
      <c r="AF136" s="72"/>
      <c r="AG136" s="72"/>
      <c r="AH136" s="72"/>
    </row>
    <row r="137" spans="21:34" ht="15.75" customHeight="1">
      <c r="U137" s="148">
        <f t="shared" si="17"/>
        <v>46091</v>
      </c>
      <c r="V137" s="34" t="str">
        <f t="shared" si="18"/>
        <v>17808</v>
      </c>
      <c r="W137" s="70">
        <f t="shared" si="19"/>
        <v>19791</v>
      </c>
      <c r="AA137" s="72"/>
      <c r="AB137" s="72"/>
      <c r="AC137" s="72"/>
      <c r="AD137" s="72"/>
      <c r="AE137" s="72"/>
      <c r="AF137" s="72"/>
      <c r="AG137" s="72"/>
      <c r="AH137" s="72"/>
    </row>
    <row r="138" spans="21:34" ht="15.75" customHeight="1">
      <c r="U138" s="148">
        <f t="shared" si="17"/>
        <v>46092</v>
      </c>
      <c r="V138" s="34" t="str">
        <f t="shared" si="18"/>
        <v>17808</v>
      </c>
      <c r="W138" s="70">
        <f t="shared" si="19"/>
        <v>24767</v>
      </c>
      <c r="AA138" s="72"/>
      <c r="AB138" s="72"/>
      <c r="AC138" s="72"/>
      <c r="AD138" s="72"/>
      <c r="AE138" s="72"/>
      <c r="AF138" s="72"/>
      <c r="AG138" s="72"/>
      <c r="AH138" s="72"/>
    </row>
    <row r="139" spans="21:34" ht="15.75" customHeight="1">
      <c r="U139" s="148">
        <f t="shared" si="17"/>
        <v>46093</v>
      </c>
      <c r="V139" s="34" t="str">
        <f t="shared" si="18"/>
        <v>17808</v>
      </c>
      <c r="W139" s="70">
        <f t="shared" si="19"/>
        <v>18792</v>
      </c>
      <c r="AA139" s="72"/>
      <c r="AB139" s="72"/>
      <c r="AC139" s="72"/>
      <c r="AD139" s="72"/>
      <c r="AE139" s="72"/>
      <c r="AF139" s="72"/>
      <c r="AG139" s="72"/>
      <c r="AH139" s="72"/>
    </row>
    <row r="140" spans="21:34" ht="15.75" customHeight="1">
      <c r="U140" s="148">
        <f t="shared" si="17"/>
        <v>46094</v>
      </c>
      <c r="V140" s="34" t="str">
        <f t="shared" si="18"/>
        <v>17808</v>
      </c>
      <c r="W140" s="70">
        <f t="shared" si="19"/>
        <v>18028</v>
      </c>
      <c r="AA140" s="72"/>
      <c r="AB140" s="72"/>
      <c r="AC140" s="72"/>
      <c r="AD140" s="72"/>
      <c r="AE140" s="72"/>
      <c r="AF140" s="72"/>
      <c r="AG140" s="72"/>
      <c r="AH140" s="72"/>
    </row>
    <row r="141" spans="21:34" ht="15.75" customHeight="1">
      <c r="U141" s="148">
        <f t="shared" si="17"/>
        <v>46095</v>
      </c>
      <c r="V141" s="34" t="str">
        <f t="shared" si="18"/>
        <v>17808</v>
      </c>
      <c r="W141" s="70">
        <f t="shared" si="19"/>
        <v>27250</v>
      </c>
      <c r="AA141" s="72"/>
      <c r="AB141" s="72"/>
      <c r="AC141" s="72"/>
      <c r="AD141" s="72"/>
      <c r="AE141" s="72"/>
      <c r="AF141" s="72"/>
      <c r="AG141" s="72"/>
      <c r="AH141" s="72"/>
    </row>
    <row r="142" spans="21:34" ht="15.75" customHeight="1">
      <c r="U142" s="148">
        <f t="shared" si="17"/>
        <v>46096</v>
      </c>
      <c r="V142" s="34" t="str">
        <f t="shared" si="18"/>
        <v>17808</v>
      </c>
      <c r="W142" s="70">
        <f t="shared" si="19"/>
        <v>28960</v>
      </c>
      <c r="AA142" s="72"/>
      <c r="AB142" s="72"/>
      <c r="AC142" s="72"/>
      <c r="AD142" s="72"/>
      <c r="AE142" s="72"/>
      <c r="AF142" s="72"/>
      <c r="AG142" s="72"/>
      <c r="AH142" s="72"/>
    </row>
    <row r="143" spans="21:34" ht="15.75" customHeight="1">
      <c r="U143" s="148">
        <f t="shared" si="17"/>
        <v>46097</v>
      </c>
      <c r="V143" s="34" t="str">
        <f t="shared" si="18"/>
        <v>17808</v>
      </c>
      <c r="W143" s="70">
        <f t="shared" si="19"/>
        <v>18165</v>
      </c>
      <c r="AA143" s="72"/>
      <c r="AB143" s="72"/>
      <c r="AC143" s="72"/>
      <c r="AD143" s="72"/>
      <c r="AE143" s="72"/>
      <c r="AF143" s="72"/>
      <c r="AG143" s="72"/>
      <c r="AH143" s="72"/>
    </row>
    <row r="144" spans="21:34" ht="15.75" customHeight="1">
      <c r="U144" s="148">
        <f t="shared" si="17"/>
        <v>46098</v>
      </c>
      <c r="V144" s="34" t="str">
        <f t="shared" si="18"/>
        <v>17808</v>
      </c>
      <c r="W144" s="70">
        <f t="shared" si="19"/>
        <v>26295</v>
      </c>
      <c r="AA144" s="72"/>
      <c r="AB144" s="72"/>
      <c r="AC144" s="72"/>
      <c r="AD144" s="72"/>
      <c r="AE144" s="72"/>
      <c r="AF144" s="72"/>
      <c r="AG144" s="72"/>
      <c r="AH144" s="72"/>
    </row>
    <row r="145" spans="21:34" ht="15.75" customHeight="1">
      <c r="U145" s="148">
        <f t="shared" si="17"/>
        <v>46099</v>
      </c>
      <c r="V145" s="34" t="str">
        <f t="shared" si="18"/>
        <v>17808</v>
      </c>
      <c r="W145" s="70">
        <f t="shared" si="19"/>
        <v>17237</v>
      </c>
      <c r="AA145" s="72"/>
      <c r="AB145" s="72"/>
      <c r="AC145" s="72"/>
      <c r="AD145" s="72"/>
      <c r="AE145" s="72"/>
      <c r="AF145" s="72"/>
      <c r="AG145" s="72"/>
      <c r="AH145" s="72"/>
    </row>
    <row r="146" spans="21:34" ht="15.75" customHeight="1">
      <c r="U146" s="148">
        <f t="shared" si="17"/>
        <v>46100</v>
      </c>
      <c r="V146" s="34" t="str">
        <f t="shared" si="18"/>
        <v>17808</v>
      </c>
      <c r="W146" s="70">
        <f t="shared" si="19"/>
        <v>13216</v>
      </c>
      <c r="AA146" s="72"/>
      <c r="AB146" s="72"/>
      <c r="AC146" s="72"/>
      <c r="AD146" s="72"/>
      <c r="AE146" s="72"/>
      <c r="AF146" s="72"/>
      <c r="AG146" s="72"/>
      <c r="AH146" s="72"/>
    </row>
    <row r="147" spans="21:34" ht="15.75" customHeight="1">
      <c r="U147" s="148">
        <f t="shared" si="17"/>
        <v>46101</v>
      </c>
      <c r="V147" s="34" t="str">
        <f t="shared" si="18"/>
        <v>17808</v>
      </c>
      <c r="W147" s="70">
        <f t="shared" si="19"/>
        <v>16615</v>
      </c>
      <c r="AA147" s="72"/>
      <c r="AB147" s="72"/>
      <c r="AC147" s="72"/>
      <c r="AD147" s="72"/>
      <c r="AE147" s="72"/>
      <c r="AF147" s="72"/>
      <c r="AG147" s="72"/>
      <c r="AH147" s="72"/>
    </row>
    <row r="148" spans="21:34" ht="15.75" customHeight="1">
      <c r="U148" s="148">
        <f t="shared" si="17"/>
        <v>46102</v>
      </c>
      <c r="V148" s="34" t="str">
        <f t="shared" si="18"/>
        <v>17808</v>
      </c>
      <c r="W148" s="70">
        <f t="shared" si="19"/>
        <v>23812</v>
      </c>
      <c r="AA148" s="72"/>
      <c r="AB148" s="72"/>
      <c r="AC148" s="72"/>
      <c r="AD148" s="72"/>
      <c r="AE148" s="72"/>
      <c r="AF148" s="72"/>
      <c r="AG148" s="72"/>
      <c r="AH148" s="72"/>
    </row>
    <row r="149" spans="21:34" ht="15.75" customHeight="1">
      <c r="U149" s="148">
        <f t="shared" si="17"/>
        <v>46103</v>
      </c>
      <c r="V149" s="34" t="str">
        <f t="shared" si="18"/>
        <v>17808</v>
      </c>
      <c r="W149" s="70">
        <f t="shared" si="19"/>
        <v>18285</v>
      </c>
      <c r="AA149" s="72"/>
      <c r="AB149" s="72"/>
      <c r="AC149" s="72"/>
      <c r="AD149" s="72"/>
      <c r="AE149" s="72"/>
      <c r="AF149" s="72"/>
      <c r="AG149" s="72"/>
      <c r="AH149" s="72"/>
    </row>
    <row r="150" spans="21:34" ht="15.75" customHeight="1">
      <c r="U150" s="148">
        <f t="shared" si="17"/>
        <v>46104</v>
      </c>
      <c r="V150" s="34" t="str">
        <f t="shared" si="18"/>
        <v>17808</v>
      </c>
      <c r="W150" s="70">
        <f t="shared" si="19"/>
        <v>17308</v>
      </c>
      <c r="AA150" s="72"/>
      <c r="AB150" s="72"/>
      <c r="AC150" s="72"/>
      <c r="AD150" s="72"/>
      <c r="AE150" s="72"/>
      <c r="AF150" s="72"/>
      <c r="AG150" s="72"/>
      <c r="AH150" s="72"/>
    </row>
    <row r="151" spans="21:34" ht="15.75" customHeight="1">
      <c r="U151" s="148">
        <f t="shared" si="17"/>
        <v>46105</v>
      </c>
      <c r="V151" s="34" t="str">
        <f t="shared" si="18"/>
        <v>17808</v>
      </c>
      <c r="W151" s="70">
        <f t="shared" si="19"/>
        <v>18965</v>
      </c>
      <c r="AA151" s="72"/>
      <c r="AB151" s="72"/>
      <c r="AC151" s="72"/>
      <c r="AD151" s="72"/>
      <c r="AE151" s="72"/>
      <c r="AF151" s="72"/>
      <c r="AG151" s="72"/>
      <c r="AH151" s="72"/>
    </row>
    <row r="152" spans="21:34" ht="15.75" customHeight="1">
      <c r="U152" s="148">
        <f t="shared" si="17"/>
        <v>46106</v>
      </c>
      <c r="V152" s="34" t="str">
        <f t="shared" si="18"/>
        <v>17808</v>
      </c>
      <c r="W152" s="70">
        <f t="shared" si="19"/>
        <v>26415</v>
      </c>
      <c r="AA152" s="72"/>
      <c r="AB152" s="72"/>
      <c r="AC152" s="72"/>
      <c r="AD152" s="72"/>
      <c r="AE152" s="72"/>
      <c r="AF152" s="72"/>
      <c r="AG152" s="72"/>
      <c r="AH152" s="72"/>
    </row>
    <row r="153" spans="21:34" ht="15.75" customHeight="1">
      <c r="U153" s="148">
        <f t="shared" si="17"/>
        <v>46107</v>
      </c>
      <c r="V153" s="34" t="str">
        <f t="shared" si="18"/>
        <v>17808</v>
      </c>
      <c r="W153" s="70">
        <f t="shared" si="19"/>
        <v>19076</v>
      </c>
      <c r="AA153" s="72"/>
      <c r="AB153" s="72"/>
      <c r="AC153" s="72"/>
      <c r="AD153" s="72"/>
      <c r="AE153" s="72"/>
      <c r="AF153" s="72"/>
      <c r="AG153" s="72"/>
      <c r="AH153" s="72"/>
    </row>
    <row r="154" spans="21:34" ht="15.75" customHeight="1">
      <c r="U154" s="148">
        <f t="shared" si="17"/>
        <v>46108</v>
      </c>
      <c r="V154" s="34" t="str">
        <f t="shared" si="18"/>
        <v>17808</v>
      </c>
      <c r="W154" s="70">
        <f t="shared" si="19"/>
        <v>20391</v>
      </c>
      <c r="AA154" s="72"/>
      <c r="AB154" s="72"/>
      <c r="AC154" s="72"/>
      <c r="AD154" s="72"/>
      <c r="AE154" s="72"/>
      <c r="AF154" s="72"/>
      <c r="AG154" s="72"/>
      <c r="AH154" s="72"/>
    </row>
    <row r="155" spans="21:34" ht="15.75" customHeight="1">
      <c r="U155" s="148">
        <f t="shared" si="17"/>
        <v>46109</v>
      </c>
      <c r="V155" s="34" t="str">
        <f t="shared" si="18"/>
        <v>17808</v>
      </c>
      <c r="W155" s="70">
        <f t="shared" si="19"/>
        <v>22274</v>
      </c>
      <c r="AA155" s="72"/>
      <c r="AB155" s="72"/>
      <c r="AC155" s="72"/>
      <c r="AD155" s="72"/>
      <c r="AE155" s="72"/>
      <c r="AF155" s="72"/>
      <c r="AG155" s="72"/>
      <c r="AH155" s="72"/>
    </row>
    <row r="156" spans="21:34" ht="15.75" customHeight="1">
      <c r="U156" s="148">
        <f t="shared" si="17"/>
        <v>46110</v>
      </c>
      <c r="V156" s="34" t="str">
        <f t="shared" si="18"/>
        <v>17808</v>
      </c>
      <c r="W156" s="70">
        <f t="shared" si="19"/>
        <v>12425</v>
      </c>
      <c r="AA156" s="72"/>
      <c r="AB156" s="72"/>
      <c r="AC156" s="72"/>
      <c r="AD156" s="72"/>
      <c r="AE156" s="72"/>
      <c r="AF156" s="72"/>
      <c r="AG156" s="72"/>
      <c r="AH156" s="72"/>
    </row>
    <row r="157" spans="21:34" ht="15.75" customHeight="1">
      <c r="U157" s="148">
        <f t="shared" si="17"/>
        <v>46111</v>
      </c>
      <c r="V157" s="34" t="str">
        <f t="shared" si="18"/>
        <v>17808</v>
      </c>
      <c r="W157" s="70">
        <f t="shared" si="19"/>
        <v>27358</v>
      </c>
      <c r="AA157" s="72"/>
      <c r="AB157" s="72"/>
      <c r="AC157" s="72"/>
      <c r="AD157" s="72"/>
      <c r="AE157" s="72"/>
      <c r="AF157" s="72"/>
      <c r="AG157" s="72"/>
      <c r="AH157" s="72"/>
    </row>
    <row r="158" spans="21:34" ht="15.75" customHeight="1">
      <c r="U158" s="148">
        <f t="shared" si="17"/>
        <v>46112</v>
      </c>
      <c r="V158" s="34" t="str">
        <f t="shared" si="18"/>
        <v>17808</v>
      </c>
      <c r="W158" s="70">
        <f t="shared" si="19"/>
        <v>16544</v>
      </c>
      <c r="AA158" s="72"/>
      <c r="AB158" s="72"/>
      <c r="AC158" s="72"/>
      <c r="AD158" s="72"/>
      <c r="AE158" s="72"/>
      <c r="AF158" s="72"/>
      <c r="AG158" s="72"/>
      <c r="AH158" s="72"/>
    </row>
    <row r="159" spans="21:34" ht="15.75" customHeight="1">
      <c r="U159" s="148">
        <f t="shared" ref="U159:U189" si="20">C4</f>
        <v>46082</v>
      </c>
      <c r="V159" s="34" t="str">
        <f t="shared" ref="V159:V189" si="21">$L$2</f>
        <v>17812</v>
      </c>
      <c r="W159" s="70">
        <f t="shared" ref="W159:W189" si="22">L4</f>
        <v>0</v>
      </c>
      <c r="AA159" s="72"/>
      <c r="AB159" s="72"/>
      <c r="AC159" s="72"/>
      <c r="AD159" s="72"/>
      <c r="AE159" s="72"/>
      <c r="AF159" s="72"/>
      <c r="AG159" s="72"/>
      <c r="AH159" s="72"/>
    </row>
    <row r="160" spans="21:34" ht="15.75" customHeight="1">
      <c r="U160" s="148">
        <f t="shared" si="20"/>
        <v>46083</v>
      </c>
      <c r="V160" s="34" t="str">
        <f t="shared" si="21"/>
        <v>17812</v>
      </c>
      <c r="W160" s="70">
        <f t="shared" si="22"/>
        <v>0</v>
      </c>
      <c r="AA160" s="72"/>
      <c r="AB160" s="72"/>
      <c r="AC160" s="72"/>
      <c r="AD160" s="72"/>
      <c r="AE160" s="72"/>
      <c r="AF160" s="72"/>
      <c r="AG160" s="72"/>
      <c r="AH160" s="72"/>
    </row>
    <row r="161" spans="21:34" ht="15.75" customHeight="1">
      <c r="U161" s="148">
        <f t="shared" si="20"/>
        <v>46084</v>
      </c>
      <c r="V161" s="34" t="str">
        <f t="shared" si="21"/>
        <v>17812</v>
      </c>
      <c r="W161" s="70">
        <f t="shared" si="22"/>
        <v>0</v>
      </c>
      <c r="AA161" s="72"/>
      <c r="AB161" s="72"/>
      <c r="AC161" s="72"/>
      <c r="AD161" s="72"/>
      <c r="AE161" s="72"/>
      <c r="AF161" s="72"/>
      <c r="AG161" s="72"/>
      <c r="AH161" s="72"/>
    </row>
    <row r="162" spans="21:34" ht="15.75" customHeight="1">
      <c r="U162" s="148">
        <f t="shared" si="20"/>
        <v>46085</v>
      </c>
      <c r="V162" s="34" t="str">
        <f t="shared" si="21"/>
        <v>17812</v>
      </c>
      <c r="W162" s="70">
        <f t="shared" si="22"/>
        <v>0</v>
      </c>
      <c r="AA162" s="72"/>
      <c r="AB162" s="72"/>
      <c r="AC162" s="72"/>
      <c r="AD162" s="72"/>
      <c r="AE162" s="72"/>
      <c r="AF162" s="72"/>
      <c r="AG162" s="72"/>
      <c r="AH162" s="72"/>
    </row>
    <row r="163" spans="21:34" ht="15.75" customHeight="1">
      <c r="U163" s="148">
        <f t="shared" si="20"/>
        <v>46086</v>
      </c>
      <c r="V163" s="34" t="str">
        <f t="shared" si="21"/>
        <v>17812</v>
      </c>
      <c r="W163" s="70">
        <f t="shared" si="22"/>
        <v>0</v>
      </c>
      <c r="AA163" s="72"/>
      <c r="AB163" s="72"/>
      <c r="AC163" s="72"/>
      <c r="AD163" s="72"/>
      <c r="AE163" s="72"/>
      <c r="AF163" s="72"/>
      <c r="AG163" s="72"/>
      <c r="AH163" s="72"/>
    </row>
    <row r="164" spans="21:34" ht="15.75" customHeight="1">
      <c r="U164" s="148">
        <f t="shared" si="20"/>
        <v>46087</v>
      </c>
      <c r="V164" s="34" t="str">
        <f t="shared" si="21"/>
        <v>17812</v>
      </c>
      <c r="W164" s="70">
        <f t="shared" si="22"/>
        <v>0</v>
      </c>
      <c r="AA164" s="72"/>
      <c r="AB164" s="72"/>
      <c r="AC164" s="72"/>
      <c r="AD164" s="72"/>
      <c r="AE164" s="72"/>
      <c r="AF164" s="72"/>
      <c r="AG164" s="72"/>
      <c r="AH164" s="72"/>
    </row>
    <row r="165" spans="21:34" ht="15.75" customHeight="1">
      <c r="U165" s="148">
        <f t="shared" si="20"/>
        <v>46088</v>
      </c>
      <c r="V165" s="34" t="str">
        <f t="shared" si="21"/>
        <v>17812</v>
      </c>
      <c r="W165" s="70">
        <f t="shared" si="22"/>
        <v>0</v>
      </c>
      <c r="AA165" s="72"/>
      <c r="AB165" s="72"/>
      <c r="AC165" s="72"/>
      <c r="AD165" s="72"/>
      <c r="AE165" s="72"/>
      <c r="AF165" s="72"/>
      <c r="AG165" s="72"/>
      <c r="AH165" s="72"/>
    </row>
    <row r="166" spans="21:34" ht="15.75" customHeight="1">
      <c r="U166" s="148">
        <f t="shared" si="20"/>
        <v>46089</v>
      </c>
      <c r="V166" s="34" t="str">
        <f t="shared" si="21"/>
        <v>17812</v>
      </c>
      <c r="W166" s="70">
        <f t="shared" si="22"/>
        <v>0</v>
      </c>
      <c r="AA166" s="72"/>
      <c r="AB166" s="72"/>
      <c r="AC166" s="72"/>
      <c r="AD166" s="72"/>
      <c r="AE166" s="72"/>
      <c r="AF166" s="72"/>
      <c r="AG166" s="72"/>
      <c r="AH166" s="72"/>
    </row>
    <row r="167" spans="21:34" ht="15.75" customHeight="1">
      <c r="U167" s="148">
        <f t="shared" si="20"/>
        <v>46090</v>
      </c>
      <c r="V167" s="34" t="str">
        <f t="shared" si="21"/>
        <v>17812</v>
      </c>
      <c r="W167" s="70">
        <f t="shared" si="22"/>
        <v>0</v>
      </c>
      <c r="AA167" s="72"/>
      <c r="AB167" s="72"/>
      <c r="AC167" s="72"/>
      <c r="AD167" s="72"/>
      <c r="AE167" s="72"/>
      <c r="AF167" s="72"/>
      <c r="AG167" s="72"/>
      <c r="AH167" s="72"/>
    </row>
    <row r="168" spans="21:34" ht="15.75" customHeight="1">
      <c r="U168" s="148">
        <f t="shared" si="20"/>
        <v>46091</v>
      </c>
      <c r="V168" s="34" t="str">
        <f t="shared" si="21"/>
        <v>17812</v>
      </c>
      <c r="W168" s="70">
        <f t="shared" si="22"/>
        <v>0</v>
      </c>
      <c r="AA168" s="72"/>
      <c r="AB168" s="72"/>
      <c r="AC168" s="72"/>
      <c r="AD168" s="72"/>
      <c r="AE168" s="72"/>
      <c r="AF168" s="72"/>
      <c r="AG168" s="72"/>
      <c r="AH168" s="72"/>
    </row>
    <row r="169" spans="21:34" ht="15.75" customHeight="1">
      <c r="U169" s="148">
        <f t="shared" si="20"/>
        <v>46092</v>
      </c>
      <c r="V169" s="34" t="str">
        <f t="shared" si="21"/>
        <v>17812</v>
      </c>
      <c r="W169" s="70">
        <f t="shared" si="22"/>
        <v>0</v>
      </c>
      <c r="AA169" s="72"/>
      <c r="AB169" s="72"/>
      <c r="AC169" s="72"/>
      <c r="AD169" s="72"/>
      <c r="AE169" s="72"/>
      <c r="AF169" s="72"/>
      <c r="AG169" s="72"/>
      <c r="AH169" s="72"/>
    </row>
    <row r="170" spans="21:34" ht="15.75" customHeight="1">
      <c r="U170" s="148">
        <f t="shared" si="20"/>
        <v>46093</v>
      </c>
      <c r="V170" s="34" t="str">
        <f t="shared" si="21"/>
        <v>17812</v>
      </c>
      <c r="W170" s="70">
        <f t="shared" si="22"/>
        <v>0</v>
      </c>
      <c r="AA170" s="72"/>
      <c r="AB170" s="72"/>
      <c r="AC170" s="72"/>
      <c r="AD170" s="72"/>
      <c r="AE170" s="72"/>
      <c r="AF170" s="72"/>
      <c r="AG170" s="72"/>
      <c r="AH170" s="72"/>
    </row>
    <row r="171" spans="21:34" ht="15.75" customHeight="1">
      <c r="U171" s="148">
        <f t="shared" si="20"/>
        <v>46094</v>
      </c>
      <c r="V171" s="34" t="str">
        <f t="shared" si="21"/>
        <v>17812</v>
      </c>
      <c r="W171" s="70">
        <f t="shared" si="22"/>
        <v>0</v>
      </c>
      <c r="AA171" s="72"/>
      <c r="AB171" s="72"/>
      <c r="AC171" s="72"/>
      <c r="AD171" s="72"/>
      <c r="AE171" s="72"/>
      <c r="AF171" s="72"/>
      <c r="AG171" s="72"/>
      <c r="AH171" s="72"/>
    </row>
    <row r="172" spans="21:34" ht="15.75" customHeight="1">
      <c r="U172" s="148">
        <f t="shared" si="20"/>
        <v>46095</v>
      </c>
      <c r="V172" s="34" t="str">
        <f t="shared" si="21"/>
        <v>17812</v>
      </c>
      <c r="W172" s="70">
        <f t="shared" si="22"/>
        <v>0</v>
      </c>
      <c r="AA172" s="72"/>
      <c r="AB172" s="72"/>
      <c r="AC172" s="72"/>
      <c r="AD172" s="72"/>
      <c r="AE172" s="72"/>
      <c r="AF172" s="72"/>
      <c r="AG172" s="72"/>
      <c r="AH172" s="72"/>
    </row>
    <row r="173" spans="21:34" ht="15.75" customHeight="1">
      <c r="U173" s="148">
        <f t="shared" si="20"/>
        <v>46096</v>
      </c>
      <c r="V173" s="34" t="str">
        <f t="shared" si="21"/>
        <v>17812</v>
      </c>
      <c r="W173" s="70">
        <f t="shared" si="22"/>
        <v>0</v>
      </c>
      <c r="AA173" s="72"/>
      <c r="AB173" s="72"/>
      <c r="AC173" s="72"/>
      <c r="AD173" s="72"/>
      <c r="AE173" s="72"/>
      <c r="AF173" s="72"/>
      <c r="AG173" s="72"/>
      <c r="AH173" s="72"/>
    </row>
    <row r="174" spans="21:34" ht="15.75" customHeight="1">
      <c r="U174" s="148">
        <f t="shared" si="20"/>
        <v>46097</v>
      </c>
      <c r="V174" s="34" t="str">
        <f t="shared" si="21"/>
        <v>17812</v>
      </c>
      <c r="W174" s="70">
        <f t="shared" si="22"/>
        <v>0</v>
      </c>
      <c r="AA174" s="72"/>
      <c r="AB174" s="72"/>
      <c r="AC174" s="72"/>
      <c r="AD174" s="72"/>
      <c r="AE174" s="72"/>
      <c r="AF174" s="72"/>
      <c r="AG174" s="72"/>
      <c r="AH174" s="72"/>
    </row>
    <row r="175" spans="21:34" ht="15.75" customHeight="1">
      <c r="U175" s="148">
        <f t="shared" si="20"/>
        <v>46098</v>
      </c>
      <c r="V175" s="34" t="str">
        <f t="shared" si="21"/>
        <v>17812</v>
      </c>
      <c r="W175" s="70">
        <f t="shared" si="22"/>
        <v>0</v>
      </c>
      <c r="AA175" s="72"/>
      <c r="AB175" s="72"/>
      <c r="AC175" s="72"/>
      <c r="AD175" s="72"/>
      <c r="AE175" s="72"/>
      <c r="AF175" s="72"/>
      <c r="AG175" s="72"/>
      <c r="AH175" s="72"/>
    </row>
    <row r="176" spans="21:34" ht="15.75" customHeight="1">
      <c r="U176" s="148">
        <f t="shared" si="20"/>
        <v>46099</v>
      </c>
      <c r="V176" s="34" t="str">
        <f t="shared" si="21"/>
        <v>17812</v>
      </c>
      <c r="W176" s="70">
        <f t="shared" si="22"/>
        <v>0</v>
      </c>
      <c r="AA176" s="72"/>
      <c r="AB176" s="72"/>
      <c r="AC176" s="72"/>
      <c r="AD176" s="72"/>
      <c r="AE176" s="72"/>
      <c r="AF176" s="72"/>
      <c r="AG176" s="72"/>
      <c r="AH176" s="72"/>
    </row>
    <row r="177" spans="21:34" ht="15.75" customHeight="1">
      <c r="U177" s="148">
        <f t="shared" si="20"/>
        <v>46100</v>
      </c>
      <c r="V177" s="34" t="str">
        <f t="shared" si="21"/>
        <v>17812</v>
      </c>
      <c r="W177" s="70">
        <f t="shared" si="22"/>
        <v>0</v>
      </c>
      <c r="AA177" s="72"/>
      <c r="AB177" s="72"/>
      <c r="AC177" s="72"/>
      <c r="AD177" s="72"/>
      <c r="AE177" s="72"/>
      <c r="AF177" s="72"/>
      <c r="AG177" s="72"/>
      <c r="AH177" s="72"/>
    </row>
    <row r="178" spans="21:34" ht="15.75" customHeight="1">
      <c r="U178" s="148">
        <f t="shared" si="20"/>
        <v>46101</v>
      </c>
      <c r="V178" s="34" t="str">
        <f t="shared" si="21"/>
        <v>17812</v>
      </c>
      <c r="W178" s="70">
        <f t="shared" si="22"/>
        <v>0</v>
      </c>
      <c r="AA178" s="72"/>
      <c r="AB178" s="72"/>
      <c r="AC178" s="72"/>
      <c r="AD178" s="72"/>
      <c r="AE178" s="72"/>
      <c r="AF178" s="72"/>
      <c r="AG178" s="72"/>
      <c r="AH178" s="72"/>
    </row>
    <row r="179" spans="21:34" ht="15.75" customHeight="1">
      <c r="U179" s="148">
        <f t="shared" si="20"/>
        <v>46102</v>
      </c>
      <c r="V179" s="34" t="str">
        <f t="shared" si="21"/>
        <v>17812</v>
      </c>
      <c r="W179" s="70">
        <f t="shared" si="22"/>
        <v>0</v>
      </c>
      <c r="AA179" s="72"/>
      <c r="AB179" s="72"/>
      <c r="AC179" s="72"/>
      <c r="AD179" s="72"/>
      <c r="AE179" s="72"/>
      <c r="AF179" s="72"/>
      <c r="AG179" s="72"/>
      <c r="AH179" s="72"/>
    </row>
    <row r="180" spans="21:34" ht="15.75" customHeight="1">
      <c r="U180" s="148">
        <f t="shared" si="20"/>
        <v>46103</v>
      </c>
      <c r="V180" s="34" t="str">
        <f t="shared" si="21"/>
        <v>17812</v>
      </c>
      <c r="W180" s="70">
        <f t="shared" si="22"/>
        <v>0</v>
      </c>
      <c r="AA180" s="72"/>
      <c r="AB180" s="72"/>
      <c r="AC180" s="72"/>
      <c r="AD180" s="72"/>
      <c r="AE180" s="72"/>
      <c r="AF180" s="72"/>
      <c r="AG180" s="72"/>
      <c r="AH180" s="72"/>
    </row>
    <row r="181" spans="21:34" ht="15.75" customHeight="1">
      <c r="U181" s="148">
        <f t="shared" si="20"/>
        <v>46104</v>
      </c>
      <c r="V181" s="34" t="str">
        <f t="shared" si="21"/>
        <v>17812</v>
      </c>
      <c r="W181" s="70">
        <f t="shared" si="22"/>
        <v>0</v>
      </c>
      <c r="AA181" s="72"/>
      <c r="AB181" s="72"/>
      <c r="AC181" s="72"/>
      <c r="AD181" s="72"/>
      <c r="AE181" s="72"/>
      <c r="AF181" s="72"/>
      <c r="AG181" s="72"/>
      <c r="AH181" s="72"/>
    </row>
    <row r="182" spans="21:34" ht="15.75" customHeight="1">
      <c r="U182" s="148">
        <f t="shared" si="20"/>
        <v>46105</v>
      </c>
      <c r="V182" s="34" t="str">
        <f t="shared" si="21"/>
        <v>17812</v>
      </c>
      <c r="W182" s="70">
        <f t="shared" si="22"/>
        <v>0</v>
      </c>
      <c r="AA182" s="72"/>
      <c r="AB182" s="72"/>
      <c r="AC182" s="72"/>
      <c r="AD182" s="72"/>
      <c r="AE182" s="72"/>
      <c r="AF182" s="72"/>
      <c r="AG182" s="72"/>
      <c r="AH182" s="72"/>
    </row>
    <row r="183" spans="21:34" ht="15.75" customHeight="1">
      <c r="U183" s="148">
        <f t="shared" si="20"/>
        <v>46106</v>
      </c>
      <c r="V183" s="34" t="str">
        <f t="shared" si="21"/>
        <v>17812</v>
      </c>
      <c r="W183" s="70">
        <f t="shared" si="22"/>
        <v>0</v>
      </c>
      <c r="AA183" s="72"/>
      <c r="AB183" s="72"/>
      <c r="AC183" s="72"/>
      <c r="AD183" s="72"/>
      <c r="AE183" s="72"/>
      <c r="AF183" s="72"/>
      <c r="AG183" s="72"/>
      <c r="AH183" s="72"/>
    </row>
    <row r="184" spans="21:34" ht="15.75" customHeight="1">
      <c r="U184" s="148">
        <f t="shared" si="20"/>
        <v>46107</v>
      </c>
      <c r="V184" s="34" t="str">
        <f t="shared" si="21"/>
        <v>17812</v>
      </c>
      <c r="W184" s="70">
        <f t="shared" si="22"/>
        <v>0</v>
      </c>
      <c r="AA184" s="72"/>
      <c r="AB184" s="72"/>
      <c r="AC184" s="72"/>
      <c r="AD184" s="72"/>
      <c r="AE184" s="72"/>
      <c r="AF184" s="72"/>
      <c r="AG184" s="72"/>
      <c r="AH184" s="72"/>
    </row>
    <row r="185" spans="21:34" ht="15.75" customHeight="1">
      <c r="U185" s="148">
        <f t="shared" si="20"/>
        <v>46108</v>
      </c>
      <c r="V185" s="34" t="str">
        <f t="shared" si="21"/>
        <v>17812</v>
      </c>
      <c r="W185" s="70">
        <f t="shared" si="22"/>
        <v>0</v>
      </c>
      <c r="AA185" s="72"/>
      <c r="AB185" s="72"/>
      <c r="AC185" s="72"/>
      <c r="AD185" s="72"/>
      <c r="AE185" s="72"/>
      <c r="AF185" s="72"/>
      <c r="AG185" s="72"/>
      <c r="AH185" s="72"/>
    </row>
    <row r="186" spans="21:34" ht="15.75" customHeight="1">
      <c r="U186" s="148">
        <f t="shared" si="20"/>
        <v>46109</v>
      </c>
      <c r="V186" s="34" t="str">
        <f t="shared" si="21"/>
        <v>17812</v>
      </c>
      <c r="W186" s="70">
        <f t="shared" si="22"/>
        <v>0</v>
      </c>
      <c r="AA186" s="72"/>
      <c r="AB186" s="72"/>
      <c r="AC186" s="72"/>
      <c r="AD186" s="72"/>
      <c r="AE186" s="72"/>
      <c r="AF186" s="72"/>
      <c r="AG186" s="72"/>
      <c r="AH186" s="72"/>
    </row>
    <row r="187" spans="21:34" ht="15.75" customHeight="1">
      <c r="U187" s="148">
        <f t="shared" si="20"/>
        <v>46110</v>
      </c>
      <c r="V187" s="34" t="str">
        <f t="shared" si="21"/>
        <v>17812</v>
      </c>
      <c r="W187" s="70">
        <f t="shared" si="22"/>
        <v>0</v>
      </c>
      <c r="AA187" s="72"/>
      <c r="AB187" s="72"/>
      <c r="AC187" s="72"/>
      <c r="AD187" s="72"/>
      <c r="AE187" s="72"/>
      <c r="AF187" s="72"/>
      <c r="AG187" s="72"/>
      <c r="AH187" s="72"/>
    </row>
    <row r="188" spans="21:34" ht="15.75" customHeight="1">
      <c r="U188" s="148">
        <f t="shared" si="20"/>
        <v>46111</v>
      </c>
      <c r="V188" s="34" t="str">
        <f t="shared" si="21"/>
        <v>17812</v>
      </c>
      <c r="W188" s="70">
        <f t="shared" si="22"/>
        <v>0</v>
      </c>
      <c r="AA188" s="72"/>
      <c r="AB188" s="72"/>
      <c r="AC188" s="72"/>
      <c r="AD188" s="72"/>
      <c r="AE188" s="72"/>
      <c r="AF188" s="72"/>
      <c r="AG188" s="72"/>
      <c r="AH188" s="72"/>
    </row>
    <row r="189" spans="21:34" ht="15.75" customHeight="1">
      <c r="U189" s="148">
        <f t="shared" si="20"/>
        <v>46112</v>
      </c>
      <c r="V189" s="34" t="str">
        <f t="shared" si="21"/>
        <v>17812</v>
      </c>
      <c r="W189" s="70">
        <f t="shared" si="22"/>
        <v>0</v>
      </c>
      <c r="AA189" s="72"/>
      <c r="AB189" s="72"/>
      <c r="AC189" s="72"/>
      <c r="AD189" s="72"/>
      <c r="AE189" s="72"/>
      <c r="AF189" s="72"/>
      <c r="AG189" s="72"/>
      <c r="AH189" s="72"/>
    </row>
    <row r="190" spans="21:34" ht="15.75" customHeight="1">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row r="391" spans="27:34" ht="15.75" customHeight="1"/>
    <row r="392" spans="27:34" ht="15.75" customHeight="1"/>
    <row r="393" spans="27:34" ht="15.75" customHeight="1"/>
    <row r="394" spans="27:34" ht="15.75" customHeight="1"/>
    <row r="395" spans="27:34" ht="15.75" customHeight="1"/>
    <row r="396" spans="27:34" ht="15.75" customHeight="1"/>
    <row r="397" spans="27:34" ht="15.75" customHeight="1"/>
    <row r="398" spans="27:34" ht="15.75" customHeight="1"/>
    <row r="399" spans="27:34" ht="15.75" customHeight="1"/>
    <row r="400" spans="27:3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AH887"/>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180</v>
      </c>
      <c r="B1" s="255"/>
      <c r="C1" s="128" t="s">
        <v>76</v>
      </c>
      <c r="D1" s="129"/>
      <c r="E1" s="130"/>
      <c r="F1" s="131"/>
      <c r="G1" s="132" t="s">
        <v>123</v>
      </c>
      <c r="H1" s="132" t="s">
        <v>124</v>
      </c>
      <c r="I1" s="132" t="s">
        <v>136</v>
      </c>
      <c r="J1" s="131">
        <v>10</v>
      </c>
      <c r="K1" s="72"/>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18002</v>
      </c>
      <c r="H2" s="131" t="str">
        <f t="shared" si="0"/>
        <v>18003</v>
      </c>
      <c r="I2" s="131" t="str">
        <f t="shared" si="0"/>
        <v>18007</v>
      </c>
      <c r="J2" s="131" t="str">
        <f t="shared" si="0"/>
        <v>18010</v>
      </c>
      <c r="K2" s="72"/>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131</v>
      </c>
      <c r="K3" s="72"/>
      <c r="L3" s="72"/>
      <c r="AA3" s="137" t="s">
        <v>112</v>
      </c>
      <c r="AB3" s="138" t="s">
        <v>51</v>
      </c>
      <c r="AC3" s="115" t="s">
        <v>112</v>
      </c>
      <c r="AD3" s="115" t="s">
        <v>51</v>
      </c>
      <c r="AE3" s="116" t="s">
        <v>112</v>
      </c>
      <c r="AF3" s="139" t="s">
        <v>51</v>
      </c>
      <c r="AG3" s="140" t="s">
        <v>113</v>
      </c>
      <c r="AH3" s="141" t="s">
        <v>114</v>
      </c>
    </row>
    <row r="4" spans="1:34" ht="19.5" customHeight="1">
      <c r="A4" s="142">
        <f t="shared" ref="A4:A34" si="1">SUM(G4:K4)</f>
        <v>159699</v>
      </c>
      <c r="B4" s="142">
        <f>A4</f>
        <v>159699</v>
      </c>
      <c r="C4" s="143">
        <v>46082</v>
      </c>
      <c r="D4" s="144" t="s">
        <v>115</v>
      </c>
      <c r="E4" s="145">
        <v>160229</v>
      </c>
      <c r="F4" s="157">
        <v>242</v>
      </c>
      <c r="G4" s="157">
        <v>82725</v>
      </c>
      <c r="H4" s="157">
        <v>36624</v>
      </c>
      <c r="I4" s="157">
        <v>40350</v>
      </c>
      <c r="J4" s="232">
        <v>0</v>
      </c>
      <c r="K4" s="233"/>
      <c r="M4" s="34"/>
      <c r="N4" s="34"/>
      <c r="O4" s="34"/>
      <c r="P4" s="34"/>
      <c r="Q4" s="34"/>
      <c r="R4" s="34"/>
      <c r="S4" s="34"/>
      <c r="T4" s="34"/>
      <c r="U4" s="148">
        <f t="shared" ref="U4:U34" si="2">C4</f>
        <v>46082</v>
      </c>
      <c r="V4" s="34" t="str">
        <f t="shared" ref="V4:V34" si="3">$G$2</f>
        <v>18002</v>
      </c>
      <c r="W4" s="70">
        <f t="shared" ref="W4:W34" si="4">G4</f>
        <v>82725</v>
      </c>
      <c r="X4" s="148">
        <f t="shared" ref="X4:X34" si="5">C4</f>
        <v>46082</v>
      </c>
      <c r="Y4" s="70">
        <f t="shared" ref="Y4:Y34" si="6">F4</f>
        <v>242</v>
      </c>
      <c r="Z4" s="34"/>
      <c r="AA4" s="149">
        <v>36</v>
      </c>
      <c r="AB4" s="150">
        <v>17883</v>
      </c>
      <c r="AC4" s="150">
        <v>108</v>
      </c>
      <c r="AD4" s="150">
        <v>66436</v>
      </c>
      <c r="AE4" s="150">
        <v>184</v>
      </c>
      <c r="AF4" s="150">
        <v>120942</v>
      </c>
      <c r="AG4" s="150">
        <v>10</v>
      </c>
      <c r="AH4" s="151"/>
    </row>
    <row r="5" spans="1:34" ht="19.5" customHeight="1">
      <c r="A5" s="142">
        <f t="shared" si="1"/>
        <v>107459</v>
      </c>
      <c r="B5" s="142">
        <f t="shared" ref="B5:B34" si="7">B4+A5</f>
        <v>267158</v>
      </c>
      <c r="C5" s="143">
        <v>46083</v>
      </c>
      <c r="D5" s="144" t="s">
        <v>116</v>
      </c>
      <c r="E5" s="145">
        <v>171318</v>
      </c>
      <c r="F5" s="157">
        <v>171</v>
      </c>
      <c r="G5" s="157">
        <v>43084</v>
      </c>
      <c r="H5" s="157">
        <v>22925</v>
      </c>
      <c r="I5" s="157">
        <v>41450</v>
      </c>
      <c r="J5" s="232">
        <v>0</v>
      </c>
      <c r="K5" s="233"/>
      <c r="M5" s="34"/>
      <c r="N5" s="34"/>
      <c r="O5" s="34"/>
      <c r="P5" s="34"/>
      <c r="Q5" s="34"/>
      <c r="R5" s="34"/>
      <c r="S5" s="34"/>
      <c r="T5" s="34"/>
      <c r="U5" s="148">
        <f t="shared" si="2"/>
        <v>46083</v>
      </c>
      <c r="V5" s="34" t="str">
        <f t="shared" si="3"/>
        <v>18002</v>
      </c>
      <c r="W5" s="70">
        <f t="shared" si="4"/>
        <v>43084</v>
      </c>
      <c r="X5" s="148">
        <f t="shared" si="5"/>
        <v>46083</v>
      </c>
      <c r="Y5" s="70">
        <f t="shared" si="6"/>
        <v>171</v>
      </c>
      <c r="Z5" s="34"/>
      <c r="AA5" s="121">
        <v>29</v>
      </c>
      <c r="AB5" s="122">
        <v>16543</v>
      </c>
      <c r="AC5" s="122">
        <v>67</v>
      </c>
      <c r="AD5" s="122">
        <v>39596</v>
      </c>
      <c r="AE5" s="122">
        <v>110</v>
      </c>
      <c r="AF5" s="122">
        <v>72248</v>
      </c>
      <c r="AG5" s="122">
        <v>8</v>
      </c>
      <c r="AH5" s="123">
        <v>4</v>
      </c>
    </row>
    <row r="6" spans="1:34" ht="19.5" customHeight="1">
      <c r="A6" s="142">
        <f t="shared" si="1"/>
        <v>111142</v>
      </c>
      <c r="B6" s="142">
        <f t="shared" si="7"/>
        <v>378300</v>
      </c>
      <c r="C6" s="143">
        <v>46084</v>
      </c>
      <c r="D6" s="144" t="s">
        <v>117</v>
      </c>
      <c r="E6" s="145">
        <v>112089</v>
      </c>
      <c r="F6" s="157">
        <v>188</v>
      </c>
      <c r="G6" s="157">
        <v>55280</v>
      </c>
      <c r="H6" s="157">
        <v>27612</v>
      </c>
      <c r="I6" s="157">
        <v>28250</v>
      </c>
      <c r="J6" s="232">
        <v>0</v>
      </c>
      <c r="K6" s="233"/>
      <c r="M6" s="72"/>
      <c r="N6" s="72"/>
      <c r="O6" s="72"/>
      <c r="P6" s="72"/>
      <c r="Q6" s="72"/>
      <c r="R6" s="72"/>
      <c r="S6" s="148"/>
      <c r="T6" s="34"/>
      <c r="U6" s="148">
        <f t="shared" si="2"/>
        <v>46084</v>
      </c>
      <c r="V6" s="34" t="str">
        <f t="shared" si="3"/>
        <v>18002</v>
      </c>
      <c r="W6" s="70">
        <f t="shared" si="4"/>
        <v>55280</v>
      </c>
      <c r="X6" s="148">
        <f t="shared" si="5"/>
        <v>46084</v>
      </c>
      <c r="Y6" s="70">
        <f t="shared" si="6"/>
        <v>188</v>
      </c>
      <c r="Z6" s="34"/>
      <c r="AA6" s="121">
        <v>24</v>
      </c>
      <c r="AB6" s="122">
        <v>15659</v>
      </c>
      <c r="AC6" s="122">
        <v>77</v>
      </c>
      <c r="AD6" s="122">
        <v>51665</v>
      </c>
      <c r="AE6" s="122">
        <v>117</v>
      </c>
      <c r="AF6" s="122">
        <v>74908</v>
      </c>
      <c r="AG6" s="122">
        <v>9</v>
      </c>
      <c r="AH6" s="123">
        <v>0</v>
      </c>
    </row>
    <row r="7" spans="1:34" ht="19.5" customHeight="1">
      <c r="A7" s="142">
        <f t="shared" si="1"/>
        <v>120106</v>
      </c>
      <c r="B7" s="142">
        <f t="shared" si="7"/>
        <v>498406</v>
      </c>
      <c r="C7" s="143">
        <v>46085</v>
      </c>
      <c r="D7" s="144" t="s">
        <v>118</v>
      </c>
      <c r="E7" s="145">
        <v>147239</v>
      </c>
      <c r="F7" s="157">
        <v>187</v>
      </c>
      <c r="G7" s="157">
        <v>59800</v>
      </c>
      <c r="H7" s="157">
        <v>27006</v>
      </c>
      <c r="I7" s="157">
        <v>33300</v>
      </c>
      <c r="J7" s="232">
        <v>0</v>
      </c>
      <c r="K7" s="233"/>
      <c r="S7" s="148"/>
      <c r="T7" s="34"/>
      <c r="U7" s="148">
        <f t="shared" si="2"/>
        <v>46085</v>
      </c>
      <c r="V7" s="34" t="str">
        <f t="shared" si="3"/>
        <v>18002</v>
      </c>
      <c r="W7" s="70">
        <f t="shared" si="4"/>
        <v>59800</v>
      </c>
      <c r="X7" s="148">
        <f t="shared" si="5"/>
        <v>46085</v>
      </c>
      <c r="Y7" s="70">
        <f t="shared" si="6"/>
        <v>187</v>
      </c>
      <c r="Z7" s="34"/>
      <c r="AA7" s="121">
        <v>47</v>
      </c>
      <c r="AB7" s="122">
        <v>25093</v>
      </c>
      <c r="AC7" s="122">
        <v>86</v>
      </c>
      <c r="AD7" s="122">
        <v>50254</v>
      </c>
      <c r="AE7" s="122">
        <v>133</v>
      </c>
      <c r="AF7" s="122">
        <v>85321</v>
      </c>
      <c r="AG7" s="122">
        <v>10</v>
      </c>
      <c r="AH7" s="123">
        <v>0</v>
      </c>
    </row>
    <row r="8" spans="1:34" ht="19.5" customHeight="1">
      <c r="A8" s="142">
        <f t="shared" si="1"/>
        <v>134624</v>
      </c>
      <c r="B8" s="142">
        <f t="shared" si="7"/>
        <v>633030</v>
      </c>
      <c r="C8" s="143">
        <v>46086</v>
      </c>
      <c r="D8" s="144" t="s">
        <v>119</v>
      </c>
      <c r="E8" s="234">
        <v>127697</v>
      </c>
      <c r="F8" s="157">
        <v>196</v>
      </c>
      <c r="G8" s="157">
        <v>61385</v>
      </c>
      <c r="H8" s="157">
        <v>28339</v>
      </c>
      <c r="I8" s="157">
        <v>44900</v>
      </c>
      <c r="J8" s="232">
        <v>0</v>
      </c>
      <c r="K8" s="233"/>
      <c r="S8" s="148"/>
      <c r="T8" s="34"/>
      <c r="U8" s="148">
        <f t="shared" si="2"/>
        <v>46086</v>
      </c>
      <c r="V8" s="34" t="str">
        <f t="shared" si="3"/>
        <v>18002</v>
      </c>
      <c r="W8" s="70">
        <f t="shared" si="4"/>
        <v>61385</v>
      </c>
      <c r="X8" s="148">
        <f t="shared" si="5"/>
        <v>46086</v>
      </c>
      <c r="Y8" s="70">
        <f t="shared" si="6"/>
        <v>196</v>
      </c>
      <c r="Z8" s="34"/>
      <c r="AA8" s="121">
        <v>28</v>
      </c>
      <c r="AB8" s="122">
        <v>18983</v>
      </c>
      <c r="AC8" s="122">
        <v>96</v>
      </c>
      <c r="AD8" s="122">
        <v>65157</v>
      </c>
      <c r="AE8" s="122">
        <v>144</v>
      </c>
      <c r="AF8" s="122">
        <v>99261</v>
      </c>
      <c r="AG8" s="122">
        <v>9</v>
      </c>
      <c r="AH8" s="123">
        <v>0</v>
      </c>
    </row>
    <row r="9" spans="1:34" ht="19.5" customHeight="1">
      <c r="A9" s="142">
        <f t="shared" si="1"/>
        <v>130164</v>
      </c>
      <c r="B9" s="142">
        <f t="shared" si="7"/>
        <v>763194</v>
      </c>
      <c r="C9" s="143">
        <v>46087</v>
      </c>
      <c r="D9" s="144" t="s">
        <v>120</v>
      </c>
      <c r="E9" s="235">
        <v>172140</v>
      </c>
      <c r="F9" s="122">
        <v>192</v>
      </c>
      <c r="G9" s="122">
        <v>60780</v>
      </c>
      <c r="H9" s="122">
        <v>26134</v>
      </c>
      <c r="I9" s="157">
        <v>43250</v>
      </c>
      <c r="J9" s="232">
        <v>0</v>
      </c>
      <c r="K9" s="233"/>
      <c r="L9" s="175"/>
      <c r="U9" s="148">
        <f t="shared" si="2"/>
        <v>46087</v>
      </c>
      <c r="V9" s="34" t="str">
        <f t="shared" si="3"/>
        <v>18002</v>
      </c>
      <c r="W9" s="70">
        <f t="shared" si="4"/>
        <v>60780</v>
      </c>
      <c r="X9" s="148">
        <f t="shared" si="5"/>
        <v>46087</v>
      </c>
      <c r="Y9" s="70">
        <f t="shared" si="6"/>
        <v>192</v>
      </c>
      <c r="Z9" s="34"/>
      <c r="AA9" s="121">
        <v>39</v>
      </c>
      <c r="AB9" s="122">
        <v>34178</v>
      </c>
      <c r="AC9" s="122">
        <v>87</v>
      </c>
      <c r="AD9" s="122">
        <v>66467</v>
      </c>
      <c r="AE9" s="122">
        <v>117</v>
      </c>
      <c r="AF9" s="122">
        <v>83653</v>
      </c>
      <c r="AG9" s="122">
        <v>10</v>
      </c>
      <c r="AH9" s="123">
        <v>0</v>
      </c>
    </row>
    <row r="10" spans="1:34" ht="19.5" customHeight="1">
      <c r="A10" s="142">
        <f t="shared" si="1"/>
        <v>144840</v>
      </c>
      <c r="B10" s="142">
        <f t="shared" si="7"/>
        <v>908034</v>
      </c>
      <c r="C10" s="143">
        <v>46088</v>
      </c>
      <c r="D10" s="144" t="s">
        <v>121</v>
      </c>
      <c r="E10" s="145">
        <v>141229</v>
      </c>
      <c r="F10" s="157">
        <v>212</v>
      </c>
      <c r="G10" s="157">
        <v>58925</v>
      </c>
      <c r="H10" s="157">
        <v>37415</v>
      </c>
      <c r="I10" s="157">
        <v>48500</v>
      </c>
      <c r="J10" s="157">
        <v>0</v>
      </c>
      <c r="K10" s="175"/>
      <c r="L10" s="175"/>
      <c r="U10" s="148">
        <f t="shared" si="2"/>
        <v>46088</v>
      </c>
      <c r="V10" s="34" t="str">
        <f t="shared" si="3"/>
        <v>18002</v>
      </c>
      <c r="W10" s="70">
        <f t="shared" si="4"/>
        <v>58925</v>
      </c>
      <c r="X10" s="148">
        <f t="shared" si="5"/>
        <v>46088</v>
      </c>
      <c r="Y10" s="70">
        <f t="shared" si="6"/>
        <v>212</v>
      </c>
      <c r="Z10" s="34"/>
      <c r="AA10" s="121">
        <v>41</v>
      </c>
      <c r="AB10" s="122">
        <v>28591</v>
      </c>
      <c r="AC10" s="122">
        <v>99</v>
      </c>
      <c r="AD10" s="122">
        <v>71847</v>
      </c>
      <c r="AE10" s="122">
        <v>162</v>
      </c>
      <c r="AF10" s="122">
        <v>118101</v>
      </c>
      <c r="AG10" s="122">
        <v>8</v>
      </c>
      <c r="AH10" s="123">
        <v>0</v>
      </c>
    </row>
    <row r="11" spans="1:34" ht="19.5" customHeight="1">
      <c r="A11" s="142">
        <f t="shared" si="1"/>
        <v>160624</v>
      </c>
      <c r="B11" s="142">
        <f t="shared" si="7"/>
        <v>1068658</v>
      </c>
      <c r="C11" s="143">
        <v>46089</v>
      </c>
      <c r="D11" s="144" t="s">
        <v>115</v>
      </c>
      <c r="E11" s="145">
        <v>153868</v>
      </c>
      <c r="F11" s="157">
        <v>238</v>
      </c>
      <c r="G11" s="157">
        <v>74790</v>
      </c>
      <c r="H11" s="157">
        <v>38734</v>
      </c>
      <c r="I11" s="157">
        <v>47100</v>
      </c>
      <c r="J11" s="157">
        <v>0</v>
      </c>
      <c r="K11" s="175"/>
      <c r="L11" s="175"/>
      <c r="U11" s="148">
        <f t="shared" si="2"/>
        <v>46089</v>
      </c>
      <c r="V11" s="34" t="str">
        <f t="shared" si="3"/>
        <v>18002</v>
      </c>
      <c r="W11" s="70">
        <f t="shared" si="4"/>
        <v>74790</v>
      </c>
      <c r="X11" s="148">
        <f t="shared" si="5"/>
        <v>46089</v>
      </c>
      <c r="Y11" s="70">
        <f t="shared" si="6"/>
        <v>238</v>
      </c>
      <c r="Z11" s="34"/>
      <c r="AA11" s="121">
        <v>30</v>
      </c>
      <c r="AB11" s="122">
        <v>17837</v>
      </c>
      <c r="AC11" s="122">
        <v>111</v>
      </c>
      <c r="AD11" s="122">
        <v>76471</v>
      </c>
      <c r="AE11" s="122">
        <v>180</v>
      </c>
      <c r="AF11" s="122">
        <v>129001</v>
      </c>
      <c r="AG11" s="122">
        <v>10</v>
      </c>
      <c r="AH11" s="123">
        <v>0</v>
      </c>
    </row>
    <row r="12" spans="1:34" ht="19.5" customHeight="1">
      <c r="A12" s="142">
        <f t="shared" si="1"/>
        <v>134095</v>
      </c>
      <c r="B12" s="142">
        <f t="shared" si="7"/>
        <v>1202753</v>
      </c>
      <c r="C12" s="143">
        <v>46090</v>
      </c>
      <c r="D12" s="144" t="s">
        <v>116</v>
      </c>
      <c r="E12" s="145">
        <v>133539</v>
      </c>
      <c r="F12" s="157">
        <v>208</v>
      </c>
      <c r="G12" s="157">
        <v>63597</v>
      </c>
      <c r="H12" s="157">
        <v>26048</v>
      </c>
      <c r="I12" s="157">
        <v>44450</v>
      </c>
      <c r="J12" s="157">
        <v>0</v>
      </c>
      <c r="K12" s="175"/>
      <c r="L12" s="175"/>
      <c r="U12" s="148">
        <f t="shared" si="2"/>
        <v>46090</v>
      </c>
      <c r="V12" s="34" t="str">
        <f t="shared" si="3"/>
        <v>18002</v>
      </c>
      <c r="W12" s="70">
        <f t="shared" si="4"/>
        <v>63597</v>
      </c>
      <c r="X12" s="148">
        <f t="shared" si="5"/>
        <v>46090</v>
      </c>
      <c r="Y12" s="70">
        <f t="shared" si="6"/>
        <v>208</v>
      </c>
      <c r="Z12" s="34"/>
      <c r="AA12" s="121">
        <v>51</v>
      </c>
      <c r="AB12" s="122">
        <v>36415</v>
      </c>
      <c r="AC12" s="122">
        <v>102</v>
      </c>
      <c r="AD12" s="122">
        <v>69884</v>
      </c>
      <c r="AE12" s="122">
        <v>143</v>
      </c>
      <c r="AF12" s="122">
        <v>97128</v>
      </c>
      <c r="AG12" s="122">
        <v>10</v>
      </c>
      <c r="AH12" s="123">
        <v>0</v>
      </c>
    </row>
    <row r="13" spans="1:34" ht="19.5" customHeight="1">
      <c r="A13" s="142">
        <f t="shared" si="1"/>
        <v>135557</v>
      </c>
      <c r="B13" s="142">
        <f t="shared" si="7"/>
        <v>1338310</v>
      </c>
      <c r="C13" s="143">
        <v>46091</v>
      </c>
      <c r="D13" s="144" t="s">
        <v>117</v>
      </c>
      <c r="E13" s="145">
        <v>128240</v>
      </c>
      <c r="F13" s="157">
        <v>203</v>
      </c>
      <c r="G13" s="157">
        <v>62132</v>
      </c>
      <c r="H13" s="157">
        <v>27625</v>
      </c>
      <c r="I13" s="157">
        <v>45800</v>
      </c>
      <c r="J13" s="157">
        <v>0</v>
      </c>
      <c r="K13" s="175"/>
      <c r="L13" s="175"/>
      <c r="U13" s="148">
        <f t="shared" si="2"/>
        <v>46091</v>
      </c>
      <c r="V13" s="34" t="str">
        <f t="shared" si="3"/>
        <v>18002</v>
      </c>
      <c r="W13" s="70">
        <f t="shared" si="4"/>
        <v>62132</v>
      </c>
      <c r="X13" s="148">
        <f t="shared" si="5"/>
        <v>46091</v>
      </c>
      <c r="Y13" s="70">
        <f t="shared" si="6"/>
        <v>203</v>
      </c>
      <c r="Z13" s="34"/>
      <c r="AA13" s="121">
        <v>27</v>
      </c>
      <c r="AB13" s="122">
        <v>20392</v>
      </c>
      <c r="AC13" s="122">
        <v>90</v>
      </c>
      <c r="AD13" s="122">
        <v>66671</v>
      </c>
      <c r="AE13" s="122">
        <v>132</v>
      </c>
      <c r="AF13" s="122">
        <v>98743</v>
      </c>
      <c r="AG13" s="122">
        <v>10</v>
      </c>
      <c r="AH13" s="123">
        <v>0</v>
      </c>
    </row>
    <row r="14" spans="1:34" ht="19.5" customHeight="1">
      <c r="A14" s="142">
        <f t="shared" si="1"/>
        <v>136983</v>
      </c>
      <c r="B14" s="142">
        <f t="shared" si="7"/>
        <v>1475293</v>
      </c>
      <c r="C14" s="143">
        <v>46092</v>
      </c>
      <c r="D14" s="144" t="s">
        <v>118</v>
      </c>
      <c r="E14" s="145">
        <v>99417</v>
      </c>
      <c r="F14" s="157">
        <v>203</v>
      </c>
      <c r="G14" s="157">
        <v>62335</v>
      </c>
      <c r="H14" s="157">
        <v>28898</v>
      </c>
      <c r="I14" s="157">
        <v>45750</v>
      </c>
      <c r="J14" s="157">
        <v>0</v>
      </c>
      <c r="K14" s="175"/>
      <c r="L14" s="175"/>
      <c r="U14" s="148">
        <f t="shared" si="2"/>
        <v>46092</v>
      </c>
      <c r="V14" s="34" t="str">
        <f t="shared" si="3"/>
        <v>18002</v>
      </c>
      <c r="W14" s="70">
        <f t="shared" si="4"/>
        <v>62335</v>
      </c>
      <c r="X14" s="148">
        <f t="shared" si="5"/>
        <v>46092</v>
      </c>
      <c r="Y14" s="70">
        <f t="shared" si="6"/>
        <v>203</v>
      </c>
      <c r="Z14" s="34"/>
      <c r="AA14" s="121">
        <v>36</v>
      </c>
      <c r="AB14" s="122">
        <v>24940</v>
      </c>
      <c r="AC14" s="122">
        <v>104</v>
      </c>
      <c r="AD14" s="122">
        <v>68350</v>
      </c>
      <c r="AE14" s="122">
        <v>154</v>
      </c>
      <c r="AF14" s="122">
        <v>106478</v>
      </c>
      <c r="AG14" s="122">
        <v>10</v>
      </c>
      <c r="AH14" s="123">
        <v>0</v>
      </c>
    </row>
    <row r="15" spans="1:34" ht="19.5" customHeight="1">
      <c r="A15" s="142">
        <f t="shared" si="1"/>
        <v>129118</v>
      </c>
      <c r="B15" s="142">
        <f t="shared" si="7"/>
        <v>1604411</v>
      </c>
      <c r="C15" s="143">
        <v>46093</v>
      </c>
      <c r="D15" s="144" t="s">
        <v>119</v>
      </c>
      <c r="E15" s="145">
        <v>162280</v>
      </c>
      <c r="F15" s="157">
        <v>199</v>
      </c>
      <c r="G15" s="157">
        <v>62183</v>
      </c>
      <c r="H15" s="157">
        <v>24685</v>
      </c>
      <c r="I15" s="157">
        <v>42250</v>
      </c>
      <c r="J15" s="157">
        <v>0</v>
      </c>
      <c r="K15" s="175"/>
      <c r="L15" s="175"/>
      <c r="U15" s="148">
        <f t="shared" si="2"/>
        <v>46093</v>
      </c>
      <c r="V15" s="34" t="str">
        <f t="shared" si="3"/>
        <v>18002</v>
      </c>
      <c r="W15" s="70">
        <f t="shared" si="4"/>
        <v>62183</v>
      </c>
      <c r="X15" s="148">
        <f t="shared" si="5"/>
        <v>46093</v>
      </c>
      <c r="Y15" s="70">
        <f t="shared" si="6"/>
        <v>199</v>
      </c>
      <c r="Z15" s="34"/>
      <c r="AA15" s="121">
        <v>46</v>
      </c>
      <c r="AB15" s="122">
        <v>28692</v>
      </c>
      <c r="AC15" s="122">
        <v>105</v>
      </c>
      <c r="AD15" s="122">
        <v>68013</v>
      </c>
      <c r="AE15" s="122">
        <v>140</v>
      </c>
      <c r="AF15" s="122">
        <v>92606</v>
      </c>
      <c r="AG15" s="122">
        <v>10</v>
      </c>
      <c r="AH15" s="123">
        <v>0</v>
      </c>
    </row>
    <row r="16" spans="1:34" ht="19.5" customHeight="1">
      <c r="A16" s="142">
        <f t="shared" si="1"/>
        <v>127109</v>
      </c>
      <c r="B16" s="142">
        <f t="shared" si="7"/>
        <v>1731520</v>
      </c>
      <c r="C16" s="143">
        <v>46094</v>
      </c>
      <c r="D16" s="144" t="s">
        <v>120</v>
      </c>
      <c r="E16" s="145">
        <v>153439</v>
      </c>
      <c r="F16" s="157">
        <v>186</v>
      </c>
      <c r="G16" s="157">
        <v>53570</v>
      </c>
      <c r="H16" s="157">
        <v>28389</v>
      </c>
      <c r="I16" s="157">
        <v>45150</v>
      </c>
      <c r="J16" s="157">
        <v>0</v>
      </c>
      <c r="K16" s="175"/>
      <c r="L16" s="175"/>
      <c r="U16" s="148">
        <f t="shared" si="2"/>
        <v>46094</v>
      </c>
      <c r="V16" s="34" t="str">
        <f t="shared" si="3"/>
        <v>18002</v>
      </c>
      <c r="W16" s="70">
        <f t="shared" si="4"/>
        <v>53570</v>
      </c>
      <c r="X16" s="148">
        <f t="shared" si="5"/>
        <v>46094</v>
      </c>
      <c r="Y16" s="70">
        <f t="shared" si="6"/>
        <v>186</v>
      </c>
      <c r="Z16" s="34"/>
      <c r="AA16" s="121">
        <v>36</v>
      </c>
      <c r="AB16" s="122">
        <v>22375</v>
      </c>
      <c r="AC16" s="122">
        <v>99</v>
      </c>
      <c r="AD16" s="122">
        <v>69160</v>
      </c>
      <c r="AE16" s="122">
        <v>151</v>
      </c>
      <c r="AF16" s="122">
        <v>103566</v>
      </c>
      <c r="AG16" s="122">
        <v>9</v>
      </c>
      <c r="AH16" s="123">
        <v>3</v>
      </c>
    </row>
    <row r="17" spans="1:34" ht="19.5" customHeight="1">
      <c r="A17" s="142">
        <f t="shared" si="1"/>
        <v>161945</v>
      </c>
      <c r="B17" s="142">
        <f t="shared" si="7"/>
        <v>1893465</v>
      </c>
      <c r="C17" s="143">
        <v>46095</v>
      </c>
      <c r="D17" s="144" t="s">
        <v>121</v>
      </c>
      <c r="E17" s="145">
        <v>176266</v>
      </c>
      <c r="F17" s="157">
        <v>242</v>
      </c>
      <c r="G17" s="157">
        <v>74760</v>
      </c>
      <c r="H17" s="157">
        <v>39585</v>
      </c>
      <c r="I17" s="157">
        <v>47600</v>
      </c>
      <c r="J17" s="157">
        <v>0</v>
      </c>
      <c r="K17" s="175"/>
      <c r="L17" s="175"/>
      <c r="U17" s="148">
        <f t="shared" si="2"/>
        <v>46095</v>
      </c>
      <c r="V17" s="34" t="str">
        <f t="shared" si="3"/>
        <v>18002</v>
      </c>
      <c r="W17" s="70">
        <f t="shared" si="4"/>
        <v>74760</v>
      </c>
      <c r="X17" s="148">
        <f t="shared" si="5"/>
        <v>46095</v>
      </c>
      <c r="Y17" s="70">
        <f t="shared" si="6"/>
        <v>242</v>
      </c>
      <c r="Z17" s="34"/>
      <c r="AA17" s="121">
        <v>22</v>
      </c>
      <c r="AB17" s="122">
        <v>14196</v>
      </c>
      <c r="AC17" s="122">
        <v>109</v>
      </c>
      <c r="AD17" s="122">
        <v>77879</v>
      </c>
      <c r="AE17" s="122">
        <v>179</v>
      </c>
      <c r="AF17" s="122">
        <v>126240</v>
      </c>
      <c r="AG17" s="122">
        <v>15</v>
      </c>
      <c r="AH17" s="123">
        <v>0</v>
      </c>
    </row>
    <row r="18" spans="1:34" ht="19.5" customHeight="1">
      <c r="A18" s="142">
        <f t="shared" si="1"/>
        <v>157825</v>
      </c>
      <c r="B18" s="142">
        <f t="shared" si="7"/>
        <v>2051290</v>
      </c>
      <c r="C18" s="143">
        <v>46096</v>
      </c>
      <c r="D18" s="144" t="s">
        <v>115</v>
      </c>
      <c r="E18" s="145">
        <v>137640</v>
      </c>
      <c r="F18" s="157">
        <v>227</v>
      </c>
      <c r="G18" s="157">
        <v>80729</v>
      </c>
      <c r="H18" s="157">
        <v>33446</v>
      </c>
      <c r="I18" s="157">
        <v>43650</v>
      </c>
      <c r="J18" s="157">
        <v>0</v>
      </c>
      <c r="K18" s="175"/>
      <c r="L18" s="175"/>
      <c r="U18" s="148">
        <f t="shared" si="2"/>
        <v>46096</v>
      </c>
      <c r="V18" s="34" t="str">
        <f t="shared" si="3"/>
        <v>18002</v>
      </c>
      <c r="W18" s="70">
        <f t="shared" si="4"/>
        <v>80729</v>
      </c>
      <c r="X18" s="148">
        <f t="shared" si="5"/>
        <v>46096</v>
      </c>
      <c r="Y18" s="70">
        <f t="shared" si="6"/>
        <v>227</v>
      </c>
      <c r="Z18" s="34"/>
      <c r="AA18" s="121">
        <v>42</v>
      </c>
      <c r="AB18" s="122">
        <v>26072</v>
      </c>
      <c r="AC18" s="122">
        <v>120</v>
      </c>
      <c r="AD18" s="122">
        <v>77367</v>
      </c>
      <c r="AE18" s="122">
        <v>147</v>
      </c>
      <c r="AF18" s="122">
        <v>104093</v>
      </c>
      <c r="AG18" s="122">
        <v>10</v>
      </c>
      <c r="AH18" s="123">
        <v>0</v>
      </c>
    </row>
    <row r="19" spans="1:34" ht="19.5" customHeight="1">
      <c r="A19" s="142">
        <f t="shared" si="1"/>
        <v>121197</v>
      </c>
      <c r="B19" s="142">
        <f t="shared" si="7"/>
        <v>2172487</v>
      </c>
      <c r="C19" s="143">
        <v>46097</v>
      </c>
      <c r="D19" s="144" t="s">
        <v>116</v>
      </c>
      <c r="E19" s="145">
        <v>147079</v>
      </c>
      <c r="F19" s="157">
        <v>182</v>
      </c>
      <c r="G19" s="157">
        <v>51685</v>
      </c>
      <c r="H19" s="157">
        <v>28862</v>
      </c>
      <c r="I19" s="157">
        <v>40650</v>
      </c>
      <c r="J19" s="157">
        <v>0</v>
      </c>
      <c r="K19" s="175"/>
      <c r="L19" s="175"/>
      <c r="U19" s="148">
        <f t="shared" si="2"/>
        <v>46097</v>
      </c>
      <c r="V19" s="34" t="str">
        <f t="shared" si="3"/>
        <v>18002</v>
      </c>
      <c r="W19" s="70">
        <f t="shared" si="4"/>
        <v>51685</v>
      </c>
      <c r="X19" s="148">
        <f t="shared" si="5"/>
        <v>46097</v>
      </c>
      <c r="Y19" s="70">
        <f t="shared" si="6"/>
        <v>182</v>
      </c>
      <c r="Z19" s="34"/>
      <c r="AA19" s="121">
        <v>42</v>
      </c>
      <c r="AB19" s="122">
        <v>24885</v>
      </c>
      <c r="AC19" s="122">
        <v>101</v>
      </c>
      <c r="AD19" s="122">
        <v>68881</v>
      </c>
      <c r="AE19" s="122">
        <v>132</v>
      </c>
      <c r="AF19" s="122">
        <v>90654</v>
      </c>
      <c r="AG19" s="122">
        <v>10</v>
      </c>
      <c r="AH19" s="123">
        <v>3</v>
      </c>
    </row>
    <row r="20" spans="1:34" ht="19.5" customHeight="1">
      <c r="A20" s="142">
        <f t="shared" si="1"/>
        <v>132039</v>
      </c>
      <c r="B20" s="142">
        <f t="shared" si="7"/>
        <v>2304526</v>
      </c>
      <c r="C20" s="143">
        <v>46098</v>
      </c>
      <c r="D20" s="144" t="s">
        <v>117</v>
      </c>
      <c r="E20" s="145">
        <v>143989</v>
      </c>
      <c r="F20" s="157">
        <v>197</v>
      </c>
      <c r="G20" s="157">
        <v>61180</v>
      </c>
      <c r="H20" s="157">
        <v>30009</v>
      </c>
      <c r="I20" s="157">
        <v>40850</v>
      </c>
      <c r="J20" s="157">
        <v>0</v>
      </c>
      <c r="K20" s="175"/>
      <c r="L20" s="175"/>
      <c r="U20" s="148">
        <f t="shared" si="2"/>
        <v>46098</v>
      </c>
      <c r="V20" s="34" t="str">
        <f t="shared" si="3"/>
        <v>18002</v>
      </c>
      <c r="W20" s="70">
        <f t="shared" si="4"/>
        <v>61180</v>
      </c>
      <c r="X20" s="148">
        <f t="shared" si="5"/>
        <v>46098</v>
      </c>
      <c r="Y20" s="70">
        <f t="shared" si="6"/>
        <v>197</v>
      </c>
      <c r="Z20" s="34"/>
      <c r="AA20" s="121">
        <v>23</v>
      </c>
      <c r="AB20" s="122">
        <v>17085</v>
      </c>
      <c r="AC20" s="122">
        <v>88</v>
      </c>
      <c r="AD20" s="122">
        <v>56336</v>
      </c>
      <c r="AE20" s="122">
        <v>143</v>
      </c>
      <c r="AF20" s="122">
        <v>95666</v>
      </c>
      <c r="AG20" s="122">
        <v>15</v>
      </c>
      <c r="AH20" s="123">
        <v>0</v>
      </c>
    </row>
    <row r="21" spans="1:34" ht="19.5" customHeight="1">
      <c r="A21" s="142">
        <f t="shared" si="1"/>
        <v>132491</v>
      </c>
      <c r="B21" s="142">
        <f t="shared" si="7"/>
        <v>2437017</v>
      </c>
      <c r="C21" s="143">
        <v>46099</v>
      </c>
      <c r="D21" s="144" t="s">
        <v>118</v>
      </c>
      <c r="E21" s="145">
        <v>119067</v>
      </c>
      <c r="F21" s="157">
        <v>184</v>
      </c>
      <c r="G21" s="157">
        <v>59790</v>
      </c>
      <c r="H21" s="157">
        <v>23951</v>
      </c>
      <c r="I21" s="157">
        <v>48750</v>
      </c>
      <c r="J21" s="157">
        <v>0</v>
      </c>
      <c r="K21" s="175"/>
      <c r="L21" s="175"/>
      <c r="U21" s="148">
        <f t="shared" si="2"/>
        <v>46099</v>
      </c>
      <c r="V21" s="34" t="str">
        <f t="shared" si="3"/>
        <v>18002</v>
      </c>
      <c r="W21" s="70">
        <f t="shared" si="4"/>
        <v>59790</v>
      </c>
      <c r="X21" s="148">
        <f t="shared" si="5"/>
        <v>46099</v>
      </c>
      <c r="Y21" s="70">
        <f t="shared" si="6"/>
        <v>184</v>
      </c>
      <c r="Z21" s="34"/>
      <c r="AA21" s="121">
        <v>34</v>
      </c>
      <c r="AB21" s="122">
        <v>22538</v>
      </c>
      <c r="AC21" s="122">
        <v>87</v>
      </c>
      <c r="AD21" s="122">
        <v>62665</v>
      </c>
      <c r="AE21" s="122">
        <v>138</v>
      </c>
      <c r="AF21" s="122">
        <v>99002</v>
      </c>
      <c r="AG21" s="122">
        <v>9</v>
      </c>
      <c r="AH21" s="123">
        <v>0</v>
      </c>
    </row>
    <row r="22" spans="1:34" ht="19.5" customHeight="1">
      <c r="A22" s="142">
        <f t="shared" si="1"/>
        <v>132712</v>
      </c>
      <c r="B22" s="142">
        <f t="shared" si="7"/>
        <v>2569729</v>
      </c>
      <c r="C22" s="143">
        <v>46100</v>
      </c>
      <c r="D22" s="144" t="s">
        <v>119</v>
      </c>
      <c r="E22" s="145">
        <v>140789</v>
      </c>
      <c r="F22" s="157">
        <v>184</v>
      </c>
      <c r="G22" s="157">
        <v>60877</v>
      </c>
      <c r="H22" s="157">
        <v>24435</v>
      </c>
      <c r="I22" s="157">
        <v>47400</v>
      </c>
      <c r="J22" s="157">
        <v>0</v>
      </c>
      <c r="K22" s="175"/>
      <c r="L22" s="175"/>
      <c r="U22" s="148">
        <f t="shared" si="2"/>
        <v>46100</v>
      </c>
      <c r="V22" s="34" t="str">
        <f t="shared" si="3"/>
        <v>18002</v>
      </c>
      <c r="W22" s="70">
        <f t="shared" si="4"/>
        <v>60877</v>
      </c>
      <c r="X22" s="148">
        <f t="shared" si="5"/>
        <v>46100</v>
      </c>
      <c r="Y22" s="70">
        <f t="shared" si="6"/>
        <v>184</v>
      </c>
      <c r="Z22" s="34"/>
      <c r="AA22" s="121">
        <v>23</v>
      </c>
      <c r="AB22" s="122">
        <v>14672</v>
      </c>
      <c r="AC22" s="122">
        <v>96</v>
      </c>
      <c r="AD22" s="122">
        <v>67525</v>
      </c>
      <c r="AE22" s="122">
        <v>143</v>
      </c>
      <c r="AF22" s="122">
        <v>105294</v>
      </c>
      <c r="AG22" s="122">
        <v>10</v>
      </c>
      <c r="AH22" s="123">
        <v>0</v>
      </c>
    </row>
    <row r="23" spans="1:34" ht="19.5" customHeight="1">
      <c r="A23" s="142">
        <f t="shared" si="1"/>
        <v>153355</v>
      </c>
      <c r="B23" s="142">
        <f t="shared" si="7"/>
        <v>2723084</v>
      </c>
      <c r="C23" s="143">
        <v>46101</v>
      </c>
      <c r="D23" s="144" t="s">
        <v>120</v>
      </c>
      <c r="E23" s="145">
        <v>157630</v>
      </c>
      <c r="F23" s="157">
        <v>231</v>
      </c>
      <c r="G23" s="157">
        <v>67812</v>
      </c>
      <c r="H23" s="157">
        <v>39143</v>
      </c>
      <c r="I23" s="157">
        <v>46400</v>
      </c>
      <c r="J23" s="157">
        <v>0</v>
      </c>
      <c r="K23" s="175"/>
      <c r="L23" s="175"/>
      <c r="M23" s="34"/>
      <c r="N23" s="34"/>
      <c r="O23" s="34"/>
      <c r="P23" s="34"/>
      <c r="Q23" s="34"/>
      <c r="R23" s="34"/>
      <c r="S23" s="34"/>
      <c r="T23" s="34"/>
      <c r="U23" s="148">
        <f t="shared" si="2"/>
        <v>46101</v>
      </c>
      <c r="V23" s="34" t="str">
        <f t="shared" si="3"/>
        <v>18002</v>
      </c>
      <c r="W23" s="70">
        <f t="shared" si="4"/>
        <v>67812</v>
      </c>
      <c r="X23" s="148">
        <f t="shared" si="5"/>
        <v>46101</v>
      </c>
      <c r="Y23" s="70">
        <f t="shared" si="6"/>
        <v>231</v>
      </c>
      <c r="Z23" s="34"/>
      <c r="AA23" s="121">
        <v>56</v>
      </c>
      <c r="AB23" s="122">
        <v>35889</v>
      </c>
      <c r="AC23" s="122">
        <v>117</v>
      </c>
      <c r="AD23" s="122">
        <v>79278</v>
      </c>
      <c r="AE23" s="122">
        <v>186</v>
      </c>
      <c r="AF23" s="122">
        <v>130955</v>
      </c>
      <c r="AG23" s="122">
        <v>10</v>
      </c>
      <c r="AH23" s="123">
        <v>2</v>
      </c>
    </row>
    <row r="24" spans="1:34" ht="19.5" customHeight="1">
      <c r="A24" s="142">
        <f t="shared" si="1"/>
        <v>156889</v>
      </c>
      <c r="B24" s="142">
        <f t="shared" si="7"/>
        <v>2879973</v>
      </c>
      <c r="C24" s="143">
        <v>46102</v>
      </c>
      <c r="D24" s="144" t="s">
        <v>121</v>
      </c>
      <c r="E24" s="145">
        <v>174517</v>
      </c>
      <c r="F24" s="157">
        <v>235</v>
      </c>
      <c r="G24" s="157">
        <v>74990</v>
      </c>
      <c r="H24" s="157">
        <v>40649</v>
      </c>
      <c r="I24" s="157">
        <v>41250</v>
      </c>
      <c r="J24" s="157">
        <v>0</v>
      </c>
      <c r="K24" s="175"/>
      <c r="L24" s="175"/>
      <c r="M24" s="34"/>
      <c r="N24" s="34"/>
      <c r="O24" s="34"/>
      <c r="P24" s="34"/>
      <c r="Q24" s="34"/>
      <c r="R24" s="34"/>
      <c r="S24" s="34"/>
      <c r="T24" s="34"/>
      <c r="U24" s="148">
        <f t="shared" si="2"/>
        <v>46102</v>
      </c>
      <c r="V24" s="34" t="str">
        <f t="shared" si="3"/>
        <v>18002</v>
      </c>
      <c r="W24" s="70">
        <f t="shared" si="4"/>
        <v>74990</v>
      </c>
      <c r="X24" s="148">
        <f t="shared" si="5"/>
        <v>46102</v>
      </c>
      <c r="Y24" s="70">
        <f t="shared" si="6"/>
        <v>235</v>
      </c>
      <c r="Z24" s="34"/>
      <c r="AA24" s="121">
        <v>24</v>
      </c>
      <c r="AB24" s="122">
        <v>15886</v>
      </c>
      <c r="AC24" s="122">
        <v>91</v>
      </c>
      <c r="AD24" s="122">
        <v>61379</v>
      </c>
      <c r="AE24" s="122">
        <v>173</v>
      </c>
      <c r="AF24" s="122">
        <v>120556</v>
      </c>
      <c r="AG24" s="122">
        <v>15</v>
      </c>
      <c r="AH24" s="123">
        <v>0</v>
      </c>
    </row>
    <row r="25" spans="1:34" ht="19.5" customHeight="1">
      <c r="A25" s="142">
        <f t="shared" si="1"/>
        <v>168770</v>
      </c>
      <c r="B25" s="142">
        <f t="shared" si="7"/>
        <v>3048743</v>
      </c>
      <c r="C25" s="143">
        <v>46103</v>
      </c>
      <c r="D25" s="144" t="s">
        <v>115</v>
      </c>
      <c r="E25" s="145">
        <v>169339</v>
      </c>
      <c r="F25" s="157">
        <v>246</v>
      </c>
      <c r="G25" s="157">
        <v>78302</v>
      </c>
      <c r="H25" s="157">
        <v>43768</v>
      </c>
      <c r="I25" s="157">
        <v>46700</v>
      </c>
      <c r="J25" s="157">
        <v>0</v>
      </c>
      <c r="K25" s="175"/>
      <c r="L25" s="175"/>
      <c r="U25" s="148">
        <f t="shared" si="2"/>
        <v>46103</v>
      </c>
      <c r="V25" s="34" t="str">
        <f t="shared" si="3"/>
        <v>18002</v>
      </c>
      <c r="W25" s="70">
        <f t="shared" si="4"/>
        <v>78302</v>
      </c>
      <c r="X25" s="148">
        <f t="shared" si="5"/>
        <v>46103</v>
      </c>
      <c r="Y25" s="70">
        <f t="shared" si="6"/>
        <v>246</v>
      </c>
      <c r="Z25" s="34"/>
      <c r="AA25" s="121">
        <v>37</v>
      </c>
      <c r="AB25" s="122">
        <v>21801</v>
      </c>
      <c r="AC25" s="122">
        <v>90</v>
      </c>
      <c r="AD25" s="122">
        <v>64917</v>
      </c>
      <c r="AE25" s="122">
        <v>178</v>
      </c>
      <c r="AF25" s="122">
        <v>128015</v>
      </c>
      <c r="AG25" s="122">
        <v>15</v>
      </c>
      <c r="AH25" s="123">
        <v>0</v>
      </c>
    </row>
    <row r="26" spans="1:34" ht="19.5" customHeight="1">
      <c r="A26" s="142">
        <f t="shared" si="1"/>
        <v>120649</v>
      </c>
      <c r="B26" s="142">
        <f t="shared" si="7"/>
        <v>3169392</v>
      </c>
      <c r="C26" s="143">
        <v>46104</v>
      </c>
      <c r="D26" s="144" t="s">
        <v>116</v>
      </c>
      <c r="E26" s="145">
        <v>133880</v>
      </c>
      <c r="F26" s="157">
        <v>175</v>
      </c>
      <c r="G26" s="157">
        <v>50162</v>
      </c>
      <c r="H26" s="157">
        <v>24027</v>
      </c>
      <c r="I26" s="157">
        <v>46460</v>
      </c>
      <c r="J26" s="157">
        <v>0</v>
      </c>
      <c r="K26" s="175"/>
      <c r="L26" s="175"/>
      <c r="U26" s="148">
        <f t="shared" si="2"/>
        <v>46104</v>
      </c>
      <c r="V26" s="34" t="str">
        <f t="shared" si="3"/>
        <v>18002</v>
      </c>
      <c r="W26" s="70">
        <f t="shared" si="4"/>
        <v>50162</v>
      </c>
      <c r="X26" s="148">
        <f t="shared" si="5"/>
        <v>46104</v>
      </c>
      <c r="Y26" s="70">
        <f t="shared" si="6"/>
        <v>175</v>
      </c>
      <c r="Z26" s="34"/>
      <c r="AA26" s="121">
        <v>34</v>
      </c>
      <c r="AB26" s="122">
        <v>26338</v>
      </c>
      <c r="AC26" s="122">
        <v>84</v>
      </c>
      <c r="AD26" s="122">
        <v>61415</v>
      </c>
      <c r="AE26" s="122">
        <v>115</v>
      </c>
      <c r="AF26" s="122">
        <v>82803</v>
      </c>
      <c r="AG26" s="122">
        <v>8</v>
      </c>
      <c r="AH26" s="123">
        <v>1</v>
      </c>
    </row>
    <row r="27" spans="1:34" ht="19.5" customHeight="1">
      <c r="A27" s="142">
        <f t="shared" si="1"/>
        <v>136893</v>
      </c>
      <c r="B27" s="142">
        <f t="shared" si="7"/>
        <v>3306285</v>
      </c>
      <c r="C27" s="143">
        <v>46105</v>
      </c>
      <c r="D27" s="144" t="s">
        <v>117</v>
      </c>
      <c r="E27" s="145">
        <v>126267</v>
      </c>
      <c r="F27" s="157">
        <v>200</v>
      </c>
      <c r="G27" s="157">
        <v>63020</v>
      </c>
      <c r="H27" s="157">
        <v>29973</v>
      </c>
      <c r="I27" s="157">
        <v>43900</v>
      </c>
      <c r="J27" s="157">
        <v>0</v>
      </c>
      <c r="K27" s="175"/>
      <c r="L27" s="175"/>
      <c r="U27" s="148">
        <f t="shared" si="2"/>
        <v>46105</v>
      </c>
      <c r="V27" s="34" t="str">
        <f t="shared" si="3"/>
        <v>18002</v>
      </c>
      <c r="W27" s="70">
        <f t="shared" si="4"/>
        <v>63020</v>
      </c>
      <c r="X27" s="148">
        <f t="shared" si="5"/>
        <v>46105</v>
      </c>
      <c r="Y27" s="70">
        <f t="shared" si="6"/>
        <v>200</v>
      </c>
      <c r="Z27" s="34"/>
      <c r="AA27" s="121">
        <v>32</v>
      </c>
      <c r="AB27" s="122">
        <v>25086</v>
      </c>
      <c r="AC27" s="122">
        <v>85</v>
      </c>
      <c r="AD27" s="122">
        <v>59091</v>
      </c>
      <c r="AE27" s="122">
        <v>150</v>
      </c>
      <c r="AF27" s="122">
        <v>103241</v>
      </c>
      <c r="AG27" s="122">
        <v>11</v>
      </c>
      <c r="AH27" s="123">
        <v>0</v>
      </c>
    </row>
    <row r="28" spans="1:34" ht="19.5" customHeight="1">
      <c r="A28" s="142">
        <f t="shared" si="1"/>
        <v>110469</v>
      </c>
      <c r="B28" s="142">
        <f t="shared" si="7"/>
        <v>3416754</v>
      </c>
      <c r="C28" s="143">
        <v>46106</v>
      </c>
      <c r="D28" s="144" t="s">
        <v>118</v>
      </c>
      <c r="E28" s="145">
        <v>100489</v>
      </c>
      <c r="F28" s="157">
        <v>175</v>
      </c>
      <c r="G28" s="157">
        <v>45615</v>
      </c>
      <c r="H28" s="157">
        <v>27004</v>
      </c>
      <c r="I28" s="157">
        <v>37850</v>
      </c>
      <c r="J28" s="157">
        <v>0</v>
      </c>
      <c r="K28" s="175"/>
      <c r="L28" s="175"/>
      <c r="U28" s="148">
        <f t="shared" si="2"/>
        <v>46106</v>
      </c>
      <c r="V28" s="34" t="str">
        <f t="shared" si="3"/>
        <v>18002</v>
      </c>
      <c r="W28" s="70">
        <f t="shared" si="4"/>
        <v>45615</v>
      </c>
      <c r="X28" s="148">
        <f t="shared" si="5"/>
        <v>46106</v>
      </c>
      <c r="Y28" s="70">
        <f t="shared" si="6"/>
        <v>175</v>
      </c>
      <c r="Z28" s="34"/>
      <c r="AA28" s="121">
        <v>22</v>
      </c>
      <c r="AB28" s="122">
        <v>11653</v>
      </c>
      <c r="AC28" s="122">
        <v>62</v>
      </c>
      <c r="AD28" s="122">
        <v>39837</v>
      </c>
      <c r="AE28" s="122">
        <v>95</v>
      </c>
      <c r="AF28" s="122">
        <v>61674</v>
      </c>
      <c r="AG28" s="122">
        <v>9</v>
      </c>
      <c r="AH28" s="123">
        <v>2</v>
      </c>
    </row>
    <row r="29" spans="1:34" ht="19.5" customHeight="1">
      <c r="A29" s="142">
        <f t="shared" si="1"/>
        <v>110766</v>
      </c>
      <c r="B29" s="142">
        <f t="shared" si="7"/>
        <v>3527520</v>
      </c>
      <c r="C29" s="143">
        <v>46107</v>
      </c>
      <c r="D29" s="144" t="s">
        <v>119</v>
      </c>
      <c r="E29" s="145">
        <v>160539</v>
      </c>
      <c r="F29" s="157">
        <v>180</v>
      </c>
      <c r="G29" s="157">
        <v>47682</v>
      </c>
      <c r="H29" s="157">
        <v>22934</v>
      </c>
      <c r="I29" s="157">
        <v>40150</v>
      </c>
      <c r="J29" s="157">
        <v>0</v>
      </c>
      <c r="K29" s="175"/>
      <c r="L29" s="175"/>
      <c r="U29" s="148">
        <f t="shared" si="2"/>
        <v>46107</v>
      </c>
      <c r="V29" s="34" t="str">
        <f t="shared" si="3"/>
        <v>18002</v>
      </c>
      <c r="W29" s="70">
        <f t="shared" si="4"/>
        <v>47682</v>
      </c>
      <c r="X29" s="148">
        <f t="shared" si="5"/>
        <v>46107</v>
      </c>
      <c r="Y29" s="70">
        <f t="shared" si="6"/>
        <v>180</v>
      </c>
      <c r="Z29" s="34"/>
      <c r="AA29" s="121">
        <v>15</v>
      </c>
      <c r="AB29" s="122">
        <v>10818</v>
      </c>
      <c r="AC29" s="122">
        <v>74</v>
      </c>
      <c r="AD29" s="122">
        <v>54724</v>
      </c>
      <c r="AE29" s="122">
        <v>114</v>
      </c>
      <c r="AF29" s="122">
        <v>79228</v>
      </c>
      <c r="AG29" s="122">
        <v>8</v>
      </c>
      <c r="AH29" s="123">
        <v>0</v>
      </c>
    </row>
    <row r="30" spans="1:34" ht="19.5" customHeight="1">
      <c r="A30" s="142">
        <f t="shared" si="1"/>
        <v>126624</v>
      </c>
      <c r="B30" s="142">
        <f t="shared" si="7"/>
        <v>3654144</v>
      </c>
      <c r="C30" s="143">
        <v>46108</v>
      </c>
      <c r="D30" s="144" t="s">
        <v>120</v>
      </c>
      <c r="E30" s="145">
        <v>154468</v>
      </c>
      <c r="F30" s="157">
        <v>187</v>
      </c>
      <c r="G30" s="157">
        <v>57449</v>
      </c>
      <c r="H30" s="157">
        <v>26075</v>
      </c>
      <c r="I30" s="157">
        <v>43100</v>
      </c>
      <c r="J30" s="157">
        <v>0</v>
      </c>
      <c r="K30" s="175"/>
      <c r="L30" s="175"/>
      <c r="U30" s="148">
        <f t="shared" si="2"/>
        <v>46108</v>
      </c>
      <c r="V30" s="34" t="str">
        <f t="shared" si="3"/>
        <v>18002</v>
      </c>
      <c r="W30" s="70">
        <f t="shared" si="4"/>
        <v>57449</v>
      </c>
      <c r="X30" s="148">
        <f t="shared" si="5"/>
        <v>46108</v>
      </c>
      <c r="Y30" s="70">
        <f t="shared" si="6"/>
        <v>187</v>
      </c>
      <c r="Z30" s="34"/>
      <c r="AA30" s="121">
        <v>31</v>
      </c>
      <c r="AB30" s="122">
        <v>16378</v>
      </c>
      <c r="AC30" s="122">
        <v>89</v>
      </c>
      <c r="AD30" s="122">
        <v>58504</v>
      </c>
      <c r="AE30" s="122">
        <v>138</v>
      </c>
      <c r="AF30" s="122">
        <v>94724</v>
      </c>
      <c r="AG30" s="122">
        <v>9</v>
      </c>
      <c r="AH30" s="123">
        <v>2</v>
      </c>
    </row>
    <row r="31" spans="1:34" ht="19.5" customHeight="1">
      <c r="A31" s="142">
        <f t="shared" si="1"/>
        <v>152564</v>
      </c>
      <c r="B31" s="142">
        <f t="shared" si="7"/>
        <v>3806708</v>
      </c>
      <c r="C31" s="143">
        <v>46109</v>
      </c>
      <c r="D31" s="144" t="s">
        <v>121</v>
      </c>
      <c r="E31" s="145">
        <v>141929</v>
      </c>
      <c r="F31" s="157">
        <v>228</v>
      </c>
      <c r="G31" s="157">
        <v>65720</v>
      </c>
      <c r="H31" s="157">
        <v>43594</v>
      </c>
      <c r="I31" s="157">
        <v>43250</v>
      </c>
      <c r="J31" s="157">
        <v>0</v>
      </c>
      <c r="K31" s="175"/>
      <c r="L31" s="175"/>
      <c r="U31" s="148">
        <f t="shared" si="2"/>
        <v>46109</v>
      </c>
      <c r="V31" s="34" t="str">
        <f t="shared" si="3"/>
        <v>18002</v>
      </c>
      <c r="W31" s="70">
        <f t="shared" si="4"/>
        <v>65720</v>
      </c>
      <c r="X31" s="148">
        <f t="shared" si="5"/>
        <v>46109</v>
      </c>
      <c r="Y31" s="70">
        <f t="shared" si="6"/>
        <v>228</v>
      </c>
      <c r="Z31" s="34"/>
      <c r="AA31" s="121">
        <v>52</v>
      </c>
      <c r="AB31" s="122">
        <v>37110</v>
      </c>
      <c r="AC31" s="122">
        <v>96</v>
      </c>
      <c r="AD31" s="122">
        <v>64175</v>
      </c>
      <c r="AE31" s="122">
        <v>154</v>
      </c>
      <c r="AF31" s="122">
        <v>107471</v>
      </c>
      <c r="AG31" s="122">
        <v>10</v>
      </c>
      <c r="AH31" s="123">
        <v>0</v>
      </c>
    </row>
    <row r="32" spans="1:34" ht="19.5" customHeight="1">
      <c r="A32" s="142">
        <f t="shared" si="1"/>
        <v>143435</v>
      </c>
      <c r="B32" s="142">
        <f t="shared" si="7"/>
        <v>3950143</v>
      </c>
      <c r="C32" s="143">
        <v>46110</v>
      </c>
      <c r="D32" s="144" t="s">
        <v>115</v>
      </c>
      <c r="E32" s="145">
        <v>140039</v>
      </c>
      <c r="F32" s="157">
        <v>222</v>
      </c>
      <c r="G32" s="157">
        <v>58090</v>
      </c>
      <c r="H32" s="157">
        <v>37495</v>
      </c>
      <c r="I32" s="157">
        <v>47850</v>
      </c>
      <c r="J32" s="157">
        <v>0</v>
      </c>
      <c r="K32" s="175"/>
      <c r="L32" s="175"/>
      <c r="U32" s="148">
        <f t="shared" si="2"/>
        <v>46110</v>
      </c>
      <c r="V32" s="34" t="str">
        <f t="shared" si="3"/>
        <v>18002</v>
      </c>
      <c r="W32" s="70">
        <f t="shared" si="4"/>
        <v>58090</v>
      </c>
      <c r="X32" s="148">
        <f t="shared" si="5"/>
        <v>46110</v>
      </c>
      <c r="Y32" s="70">
        <f t="shared" si="6"/>
        <v>222</v>
      </c>
      <c r="Z32" s="34"/>
      <c r="AA32" s="121">
        <v>41</v>
      </c>
      <c r="AB32" s="122">
        <v>30042</v>
      </c>
      <c r="AC32" s="122">
        <v>98</v>
      </c>
      <c r="AD32" s="122">
        <v>68585</v>
      </c>
      <c r="AE32" s="122">
        <v>152</v>
      </c>
      <c r="AF32" s="122">
        <v>105571</v>
      </c>
      <c r="AG32" s="122">
        <v>8</v>
      </c>
      <c r="AH32" s="123">
        <v>3</v>
      </c>
    </row>
    <row r="33" spans="1:34" ht="19.5" customHeight="1">
      <c r="A33" s="142">
        <f t="shared" si="1"/>
        <v>122183</v>
      </c>
      <c r="B33" s="142">
        <f t="shared" si="7"/>
        <v>4072326</v>
      </c>
      <c r="C33" s="143">
        <v>46111</v>
      </c>
      <c r="D33" s="144" t="s">
        <v>116</v>
      </c>
      <c r="E33" s="145">
        <v>129718</v>
      </c>
      <c r="F33" s="157">
        <v>188</v>
      </c>
      <c r="G33" s="157">
        <v>57100</v>
      </c>
      <c r="H33" s="157">
        <v>27683</v>
      </c>
      <c r="I33" s="157">
        <v>37400</v>
      </c>
      <c r="J33" s="157">
        <v>0</v>
      </c>
      <c r="K33" s="175"/>
      <c r="L33" s="175"/>
      <c r="U33" s="148">
        <f t="shared" si="2"/>
        <v>46111</v>
      </c>
      <c r="V33" s="34" t="str">
        <f t="shared" si="3"/>
        <v>18002</v>
      </c>
      <c r="W33" s="70">
        <f t="shared" si="4"/>
        <v>57100</v>
      </c>
      <c r="X33" s="148">
        <f t="shared" si="5"/>
        <v>46111</v>
      </c>
      <c r="Y33" s="70">
        <f t="shared" si="6"/>
        <v>188</v>
      </c>
      <c r="Z33" s="34"/>
      <c r="AA33" s="121">
        <v>19</v>
      </c>
      <c r="AB33" s="122">
        <v>15736</v>
      </c>
      <c r="AC33" s="122">
        <v>100</v>
      </c>
      <c r="AD33" s="122">
        <v>64833</v>
      </c>
      <c r="AE33" s="122">
        <v>125</v>
      </c>
      <c r="AF33" s="122">
        <v>81599</v>
      </c>
      <c r="AG33" s="122">
        <v>13</v>
      </c>
      <c r="AH33" s="123">
        <v>0</v>
      </c>
    </row>
    <row r="34" spans="1:34" ht="19.5" customHeight="1">
      <c r="A34" s="142">
        <f t="shared" si="1"/>
        <v>112504</v>
      </c>
      <c r="B34" s="142">
        <f t="shared" si="7"/>
        <v>4184830</v>
      </c>
      <c r="C34" s="143">
        <v>46112</v>
      </c>
      <c r="D34" s="144" t="s">
        <v>117</v>
      </c>
      <c r="E34" s="145">
        <v>129489</v>
      </c>
      <c r="F34" s="157">
        <v>169</v>
      </c>
      <c r="G34" s="157">
        <v>46380</v>
      </c>
      <c r="H34" s="157">
        <v>27824</v>
      </c>
      <c r="I34" s="157">
        <v>38300</v>
      </c>
      <c r="J34" s="157">
        <v>0</v>
      </c>
      <c r="K34" s="175"/>
      <c r="L34" s="175"/>
      <c r="U34" s="148">
        <f t="shared" si="2"/>
        <v>46112</v>
      </c>
      <c r="V34" s="34" t="str">
        <f t="shared" si="3"/>
        <v>18002</v>
      </c>
      <c r="W34" s="70">
        <f t="shared" si="4"/>
        <v>46380</v>
      </c>
      <c r="X34" s="148">
        <f t="shared" si="5"/>
        <v>46112</v>
      </c>
      <c r="Y34" s="70">
        <f t="shared" si="6"/>
        <v>169</v>
      </c>
      <c r="Z34" s="34"/>
      <c r="AA34" s="121">
        <v>24</v>
      </c>
      <c r="AB34" s="122">
        <v>17490</v>
      </c>
      <c r="AC34" s="122">
        <v>67</v>
      </c>
      <c r="AD34" s="122">
        <v>46201</v>
      </c>
      <c r="AE34" s="122">
        <v>120</v>
      </c>
      <c r="AF34" s="122">
        <v>84941</v>
      </c>
      <c r="AG34" s="122">
        <v>10</v>
      </c>
      <c r="AH34" s="123">
        <v>5</v>
      </c>
    </row>
    <row r="35" spans="1:34" ht="18.75" customHeight="1">
      <c r="C35" s="127"/>
      <c r="D35" s="154" t="s">
        <v>52</v>
      </c>
      <c r="E35" s="155">
        <f t="shared" ref="E35:F35" si="8">SUM(E4:E34)</f>
        <v>4445858</v>
      </c>
      <c r="F35" s="156">
        <f t="shared" si="8"/>
        <v>6277</v>
      </c>
      <c r="U35" s="148">
        <f t="shared" ref="U35:U65" si="9">C4</f>
        <v>46082</v>
      </c>
      <c r="V35" s="34" t="str">
        <f t="shared" ref="V35:V65" si="10">$H$2</f>
        <v>18003</v>
      </c>
      <c r="W35" s="70">
        <f t="shared" ref="W35:W65" si="11">H4</f>
        <v>36624</v>
      </c>
      <c r="AA35" s="72"/>
      <c r="AB35" s="72"/>
      <c r="AC35" s="72"/>
      <c r="AD35" s="72"/>
      <c r="AE35" s="72"/>
      <c r="AF35" s="72"/>
      <c r="AG35" s="72"/>
      <c r="AH35" s="72"/>
    </row>
    <row r="36" spans="1:34" ht="15.75" customHeight="1">
      <c r="A36" s="34"/>
      <c r="U36" s="148">
        <f t="shared" si="9"/>
        <v>46083</v>
      </c>
      <c r="V36" s="34" t="str">
        <f t="shared" si="10"/>
        <v>18003</v>
      </c>
      <c r="W36" s="70">
        <f t="shared" si="11"/>
        <v>22925</v>
      </c>
      <c r="AA36" s="72"/>
      <c r="AB36" s="72"/>
      <c r="AC36" s="72"/>
      <c r="AD36" s="72"/>
      <c r="AE36" s="72"/>
      <c r="AF36" s="72"/>
      <c r="AG36" s="72"/>
      <c r="AH36" s="72"/>
    </row>
    <row r="37" spans="1:34" ht="15.75" customHeight="1">
      <c r="U37" s="148">
        <f t="shared" si="9"/>
        <v>46084</v>
      </c>
      <c r="V37" s="34" t="str">
        <f t="shared" si="10"/>
        <v>18003</v>
      </c>
      <c r="W37" s="70">
        <f t="shared" si="11"/>
        <v>27612</v>
      </c>
      <c r="AA37" s="72"/>
      <c r="AB37" s="72"/>
      <c r="AC37" s="72"/>
      <c r="AD37" s="72"/>
      <c r="AE37" s="72"/>
      <c r="AF37" s="72"/>
      <c r="AG37" s="72"/>
      <c r="AH37" s="72"/>
    </row>
    <row r="38" spans="1:34" ht="15.75" customHeight="1">
      <c r="U38" s="148">
        <f t="shared" si="9"/>
        <v>46085</v>
      </c>
      <c r="V38" s="34" t="str">
        <f t="shared" si="10"/>
        <v>18003</v>
      </c>
      <c r="W38" s="70">
        <f t="shared" si="11"/>
        <v>27006</v>
      </c>
      <c r="AA38" s="72"/>
      <c r="AB38" s="72"/>
      <c r="AC38" s="72"/>
      <c r="AD38" s="72"/>
      <c r="AE38" s="72"/>
      <c r="AF38" s="72"/>
      <c r="AG38" s="72"/>
      <c r="AH38" s="72"/>
    </row>
    <row r="39" spans="1:34" ht="15.75" customHeight="1">
      <c r="U39" s="148">
        <f t="shared" si="9"/>
        <v>46086</v>
      </c>
      <c r="V39" s="34" t="str">
        <f t="shared" si="10"/>
        <v>18003</v>
      </c>
      <c r="W39" s="70">
        <f t="shared" si="11"/>
        <v>28339</v>
      </c>
      <c r="AA39" s="72"/>
      <c r="AB39" s="72"/>
      <c r="AC39" s="72"/>
      <c r="AD39" s="72"/>
      <c r="AF39" s="72"/>
      <c r="AH39" s="72"/>
    </row>
    <row r="40" spans="1:34" ht="15.75" customHeight="1">
      <c r="U40" s="148">
        <f t="shared" si="9"/>
        <v>46087</v>
      </c>
      <c r="V40" s="34" t="str">
        <f t="shared" si="10"/>
        <v>18003</v>
      </c>
      <c r="W40" s="70">
        <f t="shared" si="11"/>
        <v>26134</v>
      </c>
      <c r="AA40" s="72"/>
      <c r="AB40" s="72"/>
      <c r="AC40" s="72"/>
      <c r="AD40" s="72"/>
      <c r="AE40" s="72"/>
      <c r="AF40" s="72"/>
      <c r="AH40" s="72"/>
    </row>
    <row r="41" spans="1:34" ht="15.75" customHeight="1">
      <c r="U41" s="148">
        <f t="shared" si="9"/>
        <v>46088</v>
      </c>
      <c r="V41" s="34" t="str">
        <f t="shared" si="10"/>
        <v>18003</v>
      </c>
      <c r="W41" s="70">
        <f t="shared" si="11"/>
        <v>37415</v>
      </c>
      <c r="AA41" s="72"/>
      <c r="AB41" s="72"/>
      <c r="AC41" s="72"/>
      <c r="AD41" s="72"/>
      <c r="AE41" s="72"/>
      <c r="AF41" s="72"/>
      <c r="AH41" s="72"/>
    </row>
    <row r="42" spans="1:34" ht="15.75" customHeight="1">
      <c r="U42" s="148">
        <f t="shared" si="9"/>
        <v>46089</v>
      </c>
      <c r="V42" s="34" t="str">
        <f t="shared" si="10"/>
        <v>18003</v>
      </c>
      <c r="W42" s="70">
        <f t="shared" si="11"/>
        <v>38734</v>
      </c>
      <c r="AA42" s="72"/>
      <c r="AB42" s="72"/>
      <c r="AC42" s="72"/>
      <c r="AD42" s="72"/>
      <c r="AE42" s="72"/>
      <c r="AF42" s="72"/>
      <c r="AH42" s="72"/>
    </row>
    <row r="43" spans="1:34" ht="15.75" customHeight="1">
      <c r="U43" s="148">
        <f t="shared" si="9"/>
        <v>46090</v>
      </c>
      <c r="V43" s="34" t="str">
        <f t="shared" si="10"/>
        <v>18003</v>
      </c>
      <c r="W43" s="70">
        <f t="shared" si="11"/>
        <v>26048</v>
      </c>
      <c r="AA43" s="72"/>
      <c r="AB43" s="72"/>
      <c r="AC43" s="72"/>
      <c r="AD43" s="72"/>
      <c r="AE43" s="72"/>
      <c r="AF43" s="72"/>
      <c r="AH43" s="72"/>
    </row>
    <row r="44" spans="1:34" ht="15.75" customHeight="1">
      <c r="U44" s="148">
        <f t="shared" si="9"/>
        <v>46091</v>
      </c>
      <c r="V44" s="34" t="str">
        <f t="shared" si="10"/>
        <v>18003</v>
      </c>
      <c r="W44" s="70">
        <f t="shared" si="11"/>
        <v>27625</v>
      </c>
      <c r="AA44" s="72"/>
      <c r="AB44" s="72"/>
      <c r="AC44" s="72"/>
      <c r="AD44" s="72"/>
      <c r="AE44" s="72"/>
      <c r="AF44" s="72"/>
      <c r="AG44" s="72"/>
      <c r="AH44" s="72"/>
    </row>
    <row r="45" spans="1:34" ht="15.75" customHeight="1">
      <c r="U45" s="148">
        <f t="shared" si="9"/>
        <v>46092</v>
      </c>
      <c r="V45" s="34" t="str">
        <f t="shared" si="10"/>
        <v>18003</v>
      </c>
      <c r="W45" s="70">
        <f t="shared" si="11"/>
        <v>28898</v>
      </c>
      <c r="AA45" s="72"/>
      <c r="AB45" s="72"/>
      <c r="AC45" s="72"/>
      <c r="AD45" s="72"/>
      <c r="AE45" s="72"/>
      <c r="AF45" s="72"/>
      <c r="AG45" s="72"/>
      <c r="AH45" s="72"/>
    </row>
    <row r="46" spans="1:34" ht="15.75" customHeight="1">
      <c r="U46" s="148">
        <f t="shared" si="9"/>
        <v>46093</v>
      </c>
      <c r="V46" s="34" t="str">
        <f t="shared" si="10"/>
        <v>18003</v>
      </c>
      <c r="W46" s="70">
        <f t="shared" si="11"/>
        <v>24685</v>
      </c>
      <c r="AA46" s="72"/>
      <c r="AB46" s="72"/>
      <c r="AC46" s="72"/>
      <c r="AD46" s="72"/>
      <c r="AE46" s="72"/>
      <c r="AF46" s="72"/>
      <c r="AG46" s="72"/>
      <c r="AH46" s="72"/>
    </row>
    <row r="47" spans="1:34" ht="15.75" customHeight="1">
      <c r="F47" s="34"/>
      <c r="U47" s="148">
        <f t="shared" si="9"/>
        <v>46094</v>
      </c>
      <c r="V47" s="34" t="str">
        <f t="shared" si="10"/>
        <v>18003</v>
      </c>
      <c r="W47" s="70">
        <f t="shared" si="11"/>
        <v>28389</v>
      </c>
      <c r="AA47" s="72"/>
      <c r="AB47" s="72"/>
      <c r="AC47" s="72"/>
      <c r="AD47" s="72"/>
      <c r="AE47" s="72"/>
      <c r="AF47" s="72"/>
      <c r="AG47" s="72"/>
      <c r="AH47" s="72"/>
    </row>
    <row r="48" spans="1:34" ht="15.75" customHeight="1">
      <c r="A48" s="34"/>
      <c r="U48" s="148">
        <f t="shared" si="9"/>
        <v>46095</v>
      </c>
      <c r="V48" s="34" t="str">
        <f t="shared" si="10"/>
        <v>18003</v>
      </c>
      <c r="W48" s="70">
        <f t="shared" si="11"/>
        <v>39585</v>
      </c>
      <c r="AA48" s="72"/>
      <c r="AB48" s="72"/>
      <c r="AC48" s="72"/>
      <c r="AD48" s="72"/>
      <c r="AE48" s="72"/>
      <c r="AF48" s="72"/>
      <c r="AG48" s="72"/>
      <c r="AH48" s="72"/>
    </row>
    <row r="49" spans="3:34" ht="15.75" customHeight="1">
      <c r="U49" s="148">
        <f t="shared" si="9"/>
        <v>46096</v>
      </c>
      <c r="V49" s="34" t="str">
        <f t="shared" si="10"/>
        <v>18003</v>
      </c>
      <c r="W49" s="70">
        <f t="shared" si="11"/>
        <v>33446</v>
      </c>
      <c r="AA49" s="72"/>
      <c r="AB49" s="72"/>
      <c r="AC49" s="72"/>
      <c r="AD49" s="72"/>
      <c r="AE49" s="72"/>
      <c r="AF49" s="72"/>
      <c r="AG49" s="72"/>
      <c r="AH49" s="72"/>
    </row>
    <row r="50" spans="3:34" ht="15.75" customHeight="1">
      <c r="U50" s="148">
        <f t="shared" si="9"/>
        <v>46097</v>
      </c>
      <c r="V50" s="34" t="str">
        <f t="shared" si="10"/>
        <v>18003</v>
      </c>
      <c r="W50" s="70">
        <f t="shared" si="11"/>
        <v>28862</v>
      </c>
      <c r="AA50" s="72"/>
      <c r="AB50" s="72"/>
      <c r="AC50" s="72"/>
      <c r="AD50" s="72"/>
      <c r="AE50" s="72"/>
      <c r="AF50" s="72"/>
      <c r="AG50" s="72"/>
      <c r="AH50" s="72"/>
    </row>
    <row r="51" spans="3:34" ht="15.75" customHeight="1">
      <c r="U51" s="148">
        <f t="shared" si="9"/>
        <v>46098</v>
      </c>
      <c r="V51" s="34" t="str">
        <f t="shared" si="10"/>
        <v>18003</v>
      </c>
      <c r="W51" s="70">
        <f t="shared" si="11"/>
        <v>30009</v>
      </c>
      <c r="AA51" s="72"/>
      <c r="AB51" s="72"/>
      <c r="AC51" s="72"/>
      <c r="AD51" s="72"/>
      <c r="AE51" s="72"/>
      <c r="AF51" s="72"/>
      <c r="AG51" s="72"/>
      <c r="AH51" s="72"/>
    </row>
    <row r="52" spans="3:34" ht="15.75" customHeight="1">
      <c r="U52" s="148">
        <f t="shared" si="9"/>
        <v>46099</v>
      </c>
      <c r="V52" s="34" t="str">
        <f t="shared" si="10"/>
        <v>18003</v>
      </c>
      <c r="W52" s="70">
        <f t="shared" si="11"/>
        <v>23951</v>
      </c>
      <c r="AA52" s="72"/>
      <c r="AB52" s="72"/>
      <c r="AC52" s="72"/>
      <c r="AD52" s="72"/>
      <c r="AE52" s="72"/>
      <c r="AF52" s="72"/>
      <c r="AG52" s="72"/>
      <c r="AH52" s="72"/>
    </row>
    <row r="53" spans="3:34" ht="15.75" customHeight="1">
      <c r="U53" s="148">
        <f t="shared" si="9"/>
        <v>46100</v>
      </c>
      <c r="V53" s="34" t="str">
        <f t="shared" si="10"/>
        <v>18003</v>
      </c>
      <c r="W53" s="70">
        <f t="shared" si="11"/>
        <v>24435</v>
      </c>
      <c r="AA53" s="72"/>
      <c r="AB53" s="72"/>
      <c r="AC53" s="72"/>
      <c r="AD53" s="72"/>
      <c r="AE53" s="72"/>
      <c r="AF53" s="72"/>
      <c r="AG53" s="72"/>
      <c r="AH53" s="72"/>
    </row>
    <row r="54" spans="3:34" ht="15.75" customHeight="1">
      <c r="U54" s="148">
        <f t="shared" si="9"/>
        <v>46101</v>
      </c>
      <c r="V54" s="34" t="str">
        <f t="shared" si="10"/>
        <v>18003</v>
      </c>
      <c r="W54" s="70">
        <f t="shared" si="11"/>
        <v>39143</v>
      </c>
      <c r="AA54" s="72"/>
      <c r="AB54" s="72"/>
      <c r="AC54" s="72"/>
      <c r="AD54" s="72"/>
      <c r="AE54" s="72"/>
      <c r="AF54" s="72"/>
      <c r="AG54" s="72"/>
      <c r="AH54" s="72"/>
    </row>
    <row r="55" spans="3:34" ht="15.75" customHeight="1">
      <c r="U55" s="148">
        <f t="shared" si="9"/>
        <v>46102</v>
      </c>
      <c r="V55" s="34" t="str">
        <f t="shared" si="10"/>
        <v>18003</v>
      </c>
      <c r="W55" s="70">
        <f t="shared" si="11"/>
        <v>40649</v>
      </c>
      <c r="AA55" s="72"/>
      <c r="AB55" s="72"/>
      <c r="AC55" s="72"/>
      <c r="AD55" s="72"/>
      <c r="AE55" s="72"/>
      <c r="AF55" s="72"/>
      <c r="AG55" s="72"/>
      <c r="AH55" s="72"/>
    </row>
    <row r="56" spans="3:34" ht="15.75" customHeight="1">
      <c r="U56" s="148">
        <f t="shared" si="9"/>
        <v>46103</v>
      </c>
      <c r="V56" s="34" t="str">
        <f t="shared" si="10"/>
        <v>18003</v>
      </c>
      <c r="W56" s="70">
        <f t="shared" si="11"/>
        <v>43768</v>
      </c>
      <c r="AA56" s="72"/>
      <c r="AB56" s="72"/>
      <c r="AC56" s="72"/>
      <c r="AD56" s="72"/>
      <c r="AE56" s="72"/>
      <c r="AF56" s="72"/>
      <c r="AG56" s="72"/>
      <c r="AH56" s="72"/>
    </row>
    <row r="57" spans="3:34" ht="15.75" customHeight="1">
      <c r="U57" s="148">
        <f t="shared" si="9"/>
        <v>46104</v>
      </c>
      <c r="V57" s="34" t="str">
        <f t="shared" si="10"/>
        <v>18003</v>
      </c>
      <c r="W57" s="70">
        <f t="shared" si="11"/>
        <v>24027</v>
      </c>
      <c r="AA57" s="72"/>
      <c r="AB57" s="72"/>
      <c r="AC57" s="72"/>
      <c r="AD57" s="72"/>
      <c r="AE57" s="72"/>
      <c r="AF57" s="72"/>
      <c r="AG57" s="72"/>
      <c r="AH57" s="72"/>
    </row>
    <row r="58" spans="3:34" ht="15.75" customHeight="1">
      <c r="U58" s="148">
        <f t="shared" si="9"/>
        <v>46105</v>
      </c>
      <c r="V58" s="34" t="str">
        <f t="shared" si="10"/>
        <v>18003</v>
      </c>
      <c r="W58" s="70">
        <f t="shared" si="11"/>
        <v>29973</v>
      </c>
      <c r="AA58" s="72"/>
      <c r="AB58" s="72"/>
      <c r="AC58" s="72"/>
      <c r="AD58" s="72"/>
      <c r="AE58" s="72"/>
      <c r="AF58" s="72"/>
      <c r="AG58" s="72"/>
      <c r="AH58" s="72"/>
    </row>
    <row r="59" spans="3:34" ht="15.75" customHeight="1">
      <c r="U59" s="148">
        <f t="shared" si="9"/>
        <v>46106</v>
      </c>
      <c r="V59" s="34" t="str">
        <f t="shared" si="10"/>
        <v>18003</v>
      </c>
      <c r="W59" s="70">
        <f t="shared" si="11"/>
        <v>27004</v>
      </c>
      <c r="AA59" s="72"/>
      <c r="AB59" s="72"/>
      <c r="AC59" s="72"/>
      <c r="AD59" s="72"/>
      <c r="AE59" s="72"/>
      <c r="AF59" s="72"/>
      <c r="AG59" s="72"/>
      <c r="AH59" s="72"/>
    </row>
    <row r="60" spans="3:34" ht="15.75" customHeight="1">
      <c r="U60" s="148">
        <f t="shared" si="9"/>
        <v>46107</v>
      </c>
      <c r="V60" s="34" t="str">
        <f t="shared" si="10"/>
        <v>18003</v>
      </c>
      <c r="W60" s="70">
        <f t="shared" si="11"/>
        <v>22934</v>
      </c>
      <c r="AA60" s="72"/>
      <c r="AB60" s="72"/>
      <c r="AC60" s="72"/>
      <c r="AD60" s="72"/>
      <c r="AE60" s="72"/>
      <c r="AF60" s="72"/>
      <c r="AG60" s="72"/>
      <c r="AH60" s="72"/>
    </row>
    <row r="61" spans="3:34" ht="15.75" customHeight="1">
      <c r="U61" s="148">
        <f t="shared" si="9"/>
        <v>46108</v>
      </c>
      <c r="V61" s="34" t="str">
        <f t="shared" si="10"/>
        <v>18003</v>
      </c>
      <c r="W61" s="70">
        <f t="shared" si="11"/>
        <v>26075</v>
      </c>
      <c r="AA61" s="72"/>
      <c r="AB61" s="72"/>
      <c r="AC61" s="72"/>
      <c r="AD61" s="72"/>
      <c r="AE61" s="72"/>
      <c r="AF61" s="72"/>
      <c r="AG61" s="72"/>
      <c r="AH61" s="72"/>
    </row>
    <row r="62" spans="3:34" ht="15.75" customHeight="1">
      <c r="E62" s="34"/>
      <c r="U62" s="148">
        <f t="shared" si="9"/>
        <v>46109</v>
      </c>
      <c r="V62" s="34" t="str">
        <f t="shared" si="10"/>
        <v>18003</v>
      </c>
      <c r="W62" s="70">
        <f t="shared" si="11"/>
        <v>43594</v>
      </c>
      <c r="AA62" s="72"/>
      <c r="AB62" s="72"/>
      <c r="AC62" s="72"/>
      <c r="AD62" s="72"/>
      <c r="AE62" s="72"/>
      <c r="AF62" s="72"/>
      <c r="AG62" s="72"/>
      <c r="AH62" s="72"/>
    </row>
    <row r="63" spans="3:34" ht="15.75" customHeight="1">
      <c r="C63" s="34"/>
      <c r="U63" s="148">
        <f t="shared" si="9"/>
        <v>46110</v>
      </c>
      <c r="V63" s="34" t="str">
        <f t="shared" si="10"/>
        <v>18003</v>
      </c>
      <c r="W63" s="70">
        <f t="shared" si="11"/>
        <v>37495</v>
      </c>
      <c r="AA63" s="72"/>
      <c r="AB63" s="72"/>
      <c r="AC63" s="72"/>
      <c r="AD63" s="72"/>
      <c r="AE63" s="72"/>
      <c r="AF63" s="72"/>
      <c r="AG63" s="72"/>
      <c r="AH63" s="72"/>
    </row>
    <row r="64" spans="3:34" ht="15.75" customHeight="1">
      <c r="U64" s="148">
        <f t="shared" si="9"/>
        <v>46111</v>
      </c>
      <c r="V64" s="34" t="str">
        <f t="shared" si="10"/>
        <v>18003</v>
      </c>
      <c r="W64" s="70">
        <f t="shared" si="11"/>
        <v>27683</v>
      </c>
      <c r="AA64" s="72"/>
      <c r="AB64" s="72"/>
      <c r="AC64" s="72"/>
      <c r="AD64" s="72"/>
      <c r="AE64" s="72"/>
      <c r="AF64" s="72"/>
      <c r="AG64" s="72"/>
      <c r="AH64" s="72"/>
    </row>
    <row r="65" spans="3:34" ht="15.75" customHeight="1">
      <c r="C65" s="34"/>
      <c r="U65" s="148">
        <f t="shared" si="9"/>
        <v>46112</v>
      </c>
      <c r="V65" s="34" t="str">
        <f t="shared" si="10"/>
        <v>18003</v>
      </c>
      <c r="W65" s="70">
        <f t="shared" si="11"/>
        <v>27824</v>
      </c>
      <c r="AA65" s="72"/>
      <c r="AB65" s="72"/>
      <c r="AC65" s="72"/>
      <c r="AD65" s="72"/>
      <c r="AE65" s="72"/>
      <c r="AF65" s="72"/>
      <c r="AG65" s="72"/>
      <c r="AH65" s="72"/>
    </row>
    <row r="66" spans="3:34" ht="15.75" customHeight="1">
      <c r="U66" s="148">
        <f t="shared" ref="U66:U96" si="12">C4</f>
        <v>46082</v>
      </c>
      <c r="V66" s="34" t="str">
        <f t="shared" ref="V66:V96" si="13">$I$2</f>
        <v>18007</v>
      </c>
      <c r="W66" s="70">
        <f t="shared" ref="W66:W96" si="14">I4</f>
        <v>40350</v>
      </c>
      <c r="AA66" s="72"/>
      <c r="AB66" s="72"/>
      <c r="AC66" s="72"/>
      <c r="AD66" s="72"/>
      <c r="AE66" s="72"/>
      <c r="AF66" s="72"/>
      <c r="AG66" s="72"/>
      <c r="AH66" s="72"/>
    </row>
    <row r="67" spans="3:34" ht="15.75" customHeight="1">
      <c r="U67" s="148">
        <f t="shared" si="12"/>
        <v>46083</v>
      </c>
      <c r="V67" s="34" t="str">
        <f t="shared" si="13"/>
        <v>18007</v>
      </c>
      <c r="W67" s="70">
        <f t="shared" si="14"/>
        <v>41450</v>
      </c>
      <c r="AA67" s="72"/>
      <c r="AB67" s="72"/>
      <c r="AC67" s="72"/>
      <c r="AD67" s="72"/>
      <c r="AE67" s="72"/>
      <c r="AF67" s="72"/>
      <c r="AG67" s="72"/>
      <c r="AH67" s="72"/>
    </row>
    <row r="68" spans="3:34" ht="15.75" customHeight="1">
      <c r="D68" s="34"/>
      <c r="U68" s="148">
        <f t="shared" si="12"/>
        <v>46084</v>
      </c>
      <c r="V68" s="34" t="str">
        <f t="shared" si="13"/>
        <v>18007</v>
      </c>
      <c r="W68" s="70">
        <f t="shared" si="14"/>
        <v>28250</v>
      </c>
      <c r="AA68" s="72"/>
      <c r="AB68" s="72"/>
      <c r="AC68" s="72"/>
      <c r="AD68" s="72"/>
      <c r="AE68" s="72"/>
      <c r="AF68" s="72"/>
      <c r="AG68" s="72"/>
      <c r="AH68" s="72"/>
    </row>
    <row r="69" spans="3:34" ht="15.75" customHeight="1">
      <c r="E69" s="34"/>
      <c r="U69" s="148">
        <f t="shared" si="12"/>
        <v>46085</v>
      </c>
      <c r="V69" s="34" t="str">
        <f t="shared" si="13"/>
        <v>18007</v>
      </c>
      <c r="W69" s="70">
        <f t="shared" si="14"/>
        <v>33300</v>
      </c>
      <c r="AA69" s="72"/>
      <c r="AB69" s="72"/>
      <c r="AC69" s="72"/>
      <c r="AD69" s="72"/>
      <c r="AE69" s="72"/>
      <c r="AF69" s="72"/>
      <c r="AG69" s="72"/>
      <c r="AH69" s="72"/>
    </row>
    <row r="70" spans="3:34" ht="15.75" customHeight="1">
      <c r="E70" s="34"/>
      <c r="U70" s="148">
        <f t="shared" si="12"/>
        <v>46086</v>
      </c>
      <c r="V70" s="34" t="str">
        <f t="shared" si="13"/>
        <v>18007</v>
      </c>
      <c r="W70" s="70">
        <f t="shared" si="14"/>
        <v>44900</v>
      </c>
      <c r="AA70" s="72"/>
      <c r="AB70" s="72"/>
      <c r="AC70" s="72"/>
      <c r="AD70" s="72"/>
      <c r="AE70" s="72"/>
      <c r="AF70" s="72"/>
      <c r="AG70" s="72"/>
      <c r="AH70" s="72"/>
    </row>
    <row r="71" spans="3:34" ht="15.75" customHeight="1">
      <c r="U71" s="148">
        <f t="shared" si="12"/>
        <v>46087</v>
      </c>
      <c r="V71" s="34" t="str">
        <f t="shared" si="13"/>
        <v>18007</v>
      </c>
      <c r="W71" s="70">
        <f t="shared" si="14"/>
        <v>43250</v>
      </c>
      <c r="AA71" s="72"/>
      <c r="AB71" s="72"/>
      <c r="AC71" s="72"/>
      <c r="AD71" s="72"/>
      <c r="AE71" s="72"/>
      <c r="AF71" s="72"/>
      <c r="AG71" s="72"/>
      <c r="AH71" s="72"/>
    </row>
    <row r="72" spans="3:34" ht="15.75" customHeight="1">
      <c r="D72" s="34"/>
      <c r="U72" s="148">
        <f t="shared" si="12"/>
        <v>46088</v>
      </c>
      <c r="V72" s="34" t="str">
        <f t="shared" si="13"/>
        <v>18007</v>
      </c>
      <c r="W72" s="70">
        <f t="shared" si="14"/>
        <v>48500</v>
      </c>
      <c r="AA72" s="72"/>
      <c r="AB72" s="72"/>
      <c r="AC72" s="72"/>
      <c r="AD72" s="72"/>
      <c r="AE72" s="72"/>
      <c r="AF72" s="72"/>
      <c r="AG72" s="72"/>
      <c r="AH72" s="72"/>
    </row>
    <row r="73" spans="3:34" ht="15.75" customHeight="1">
      <c r="U73" s="148">
        <f t="shared" si="12"/>
        <v>46089</v>
      </c>
      <c r="V73" s="34" t="str">
        <f t="shared" si="13"/>
        <v>18007</v>
      </c>
      <c r="W73" s="70">
        <f t="shared" si="14"/>
        <v>47100</v>
      </c>
      <c r="AA73" s="72"/>
      <c r="AB73" s="72"/>
      <c r="AC73" s="72"/>
      <c r="AD73" s="72"/>
      <c r="AE73" s="72"/>
      <c r="AF73" s="72"/>
      <c r="AG73" s="72"/>
      <c r="AH73" s="72"/>
    </row>
    <row r="74" spans="3:34" ht="15.75" customHeight="1">
      <c r="U74" s="148">
        <f t="shared" si="12"/>
        <v>46090</v>
      </c>
      <c r="V74" s="34" t="str">
        <f t="shared" si="13"/>
        <v>18007</v>
      </c>
      <c r="W74" s="70">
        <f t="shared" si="14"/>
        <v>44450</v>
      </c>
      <c r="AA74" s="72"/>
      <c r="AB74" s="72"/>
      <c r="AC74" s="72"/>
      <c r="AD74" s="72"/>
      <c r="AE74" s="72"/>
      <c r="AF74" s="72"/>
      <c r="AG74" s="72"/>
      <c r="AH74" s="72"/>
    </row>
    <row r="75" spans="3:34" ht="15.75" customHeight="1">
      <c r="U75" s="148">
        <f t="shared" si="12"/>
        <v>46091</v>
      </c>
      <c r="V75" s="34" t="str">
        <f t="shared" si="13"/>
        <v>18007</v>
      </c>
      <c r="W75" s="70">
        <f t="shared" si="14"/>
        <v>45800</v>
      </c>
      <c r="AA75" s="72"/>
      <c r="AB75" s="72"/>
      <c r="AC75" s="72"/>
      <c r="AD75" s="72"/>
      <c r="AE75" s="72"/>
      <c r="AF75" s="72"/>
      <c r="AG75" s="72"/>
      <c r="AH75" s="72"/>
    </row>
    <row r="76" spans="3:34" ht="15.75" customHeight="1">
      <c r="U76" s="148">
        <f t="shared" si="12"/>
        <v>46092</v>
      </c>
      <c r="V76" s="34" t="str">
        <f t="shared" si="13"/>
        <v>18007</v>
      </c>
      <c r="W76" s="70">
        <f t="shared" si="14"/>
        <v>45750</v>
      </c>
      <c r="AA76" s="72"/>
      <c r="AB76" s="72"/>
      <c r="AC76" s="72"/>
      <c r="AD76" s="72"/>
      <c r="AE76" s="72"/>
      <c r="AF76" s="72"/>
      <c r="AG76" s="72"/>
      <c r="AH76" s="72"/>
    </row>
    <row r="77" spans="3:34" ht="15.75" customHeight="1">
      <c r="U77" s="148">
        <f t="shared" si="12"/>
        <v>46093</v>
      </c>
      <c r="V77" s="34" t="str">
        <f t="shared" si="13"/>
        <v>18007</v>
      </c>
      <c r="W77" s="70">
        <f t="shared" si="14"/>
        <v>42250</v>
      </c>
      <c r="AA77" s="72"/>
      <c r="AB77" s="72"/>
      <c r="AC77" s="72"/>
      <c r="AD77" s="72"/>
      <c r="AE77" s="72"/>
      <c r="AF77" s="72"/>
      <c r="AG77" s="72"/>
      <c r="AH77" s="72"/>
    </row>
    <row r="78" spans="3:34" ht="15.75" customHeight="1">
      <c r="U78" s="148">
        <f t="shared" si="12"/>
        <v>46094</v>
      </c>
      <c r="V78" s="34" t="str">
        <f t="shared" si="13"/>
        <v>18007</v>
      </c>
      <c r="W78" s="70">
        <f t="shared" si="14"/>
        <v>45150</v>
      </c>
      <c r="AA78" s="72"/>
      <c r="AB78" s="72"/>
      <c r="AC78" s="72"/>
      <c r="AD78" s="72"/>
      <c r="AE78" s="72"/>
      <c r="AF78" s="72"/>
      <c r="AG78" s="72"/>
      <c r="AH78" s="72"/>
    </row>
    <row r="79" spans="3:34" ht="15.75" customHeight="1">
      <c r="E79" s="34"/>
      <c r="U79" s="148">
        <f t="shared" si="12"/>
        <v>46095</v>
      </c>
      <c r="V79" s="34" t="str">
        <f t="shared" si="13"/>
        <v>18007</v>
      </c>
      <c r="W79" s="70">
        <f t="shared" si="14"/>
        <v>47600</v>
      </c>
      <c r="AA79" s="72"/>
      <c r="AB79" s="72"/>
      <c r="AC79" s="72"/>
      <c r="AD79" s="72"/>
      <c r="AE79" s="72"/>
      <c r="AF79" s="72"/>
      <c r="AG79" s="72"/>
      <c r="AH79" s="72"/>
    </row>
    <row r="80" spans="3:34" ht="15.75" customHeight="1">
      <c r="U80" s="148">
        <f t="shared" si="12"/>
        <v>46096</v>
      </c>
      <c r="V80" s="34" t="str">
        <f t="shared" si="13"/>
        <v>18007</v>
      </c>
      <c r="W80" s="70">
        <f t="shared" si="14"/>
        <v>43650</v>
      </c>
      <c r="AA80" s="72"/>
      <c r="AB80" s="72"/>
      <c r="AC80" s="72"/>
      <c r="AD80" s="72"/>
      <c r="AE80" s="72"/>
      <c r="AF80" s="72"/>
      <c r="AG80" s="72"/>
      <c r="AH80" s="72"/>
    </row>
    <row r="81" spans="21:34" ht="15.75" customHeight="1">
      <c r="U81" s="148">
        <f t="shared" si="12"/>
        <v>46097</v>
      </c>
      <c r="V81" s="34" t="str">
        <f t="shared" si="13"/>
        <v>18007</v>
      </c>
      <c r="W81" s="70">
        <f t="shared" si="14"/>
        <v>40650</v>
      </c>
      <c r="AA81" s="72"/>
      <c r="AB81" s="72"/>
      <c r="AC81" s="72"/>
      <c r="AD81" s="72"/>
      <c r="AE81" s="72"/>
      <c r="AF81" s="72"/>
      <c r="AG81" s="72"/>
      <c r="AH81" s="72"/>
    </row>
    <row r="82" spans="21:34" ht="15.75" customHeight="1">
      <c r="U82" s="148">
        <f t="shared" si="12"/>
        <v>46098</v>
      </c>
      <c r="V82" s="34" t="str">
        <f t="shared" si="13"/>
        <v>18007</v>
      </c>
      <c r="W82" s="70">
        <f t="shared" si="14"/>
        <v>40850</v>
      </c>
      <c r="AA82" s="72"/>
      <c r="AB82" s="72"/>
      <c r="AC82" s="72"/>
      <c r="AD82" s="72"/>
      <c r="AE82" s="72"/>
      <c r="AF82" s="72"/>
      <c r="AG82" s="72"/>
      <c r="AH82" s="72"/>
    </row>
    <row r="83" spans="21:34" ht="15.75" customHeight="1">
      <c r="U83" s="148">
        <f t="shared" si="12"/>
        <v>46099</v>
      </c>
      <c r="V83" s="34" t="str">
        <f t="shared" si="13"/>
        <v>18007</v>
      </c>
      <c r="W83" s="70">
        <f t="shared" si="14"/>
        <v>48750</v>
      </c>
      <c r="AA83" s="72"/>
      <c r="AB83" s="72"/>
      <c r="AC83" s="72"/>
      <c r="AD83" s="72"/>
      <c r="AE83" s="72"/>
      <c r="AF83" s="72"/>
      <c r="AG83" s="72"/>
      <c r="AH83" s="72"/>
    </row>
    <row r="84" spans="21:34" ht="15.75" customHeight="1">
      <c r="U84" s="148">
        <f t="shared" si="12"/>
        <v>46100</v>
      </c>
      <c r="V84" s="34" t="str">
        <f t="shared" si="13"/>
        <v>18007</v>
      </c>
      <c r="W84" s="70">
        <f t="shared" si="14"/>
        <v>47400</v>
      </c>
      <c r="AA84" s="72"/>
      <c r="AB84" s="72"/>
      <c r="AC84" s="72"/>
      <c r="AD84" s="72"/>
      <c r="AE84" s="72"/>
      <c r="AF84" s="72"/>
      <c r="AG84" s="72"/>
      <c r="AH84" s="72"/>
    </row>
    <row r="85" spans="21:34" ht="15.75" customHeight="1">
      <c r="U85" s="148">
        <f t="shared" si="12"/>
        <v>46101</v>
      </c>
      <c r="V85" s="34" t="str">
        <f t="shared" si="13"/>
        <v>18007</v>
      </c>
      <c r="W85" s="70">
        <f t="shared" si="14"/>
        <v>46400</v>
      </c>
      <c r="AA85" s="72"/>
      <c r="AB85" s="72"/>
      <c r="AC85" s="72"/>
      <c r="AD85" s="72"/>
      <c r="AE85" s="72"/>
      <c r="AF85" s="72"/>
      <c r="AG85" s="72"/>
      <c r="AH85" s="72"/>
    </row>
    <row r="86" spans="21:34" ht="15.75" customHeight="1">
      <c r="U86" s="148">
        <f t="shared" si="12"/>
        <v>46102</v>
      </c>
      <c r="V86" s="34" t="str">
        <f t="shared" si="13"/>
        <v>18007</v>
      </c>
      <c r="W86" s="70">
        <f t="shared" si="14"/>
        <v>41250</v>
      </c>
      <c r="AA86" s="72"/>
      <c r="AB86" s="72"/>
      <c r="AC86" s="72"/>
      <c r="AD86" s="72"/>
      <c r="AE86" s="72"/>
      <c r="AF86" s="72"/>
      <c r="AG86" s="72"/>
      <c r="AH86" s="72"/>
    </row>
    <row r="87" spans="21:34" ht="15.75" customHeight="1">
      <c r="U87" s="148">
        <f t="shared" si="12"/>
        <v>46103</v>
      </c>
      <c r="V87" s="34" t="str">
        <f t="shared" si="13"/>
        <v>18007</v>
      </c>
      <c r="W87" s="70">
        <f t="shared" si="14"/>
        <v>46700</v>
      </c>
      <c r="AA87" s="72"/>
      <c r="AB87" s="72"/>
      <c r="AC87" s="72"/>
      <c r="AD87" s="72"/>
      <c r="AE87" s="72"/>
      <c r="AF87" s="72"/>
      <c r="AG87" s="72"/>
      <c r="AH87" s="72"/>
    </row>
    <row r="88" spans="21:34" ht="15.75" customHeight="1">
      <c r="U88" s="148">
        <f t="shared" si="12"/>
        <v>46104</v>
      </c>
      <c r="V88" s="34" t="str">
        <f t="shared" si="13"/>
        <v>18007</v>
      </c>
      <c r="W88" s="70">
        <f t="shared" si="14"/>
        <v>46460</v>
      </c>
      <c r="AA88" s="72"/>
      <c r="AB88" s="72"/>
      <c r="AC88" s="72"/>
      <c r="AD88" s="72"/>
      <c r="AE88" s="72"/>
      <c r="AF88" s="72"/>
      <c r="AG88" s="72"/>
      <c r="AH88" s="72"/>
    </row>
    <row r="89" spans="21:34" ht="15.75" customHeight="1">
      <c r="U89" s="148">
        <f t="shared" si="12"/>
        <v>46105</v>
      </c>
      <c r="V89" s="34" t="str">
        <f t="shared" si="13"/>
        <v>18007</v>
      </c>
      <c r="W89" s="70">
        <f t="shared" si="14"/>
        <v>43900</v>
      </c>
      <c r="AA89" s="72"/>
      <c r="AB89" s="72"/>
      <c r="AC89" s="72"/>
      <c r="AD89" s="72"/>
      <c r="AE89" s="72"/>
      <c r="AF89" s="72"/>
      <c r="AG89" s="72"/>
      <c r="AH89" s="72"/>
    </row>
    <row r="90" spans="21:34" ht="15.75" customHeight="1">
      <c r="U90" s="148">
        <f t="shared" si="12"/>
        <v>46106</v>
      </c>
      <c r="V90" s="34" t="str">
        <f t="shared" si="13"/>
        <v>18007</v>
      </c>
      <c r="W90" s="70">
        <f t="shared" si="14"/>
        <v>37850</v>
      </c>
      <c r="AA90" s="72"/>
      <c r="AB90" s="72"/>
      <c r="AC90" s="72"/>
      <c r="AD90" s="72"/>
      <c r="AE90" s="72"/>
      <c r="AF90" s="72"/>
      <c r="AG90" s="72"/>
      <c r="AH90" s="72"/>
    </row>
    <row r="91" spans="21:34" ht="15.75" customHeight="1">
      <c r="U91" s="148">
        <f t="shared" si="12"/>
        <v>46107</v>
      </c>
      <c r="V91" s="34" t="str">
        <f t="shared" si="13"/>
        <v>18007</v>
      </c>
      <c r="W91" s="70">
        <f t="shared" si="14"/>
        <v>40150</v>
      </c>
      <c r="AA91" s="72"/>
      <c r="AB91" s="72"/>
      <c r="AC91" s="72"/>
      <c r="AD91" s="72"/>
      <c r="AE91" s="72"/>
      <c r="AF91" s="72"/>
      <c r="AG91" s="72"/>
      <c r="AH91" s="72"/>
    </row>
    <row r="92" spans="21:34" ht="15.75" customHeight="1">
      <c r="U92" s="148">
        <f t="shared" si="12"/>
        <v>46108</v>
      </c>
      <c r="V92" s="34" t="str">
        <f t="shared" si="13"/>
        <v>18007</v>
      </c>
      <c r="W92" s="70">
        <f t="shared" si="14"/>
        <v>43100</v>
      </c>
      <c r="AA92" s="72"/>
      <c r="AB92" s="72"/>
      <c r="AC92" s="72"/>
      <c r="AD92" s="72"/>
      <c r="AE92" s="72"/>
      <c r="AF92" s="72"/>
      <c r="AG92" s="72"/>
      <c r="AH92" s="72"/>
    </row>
    <row r="93" spans="21:34" ht="15.75" customHeight="1">
      <c r="U93" s="148">
        <f t="shared" si="12"/>
        <v>46109</v>
      </c>
      <c r="V93" s="34" t="str">
        <f t="shared" si="13"/>
        <v>18007</v>
      </c>
      <c r="W93" s="70">
        <f t="shared" si="14"/>
        <v>43250</v>
      </c>
      <c r="AA93" s="72"/>
      <c r="AB93" s="72"/>
      <c r="AC93" s="72"/>
      <c r="AD93" s="72"/>
      <c r="AE93" s="72"/>
      <c r="AF93" s="72"/>
      <c r="AG93" s="72"/>
      <c r="AH93" s="72"/>
    </row>
    <row r="94" spans="21:34" ht="15.75" customHeight="1">
      <c r="U94" s="148">
        <f t="shared" si="12"/>
        <v>46110</v>
      </c>
      <c r="V94" s="34" t="str">
        <f t="shared" si="13"/>
        <v>18007</v>
      </c>
      <c r="W94" s="70">
        <f t="shared" si="14"/>
        <v>47850</v>
      </c>
      <c r="AA94" s="72"/>
      <c r="AB94" s="72"/>
      <c r="AC94" s="72"/>
      <c r="AD94" s="72"/>
      <c r="AE94" s="72"/>
      <c r="AF94" s="72"/>
      <c r="AG94" s="72"/>
      <c r="AH94" s="72"/>
    </row>
    <row r="95" spans="21:34" ht="15.75" customHeight="1">
      <c r="U95" s="148">
        <f t="shared" si="12"/>
        <v>46111</v>
      </c>
      <c r="V95" s="34" t="str">
        <f t="shared" si="13"/>
        <v>18007</v>
      </c>
      <c r="W95" s="70">
        <f t="shared" si="14"/>
        <v>37400</v>
      </c>
      <c r="AA95" s="72"/>
      <c r="AB95" s="72"/>
      <c r="AC95" s="72"/>
      <c r="AD95" s="72"/>
      <c r="AE95" s="72"/>
      <c r="AF95" s="72"/>
      <c r="AG95" s="72"/>
      <c r="AH95" s="72"/>
    </row>
    <row r="96" spans="21:34" ht="15.75" customHeight="1">
      <c r="U96" s="148">
        <f t="shared" si="12"/>
        <v>46112</v>
      </c>
      <c r="V96" s="34" t="str">
        <f t="shared" si="13"/>
        <v>18007</v>
      </c>
      <c r="W96" s="70">
        <f t="shared" si="14"/>
        <v>38300</v>
      </c>
      <c r="AA96" s="72"/>
      <c r="AB96" s="72"/>
      <c r="AC96" s="72"/>
      <c r="AD96" s="72"/>
      <c r="AE96" s="72"/>
      <c r="AF96" s="72"/>
      <c r="AG96" s="72"/>
      <c r="AH96" s="72"/>
    </row>
    <row r="97" spans="21:34" ht="15.75" customHeight="1">
      <c r="U97" s="148">
        <f t="shared" ref="U97:U127" si="15">C4</f>
        <v>46082</v>
      </c>
      <c r="V97" s="34" t="str">
        <f t="shared" ref="V97:V127" si="16">$J$2</f>
        <v>18010</v>
      </c>
      <c r="W97" s="70">
        <f t="shared" ref="W97:W127" si="17">J4</f>
        <v>0</v>
      </c>
      <c r="AA97" s="72"/>
      <c r="AB97" s="72"/>
      <c r="AC97" s="72"/>
      <c r="AD97" s="72"/>
      <c r="AE97" s="72"/>
      <c r="AF97" s="72"/>
      <c r="AG97" s="72"/>
      <c r="AH97" s="72"/>
    </row>
    <row r="98" spans="21:34" ht="15.75" customHeight="1">
      <c r="U98" s="148">
        <f t="shared" si="15"/>
        <v>46083</v>
      </c>
      <c r="V98" s="34" t="str">
        <f t="shared" si="16"/>
        <v>18010</v>
      </c>
      <c r="W98" s="70">
        <f t="shared" si="17"/>
        <v>0</v>
      </c>
      <c r="AA98" s="72"/>
      <c r="AB98" s="72"/>
      <c r="AC98" s="72"/>
      <c r="AD98" s="72"/>
      <c r="AE98" s="72"/>
      <c r="AF98" s="72"/>
      <c r="AG98" s="72"/>
      <c r="AH98" s="72"/>
    </row>
    <row r="99" spans="21:34" ht="15.75" customHeight="1">
      <c r="U99" s="148">
        <f t="shared" si="15"/>
        <v>46084</v>
      </c>
      <c r="V99" s="34" t="str">
        <f t="shared" si="16"/>
        <v>18010</v>
      </c>
      <c r="W99" s="70">
        <f t="shared" si="17"/>
        <v>0</v>
      </c>
      <c r="AA99" s="72"/>
      <c r="AB99" s="72"/>
      <c r="AC99" s="72"/>
      <c r="AD99" s="72"/>
      <c r="AE99" s="72"/>
      <c r="AF99" s="72"/>
      <c r="AG99" s="72"/>
      <c r="AH99" s="72"/>
    </row>
    <row r="100" spans="21:34" ht="15.75" customHeight="1">
      <c r="U100" s="148">
        <f t="shared" si="15"/>
        <v>46085</v>
      </c>
      <c r="V100" s="34" t="str">
        <f t="shared" si="16"/>
        <v>18010</v>
      </c>
      <c r="W100" s="70">
        <f t="shared" si="17"/>
        <v>0</v>
      </c>
      <c r="AA100" s="72"/>
      <c r="AB100" s="72"/>
      <c r="AC100" s="72"/>
      <c r="AD100" s="72"/>
      <c r="AE100" s="72"/>
      <c r="AF100" s="72"/>
      <c r="AG100" s="72"/>
      <c r="AH100" s="72"/>
    </row>
    <row r="101" spans="21:34" ht="15.75" customHeight="1">
      <c r="U101" s="148">
        <f t="shared" si="15"/>
        <v>46086</v>
      </c>
      <c r="V101" s="34" t="str">
        <f t="shared" si="16"/>
        <v>18010</v>
      </c>
      <c r="W101" s="70">
        <f t="shared" si="17"/>
        <v>0</v>
      </c>
      <c r="AA101" s="72"/>
      <c r="AB101" s="72"/>
      <c r="AC101" s="72"/>
      <c r="AD101" s="72"/>
      <c r="AE101" s="72"/>
      <c r="AF101" s="72"/>
      <c r="AG101" s="72"/>
      <c r="AH101" s="72"/>
    </row>
    <row r="102" spans="21:34" ht="15.75" customHeight="1">
      <c r="U102" s="148">
        <f t="shared" si="15"/>
        <v>46087</v>
      </c>
      <c r="V102" s="34" t="str">
        <f t="shared" si="16"/>
        <v>18010</v>
      </c>
      <c r="W102" s="70">
        <f t="shared" si="17"/>
        <v>0</v>
      </c>
      <c r="AA102" s="72"/>
      <c r="AB102" s="72"/>
      <c r="AC102" s="72"/>
      <c r="AD102" s="72"/>
      <c r="AE102" s="72"/>
      <c r="AF102" s="72"/>
      <c r="AG102" s="72"/>
      <c r="AH102" s="72"/>
    </row>
    <row r="103" spans="21:34" ht="15.75" customHeight="1">
      <c r="U103" s="148">
        <f t="shared" si="15"/>
        <v>46088</v>
      </c>
      <c r="V103" s="34" t="str">
        <f t="shared" si="16"/>
        <v>18010</v>
      </c>
      <c r="W103" s="70">
        <f t="shared" si="17"/>
        <v>0</v>
      </c>
      <c r="AA103" s="72"/>
      <c r="AB103" s="72"/>
      <c r="AC103" s="72"/>
      <c r="AD103" s="72"/>
      <c r="AE103" s="72"/>
      <c r="AF103" s="72"/>
      <c r="AG103" s="72"/>
      <c r="AH103" s="72"/>
    </row>
    <row r="104" spans="21:34" ht="15.75" customHeight="1">
      <c r="U104" s="148">
        <f t="shared" si="15"/>
        <v>46089</v>
      </c>
      <c r="V104" s="34" t="str">
        <f t="shared" si="16"/>
        <v>18010</v>
      </c>
      <c r="W104" s="70">
        <f t="shared" si="17"/>
        <v>0</v>
      </c>
      <c r="AA104" s="72"/>
      <c r="AB104" s="72"/>
      <c r="AC104" s="72"/>
      <c r="AD104" s="72"/>
      <c r="AE104" s="72"/>
      <c r="AF104" s="72"/>
      <c r="AG104" s="72"/>
      <c r="AH104" s="72"/>
    </row>
    <row r="105" spans="21:34" ht="15.75" customHeight="1">
      <c r="U105" s="148">
        <f t="shared" si="15"/>
        <v>46090</v>
      </c>
      <c r="V105" s="34" t="str">
        <f t="shared" si="16"/>
        <v>18010</v>
      </c>
      <c r="W105" s="70">
        <f t="shared" si="17"/>
        <v>0</v>
      </c>
      <c r="AA105" s="72"/>
      <c r="AB105" s="72"/>
      <c r="AC105" s="72"/>
      <c r="AD105" s="72"/>
      <c r="AE105" s="72"/>
      <c r="AF105" s="72"/>
      <c r="AG105" s="72"/>
      <c r="AH105" s="72"/>
    </row>
    <row r="106" spans="21:34" ht="15.75" customHeight="1">
      <c r="U106" s="148">
        <f t="shared" si="15"/>
        <v>46091</v>
      </c>
      <c r="V106" s="34" t="str">
        <f t="shared" si="16"/>
        <v>18010</v>
      </c>
      <c r="W106" s="70">
        <f t="shared" si="17"/>
        <v>0</v>
      </c>
      <c r="AA106" s="72"/>
      <c r="AB106" s="72"/>
      <c r="AC106" s="72"/>
      <c r="AD106" s="72"/>
      <c r="AE106" s="72"/>
      <c r="AF106" s="72"/>
      <c r="AG106" s="72"/>
      <c r="AH106" s="72"/>
    </row>
    <row r="107" spans="21:34" ht="15.75" customHeight="1">
      <c r="U107" s="148">
        <f t="shared" si="15"/>
        <v>46092</v>
      </c>
      <c r="V107" s="34" t="str">
        <f t="shared" si="16"/>
        <v>18010</v>
      </c>
      <c r="W107" s="70">
        <f t="shared" si="17"/>
        <v>0</v>
      </c>
      <c r="AA107" s="72"/>
      <c r="AB107" s="72"/>
      <c r="AC107" s="72"/>
      <c r="AD107" s="72"/>
      <c r="AE107" s="72"/>
      <c r="AF107" s="72"/>
      <c r="AG107" s="72"/>
      <c r="AH107" s="72"/>
    </row>
    <row r="108" spans="21:34" ht="15.75" customHeight="1">
      <c r="U108" s="148">
        <f t="shared" si="15"/>
        <v>46093</v>
      </c>
      <c r="V108" s="34" t="str">
        <f t="shared" si="16"/>
        <v>18010</v>
      </c>
      <c r="W108" s="70">
        <f t="shared" si="17"/>
        <v>0</v>
      </c>
      <c r="AA108" s="72"/>
      <c r="AB108" s="72"/>
      <c r="AC108" s="72"/>
      <c r="AD108" s="72"/>
      <c r="AE108" s="72"/>
      <c r="AF108" s="72"/>
      <c r="AG108" s="72"/>
      <c r="AH108" s="72"/>
    </row>
    <row r="109" spans="21:34" ht="15.75" customHeight="1">
      <c r="U109" s="148">
        <f t="shared" si="15"/>
        <v>46094</v>
      </c>
      <c r="V109" s="34" t="str">
        <f t="shared" si="16"/>
        <v>18010</v>
      </c>
      <c r="W109" s="70">
        <f t="shared" si="17"/>
        <v>0</v>
      </c>
      <c r="AA109" s="72"/>
      <c r="AB109" s="72"/>
      <c r="AC109" s="72"/>
      <c r="AD109" s="72"/>
      <c r="AE109" s="72"/>
      <c r="AF109" s="72"/>
      <c r="AG109" s="72"/>
      <c r="AH109" s="72"/>
    </row>
    <row r="110" spans="21:34" ht="15.75" customHeight="1">
      <c r="U110" s="148">
        <f t="shared" si="15"/>
        <v>46095</v>
      </c>
      <c r="V110" s="34" t="str">
        <f t="shared" si="16"/>
        <v>18010</v>
      </c>
      <c r="W110" s="70">
        <f t="shared" si="17"/>
        <v>0</v>
      </c>
      <c r="AA110" s="72"/>
      <c r="AB110" s="72"/>
      <c r="AC110" s="72"/>
      <c r="AD110" s="72"/>
      <c r="AE110" s="72"/>
      <c r="AF110" s="72"/>
      <c r="AG110" s="72"/>
      <c r="AH110" s="72"/>
    </row>
    <row r="111" spans="21:34" ht="15.75" customHeight="1">
      <c r="U111" s="148">
        <f t="shared" si="15"/>
        <v>46096</v>
      </c>
      <c r="V111" s="34" t="str">
        <f t="shared" si="16"/>
        <v>18010</v>
      </c>
      <c r="W111" s="70">
        <f t="shared" si="17"/>
        <v>0</v>
      </c>
      <c r="AA111" s="72"/>
      <c r="AB111" s="72"/>
      <c r="AC111" s="72"/>
      <c r="AD111" s="72"/>
      <c r="AE111" s="72"/>
      <c r="AF111" s="72"/>
      <c r="AG111" s="72"/>
      <c r="AH111" s="72"/>
    </row>
    <row r="112" spans="21:34" ht="15.75" customHeight="1">
      <c r="U112" s="148">
        <f t="shared" si="15"/>
        <v>46097</v>
      </c>
      <c r="V112" s="34" t="str">
        <f t="shared" si="16"/>
        <v>18010</v>
      </c>
      <c r="W112" s="70">
        <f t="shared" si="17"/>
        <v>0</v>
      </c>
      <c r="AA112" s="72"/>
      <c r="AB112" s="72"/>
      <c r="AC112" s="72"/>
      <c r="AD112" s="72"/>
      <c r="AE112" s="72"/>
      <c r="AF112" s="72"/>
      <c r="AG112" s="72"/>
      <c r="AH112" s="72"/>
    </row>
    <row r="113" spans="21:34" ht="15.75" customHeight="1">
      <c r="U113" s="148">
        <f t="shared" si="15"/>
        <v>46098</v>
      </c>
      <c r="V113" s="34" t="str">
        <f t="shared" si="16"/>
        <v>18010</v>
      </c>
      <c r="W113" s="70">
        <f t="shared" si="17"/>
        <v>0</v>
      </c>
      <c r="AA113" s="72"/>
      <c r="AB113" s="72"/>
      <c r="AC113" s="72"/>
      <c r="AD113" s="72"/>
      <c r="AE113" s="72"/>
      <c r="AF113" s="72"/>
      <c r="AG113" s="72"/>
      <c r="AH113" s="72"/>
    </row>
    <row r="114" spans="21:34" ht="15.75" customHeight="1">
      <c r="U114" s="148">
        <f t="shared" si="15"/>
        <v>46099</v>
      </c>
      <c r="V114" s="34" t="str">
        <f t="shared" si="16"/>
        <v>18010</v>
      </c>
      <c r="W114" s="70">
        <f t="shared" si="17"/>
        <v>0</v>
      </c>
      <c r="AA114" s="72"/>
      <c r="AB114" s="72"/>
      <c r="AC114" s="72"/>
      <c r="AD114" s="72"/>
      <c r="AE114" s="72"/>
      <c r="AF114" s="72"/>
      <c r="AG114" s="72"/>
      <c r="AH114" s="72"/>
    </row>
    <row r="115" spans="21:34" ht="15.75" customHeight="1">
      <c r="U115" s="148">
        <f t="shared" si="15"/>
        <v>46100</v>
      </c>
      <c r="V115" s="34" t="str">
        <f t="shared" si="16"/>
        <v>18010</v>
      </c>
      <c r="W115" s="70">
        <f t="shared" si="17"/>
        <v>0</v>
      </c>
      <c r="AA115" s="72"/>
      <c r="AB115" s="72"/>
      <c r="AC115" s="72"/>
      <c r="AD115" s="72"/>
      <c r="AE115" s="72"/>
      <c r="AF115" s="72"/>
      <c r="AG115" s="72"/>
      <c r="AH115" s="72"/>
    </row>
    <row r="116" spans="21:34" ht="15.75" customHeight="1">
      <c r="U116" s="148">
        <f t="shared" si="15"/>
        <v>46101</v>
      </c>
      <c r="V116" s="34" t="str">
        <f t="shared" si="16"/>
        <v>18010</v>
      </c>
      <c r="W116" s="70">
        <f t="shared" si="17"/>
        <v>0</v>
      </c>
      <c r="AA116" s="72"/>
      <c r="AB116" s="72"/>
      <c r="AC116" s="72"/>
      <c r="AD116" s="72"/>
      <c r="AE116" s="72"/>
      <c r="AF116" s="72"/>
      <c r="AG116" s="72"/>
      <c r="AH116" s="72"/>
    </row>
    <row r="117" spans="21:34" ht="15.75" customHeight="1">
      <c r="U117" s="148">
        <f t="shared" si="15"/>
        <v>46102</v>
      </c>
      <c r="V117" s="34" t="str">
        <f t="shared" si="16"/>
        <v>18010</v>
      </c>
      <c r="W117" s="70">
        <f t="shared" si="17"/>
        <v>0</v>
      </c>
      <c r="AA117" s="72"/>
      <c r="AB117" s="72"/>
      <c r="AC117" s="72"/>
      <c r="AD117" s="72"/>
      <c r="AE117" s="72"/>
      <c r="AF117" s="72"/>
      <c r="AG117" s="72"/>
      <c r="AH117" s="72"/>
    </row>
    <row r="118" spans="21:34" ht="15.75" customHeight="1">
      <c r="U118" s="148">
        <f t="shared" si="15"/>
        <v>46103</v>
      </c>
      <c r="V118" s="34" t="str">
        <f t="shared" si="16"/>
        <v>18010</v>
      </c>
      <c r="W118" s="70">
        <f t="shared" si="17"/>
        <v>0</v>
      </c>
      <c r="AA118" s="72"/>
      <c r="AB118" s="72"/>
      <c r="AC118" s="72"/>
      <c r="AD118" s="72"/>
      <c r="AE118" s="72"/>
      <c r="AF118" s="72"/>
      <c r="AG118" s="72"/>
      <c r="AH118" s="72"/>
    </row>
    <row r="119" spans="21:34" ht="15.75" customHeight="1">
      <c r="U119" s="148">
        <f t="shared" si="15"/>
        <v>46104</v>
      </c>
      <c r="V119" s="34" t="str">
        <f t="shared" si="16"/>
        <v>18010</v>
      </c>
      <c r="W119" s="70">
        <f t="shared" si="17"/>
        <v>0</v>
      </c>
      <c r="AA119" s="72"/>
      <c r="AB119" s="72"/>
      <c r="AC119" s="72"/>
      <c r="AD119" s="72"/>
      <c r="AE119" s="72"/>
      <c r="AF119" s="72"/>
      <c r="AG119" s="72"/>
      <c r="AH119" s="72"/>
    </row>
    <row r="120" spans="21:34" ht="15.75" customHeight="1">
      <c r="U120" s="148">
        <f t="shared" si="15"/>
        <v>46105</v>
      </c>
      <c r="V120" s="34" t="str">
        <f t="shared" si="16"/>
        <v>18010</v>
      </c>
      <c r="W120" s="70">
        <f t="shared" si="17"/>
        <v>0</v>
      </c>
      <c r="AA120" s="72"/>
      <c r="AB120" s="72"/>
      <c r="AC120" s="72"/>
      <c r="AD120" s="72"/>
      <c r="AE120" s="72"/>
      <c r="AF120" s="72"/>
      <c r="AG120" s="72"/>
      <c r="AH120" s="72"/>
    </row>
    <row r="121" spans="21:34" ht="15.75" customHeight="1">
      <c r="U121" s="148">
        <f t="shared" si="15"/>
        <v>46106</v>
      </c>
      <c r="V121" s="34" t="str">
        <f t="shared" si="16"/>
        <v>18010</v>
      </c>
      <c r="W121" s="70">
        <f t="shared" si="17"/>
        <v>0</v>
      </c>
      <c r="AA121" s="72"/>
      <c r="AB121" s="72"/>
      <c r="AC121" s="72"/>
      <c r="AD121" s="72"/>
      <c r="AE121" s="72"/>
      <c r="AF121" s="72"/>
      <c r="AG121" s="72"/>
      <c r="AH121" s="72"/>
    </row>
    <row r="122" spans="21:34" ht="15.75" customHeight="1">
      <c r="U122" s="148">
        <f t="shared" si="15"/>
        <v>46107</v>
      </c>
      <c r="V122" s="34" t="str">
        <f t="shared" si="16"/>
        <v>18010</v>
      </c>
      <c r="W122" s="70">
        <f t="shared" si="17"/>
        <v>0</v>
      </c>
      <c r="AA122" s="72"/>
      <c r="AB122" s="72"/>
      <c r="AC122" s="72"/>
      <c r="AD122" s="72"/>
      <c r="AE122" s="72"/>
      <c r="AF122" s="72"/>
      <c r="AG122" s="72"/>
      <c r="AH122" s="72"/>
    </row>
    <row r="123" spans="21:34" ht="15.75" customHeight="1">
      <c r="U123" s="148">
        <f t="shared" si="15"/>
        <v>46108</v>
      </c>
      <c r="V123" s="34" t="str">
        <f t="shared" si="16"/>
        <v>18010</v>
      </c>
      <c r="W123" s="70">
        <f t="shared" si="17"/>
        <v>0</v>
      </c>
      <c r="AA123" s="72"/>
      <c r="AB123" s="72"/>
      <c r="AC123" s="72"/>
      <c r="AD123" s="72"/>
      <c r="AE123" s="72"/>
      <c r="AF123" s="72"/>
      <c r="AG123" s="72"/>
      <c r="AH123" s="72"/>
    </row>
    <row r="124" spans="21:34" ht="15.75" customHeight="1">
      <c r="U124" s="148">
        <f t="shared" si="15"/>
        <v>46109</v>
      </c>
      <c r="V124" s="34" t="str">
        <f t="shared" si="16"/>
        <v>18010</v>
      </c>
      <c r="W124" s="70">
        <f t="shared" si="17"/>
        <v>0</v>
      </c>
      <c r="AA124" s="72"/>
      <c r="AB124" s="72"/>
      <c r="AC124" s="72"/>
      <c r="AD124" s="72"/>
      <c r="AE124" s="72"/>
      <c r="AF124" s="72"/>
      <c r="AG124" s="72"/>
      <c r="AH124" s="72"/>
    </row>
    <row r="125" spans="21:34" ht="15.75" customHeight="1">
      <c r="U125" s="148">
        <f t="shared" si="15"/>
        <v>46110</v>
      </c>
      <c r="V125" s="34" t="str">
        <f t="shared" si="16"/>
        <v>18010</v>
      </c>
      <c r="W125" s="70">
        <f t="shared" si="17"/>
        <v>0</v>
      </c>
      <c r="AA125" s="72"/>
      <c r="AB125" s="72"/>
      <c r="AC125" s="72"/>
      <c r="AD125" s="72"/>
      <c r="AE125" s="72"/>
      <c r="AF125" s="72"/>
      <c r="AG125" s="72"/>
      <c r="AH125" s="72"/>
    </row>
    <row r="126" spans="21:34" ht="15.75" customHeight="1">
      <c r="U126" s="148">
        <f t="shared" si="15"/>
        <v>46111</v>
      </c>
      <c r="V126" s="34" t="str">
        <f t="shared" si="16"/>
        <v>18010</v>
      </c>
      <c r="W126" s="70">
        <f t="shared" si="17"/>
        <v>0</v>
      </c>
      <c r="AA126" s="72"/>
      <c r="AB126" s="72"/>
      <c r="AC126" s="72"/>
      <c r="AD126" s="72"/>
      <c r="AE126" s="72"/>
      <c r="AF126" s="72"/>
      <c r="AG126" s="72"/>
      <c r="AH126" s="72"/>
    </row>
    <row r="127" spans="21:34" ht="15.75" customHeight="1">
      <c r="U127" s="148">
        <f t="shared" si="15"/>
        <v>46112</v>
      </c>
      <c r="V127" s="34" t="str">
        <f t="shared" si="16"/>
        <v>18010</v>
      </c>
      <c r="W127" s="70">
        <f t="shared" si="17"/>
        <v>0</v>
      </c>
      <c r="AA127" s="72"/>
      <c r="AB127" s="72"/>
      <c r="AC127" s="72"/>
      <c r="AD127" s="72"/>
      <c r="AE127" s="72"/>
      <c r="AF127" s="72"/>
      <c r="AG127" s="72"/>
      <c r="AH127" s="72"/>
    </row>
    <row r="128" spans="21: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1:34" ht="15.75" customHeight="1">
      <c r="AA161" s="72"/>
      <c r="AB161" s="72"/>
      <c r="AC161" s="72"/>
      <c r="AD161" s="72"/>
      <c r="AE161" s="72"/>
      <c r="AF161" s="72"/>
      <c r="AG161" s="72"/>
      <c r="AH161" s="72"/>
    </row>
    <row r="162" spans="1:34" ht="15.75" customHeight="1">
      <c r="AA162" s="72"/>
      <c r="AB162" s="72"/>
      <c r="AC162" s="72"/>
      <c r="AD162" s="72"/>
      <c r="AE162" s="72"/>
      <c r="AF162" s="72"/>
      <c r="AG162" s="72"/>
      <c r="AH162" s="72"/>
    </row>
    <row r="163" spans="1:34" ht="15.75" customHeight="1">
      <c r="AA163" s="72"/>
      <c r="AB163" s="72"/>
      <c r="AC163" s="72"/>
      <c r="AD163" s="72"/>
      <c r="AE163" s="72"/>
      <c r="AF163" s="72"/>
      <c r="AG163" s="72"/>
      <c r="AH163" s="72"/>
    </row>
    <row r="164" spans="1:34" ht="15.75" customHeight="1">
      <c r="AA164" s="72"/>
      <c r="AB164" s="72"/>
      <c r="AC164" s="72"/>
      <c r="AD164" s="72"/>
      <c r="AE164" s="72"/>
      <c r="AF164" s="72"/>
      <c r="AG164" s="72"/>
      <c r="AH164" s="72"/>
    </row>
    <row r="165" spans="1:34" ht="15.75" customHeight="1">
      <c r="AA165" s="72"/>
      <c r="AB165" s="72"/>
      <c r="AC165" s="72"/>
      <c r="AD165" s="72"/>
      <c r="AE165" s="72"/>
      <c r="AF165" s="72"/>
      <c r="AG165" s="72"/>
      <c r="AH165" s="72"/>
    </row>
    <row r="166" spans="1:34" ht="15.75" customHeight="1">
      <c r="AA166" s="72"/>
      <c r="AB166" s="72"/>
      <c r="AC166" s="72"/>
      <c r="AD166" s="72"/>
      <c r="AE166" s="72"/>
      <c r="AF166" s="72"/>
      <c r="AG166" s="72"/>
      <c r="AH166" s="72"/>
    </row>
    <row r="167" spans="1:34" ht="15.75" customHeight="1">
      <c r="AA167" s="72"/>
      <c r="AB167" s="72"/>
      <c r="AC167" s="72"/>
      <c r="AD167" s="72"/>
      <c r="AE167" s="72"/>
      <c r="AF167" s="72"/>
      <c r="AG167" s="72"/>
      <c r="AH167" s="72"/>
    </row>
    <row r="168" spans="1:34" ht="15.75" customHeight="1">
      <c r="AA168" s="72"/>
      <c r="AB168" s="72"/>
      <c r="AC168" s="72"/>
      <c r="AD168" s="72"/>
      <c r="AE168" s="72"/>
      <c r="AF168" s="72"/>
      <c r="AG168" s="72"/>
      <c r="AH168" s="72"/>
    </row>
    <row r="169" spans="1:34" ht="15.75" customHeight="1">
      <c r="AA169" s="72"/>
      <c r="AB169" s="72"/>
      <c r="AC169" s="72"/>
      <c r="AD169" s="72"/>
      <c r="AE169" s="72"/>
      <c r="AF169" s="72"/>
      <c r="AG169" s="72"/>
      <c r="AH169" s="72"/>
    </row>
    <row r="170" spans="1:34" ht="15.75" customHeight="1">
      <c r="AA170" s="72"/>
      <c r="AB170" s="72"/>
      <c r="AC170" s="72"/>
      <c r="AD170" s="72"/>
      <c r="AE170" s="72"/>
      <c r="AF170" s="72"/>
      <c r="AG170" s="72"/>
      <c r="AH170" s="72"/>
    </row>
    <row r="171" spans="1:34" ht="15.75" customHeight="1">
      <c r="AA171" s="72"/>
      <c r="AB171" s="72"/>
      <c r="AC171" s="72"/>
      <c r="AD171" s="72"/>
      <c r="AE171" s="72"/>
      <c r="AF171" s="72"/>
      <c r="AG171" s="72"/>
      <c r="AH171" s="72"/>
    </row>
    <row r="172" spans="1:34" ht="15.75" customHeight="1">
      <c r="A172" s="34"/>
      <c r="AA172" s="72"/>
      <c r="AB172" s="72"/>
      <c r="AC172" s="72"/>
      <c r="AD172" s="72"/>
      <c r="AE172" s="72"/>
      <c r="AF172" s="72"/>
      <c r="AG172" s="72"/>
      <c r="AH172" s="72"/>
    </row>
    <row r="173" spans="1:34" ht="15.75" customHeight="1">
      <c r="AA173" s="72"/>
      <c r="AB173" s="72"/>
      <c r="AC173" s="72"/>
      <c r="AD173" s="72"/>
      <c r="AE173" s="72"/>
      <c r="AF173" s="72"/>
      <c r="AG173" s="72"/>
      <c r="AH173" s="72"/>
    </row>
    <row r="174" spans="1:34" ht="15.75" customHeight="1">
      <c r="AA174" s="72"/>
      <c r="AB174" s="72"/>
      <c r="AC174" s="72"/>
      <c r="AD174" s="72"/>
      <c r="AE174" s="72"/>
      <c r="AF174" s="72"/>
      <c r="AG174" s="72"/>
      <c r="AH174" s="72"/>
    </row>
    <row r="175" spans="1:34" ht="15.75" customHeight="1">
      <c r="AA175" s="72"/>
      <c r="AB175" s="72"/>
      <c r="AC175" s="72"/>
      <c r="AD175" s="72"/>
      <c r="AE175" s="72"/>
      <c r="AF175" s="72"/>
      <c r="AG175" s="72"/>
      <c r="AH175" s="72"/>
    </row>
    <row r="176" spans="1: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row r="185" spans="27:34" ht="15.75" customHeight="1"/>
    <row r="186" spans="27:34" ht="15.75" customHeight="1"/>
    <row r="187" spans="27:34" ht="15.75" customHeight="1"/>
    <row r="188" spans="27:34" ht="15.75" customHeight="1"/>
    <row r="189" spans="27:34" ht="15.75" customHeight="1"/>
    <row r="190" spans="27:34" ht="15.75" customHeight="1"/>
    <row r="191" spans="27:34" ht="15.75" customHeight="1"/>
    <row r="192" spans="27:34"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spans="28:28" ht="15.75" customHeight="1"/>
    <row r="866" spans="28:28" ht="15.75" customHeight="1"/>
    <row r="867" spans="28:28" ht="15.75" customHeight="1"/>
    <row r="868" spans="28:28" ht="15.75" customHeight="1"/>
    <row r="869" spans="28:28" ht="15.75" customHeight="1"/>
    <row r="870" spans="28:28" ht="15.75" customHeight="1"/>
    <row r="871" spans="28:28" ht="15.75" customHeight="1"/>
    <row r="872" spans="28:28" ht="15.75" customHeight="1"/>
    <row r="873" spans="28:28" ht="15.75" customHeight="1"/>
    <row r="874" spans="28:28" ht="15.75" customHeight="1"/>
    <row r="875" spans="28:28" ht="15.75" customHeight="1"/>
    <row r="876" spans="28:28" ht="15.75" customHeight="1">
      <c r="AB876" s="34" t="s">
        <v>163</v>
      </c>
    </row>
    <row r="877" spans="28:28" ht="15.75" customHeight="1"/>
    <row r="878" spans="28:28" ht="15.75" customHeight="1"/>
    <row r="879" spans="28:28" ht="15.75" customHeight="1"/>
    <row r="880" spans="28:28" ht="15.75" customHeight="1"/>
    <row r="881" ht="15.75" customHeight="1"/>
    <row r="882" ht="15.75" customHeight="1"/>
    <row r="883" ht="15.75" customHeight="1"/>
    <row r="884" ht="15.75" customHeight="1"/>
    <row r="885" ht="15.75" customHeight="1"/>
    <row r="886" ht="15.75" customHeight="1"/>
    <row r="887"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9" width="20.6640625" customWidth="1"/>
    <col min="10"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181</v>
      </c>
      <c r="B1" s="255"/>
      <c r="C1" s="128" t="s">
        <v>77</v>
      </c>
      <c r="D1" s="129"/>
      <c r="E1" s="130"/>
      <c r="F1" s="131"/>
      <c r="G1" s="132" t="s">
        <v>123</v>
      </c>
      <c r="H1" s="132" t="s">
        <v>135</v>
      </c>
      <c r="I1" s="132" t="s">
        <v>136</v>
      </c>
      <c r="J1" s="72"/>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I2" si="0">CONCATENATE($A$1,G1)</f>
        <v>18102</v>
      </c>
      <c r="H2" s="131" t="str">
        <f t="shared" si="0"/>
        <v>18104</v>
      </c>
      <c r="I2" s="131" t="str">
        <f t="shared" si="0"/>
        <v>18107</v>
      </c>
      <c r="J2" s="72"/>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138</v>
      </c>
      <c r="I3" s="136" t="s">
        <v>139</v>
      </c>
      <c r="J3" s="72"/>
      <c r="K3" s="72"/>
      <c r="AA3" s="137" t="s">
        <v>112</v>
      </c>
      <c r="AB3" s="138" t="s">
        <v>51</v>
      </c>
      <c r="AC3" s="115" t="s">
        <v>112</v>
      </c>
      <c r="AD3" s="115" t="s">
        <v>51</v>
      </c>
      <c r="AE3" s="116" t="s">
        <v>112</v>
      </c>
      <c r="AF3" s="139" t="s">
        <v>51</v>
      </c>
      <c r="AG3" s="140" t="s">
        <v>113</v>
      </c>
      <c r="AH3" s="141" t="s">
        <v>114</v>
      </c>
    </row>
    <row r="4" spans="1:34" ht="19.5" customHeight="1">
      <c r="A4" s="142">
        <f t="shared" ref="A4:A34" si="1">SUM(G4:K4)</f>
        <v>0</v>
      </c>
      <c r="B4" s="142">
        <f>A4</f>
        <v>0</v>
      </c>
      <c r="C4" s="143">
        <v>46082</v>
      </c>
      <c r="D4" s="144" t="s">
        <v>115</v>
      </c>
      <c r="E4" s="145"/>
      <c r="F4" s="157"/>
      <c r="G4" s="157"/>
      <c r="H4" s="157"/>
      <c r="I4" s="157"/>
      <c r="J4" s="175"/>
      <c r="K4" s="175"/>
      <c r="M4" s="72"/>
      <c r="N4" s="72"/>
      <c r="O4" s="72"/>
      <c r="P4" s="72"/>
      <c r="Q4" s="72"/>
      <c r="R4" s="72"/>
      <c r="S4" s="72"/>
      <c r="T4" s="72"/>
      <c r="U4" s="148">
        <f t="shared" ref="U4:U34" si="2">C4</f>
        <v>46082</v>
      </c>
      <c r="V4" s="34" t="str">
        <f t="shared" ref="V4:V34" si="3">$G$2</f>
        <v>18102</v>
      </c>
      <c r="W4" s="70">
        <f t="shared" ref="W4:W34" si="4">G4</f>
        <v>0</v>
      </c>
      <c r="X4" s="148">
        <f t="shared" ref="X4:X35" si="5">C4</f>
        <v>46082</v>
      </c>
      <c r="Y4" s="70">
        <f t="shared" ref="Y4:Y34" si="6">F4</f>
        <v>0</v>
      </c>
      <c r="Z4" s="72"/>
      <c r="AA4" s="149"/>
      <c r="AB4" s="150"/>
      <c r="AC4" s="150"/>
      <c r="AD4" s="150"/>
      <c r="AE4" s="150"/>
      <c r="AF4" s="150"/>
      <c r="AG4" s="150"/>
      <c r="AH4" s="151"/>
    </row>
    <row r="5" spans="1:34" ht="19.5" customHeight="1">
      <c r="A5" s="142">
        <f t="shared" si="1"/>
        <v>0</v>
      </c>
      <c r="B5" s="142">
        <f t="shared" ref="B5:B34" si="7">B4+A5</f>
        <v>0</v>
      </c>
      <c r="C5" s="143">
        <v>46083</v>
      </c>
      <c r="D5" s="144" t="s">
        <v>116</v>
      </c>
      <c r="E5" s="145"/>
      <c r="F5" s="157"/>
      <c r="G5" s="157"/>
      <c r="H5" s="157"/>
      <c r="I5" s="157"/>
      <c r="J5" s="175"/>
      <c r="K5" s="175"/>
      <c r="M5" s="72"/>
      <c r="N5" s="72"/>
      <c r="O5" s="72"/>
      <c r="P5" s="72"/>
      <c r="Q5" s="72"/>
      <c r="R5" s="72"/>
      <c r="S5" s="72"/>
      <c r="T5" s="72"/>
      <c r="U5" s="148">
        <f t="shared" si="2"/>
        <v>46083</v>
      </c>
      <c r="V5" s="34" t="str">
        <f t="shared" si="3"/>
        <v>18102</v>
      </c>
      <c r="W5" s="70">
        <f t="shared" si="4"/>
        <v>0</v>
      </c>
      <c r="X5" s="148">
        <f t="shared" si="5"/>
        <v>46083</v>
      </c>
      <c r="Y5" s="70">
        <f t="shared" si="6"/>
        <v>0</v>
      </c>
      <c r="Z5" s="72"/>
      <c r="AA5" s="121"/>
      <c r="AB5" s="122"/>
      <c r="AC5" s="122"/>
      <c r="AD5" s="122"/>
      <c r="AE5" s="122"/>
      <c r="AF5" s="122"/>
      <c r="AG5" s="122"/>
      <c r="AH5" s="123"/>
    </row>
    <row r="6" spans="1:34" ht="19.5" customHeight="1">
      <c r="A6" s="142">
        <f t="shared" si="1"/>
        <v>0</v>
      </c>
      <c r="B6" s="142">
        <f t="shared" si="7"/>
        <v>0</v>
      </c>
      <c r="C6" s="143">
        <v>46084</v>
      </c>
      <c r="D6" s="144" t="s">
        <v>117</v>
      </c>
      <c r="E6" s="145"/>
      <c r="F6" s="157"/>
      <c r="G6" s="157"/>
      <c r="H6" s="157"/>
      <c r="I6" s="157"/>
      <c r="J6" s="175"/>
      <c r="K6" s="175"/>
      <c r="M6" s="72"/>
      <c r="N6" s="72"/>
      <c r="O6" s="72"/>
      <c r="P6" s="72"/>
      <c r="Q6" s="72"/>
      <c r="R6" s="72"/>
      <c r="S6" s="72"/>
      <c r="T6" s="72"/>
      <c r="U6" s="148">
        <f t="shared" si="2"/>
        <v>46084</v>
      </c>
      <c r="V6" s="34" t="str">
        <f t="shared" si="3"/>
        <v>18102</v>
      </c>
      <c r="W6" s="70">
        <f t="shared" si="4"/>
        <v>0</v>
      </c>
      <c r="X6" s="148">
        <f t="shared" si="5"/>
        <v>46084</v>
      </c>
      <c r="Y6" s="70">
        <f t="shared" si="6"/>
        <v>0</v>
      </c>
      <c r="Z6" s="72"/>
      <c r="AA6" s="121"/>
      <c r="AB6" s="122"/>
      <c r="AC6" s="122"/>
      <c r="AD6" s="122"/>
      <c r="AE6" s="122"/>
      <c r="AF6" s="122"/>
      <c r="AG6" s="122"/>
      <c r="AH6" s="123"/>
    </row>
    <row r="7" spans="1:34" ht="19.5" customHeight="1">
      <c r="A7" s="142">
        <f t="shared" si="1"/>
        <v>0</v>
      </c>
      <c r="B7" s="142">
        <f t="shared" si="7"/>
        <v>0</v>
      </c>
      <c r="C7" s="143">
        <v>46085</v>
      </c>
      <c r="D7" s="144" t="s">
        <v>118</v>
      </c>
      <c r="E7" s="145"/>
      <c r="F7" s="157"/>
      <c r="G7" s="157"/>
      <c r="H7" s="157"/>
      <c r="I7" s="157"/>
      <c r="J7" s="175"/>
      <c r="K7" s="175"/>
      <c r="U7" s="148">
        <f t="shared" si="2"/>
        <v>46085</v>
      </c>
      <c r="V7" s="34" t="str">
        <f t="shared" si="3"/>
        <v>18102</v>
      </c>
      <c r="W7" s="70">
        <f t="shared" si="4"/>
        <v>0</v>
      </c>
      <c r="X7" s="148">
        <f t="shared" si="5"/>
        <v>46085</v>
      </c>
      <c r="Y7" s="70">
        <f t="shared" si="6"/>
        <v>0</v>
      </c>
      <c r="AA7" s="121"/>
      <c r="AB7" s="122"/>
      <c r="AC7" s="122"/>
      <c r="AD7" s="122"/>
      <c r="AE7" s="122"/>
      <c r="AF7" s="122"/>
      <c r="AG7" s="122"/>
      <c r="AH7" s="123"/>
    </row>
    <row r="8" spans="1:34" ht="19.5" customHeight="1">
      <c r="A8" s="142">
        <f t="shared" si="1"/>
        <v>0</v>
      </c>
      <c r="B8" s="142">
        <f t="shared" si="7"/>
        <v>0</v>
      </c>
      <c r="C8" s="143">
        <v>46086</v>
      </c>
      <c r="D8" s="144" t="s">
        <v>119</v>
      </c>
      <c r="E8" s="145"/>
      <c r="F8" s="157"/>
      <c r="G8" s="157"/>
      <c r="H8" s="165"/>
      <c r="I8" s="157"/>
      <c r="J8" s="175"/>
      <c r="K8" s="175"/>
      <c r="U8" s="148">
        <f t="shared" si="2"/>
        <v>46086</v>
      </c>
      <c r="V8" s="34" t="str">
        <f t="shared" si="3"/>
        <v>18102</v>
      </c>
      <c r="W8" s="70">
        <f t="shared" si="4"/>
        <v>0</v>
      </c>
      <c r="X8" s="148">
        <f t="shared" si="5"/>
        <v>46086</v>
      </c>
      <c r="Y8" s="70">
        <f t="shared" si="6"/>
        <v>0</v>
      </c>
      <c r="AA8" s="121"/>
      <c r="AB8" s="122"/>
      <c r="AC8" s="122"/>
      <c r="AD8" s="122"/>
      <c r="AE8" s="122"/>
      <c r="AF8" s="122"/>
      <c r="AG8" s="122"/>
      <c r="AH8" s="123"/>
    </row>
    <row r="9" spans="1:34" ht="19.5" customHeight="1">
      <c r="A9" s="142">
        <f t="shared" si="1"/>
        <v>0</v>
      </c>
      <c r="B9" s="142">
        <f t="shared" si="7"/>
        <v>0</v>
      </c>
      <c r="C9" s="143">
        <v>46087</v>
      </c>
      <c r="D9" s="144" t="s">
        <v>120</v>
      </c>
      <c r="E9" s="145"/>
      <c r="F9" s="122"/>
      <c r="G9" s="165"/>
      <c r="H9" s="165"/>
      <c r="I9" s="165"/>
      <c r="J9" s="175"/>
      <c r="K9" s="175"/>
      <c r="U9" s="148">
        <f t="shared" si="2"/>
        <v>46087</v>
      </c>
      <c r="V9" s="34" t="str">
        <f t="shared" si="3"/>
        <v>18102</v>
      </c>
      <c r="W9" s="70">
        <f t="shared" si="4"/>
        <v>0</v>
      </c>
      <c r="X9" s="148">
        <f t="shared" si="5"/>
        <v>46087</v>
      </c>
      <c r="Y9" s="70">
        <f t="shared" si="6"/>
        <v>0</v>
      </c>
      <c r="AA9" s="121"/>
      <c r="AB9" s="122"/>
      <c r="AC9" s="122"/>
      <c r="AD9" s="122"/>
      <c r="AE9" s="122"/>
      <c r="AF9" s="122"/>
      <c r="AG9" s="122"/>
      <c r="AH9" s="123"/>
    </row>
    <row r="10" spans="1:34" ht="19.5" customHeight="1">
      <c r="A10" s="142">
        <f t="shared" si="1"/>
        <v>0</v>
      </c>
      <c r="B10" s="142">
        <f t="shared" si="7"/>
        <v>0</v>
      </c>
      <c r="C10" s="143">
        <v>46088</v>
      </c>
      <c r="D10" s="144" t="s">
        <v>121</v>
      </c>
      <c r="E10" s="145"/>
      <c r="F10" s="236"/>
      <c r="G10" s="169"/>
      <c r="H10" s="169"/>
      <c r="I10" s="169"/>
      <c r="J10" s="175"/>
      <c r="K10" s="175"/>
      <c r="U10" s="148">
        <f t="shared" si="2"/>
        <v>46088</v>
      </c>
      <c r="V10" s="34" t="str">
        <f t="shared" si="3"/>
        <v>18102</v>
      </c>
      <c r="W10" s="70">
        <f t="shared" si="4"/>
        <v>0</v>
      </c>
      <c r="X10" s="148">
        <f t="shared" si="5"/>
        <v>46088</v>
      </c>
      <c r="Y10" s="70">
        <f t="shared" si="6"/>
        <v>0</v>
      </c>
      <c r="AA10" s="121"/>
      <c r="AB10" s="122"/>
      <c r="AC10" s="122"/>
      <c r="AD10" s="122"/>
      <c r="AE10" s="122"/>
      <c r="AF10" s="122"/>
      <c r="AG10" s="122"/>
      <c r="AH10" s="123"/>
    </row>
    <row r="11" spans="1:34" ht="19.5" customHeight="1">
      <c r="A11" s="142">
        <f t="shared" si="1"/>
        <v>0</v>
      </c>
      <c r="B11" s="142">
        <f t="shared" si="7"/>
        <v>0</v>
      </c>
      <c r="C11" s="143">
        <v>46089</v>
      </c>
      <c r="D11" s="144" t="s">
        <v>115</v>
      </c>
      <c r="E11" s="145"/>
      <c r="F11" s="157"/>
      <c r="G11" s="169"/>
      <c r="H11" s="157"/>
      <c r="I11" s="157"/>
      <c r="J11" s="175"/>
      <c r="K11" s="175"/>
      <c r="U11" s="148">
        <f t="shared" si="2"/>
        <v>46089</v>
      </c>
      <c r="V11" s="34" t="str">
        <f t="shared" si="3"/>
        <v>18102</v>
      </c>
      <c r="W11" s="70">
        <f t="shared" si="4"/>
        <v>0</v>
      </c>
      <c r="X11" s="148">
        <f t="shared" si="5"/>
        <v>46089</v>
      </c>
      <c r="Y11" s="70">
        <f t="shared" si="6"/>
        <v>0</v>
      </c>
      <c r="AA11" s="121"/>
      <c r="AB11" s="122"/>
      <c r="AC11" s="122"/>
      <c r="AD11" s="122"/>
      <c r="AE11" s="122"/>
      <c r="AF11" s="122"/>
      <c r="AG11" s="122"/>
      <c r="AH11" s="123"/>
    </row>
    <row r="12" spans="1:34" ht="19.5" customHeight="1">
      <c r="A12" s="142">
        <f t="shared" si="1"/>
        <v>0</v>
      </c>
      <c r="B12" s="142">
        <f t="shared" si="7"/>
        <v>0</v>
      </c>
      <c r="C12" s="143">
        <v>46090</v>
      </c>
      <c r="D12" s="144" t="s">
        <v>116</v>
      </c>
      <c r="E12" s="145"/>
      <c r="F12" s="157"/>
      <c r="G12" s="169"/>
      <c r="H12" s="157"/>
      <c r="I12" s="157"/>
      <c r="J12" s="175"/>
      <c r="K12" s="175"/>
      <c r="U12" s="148">
        <f t="shared" si="2"/>
        <v>46090</v>
      </c>
      <c r="V12" s="34" t="str">
        <f t="shared" si="3"/>
        <v>18102</v>
      </c>
      <c r="W12" s="70">
        <f t="shared" si="4"/>
        <v>0</v>
      </c>
      <c r="X12" s="148">
        <f t="shared" si="5"/>
        <v>46090</v>
      </c>
      <c r="Y12" s="70">
        <f t="shared" si="6"/>
        <v>0</v>
      </c>
      <c r="AA12" s="121"/>
      <c r="AB12" s="122"/>
      <c r="AC12" s="122"/>
      <c r="AD12" s="122"/>
      <c r="AE12" s="122"/>
      <c r="AF12" s="122"/>
      <c r="AG12" s="122"/>
      <c r="AH12" s="123"/>
    </row>
    <row r="13" spans="1:34" ht="19.5" customHeight="1">
      <c r="A13" s="142">
        <f t="shared" si="1"/>
        <v>0</v>
      </c>
      <c r="B13" s="142">
        <f t="shared" si="7"/>
        <v>0</v>
      </c>
      <c r="C13" s="143">
        <v>46091</v>
      </c>
      <c r="D13" s="144" t="s">
        <v>117</v>
      </c>
      <c r="E13" s="145"/>
      <c r="F13" s="157"/>
      <c r="G13" s="169"/>
      <c r="H13" s="157"/>
      <c r="I13" s="157"/>
      <c r="J13" s="175"/>
      <c r="K13" s="175"/>
      <c r="U13" s="148">
        <f t="shared" si="2"/>
        <v>46091</v>
      </c>
      <c r="V13" s="34" t="str">
        <f t="shared" si="3"/>
        <v>18102</v>
      </c>
      <c r="W13" s="70">
        <f t="shared" si="4"/>
        <v>0</v>
      </c>
      <c r="X13" s="148">
        <f t="shared" si="5"/>
        <v>46091</v>
      </c>
      <c r="Y13" s="70">
        <f t="shared" si="6"/>
        <v>0</v>
      </c>
      <c r="AA13" s="121"/>
      <c r="AB13" s="122"/>
      <c r="AC13" s="122"/>
      <c r="AD13" s="122"/>
      <c r="AE13" s="122"/>
      <c r="AF13" s="122"/>
      <c r="AG13" s="122"/>
      <c r="AH13" s="123"/>
    </row>
    <row r="14" spans="1:34" ht="19.5" customHeight="1">
      <c r="A14" s="142">
        <f t="shared" si="1"/>
        <v>0</v>
      </c>
      <c r="B14" s="142">
        <f t="shared" si="7"/>
        <v>0</v>
      </c>
      <c r="C14" s="143">
        <v>46092</v>
      </c>
      <c r="D14" s="144" t="s">
        <v>118</v>
      </c>
      <c r="E14" s="145"/>
      <c r="F14" s="157"/>
      <c r="G14" s="169"/>
      <c r="H14" s="157"/>
      <c r="I14" s="157"/>
      <c r="J14" s="175"/>
      <c r="K14" s="175"/>
      <c r="U14" s="148">
        <f t="shared" si="2"/>
        <v>46092</v>
      </c>
      <c r="V14" s="34" t="str">
        <f t="shared" si="3"/>
        <v>18102</v>
      </c>
      <c r="W14" s="70">
        <f t="shared" si="4"/>
        <v>0</v>
      </c>
      <c r="X14" s="148">
        <f t="shared" si="5"/>
        <v>46092</v>
      </c>
      <c r="Y14" s="70">
        <f t="shared" si="6"/>
        <v>0</v>
      </c>
      <c r="AA14" s="121"/>
      <c r="AB14" s="122"/>
      <c r="AC14" s="122"/>
      <c r="AD14" s="122"/>
      <c r="AE14" s="122"/>
      <c r="AF14" s="122"/>
      <c r="AG14" s="122"/>
      <c r="AH14" s="123"/>
    </row>
    <row r="15" spans="1:34" ht="19.5" customHeight="1">
      <c r="A15" s="142">
        <f t="shared" si="1"/>
        <v>0</v>
      </c>
      <c r="B15" s="142">
        <f t="shared" si="7"/>
        <v>0</v>
      </c>
      <c r="C15" s="143">
        <v>46093</v>
      </c>
      <c r="D15" s="144" t="s">
        <v>119</v>
      </c>
      <c r="E15" s="145"/>
      <c r="F15" s="157"/>
      <c r="G15" s="169"/>
      <c r="H15" s="157"/>
      <c r="I15" s="157"/>
      <c r="J15" s="175"/>
      <c r="K15" s="175"/>
      <c r="U15" s="148">
        <f t="shared" si="2"/>
        <v>46093</v>
      </c>
      <c r="V15" s="34" t="str">
        <f t="shared" si="3"/>
        <v>18102</v>
      </c>
      <c r="W15" s="70">
        <f t="shared" si="4"/>
        <v>0</v>
      </c>
      <c r="X15" s="148">
        <f t="shared" si="5"/>
        <v>46093</v>
      </c>
      <c r="Y15" s="70">
        <f t="shared" si="6"/>
        <v>0</v>
      </c>
      <c r="AA15" s="121"/>
      <c r="AB15" s="122"/>
      <c r="AC15" s="122"/>
      <c r="AD15" s="122"/>
      <c r="AE15" s="122"/>
      <c r="AF15" s="122"/>
      <c r="AG15" s="122"/>
      <c r="AH15" s="123"/>
    </row>
    <row r="16" spans="1:34" ht="19.5" customHeight="1">
      <c r="A16" s="142">
        <f t="shared" si="1"/>
        <v>0</v>
      </c>
      <c r="B16" s="142">
        <f t="shared" si="7"/>
        <v>0</v>
      </c>
      <c r="C16" s="143">
        <v>46094</v>
      </c>
      <c r="D16" s="144" t="s">
        <v>120</v>
      </c>
      <c r="E16" s="145"/>
      <c r="F16" s="157"/>
      <c r="G16" s="169"/>
      <c r="H16" s="157"/>
      <c r="I16" s="157"/>
      <c r="J16" s="175"/>
      <c r="K16" s="175"/>
      <c r="U16" s="148">
        <f t="shared" si="2"/>
        <v>46094</v>
      </c>
      <c r="V16" s="34" t="str">
        <f t="shared" si="3"/>
        <v>18102</v>
      </c>
      <c r="W16" s="70">
        <f t="shared" si="4"/>
        <v>0</v>
      </c>
      <c r="X16" s="148">
        <f t="shared" si="5"/>
        <v>46094</v>
      </c>
      <c r="Y16" s="70">
        <f t="shared" si="6"/>
        <v>0</v>
      </c>
      <c r="AA16" s="121"/>
      <c r="AB16" s="122"/>
      <c r="AC16" s="122"/>
      <c r="AD16" s="122"/>
      <c r="AE16" s="122"/>
      <c r="AF16" s="122"/>
      <c r="AG16" s="122"/>
      <c r="AH16" s="123"/>
    </row>
    <row r="17" spans="1:34" ht="19.5" customHeight="1">
      <c r="A17" s="142">
        <f t="shared" si="1"/>
        <v>0</v>
      </c>
      <c r="B17" s="142">
        <f t="shared" si="7"/>
        <v>0</v>
      </c>
      <c r="C17" s="143">
        <v>46095</v>
      </c>
      <c r="D17" s="144" t="s">
        <v>121</v>
      </c>
      <c r="E17" s="145"/>
      <c r="F17" s="157"/>
      <c r="G17" s="169"/>
      <c r="H17" s="157"/>
      <c r="I17" s="157"/>
      <c r="J17" s="175"/>
      <c r="K17" s="175"/>
      <c r="U17" s="148">
        <f t="shared" si="2"/>
        <v>46095</v>
      </c>
      <c r="V17" s="34" t="str">
        <f t="shared" si="3"/>
        <v>18102</v>
      </c>
      <c r="W17" s="70">
        <f t="shared" si="4"/>
        <v>0</v>
      </c>
      <c r="X17" s="148">
        <f t="shared" si="5"/>
        <v>46095</v>
      </c>
      <c r="Y17" s="70">
        <f t="shared" si="6"/>
        <v>0</v>
      </c>
      <c r="AA17" s="121"/>
      <c r="AB17" s="122"/>
      <c r="AC17" s="122"/>
      <c r="AD17" s="122"/>
      <c r="AE17" s="122"/>
      <c r="AF17" s="122"/>
      <c r="AG17" s="122"/>
      <c r="AH17" s="123"/>
    </row>
    <row r="18" spans="1:34" ht="19.5" customHeight="1">
      <c r="A18" s="142">
        <f t="shared" si="1"/>
        <v>0</v>
      </c>
      <c r="B18" s="142">
        <f t="shared" si="7"/>
        <v>0</v>
      </c>
      <c r="C18" s="143">
        <v>46096</v>
      </c>
      <c r="D18" s="144" t="s">
        <v>115</v>
      </c>
      <c r="E18" s="145"/>
      <c r="F18" s="157"/>
      <c r="G18" s="169"/>
      <c r="H18" s="157"/>
      <c r="I18" s="157"/>
      <c r="J18" s="175"/>
      <c r="K18" s="175"/>
      <c r="U18" s="148">
        <f t="shared" si="2"/>
        <v>46096</v>
      </c>
      <c r="V18" s="34" t="str">
        <f t="shared" si="3"/>
        <v>18102</v>
      </c>
      <c r="W18" s="70">
        <f t="shared" si="4"/>
        <v>0</v>
      </c>
      <c r="X18" s="148">
        <f t="shared" si="5"/>
        <v>46096</v>
      </c>
      <c r="Y18" s="70">
        <f t="shared" si="6"/>
        <v>0</v>
      </c>
      <c r="AA18" s="121"/>
      <c r="AB18" s="122"/>
      <c r="AC18" s="122"/>
      <c r="AD18" s="122"/>
      <c r="AE18" s="122"/>
      <c r="AF18" s="122"/>
      <c r="AG18" s="122"/>
      <c r="AH18" s="123"/>
    </row>
    <row r="19" spans="1:34" ht="19.5" customHeight="1">
      <c r="A19" s="142">
        <f t="shared" si="1"/>
        <v>0</v>
      </c>
      <c r="B19" s="142">
        <f t="shared" si="7"/>
        <v>0</v>
      </c>
      <c r="C19" s="143">
        <v>46097</v>
      </c>
      <c r="D19" s="144" t="s">
        <v>116</v>
      </c>
      <c r="E19" s="145"/>
      <c r="F19" s="157"/>
      <c r="G19" s="169"/>
      <c r="H19" s="157"/>
      <c r="I19" s="157"/>
      <c r="J19" s="175"/>
      <c r="K19" s="175"/>
      <c r="U19" s="148">
        <f t="shared" si="2"/>
        <v>46097</v>
      </c>
      <c r="V19" s="34" t="str">
        <f t="shared" si="3"/>
        <v>18102</v>
      </c>
      <c r="W19" s="70">
        <f t="shared" si="4"/>
        <v>0</v>
      </c>
      <c r="X19" s="148">
        <f t="shared" si="5"/>
        <v>46097</v>
      </c>
      <c r="Y19" s="70">
        <f t="shared" si="6"/>
        <v>0</v>
      </c>
      <c r="AA19" s="121"/>
      <c r="AB19" s="122"/>
      <c r="AC19" s="122"/>
      <c r="AD19" s="122"/>
      <c r="AE19" s="122"/>
      <c r="AF19" s="122"/>
      <c r="AG19" s="122"/>
      <c r="AH19" s="123"/>
    </row>
    <row r="20" spans="1:34" ht="19.5" customHeight="1">
      <c r="A20" s="142">
        <f t="shared" si="1"/>
        <v>0</v>
      </c>
      <c r="B20" s="142">
        <f t="shared" si="7"/>
        <v>0</v>
      </c>
      <c r="C20" s="143">
        <v>46098</v>
      </c>
      <c r="D20" s="144" t="s">
        <v>117</v>
      </c>
      <c r="E20" s="145"/>
      <c r="F20" s="157"/>
      <c r="G20" s="169"/>
      <c r="H20" s="157"/>
      <c r="I20" s="157"/>
      <c r="J20" s="175"/>
      <c r="K20" s="175"/>
      <c r="U20" s="148">
        <f t="shared" si="2"/>
        <v>46098</v>
      </c>
      <c r="V20" s="34" t="str">
        <f t="shared" si="3"/>
        <v>18102</v>
      </c>
      <c r="W20" s="70">
        <f t="shared" si="4"/>
        <v>0</v>
      </c>
      <c r="X20" s="148">
        <f t="shared" si="5"/>
        <v>46098</v>
      </c>
      <c r="Y20" s="70">
        <f t="shared" si="6"/>
        <v>0</v>
      </c>
      <c r="AA20" s="121"/>
      <c r="AB20" s="122"/>
      <c r="AC20" s="122"/>
      <c r="AD20" s="122"/>
      <c r="AE20" s="122"/>
      <c r="AF20" s="122"/>
      <c r="AG20" s="122"/>
      <c r="AH20" s="123"/>
    </row>
    <row r="21" spans="1:34" ht="19.5" customHeight="1">
      <c r="A21" s="142">
        <f t="shared" si="1"/>
        <v>0</v>
      </c>
      <c r="B21" s="142">
        <f t="shared" si="7"/>
        <v>0</v>
      </c>
      <c r="C21" s="143">
        <v>46099</v>
      </c>
      <c r="D21" s="144" t="s">
        <v>118</v>
      </c>
      <c r="E21" s="145"/>
      <c r="F21" s="157"/>
      <c r="G21" s="169"/>
      <c r="H21" s="157"/>
      <c r="I21" s="157"/>
      <c r="J21" s="175"/>
      <c r="K21" s="175"/>
      <c r="U21" s="148">
        <f t="shared" si="2"/>
        <v>46099</v>
      </c>
      <c r="V21" s="34" t="str">
        <f t="shared" si="3"/>
        <v>18102</v>
      </c>
      <c r="W21" s="70">
        <f t="shared" si="4"/>
        <v>0</v>
      </c>
      <c r="X21" s="148">
        <f t="shared" si="5"/>
        <v>46099</v>
      </c>
      <c r="Y21" s="70">
        <f t="shared" si="6"/>
        <v>0</v>
      </c>
      <c r="AA21" s="121"/>
      <c r="AB21" s="122"/>
      <c r="AC21" s="122"/>
      <c r="AD21" s="122"/>
      <c r="AE21" s="122"/>
      <c r="AF21" s="122"/>
      <c r="AG21" s="122"/>
      <c r="AH21" s="123"/>
    </row>
    <row r="22" spans="1:34" ht="19.5" customHeight="1">
      <c r="A22" s="142">
        <f t="shared" si="1"/>
        <v>0</v>
      </c>
      <c r="B22" s="142">
        <f t="shared" si="7"/>
        <v>0</v>
      </c>
      <c r="C22" s="143">
        <v>46100</v>
      </c>
      <c r="D22" s="144" t="s">
        <v>119</v>
      </c>
      <c r="E22" s="145"/>
      <c r="F22" s="157"/>
      <c r="G22" s="169"/>
      <c r="H22" s="157"/>
      <c r="I22" s="157"/>
      <c r="J22" s="175"/>
      <c r="K22" s="175"/>
      <c r="M22" s="34"/>
      <c r="N22" s="34"/>
      <c r="O22" s="34"/>
      <c r="P22" s="34"/>
      <c r="Q22" s="34"/>
      <c r="R22" s="34"/>
      <c r="S22" s="34"/>
      <c r="T22" s="34"/>
      <c r="U22" s="148">
        <f t="shared" si="2"/>
        <v>46100</v>
      </c>
      <c r="V22" s="34" t="str">
        <f t="shared" si="3"/>
        <v>18102</v>
      </c>
      <c r="W22" s="70">
        <f t="shared" si="4"/>
        <v>0</v>
      </c>
      <c r="X22" s="148">
        <f t="shared" si="5"/>
        <v>46100</v>
      </c>
      <c r="Y22" s="70">
        <f t="shared" si="6"/>
        <v>0</v>
      </c>
      <c r="Z22" s="34"/>
      <c r="AA22" s="121"/>
      <c r="AB22" s="122"/>
      <c r="AC22" s="122"/>
      <c r="AD22" s="122"/>
      <c r="AE22" s="122"/>
      <c r="AF22" s="122"/>
      <c r="AG22" s="122"/>
      <c r="AH22" s="123"/>
    </row>
    <row r="23" spans="1:34" ht="19.5" customHeight="1">
      <c r="A23" s="142">
        <f t="shared" si="1"/>
        <v>0</v>
      </c>
      <c r="B23" s="142">
        <f t="shared" si="7"/>
        <v>0</v>
      </c>
      <c r="C23" s="143">
        <v>46101</v>
      </c>
      <c r="D23" s="144" t="s">
        <v>120</v>
      </c>
      <c r="E23" s="145"/>
      <c r="F23" s="157"/>
      <c r="G23" s="169"/>
      <c r="H23" s="157"/>
      <c r="I23" s="157"/>
      <c r="J23" s="175"/>
      <c r="K23" s="175"/>
      <c r="M23" s="34"/>
      <c r="N23" s="34"/>
      <c r="O23" s="34"/>
      <c r="P23" s="34"/>
      <c r="Q23" s="34"/>
      <c r="R23" s="34"/>
      <c r="S23" s="34"/>
      <c r="T23" s="34"/>
      <c r="U23" s="148">
        <f t="shared" si="2"/>
        <v>46101</v>
      </c>
      <c r="V23" s="34" t="str">
        <f t="shared" si="3"/>
        <v>18102</v>
      </c>
      <c r="W23" s="70">
        <f t="shared" si="4"/>
        <v>0</v>
      </c>
      <c r="X23" s="148">
        <f t="shared" si="5"/>
        <v>46101</v>
      </c>
      <c r="Y23" s="70">
        <f t="shared" si="6"/>
        <v>0</v>
      </c>
      <c r="Z23" s="34"/>
      <c r="AA23" s="121"/>
      <c r="AB23" s="122"/>
      <c r="AC23" s="122"/>
      <c r="AD23" s="122"/>
      <c r="AE23" s="122"/>
      <c r="AF23" s="122"/>
      <c r="AG23" s="122"/>
      <c r="AH23" s="123"/>
    </row>
    <row r="24" spans="1:34" ht="19.5" customHeight="1">
      <c r="A24" s="142">
        <f t="shared" si="1"/>
        <v>0</v>
      </c>
      <c r="B24" s="142">
        <f t="shared" si="7"/>
        <v>0</v>
      </c>
      <c r="C24" s="143">
        <v>46102</v>
      </c>
      <c r="D24" s="144" t="s">
        <v>121</v>
      </c>
      <c r="E24" s="145"/>
      <c r="F24" s="157"/>
      <c r="G24" s="169"/>
      <c r="H24" s="157"/>
      <c r="I24" s="157"/>
      <c r="J24" s="175"/>
      <c r="K24" s="175"/>
      <c r="U24" s="148">
        <f t="shared" si="2"/>
        <v>46102</v>
      </c>
      <c r="V24" s="34" t="str">
        <f t="shared" si="3"/>
        <v>18102</v>
      </c>
      <c r="W24" s="70">
        <f t="shared" si="4"/>
        <v>0</v>
      </c>
      <c r="X24" s="148">
        <f t="shared" si="5"/>
        <v>46102</v>
      </c>
      <c r="Y24" s="70">
        <f t="shared" si="6"/>
        <v>0</v>
      </c>
      <c r="AA24" s="121"/>
      <c r="AB24" s="122"/>
      <c r="AC24" s="122"/>
      <c r="AD24" s="122"/>
      <c r="AE24" s="122"/>
      <c r="AF24" s="122"/>
      <c r="AG24" s="122"/>
      <c r="AH24" s="123"/>
    </row>
    <row r="25" spans="1:34" ht="19.5" customHeight="1">
      <c r="A25" s="142">
        <f t="shared" si="1"/>
        <v>0</v>
      </c>
      <c r="B25" s="142">
        <f t="shared" si="7"/>
        <v>0</v>
      </c>
      <c r="C25" s="143">
        <v>46103</v>
      </c>
      <c r="D25" s="144" t="s">
        <v>115</v>
      </c>
      <c r="E25" s="145"/>
      <c r="F25" s="157"/>
      <c r="G25" s="169"/>
      <c r="H25" s="157"/>
      <c r="I25" s="157"/>
      <c r="J25" s="175"/>
      <c r="K25" s="175"/>
      <c r="U25" s="148">
        <f t="shared" si="2"/>
        <v>46103</v>
      </c>
      <c r="V25" s="34" t="str">
        <f t="shared" si="3"/>
        <v>18102</v>
      </c>
      <c r="W25" s="70">
        <f t="shared" si="4"/>
        <v>0</v>
      </c>
      <c r="X25" s="148">
        <f t="shared" si="5"/>
        <v>46103</v>
      </c>
      <c r="Y25" s="70">
        <f t="shared" si="6"/>
        <v>0</v>
      </c>
      <c r="AA25" s="121"/>
      <c r="AB25" s="122"/>
      <c r="AC25" s="122"/>
      <c r="AD25" s="122"/>
      <c r="AE25" s="122"/>
      <c r="AF25" s="122"/>
      <c r="AG25" s="122"/>
      <c r="AH25" s="123"/>
    </row>
    <row r="26" spans="1:34" ht="19.5" customHeight="1">
      <c r="A26" s="142">
        <f t="shared" si="1"/>
        <v>0</v>
      </c>
      <c r="B26" s="142">
        <f t="shared" si="7"/>
        <v>0</v>
      </c>
      <c r="C26" s="143">
        <v>46104</v>
      </c>
      <c r="D26" s="144" t="s">
        <v>116</v>
      </c>
      <c r="E26" s="145"/>
      <c r="F26" s="157"/>
      <c r="G26" s="169"/>
      <c r="H26" s="157"/>
      <c r="I26" s="157"/>
      <c r="J26" s="175"/>
      <c r="K26" s="175"/>
      <c r="U26" s="148">
        <f t="shared" si="2"/>
        <v>46104</v>
      </c>
      <c r="V26" s="34" t="str">
        <f t="shared" si="3"/>
        <v>18102</v>
      </c>
      <c r="W26" s="70">
        <f t="shared" si="4"/>
        <v>0</v>
      </c>
      <c r="X26" s="148">
        <f t="shared" si="5"/>
        <v>46104</v>
      </c>
      <c r="Y26" s="70">
        <f t="shared" si="6"/>
        <v>0</v>
      </c>
      <c r="AA26" s="121"/>
      <c r="AB26" s="122"/>
      <c r="AC26" s="122"/>
      <c r="AD26" s="122"/>
      <c r="AE26" s="122"/>
      <c r="AF26" s="122"/>
      <c r="AG26" s="122"/>
      <c r="AH26" s="123"/>
    </row>
    <row r="27" spans="1:34" ht="19.5" customHeight="1">
      <c r="A27" s="142">
        <f t="shared" si="1"/>
        <v>0</v>
      </c>
      <c r="B27" s="142">
        <f t="shared" si="7"/>
        <v>0</v>
      </c>
      <c r="C27" s="143">
        <v>46105</v>
      </c>
      <c r="D27" s="144" t="s">
        <v>117</v>
      </c>
      <c r="E27" s="145"/>
      <c r="F27" s="157"/>
      <c r="G27" s="169"/>
      <c r="H27" s="157"/>
      <c r="I27" s="157"/>
      <c r="J27" s="175"/>
      <c r="K27" s="175"/>
      <c r="U27" s="148">
        <f t="shared" si="2"/>
        <v>46105</v>
      </c>
      <c r="V27" s="34" t="str">
        <f t="shared" si="3"/>
        <v>18102</v>
      </c>
      <c r="W27" s="70">
        <f t="shared" si="4"/>
        <v>0</v>
      </c>
      <c r="X27" s="148">
        <f t="shared" si="5"/>
        <v>46105</v>
      </c>
      <c r="Y27" s="70">
        <f t="shared" si="6"/>
        <v>0</v>
      </c>
      <c r="AA27" s="121"/>
      <c r="AB27" s="122"/>
      <c r="AC27" s="122"/>
      <c r="AD27" s="122"/>
      <c r="AE27" s="122"/>
      <c r="AF27" s="122"/>
      <c r="AG27" s="122"/>
      <c r="AH27" s="123"/>
    </row>
    <row r="28" spans="1:34" ht="19.5" customHeight="1">
      <c r="A28" s="142">
        <f t="shared" si="1"/>
        <v>0</v>
      </c>
      <c r="B28" s="142">
        <f t="shared" si="7"/>
        <v>0</v>
      </c>
      <c r="C28" s="143">
        <v>46106</v>
      </c>
      <c r="D28" s="144" t="s">
        <v>118</v>
      </c>
      <c r="E28" s="145"/>
      <c r="F28" s="157"/>
      <c r="G28" s="169"/>
      <c r="H28" s="157"/>
      <c r="I28" s="157"/>
      <c r="J28" s="175"/>
      <c r="K28" s="175"/>
      <c r="U28" s="148">
        <f t="shared" si="2"/>
        <v>46106</v>
      </c>
      <c r="V28" s="34" t="str">
        <f t="shared" si="3"/>
        <v>18102</v>
      </c>
      <c r="W28" s="70">
        <f t="shared" si="4"/>
        <v>0</v>
      </c>
      <c r="X28" s="148">
        <f t="shared" si="5"/>
        <v>46106</v>
      </c>
      <c r="Y28" s="70">
        <f t="shared" si="6"/>
        <v>0</v>
      </c>
      <c r="AA28" s="121"/>
      <c r="AB28" s="122"/>
      <c r="AC28" s="122"/>
      <c r="AD28" s="122"/>
      <c r="AE28" s="122"/>
      <c r="AF28" s="122"/>
      <c r="AG28" s="122"/>
      <c r="AH28" s="123"/>
    </row>
    <row r="29" spans="1:34" ht="19.5" customHeight="1">
      <c r="A29" s="142">
        <f t="shared" si="1"/>
        <v>0</v>
      </c>
      <c r="B29" s="142">
        <f t="shared" si="7"/>
        <v>0</v>
      </c>
      <c r="C29" s="143">
        <v>46107</v>
      </c>
      <c r="D29" s="144" t="s">
        <v>119</v>
      </c>
      <c r="E29" s="145"/>
      <c r="F29" s="157"/>
      <c r="G29" s="169"/>
      <c r="H29" s="157"/>
      <c r="I29" s="157"/>
      <c r="J29" s="175"/>
      <c r="K29" s="175"/>
      <c r="U29" s="148">
        <f t="shared" si="2"/>
        <v>46107</v>
      </c>
      <c r="V29" s="34" t="str">
        <f t="shared" si="3"/>
        <v>18102</v>
      </c>
      <c r="W29" s="70">
        <f t="shared" si="4"/>
        <v>0</v>
      </c>
      <c r="X29" s="148">
        <f t="shared" si="5"/>
        <v>46107</v>
      </c>
      <c r="Y29" s="70">
        <f t="shared" si="6"/>
        <v>0</v>
      </c>
      <c r="AA29" s="121"/>
      <c r="AB29" s="122"/>
      <c r="AC29" s="122"/>
      <c r="AD29" s="122"/>
      <c r="AE29" s="122"/>
      <c r="AF29" s="122"/>
      <c r="AG29" s="122"/>
      <c r="AH29" s="123"/>
    </row>
    <row r="30" spans="1:34" ht="19.5" customHeight="1">
      <c r="A30" s="142">
        <f t="shared" si="1"/>
        <v>0</v>
      </c>
      <c r="B30" s="142">
        <f t="shared" si="7"/>
        <v>0</v>
      </c>
      <c r="C30" s="143">
        <v>46108</v>
      </c>
      <c r="D30" s="144" t="s">
        <v>120</v>
      </c>
      <c r="E30" s="145"/>
      <c r="F30" s="157"/>
      <c r="G30" s="169"/>
      <c r="H30" s="157"/>
      <c r="I30" s="157"/>
      <c r="J30" s="175"/>
      <c r="K30" s="175"/>
      <c r="U30" s="148">
        <f t="shared" si="2"/>
        <v>46108</v>
      </c>
      <c r="V30" s="34" t="str">
        <f t="shared" si="3"/>
        <v>18102</v>
      </c>
      <c r="W30" s="70">
        <f t="shared" si="4"/>
        <v>0</v>
      </c>
      <c r="X30" s="148">
        <f t="shared" si="5"/>
        <v>46108</v>
      </c>
      <c r="Y30" s="70">
        <f t="shared" si="6"/>
        <v>0</v>
      </c>
      <c r="AA30" s="121"/>
      <c r="AB30" s="122"/>
      <c r="AC30" s="122"/>
      <c r="AD30" s="122"/>
      <c r="AE30" s="122"/>
      <c r="AF30" s="122"/>
      <c r="AG30" s="122"/>
      <c r="AH30" s="123"/>
    </row>
    <row r="31" spans="1:34" ht="19.5" customHeight="1">
      <c r="A31" s="142">
        <f t="shared" si="1"/>
        <v>0</v>
      </c>
      <c r="B31" s="142">
        <f t="shared" si="7"/>
        <v>0</v>
      </c>
      <c r="C31" s="143">
        <v>46109</v>
      </c>
      <c r="D31" s="144" t="s">
        <v>121</v>
      </c>
      <c r="E31" s="145"/>
      <c r="F31" s="157"/>
      <c r="G31" s="169"/>
      <c r="H31" s="157"/>
      <c r="I31" s="157"/>
      <c r="J31" s="175"/>
      <c r="K31" s="175"/>
      <c r="U31" s="148">
        <f t="shared" si="2"/>
        <v>46109</v>
      </c>
      <c r="V31" s="34" t="str">
        <f t="shared" si="3"/>
        <v>18102</v>
      </c>
      <c r="W31" s="70">
        <f t="shared" si="4"/>
        <v>0</v>
      </c>
      <c r="X31" s="148">
        <f t="shared" si="5"/>
        <v>46109</v>
      </c>
      <c r="Y31" s="70">
        <f t="shared" si="6"/>
        <v>0</v>
      </c>
      <c r="AA31" s="121"/>
      <c r="AB31" s="122"/>
      <c r="AC31" s="122"/>
      <c r="AD31" s="122"/>
      <c r="AE31" s="122"/>
      <c r="AF31" s="122"/>
      <c r="AG31" s="122"/>
      <c r="AH31" s="123"/>
    </row>
    <row r="32" spans="1:34" ht="19.5" customHeight="1">
      <c r="A32" s="142">
        <f t="shared" si="1"/>
        <v>0</v>
      </c>
      <c r="B32" s="142">
        <f t="shared" si="7"/>
        <v>0</v>
      </c>
      <c r="C32" s="143">
        <v>46110</v>
      </c>
      <c r="D32" s="144" t="s">
        <v>115</v>
      </c>
      <c r="E32" s="145"/>
      <c r="F32" s="157"/>
      <c r="G32" s="169"/>
      <c r="H32" s="157"/>
      <c r="I32" s="157"/>
      <c r="J32" s="175"/>
      <c r="K32" s="175"/>
      <c r="U32" s="148">
        <f t="shared" si="2"/>
        <v>46110</v>
      </c>
      <c r="V32" s="34" t="str">
        <f t="shared" si="3"/>
        <v>18102</v>
      </c>
      <c r="W32" s="70">
        <f t="shared" si="4"/>
        <v>0</v>
      </c>
      <c r="X32" s="148">
        <f t="shared" si="5"/>
        <v>46110</v>
      </c>
      <c r="Y32" s="70">
        <f t="shared" si="6"/>
        <v>0</v>
      </c>
      <c r="AA32" s="121"/>
      <c r="AB32" s="122"/>
      <c r="AC32" s="122"/>
      <c r="AD32" s="122"/>
      <c r="AE32" s="122"/>
      <c r="AF32" s="122"/>
      <c r="AG32" s="122"/>
      <c r="AH32" s="123"/>
    </row>
    <row r="33" spans="1:34" ht="19.5" customHeight="1">
      <c r="A33" s="142">
        <f t="shared" si="1"/>
        <v>0</v>
      </c>
      <c r="B33" s="142">
        <f t="shared" si="7"/>
        <v>0</v>
      </c>
      <c r="C33" s="143">
        <v>46111</v>
      </c>
      <c r="D33" s="144" t="s">
        <v>116</v>
      </c>
      <c r="E33" s="145"/>
      <c r="F33" s="157"/>
      <c r="G33" s="169"/>
      <c r="H33" s="157"/>
      <c r="I33" s="157"/>
      <c r="J33" s="175"/>
      <c r="K33" s="175"/>
      <c r="U33" s="148">
        <f t="shared" si="2"/>
        <v>46111</v>
      </c>
      <c r="V33" s="34" t="str">
        <f t="shared" si="3"/>
        <v>18102</v>
      </c>
      <c r="W33" s="70">
        <f t="shared" si="4"/>
        <v>0</v>
      </c>
      <c r="X33" s="148">
        <f t="shared" si="5"/>
        <v>46111</v>
      </c>
      <c r="Y33" s="70">
        <f t="shared" si="6"/>
        <v>0</v>
      </c>
      <c r="AA33" s="121"/>
      <c r="AB33" s="122"/>
      <c r="AC33" s="122"/>
      <c r="AD33" s="122"/>
      <c r="AE33" s="122"/>
      <c r="AF33" s="122"/>
      <c r="AG33" s="122"/>
      <c r="AH33" s="123"/>
    </row>
    <row r="34" spans="1:34" ht="19.5" customHeight="1">
      <c r="A34" s="142">
        <f t="shared" si="1"/>
        <v>0</v>
      </c>
      <c r="B34" s="142">
        <f t="shared" si="7"/>
        <v>0</v>
      </c>
      <c r="C34" s="143">
        <v>46112</v>
      </c>
      <c r="D34" s="144" t="s">
        <v>117</v>
      </c>
      <c r="E34" s="145"/>
      <c r="F34" s="157"/>
      <c r="G34" s="169"/>
      <c r="H34" s="157"/>
      <c r="I34" s="157"/>
      <c r="J34" s="175"/>
      <c r="K34" s="175"/>
      <c r="U34" s="148">
        <f t="shared" si="2"/>
        <v>46112</v>
      </c>
      <c r="V34" s="34" t="str">
        <f t="shared" si="3"/>
        <v>18102</v>
      </c>
      <c r="W34" s="70">
        <f t="shared" si="4"/>
        <v>0</v>
      </c>
      <c r="X34" s="148">
        <f t="shared" si="5"/>
        <v>46112</v>
      </c>
      <c r="Y34" s="70">
        <f t="shared" si="6"/>
        <v>0</v>
      </c>
      <c r="AA34" s="121"/>
      <c r="AB34" s="122"/>
      <c r="AC34" s="122"/>
      <c r="AD34" s="122"/>
      <c r="AE34" s="122"/>
      <c r="AF34" s="122"/>
      <c r="AG34" s="122"/>
      <c r="AH34" s="123"/>
    </row>
    <row r="35" spans="1:34" ht="18.75" customHeight="1">
      <c r="A35" s="34"/>
      <c r="C35" s="127"/>
      <c r="D35" s="154" t="s">
        <v>52</v>
      </c>
      <c r="E35" s="155">
        <f t="shared" ref="E35:F35" si="8">SUM(E4:E34)</f>
        <v>0</v>
      </c>
      <c r="F35" s="237">
        <f t="shared" si="8"/>
        <v>0</v>
      </c>
      <c r="U35" s="148">
        <f t="shared" ref="U35:U44" si="9">C4</f>
        <v>46082</v>
      </c>
      <c r="V35" s="34" t="str">
        <f t="shared" ref="V35:V65" si="10">$H$2</f>
        <v>18104</v>
      </c>
      <c r="W35" s="70">
        <f t="shared" ref="W35:W65" si="11">H4</f>
        <v>0</v>
      </c>
      <c r="X35" s="148">
        <f t="shared" si="5"/>
        <v>0</v>
      </c>
      <c r="Y35" s="70"/>
      <c r="AA35" s="72"/>
      <c r="AB35" s="72"/>
      <c r="AC35" s="72"/>
      <c r="AD35" s="72"/>
      <c r="AE35" s="72"/>
      <c r="AF35" s="72"/>
      <c r="AG35" s="72"/>
      <c r="AH35" s="72"/>
    </row>
    <row r="36" spans="1:34" ht="15.75" customHeight="1">
      <c r="A36" s="34"/>
      <c r="U36" s="148">
        <f t="shared" si="9"/>
        <v>46083</v>
      </c>
      <c r="V36" s="34" t="str">
        <f t="shared" si="10"/>
        <v>18104</v>
      </c>
      <c r="W36" s="70">
        <f t="shared" si="11"/>
        <v>0</v>
      </c>
      <c r="AA36" s="72"/>
      <c r="AB36" s="72"/>
      <c r="AC36" s="72"/>
      <c r="AD36" s="72"/>
      <c r="AE36" s="72"/>
      <c r="AF36" s="72"/>
      <c r="AG36" s="72"/>
      <c r="AH36" s="72"/>
    </row>
    <row r="37" spans="1:34" ht="15.75" customHeight="1">
      <c r="U37" s="148">
        <f t="shared" si="9"/>
        <v>46084</v>
      </c>
      <c r="V37" s="34" t="str">
        <f t="shared" si="10"/>
        <v>18104</v>
      </c>
      <c r="W37" s="70">
        <f t="shared" si="11"/>
        <v>0</v>
      </c>
      <c r="AA37" s="72"/>
      <c r="AB37" s="72"/>
      <c r="AC37" s="72"/>
      <c r="AD37" s="72"/>
      <c r="AE37" s="72"/>
      <c r="AF37" s="72"/>
      <c r="AG37" s="72"/>
      <c r="AH37" s="72"/>
    </row>
    <row r="38" spans="1:34" ht="15.75" customHeight="1">
      <c r="U38" s="148">
        <f t="shared" si="9"/>
        <v>46085</v>
      </c>
      <c r="V38" s="34" t="str">
        <f t="shared" si="10"/>
        <v>18104</v>
      </c>
      <c r="W38" s="70">
        <f t="shared" si="11"/>
        <v>0</v>
      </c>
      <c r="AA38" s="72"/>
      <c r="AB38" s="72"/>
      <c r="AC38" s="72"/>
      <c r="AD38" s="72"/>
      <c r="AE38" s="72"/>
      <c r="AF38" s="72"/>
      <c r="AG38" s="72"/>
      <c r="AH38" s="72"/>
    </row>
    <row r="39" spans="1:34" ht="15.75" customHeight="1">
      <c r="U39" s="148">
        <f t="shared" si="9"/>
        <v>46086</v>
      </c>
      <c r="V39" s="34" t="str">
        <f t="shared" si="10"/>
        <v>18104</v>
      </c>
      <c r="W39" s="70">
        <f t="shared" si="11"/>
        <v>0</v>
      </c>
      <c r="AA39" s="72"/>
      <c r="AB39" s="72"/>
      <c r="AC39" s="72"/>
      <c r="AD39" s="72"/>
      <c r="AE39" s="72"/>
      <c r="AF39" s="72"/>
      <c r="AG39" s="72"/>
      <c r="AH39" s="72"/>
    </row>
    <row r="40" spans="1:34" ht="15.75" customHeight="1">
      <c r="G40" s="34"/>
      <c r="I40" s="238"/>
      <c r="U40" s="148">
        <f t="shared" si="9"/>
        <v>46087</v>
      </c>
      <c r="V40" s="34" t="str">
        <f t="shared" si="10"/>
        <v>18104</v>
      </c>
      <c r="W40" s="70">
        <f t="shared" si="11"/>
        <v>0</v>
      </c>
      <c r="AA40" s="72"/>
      <c r="AB40" s="72"/>
      <c r="AC40" s="72"/>
      <c r="AD40" s="72"/>
      <c r="AE40" s="72"/>
      <c r="AF40" s="72"/>
      <c r="AG40" s="72"/>
      <c r="AH40" s="72"/>
    </row>
    <row r="41" spans="1:34" ht="15.75" customHeight="1">
      <c r="U41" s="148">
        <f t="shared" si="9"/>
        <v>46088</v>
      </c>
      <c r="V41" s="34" t="str">
        <f t="shared" si="10"/>
        <v>18104</v>
      </c>
      <c r="W41" s="70">
        <f t="shared" si="11"/>
        <v>0</v>
      </c>
      <c r="AA41" s="72"/>
      <c r="AB41" s="72"/>
      <c r="AC41" s="72"/>
      <c r="AD41" s="72"/>
      <c r="AE41" s="72"/>
      <c r="AF41" s="72"/>
      <c r="AG41" s="72"/>
      <c r="AH41" s="72"/>
    </row>
    <row r="42" spans="1:34" ht="15.75" customHeight="1">
      <c r="B42" s="34"/>
      <c r="U42" s="148">
        <f t="shared" si="9"/>
        <v>46089</v>
      </c>
      <c r="V42" s="34" t="str">
        <f t="shared" si="10"/>
        <v>18104</v>
      </c>
      <c r="W42" s="70">
        <f t="shared" si="11"/>
        <v>0</v>
      </c>
      <c r="AA42" s="72"/>
      <c r="AB42" s="72"/>
      <c r="AC42" s="72"/>
      <c r="AD42" s="72"/>
      <c r="AE42" s="72"/>
      <c r="AF42" s="72"/>
      <c r="AG42" s="72"/>
      <c r="AH42" s="72"/>
    </row>
    <row r="43" spans="1:34" ht="15.75" customHeight="1">
      <c r="U43" s="148">
        <f t="shared" si="9"/>
        <v>46090</v>
      </c>
      <c r="V43" s="34" t="str">
        <f t="shared" si="10"/>
        <v>18104</v>
      </c>
      <c r="W43" s="70">
        <f t="shared" si="11"/>
        <v>0</v>
      </c>
      <c r="AA43" s="72"/>
      <c r="AB43" s="72"/>
      <c r="AC43" s="72"/>
      <c r="AD43" s="72"/>
      <c r="AE43" s="72"/>
      <c r="AF43" s="72"/>
      <c r="AG43" s="72"/>
      <c r="AH43" s="72"/>
    </row>
    <row r="44" spans="1:34" ht="15.75" customHeight="1">
      <c r="U44" s="148">
        <f t="shared" si="9"/>
        <v>46091</v>
      </c>
      <c r="V44" s="34" t="str">
        <f t="shared" si="10"/>
        <v>18104</v>
      </c>
      <c r="W44" s="70">
        <f t="shared" si="11"/>
        <v>0</v>
      </c>
      <c r="AA44" s="72"/>
      <c r="AB44" s="72"/>
      <c r="AC44" s="72"/>
      <c r="AD44" s="72"/>
      <c r="AE44" s="72"/>
      <c r="AF44" s="72"/>
      <c r="AG44" s="72"/>
      <c r="AH44" s="72"/>
    </row>
    <row r="45" spans="1:34" ht="15.75" customHeight="1">
      <c r="U45" s="148">
        <f>C15</f>
        <v>46093</v>
      </c>
      <c r="V45" s="34" t="str">
        <f t="shared" si="10"/>
        <v>18104</v>
      </c>
      <c r="W45" s="70">
        <f t="shared" si="11"/>
        <v>0</v>
      </c>
      <c r="AA45" s="72"/>
      <c r="AB45" s="72"/>
      <c r="AC45" s="72"/>
      <c r="AD45" s="72"/>
      <c r="AE45" s="72"/>
      <c r="AF45" s="72"/>
      <c r="AG45" s="72"/>
      <c r="AH45" s="72"/>
    </row>
    <row r="46" spans="1:34" ht="15.75" customHeight="1">
      <c r="U46" s="148">
        <f>C14</f>
        <v>46092</v>
      </c>
      <c r="V46" s="34" t="str">
        <f t="shared" si="10"/>
        <v>18104</v>
      </c>
      <c r="W46" s="70">
        <f t="shared" si="11"/>
        <v>0</v>
      </c>
      <c r="AA46" s="72"/>
      <c r="AB46" s="72"/>
      <c r="AC46" s="72"/>
      <c r="AD46" s="72"/>
      <c r="AE46" s="72"/>
      <c r="AF46" s="72"/>
      <c r="AG46" s="72"/>
      <c r="AH46" s="72"/>
    </row>
    <row r="47" spans="1:34" ht="15.75" customHeight="1">
      <c r="U47" s="148">
        <f t="shared" ref="U47:U65" si="12">C16</f>
        <v>46094</v>
      </c>
      <c r="V47" s="34" t="str">
        <f t="shared" si="10"/>
        <v>18104</v>
      </c>
      <c r="W47" s="70">
        <f t="shared" si="11"/>
        <v>0</v>
      </c>
      <c r="AA47" s="72"/>
      <c r="AB47" s="72"/>
      <c r="AC47" s="72"/>
      <c r="AD47" s="72"/>
      <c r="AE47" s="72"/>
      <c r="AF47" s="72"/>
      <c r="AG47" s="72"/>
      <c r="AH47" s="72"/>
    </row>
    <row r="48" spans="1:34" ht="15.75" customHeight="1">
      <c r="U48" s="148">
        <f t="shared" si="12"/>
        <v>46095</v>
      </c>
      <c r="V48" s="34" t="str">
        <f t="shared" si="10"/>
        <v>18104</v>
      </c>
      <c r="W48" s="70">
        <f t="shared" si="11"/>
        <v>0</v>
      </c>
      <c r="AA48" s="72"/>
      <c r="AB48" s="72"/>
      <c r="AC48" s="72"/>
      <c r="AD48" s="72"/>
      <c r="AE48" s="72"/>
      <c r="AF48" s="72"/>
      <c r="AG48" s="72"/>
      <c r="AH48" s="72"/>
    </row>
    <row r="49" spans="1:34" ht="15.75" customHeight="1">
      <c r="U49" s="148">
        <f t="shared" si="12"/>
        <v>46096</v>
      </c>
      <c r="V49" s="34" t="str">
        <f t="shared" si="10"/>
        <v>18104</v>
      </c>
      <c r="W49" s="70">
        <f t="shared" si="11"/>
        <v>0</v>
      </c>
      <c r="AA49" s="72"/>
      <c r="AB49" s="72"/>
      <c r="AC49" s="72"/>
      <c r="AD49" s="72"/>
      <c r="AE49" s="72"/>
      <c r="AF49" s="72"/>
      <c r="AG49" s="72"/>
      <c r="AH49" s="72"/>
    </row>
    <row r="50" spans="1:34" ht="15.75" customHeight="1">
      <c r="U50" s="148">
        <f t="shared" si="12"/>
        <v>46097</v>
      </c>
      <c r="V50" s="34" t="str">
        <f t="shared" si="10"/>
        <v>18104</v>
      </c>
      <c r="W50" s="70">
        <f t="shared" si="11"/>
        <v>0</v>
      </c>
      <c r="AA50" s="72"/>
      <c r="AB50" s="72"/>
      <c r="AC50" s="72"/>
      <c r="AD50" s="72"/>
      <c r="AE50" s="72"/>
      <c r="AF50" s="72"/>
      <c r="AG50" s="72"/>
      <c r="AH50" s="72"/>
    </row>
    <row r="51" spans="1:34" ht="15.75" customHeight="1">
      <c r="U51" s="148">
        <f t="shared" si="12"/>
        <v>46098</v>
      </c>
      <c r="V51" s="34" t="str">
        <f t="shared" si="10"/>
        <v>18104</v>
      </c>
      <c r="W51" s="70">
        <f t="shared" si="11"/>
        <v>0</v>
      </c>
      <c r="AA51" s="72"/>
      <c r="AB51" s="72"/>
      <c r="AC51" s="72"/>
      <c r="AD51" s="72"/>
      <c r="AE51" s="72"/>
      <c r="AF51" s="72"/>
      <c r="AG51" s="72"/>
      <c r="AH51" s="72"/>
    </row>
    <row r="52" spans="1:34" ht="15.75" customHeight="1">
      <c r="U52" s="148">
        <f t="shared" si="12"/>
        <v>46099</v>
      </c>
      <c r="V52" s="34" t="str">
        <f t="shared" si="10"/>
        <v>18104</v>
      </c>
      <c r="W52" s="70">
        <f t="shared" si="11"/>
        <v>0</v>
      </c>
      <c r="AA52" s="72"/>
      <c r="AB52" s="72"/>
      <c r="AC52" s="72"/>
      <c r="AD52" s="72"/>
      <c r="AE52" s="72"/>
      <c r="AF52" s="72"/>
      <c r="AG52" s="72"/>
      <c r="AH52" s="72"/>
    </row>
    <row r="53" spans="1:34" ht="15.75" customHeight="1">
      <c r="U53" s="148">
        <f t="shared" si="12"/>
        <v>46100</v>
      </c>
      <c r="V53" s="34" t="str">
        <f t="shared" si="10"/>
        <v>18104</v>
      </c>
      <c r="W53" s="70">
        <f t="shared" si="11"/>
        <v>0</v>
      </c>
      <c r="AA53" s="72"/>
      <c r="AB53" s="72"/>
      <c r="AC53" s="72"/>
      <c r="AD53" s="72"/>
      <c r="AE53" s="72"/>
      <c r="AF53" s="72"/>
      <c r="AG53" s="72"/>
      <c r="AH53" s="72"/>
    </row>
    <row r="54" spans="1:34" ht="15.75" customHeight="1">
      <c r="A54" s="34" t="s">
        <v>147</v>
      </c>
      <c r="U54" s="148">
        <f t="shared" si="12"/>
        <v>46101</v>
      </c>
      <c r="V54" s="34" t="str">
        <f t="shared" si="10"/>
        <v>18104</v>
      </c>
      <c r="W54" s="70">
        <f t="shared" si="11"/>
        <v>0</v>
      </c>
      <c r="AA54" s="72"/>
      <c r="AB54" s="72"/>
      <c r="AC54" s="72"/>
      <c r="AD54" s="72"/>
      <c r="AE54" s="72"/>
      <c r="AF54" s="72"/>
      <c r="AG54" s="72"/>
      <c r="AH54" s="72"/>
    </row>
    <row r="55" spans="1:34" ht="15.75" customHeight="1">
      <c r="U55" s="148">
        <f t="shared" si="12"/>
        <v>46102</v>
      </c>
      <c r="V55" s="34" t="str">
        <f t="shared" si="10"/>
        <v>18104</v>
      </c>
      <c r="W55" s="70">
        <f t="shared" si="11"/>
        <v>0</v>
      </c>
      <c r="AA55" s="72"/>
      <c r="AB55" s="72"/>
      <c r="AC55" s="72"/>
      <c r="AD55" s="72"/>
      <c r="AE55" s="72"/>
      <c r="AF55" s="72"/>
      <c r="AG55" s="72"/>
      <c r="AH55" s="72"/>
    </row>
    <row r="56" spans="1:34" ht="15.75" customHeight="1">
      <c r="U56" s="148">
        <f t="shared" si="12"/>
        <v>46103</v>
      </c>
      <c r="V56" s="34" t="str">
        <f t="shared" si="10"/>
        <v>18104</v>
      </c>
      <c r="W56" s="70">
        <f t="shared" si="11"/>
        <v>0</v>
      </c>
      <c r="AA56" s="72"/>
      <c r="AB56" s="72"/>
      <c r="AC56" s="72"/>
      <c r="AD56" s="72"/>
      <c r="AE56" s="72"/>
      <c r="AF56" s="72"/>
      <c r="AG56" s="72"/>
      <c r="AH56" s="72"/>
    </row>
    <row r="57" spans="1:34" ht="15.75" customHeight="1">
      <c r="U57" s="148">
        <f t="shared" si="12"/>
        <v>46104</v>
      </c>
      <c r="V57" s="34" t="str">
        <f t="shared" si="10"/>
        <v>18104</v>
      </c>
      <c r="W57" s="70">
        <f t="shared" si="11"/>
        <v>0</v>
      </c>
      <c r="AA57" s="72"/>
      <c r="AB57" s="72"/>
      <c r="AC57" s="72"/>
      <c r="AD57" s="72"/>
      <c r="AE57" s="72"/>
      <c r="AF57" s="72"/>
      <c r="AG57" s="72"/>
      <c r="AH57" s="72"/>
    </row>
    <row r="58" spans="1:34" ht="15.75" customHeight="1">
      <c r="U58" s="148">
        <f t="shared" si="12"/>
        <v>46105</v>
      </c>
      <c r="V58" s="34" t="str">
        <f t="shared" si="10"/>
        <v>18104</v>
      </c>
      <c r="W58" s="70">
        <f t="shared" si="11"/>
        <v>0</v>
      </c>
      <c r="AA58" s="72"/>
      <c r="AB58" s="72"/>
      <c r="AC58" s="72"/>
      <c r="AD58" s="72"/>
      <c r="AE58" s="72"/>
      <c r="AF58" s="72"/>
      <c r="AG58" s="72"/>
      <c r="AH58" s="72"/>
    </row>
    <row r="59" spans="1:34" ht="15.75" customHeight="1">
      <c r="U59" s="148">
        <f t="shared" si="12"/>
        <v>46106</v>
      </c>
      <c r="V59" s="34" t="str">
        <f t="shared" si="10"/>
        <v>18104</v>
      </c>
      <c r="W59" s="70">
        <f t="shared" si="11"/>
        <v>0</v>
      </c>
      <c r="AA59" s="72"/>
      <c r="AB59" s="72"/>
      <c r="AC59" s="72"/>
      <c r="AD59" s="72"/>
      <c r="AE59" s="72"/>
      <c r="AF59" s="72"/>
      <c r="AG59" s="72"/>
      <c r="AH59" s="72"/>
    </row>
    <row r="60" spans="1:34" ht="15.75" customHeight="1">
      <c r="U60" s="148">
        <f t="shared" si="12"/>
        <v>46107</v>
      </c>
      <c r="V60" s="34" t="str">
        <f t="shared" si="10"/>
        <v>18104</v>
      </c>
      <c r="W60" s="70">
        <f t="shared" si="11"/>
        <v>0</v>
      </c>
      <c r="AA60" s="72"/>
      <c r="AB60" s="72"/>
      <c r="AC60" s="72"/>
      <c r="AD60" s="72"/>
      <c r="AE60" s="72"/>
      <c r="AF60" s="72"/>
      <c r="AG60" s="72"/>
      <c r="AH60" s="72"/>
    </row>
    <row r="61" spans="1:34" ht="15.75" customHeight="1">
      <c r="U61" s="148">
        <f t="shared" si="12"/>
        <v>46108</v>
      </c>
      <c r="V61" s="34" t="str">
        <f t="shared" si="10"/>
        <v>18104</v>
      </c>
      <c r="W61" s="70">
        <f t="shared" si="11"/>
        <v>0</v>
      </c>
      <c r="AA61" s="72"/>
      <c r="AB61" s="72"/>
      <c r="AC61" s="72"/>
      <c r="AD61" s="72"/>
      <c r="AE61" s="72"/>
      <c r="AF61" s="72"/>
      <c r="AG61" s="72"/>
      <c r="AH61" s="72"/>
    </row>
    <row r="62" spans="1:34" ht="15.75" customHeight="1">
      <c r="U62" s="148">
        <f t="shared" si="12"/>
        <v>46109</v>
      </c>
      <c r="V62" s="34" t="str">
        <f t="shared" si="10"/>
        <v>18104</v>
      </c>
      <c r="W62" s="70">
        <f t="shared" si="11"/>
        <v>0</v>
      </c>
      <c r="AA62" s="72"/>
      <c r="AB62" s="72"/>
      <c r="AC62" s="72"/>
      <c r="AD62" s="72"/>
      <c r="AE62" s="72"/>
      <c r="AF62" s="72"/>
      <c r="AG62" s="72"/>
      <c r="AH62" s="72"/>
    </row>
    <row r="63" spans="1:34" ht="15.75" customHeight="1">
      <c r="U63" s="148">
        <f t="shared" si="12"/>
        <v>46110</v>
      </c>
      <c r="V63" s="34" t="str">
        <f t="shared" si="10"/>
        <v>18104</v>
      </c>
      <c r="W63" s="70">
        <f t="shared" si="11"/>
        <v>0</v>
      </c>
      <c r="AA63" s="72"/>
      <c r="AB63" s="72"/>
      <c r="AC63" s="72"/>
      <c r="AD63" s="72"/>
      <c r="AE63" s="72"/>
      <c r="AF63" s="72"/>
      <c r="AG63" s="72"/>
      <c r="AH63" s="72"/>
    </row>
    <row r="64" spans="1:34" ht="15.75" customHeight="1">
      <c r="U64" s="148">
        <f t="shared" si="12"/>
        <v>46111</v>
      </c>
      <c r="V64" s="34" t="str">
        <f t="shared" si="10"/>
        <v>18104</v>
      </c>
      <c r="W64" s="70">
        <f t="shared" si="11"/>
        <v>0</v>
      </c>
      <c r="AA64" s="72"/>
      <c r="AB64" s="72"/>
      <c r="AC64" s="72"/>
      <c r="AD64" s="72"/>
      <c r="AE64" s="72"/>
      <c r="AF64" s="72"/>
      <c r="AG64" s="72"/>
      <c r="AH64" s="72"/>
    </row>
    <row r="65" spans="21:34" ht="15.75" customHeight="1">
      <c r="U65" s="148">
        <f t="shared" si="12"/>
        <v>46112</v>
      </c>
      <c r="V65" s="34" t="str">
        <f t="shared" si="10"/>
        <v>18104</v>
      </c>
      <c r="W65" s="70">
        <f t="shared" si="11"/>
        <v>0</v>
      </c>
      <c r="AA65" s="72"/>
      <c r="AB65" s="72"/>
      <c r="AC65" s="72"/>
      <c r="AD65" s="72"/>
      <c r="AE65" s="72"/>
      <c r="AF65" s="72"/>
      <c r="AG65" s="72"/>
      <c r="AH65" s="72"/>
    </row>
    <row r="66" spans="21:34" ht="15.75" customHeight="1">
      <c r="U66" s="148">
        <f t="shared" ref="U66:U75" si="13">C4</f>
        <v>46082</v>
      </c>
      <c r="V66" s="34" t="str">
        <f t="shared" ref="V66:V96" si="14">$I$2</f>
        <v>18107</v>
      </c>
      <c r="W66" s="70">
        <f t="shared" ref="W66:W75" si="15">I4</f>
        <v>0</v>
      </c>
      <c r="AA66" s="72"/>
      <c r="AB66" s="72"/>
      <c r="AC66" s="72"/>
      <c r="AD66" s="72"/>
      <c r="AE66" s="72"/>
      <c r="AF66" s="72"/>
      <c r="AG66" s="72"/>
      <c r="AH66" s="72"/>
    </row>
    <row r="67" spans="21:34" ht="15.75" customHeight="1">
      <c r="U67" s="148">
        <f t="shared" si="13"/>
        <v>46083</v>
      </c>
      <c r="V67" s="34" t="str">
        <f t="shared" si="14"/>
        <v>18107</v>
      </c>
      <c r="W67" s="70">
        <f t="shared" si="15"/>
        <v>0</v>
      </c>
      <c r="AA67" s="72"/>
      <c r="AB67" s="72"/>
      <c r="AC67" s="72"/>
      <c r="AD67" s="72"/>
      <c r="AE67" s="72"/>
      <c r="AF67" s="72"/>
      <c r="AG67" s="72"/>
      <c r="AH67" s="72"/>
    </row>
    <row r="68" spans="21:34" ht="15.75" customHeight="1">
      <c r="U68" s="148">
        <f t="shared" si="13"/>
        <v>46084</v>
      </c>
      <c r="V68" s="34" t="str">
        <f t="shared" si="14"/>
        <v>18107</v>
      </c>
      <c r="W68" s="70">
        <f t="shared" si="15"/>
        <v>0</v>
      </c>
      <c r="AA68" s="72"/>
      <c r="AB68" s="72"/>
      <c r="AC68" s="72"/>
      <c r="AD68" s="72"/>
      <c r="AE68" s="72"/>
      <c r="AF68" s="72"/>
      <c r="AG68" s="72"/>
      <c r="AH68" s="72"/>
    </row>
    <row r="69" spans="21:34" ht="15.75" customHeight="1">
      <c r="U69" s="148">
        <f t="shared" si="13"/>
        <v>46085</v>
      </c>
      <c r="V69" s="34" t="str">
        <f t="shared" si="14"/>
        <v>18107</v>
      </c>
      <c r="W69" s="70">
        <f t="shared" si="15"/>
        <v>0</v>
      </c>
      <c r="AA69" s="72"/>
      <c r="AB69" s="72"/>
      <c r="AC69" s="72"/>
      <c r="AD69" s="72"/>
      <c r="AE69" s="72"/>
      <c r="AF69" s="72"/>
      <c r="AG69" s="72"/>
      <c r="AH69" s="72"/>
    </row>
    <row r="70" spans="21:34" ht="15.75" customHeight="1">
      <c r="U70" s="148">
        <f t="shared" si="13"/>
        <v>46086</v>
      </c>
      <c r="V70" s="34" t="str">
        <f t="shared" si="14"/>
        <v>18107</v>
      </c>
      <c r="W70" s="70">
        <f t="shared" si="15"/>
        <v>0</v>
      </c>
      <c r="AA70" s="72"/>
      <c r="AB70" s="72"/>
      <c r="AC70" s="72"/>
      <c r="AD70" s="72"/>
      <c r="AE70" s="72"/>
      <c r="AF70" s="72"/>
      <c r="AG70" s="72"/>
      <c r="AH70" s="72"/>
    </row>
    <row r="71" spans="21:34" ht="15.75" customHeight="1">
      <c r="U71" s="148">
        <f t="shared" si="13"/>
        <v>46087</v>
      </c>
      <c r="V71" s="34" t="str">
        <f t="shared" si="14"/>
        <v>18107</v>
      </c>
      <c r="W71" s="70">
        <f t="shared" si="15"/>
        <v>0</v>
      </c>
      <c r="AA71" s="72"/>
      <c r="AB71" s="72"/>
      <c r="AC71" s="72"/>
      <c r="AD71" s="72"/>
      <c r="AE71" s="72"/>
      <c r="AF71" s="72"/>
      <c r="AG71" s="72"/>
      <c r="AH71" s="72"/>
    </row>
    <row r="72" spans="21:34" ht="15.75" customHeight="1">
      <c r="U72" s="148">
        <f t="shared" si="13"/>
        <v>46088</v>
      </c>
      <c r="V72" s="34" t="str">
        <f t="shared" si="14"/>
        <v>18107</v>
      </c>
      <c r="W72" s="70">
        <f t="shared" si="15"/>
        <v>0</v>
      </c>
      <c r="AA72" s="72"/>
      <c r="AB72" s="72"/>
      <c r="AC72" s="72"/>
      <c r="AD72" s="72"/>
      <c r="AE72" s="72"/>
      <c r="AF72" s="72"/>
      <c r="AG72" s="72"/>
      <c r="AH72" s="72"/>
    </row>
    <row r="73" spans="21:34" ht="15.75" customHeight="1">
      <c r="U73" s="148">
        <f t="shared" si="13"/>
        <v>46089</v>
      </c>
      <c r="V73" s="34" t="str">
        <f t="shared" si="14"/>
        <v>18107</v>
      </c>
      <c r="W73" s="70">
        <f t="shared" si="15"/>
        <v>0</v>
      </c>
      <c r="AA73" s="72"/>
      <c r="AB73" s="72"/>
      <c r="AC73" s="72"/>
      <c r="AD73" s="72"/>
      <c r="AE73" s="72"/>
      <c r="AF73" s="72"/>
      <c r="AG73" s="72"/>
      <c r="AH73" s="72"/>
    </row>
    <row r="74" spans="21:34" ht="15.75" customHeight="1">
      <c r="U74" s="148">
        <f t="shared" si="13"/>
        <v>46090</v>
      </c>
      <c r="V74" s="34" t="str">
        <f t="shared" si="14"/>
        <v>18107</v>
      </c>
      <c r="W74" s="70">
        <f t="shared" si="15"/>
        <v>0</v>
      </c>
      <c r="AA74" s="72"/>
      <c r="AB74" s="72"/>
      <c r="AC74" s="72"/>
      <c r="AD74" s="72"/>
      <c r="AE74" s="72"/>
      <c r="AF74" s="72"/>
      <c r="AG74" s="72"/>
      <c r="AH74" s="72"/>
    </row>
    <row r="75" spans="21:34" ht="15.75" customHeight="1">
      <c r="U75" s="148">
        <f t="shared" si="13"/>
        <v>46091</v>
      </c>
      <c r="V75" s="34" t="str">
        <f t="shared" si="14"/>
        <v>18107</v>
      </c>
      <c r="W75" s="70">
        <f t="shared" si="15"/>
        <v>0</v>
      </c>
      <c r="AA75" s="72"/>
      <c r="AB75" s="72"/>
      <c r="AC75" s="72"/>
      <c r="AD75" s="72"/>
      <c r="AE75" s="72"/>
      <c r="AF75" s="72"/>
      <c r="AG75" s="72"/>
      <c r="AH75" s="72"/>
    </row>
    <row r="76" spans="21:34" ht="15.75" customHeight="1">
      <c r="U76" s="148">
        <f>C15</f>
        <v>46093</v>
      </c>
      <c r="V76" s="34" t="str">
        <f t="shared" si="14"/>
        <v>18107</v>
      </c>
      <c r="W76" s="70">
        <f>I15</f>
        <v>0</v>
      </c>
      <c r="AA76" s="72"/>
      <c r="AB76" s="72"/>
      <c r="AC76" s="72"/>
      <c r="AD76" s="72"/>
      <c r="AE76" s="72"/>
      <c r="AF76" s="72"/>
      <c r="AG76" s="72"/>
      <c r="AH76" s="72"/>
    </row>
    <row r="77" spans="21:34" ht="15.75" customHeight="1">
      <c r="U77" s="148">
        <f>C14</f>
        <v>46092</v>
      </c>
      <c r="V77" s="34" t="str">
        <f t="shared" si="14"/>
        <v>18107</v>
      </c>
      <c r="W77" s="70">
        <f>I14</f>
        <v>0</v>
      </c>
      <c r="AA77" s="72"/>
      <c r="AB77" s="72"/>
      <c r="AC77" s="72"/>
      <c r="AD77" s="72"/>
      <c r="AE77" s="72"/>
      <c r="AF77" s="72"/>
      <c r="AG77" s="72"/>
      <c r="AH77" s="72"/>
    </row>
    <row r="78" spans="21:34" ht="15.75" customHeight="1">
      <c r="U78" s="148">
        <f t="shared" ref="U78:U96" si="16">C16</f>
        <v>46094</v>
      </c>
      <c r="V78" s="34" t="str">
        <f t="shared" si="14"/>
        <v>18107</v>
      </c>
      <c r="W78" s="70">
        <f t="shared" ref="W78:W96" si="17">I16</f>
        <v>0</v>
      </c>
      <c r="AA78" s="72"/>
      <c r="AB78" s="72"/>
      <c r="AC78" s="72"/>
      <c r="AD78" s="72"/>
      <c r="AE78" s="72"/>
      <c r="AF78" s="72"/>
      <c r="AG78" s="72"/>
      <c r="AH78" s="72"/>
    </row>
    <row r="79" spans="21:34" ht="15.75" customHeight="1">
      <c r="U79" s="148">
        <f t="shared" si="16"/>
        <v>46095</v>
      </c>
      <c r="V79" s="34" t="str">
        <f t="shared" si="14"/>
        <v>18107</v>
      </c>
      <c r="W79" s="70">
        <f t="shared" si="17"/>
        <v>0</v>
      </c>
      <c r="AA79" s="72"/>
      <c r="AB79" s="72"/>
      <c r="AC79" s="72"/>
      <c r="AD79" s="72"/>
      <c r="AE79" s="72"/>
      <c r="AF79" s="72"/>
      <c r="AG79" s="72"/>
      <c r="AH79" s="72"/>
    </row>
    <row r="80" spans="21:34" ht="15.75" customHeight="1">
      <c r="U80" s="148">
        <f t="shared" si="16"/>
        <v>46096</v>
      </c>
      <c r="V80" s="34" t="str">
        <f t="shared" si="14"/>
        <v>18107</v>
      </c>
      <c r="W80" s="70">
        <f t="shared" si="17"/>
        <v>0</v>
      </c>
      <c r="AA80" s="72"/>
      <c r="AB80" s="72"/>
      <c r="AC80" s="72"/>
      <c r="AD80" s="72"/>
      <c r="AE80" s="72"/>
      <c r="AF80" s="72"/>
      <c r="AG80" s="72"/>
      <c r="AH80" s="72"/>
    </row>
    <row r="81" spans="21:34" ht="15.75" customHeight="1">
      <c r="U81" s="148">
        <f t="shared" si="16"/>
        <v>46097</v>
      </c>
      <c r="V81" s="34" t="str">
        <f t="shared" si="14"/>
        <v>18107</v>
      </c>
      <c r="W81" s="70">
        <f t="shared" si="17"/>
        <v>0</v>
      </c>
      <c r="AA81" s="72"/>
      <c r="AB81" s="72"/>
      <c r="AC81" s="72"/>
      <c r="AD81" s="72"/>
      <c r="AE81" s="72"/>
      <c r="AF81" s="72"/>
      <c r="AG81" s="72"/>
      <c r="AH81" s="72"/>
    </row>
    <row r="82" spans="21:34" ht="15.75" customHeight="1">
      <c r="U82" s="148">
        <f t="shared" si="16"/>
        <v>46098</v>
      </c>
      <c r="V82" s="34" t="str">
        <f t="shared" si="14"/>
        <v>18107</v>
      </c>
      <c r="W82" s="70">
        <f t="shared" si="17"/>
        <v>0</v>
      </c>
      <c r="AA82" s="72"/>
      <c r="AB82" s="72"/>
      <c r="AC82" s="72"/>
      <c r="AD82" s="72"/>
      <c r="AE82" s="72"/>
      <c r="AF82" s="72"/>
      <c r="AG82" s="72"/>
      <c r="AH82" s="72"/>
    </row>
    <row r="83" spans="21:34" ht="15.75" customHeight="1">
      <c r="U83" s="148">
        <f t="shared" si="16"/>
        <v>46099</v>
      </c>
      <c r="V83" s="34" t="str">
        <f t="shared" si="14"/>
        <v>18107</v>
      </c>
      <c r="W83" s="70">
        <f t="shared" si="17"/>
        <v>0</v>
      </c>
      <c r="AA83" s="72"/>
      <c r="AB83" s="72"/>
      <c r="AC83" s="72"/>
      <c r="AD83" s="72"/>
      <c r="AE83" s="72"/>
      <c r="AF83" s="72"/>
      <c r="AG83" s="72"/>
      <c r="AH83" s="72"/>
    </row>
    <row r="84" spans="21:34" ht="15.75" customHeight="1">
      <c r="U84" s="148">
        <f t="shared" si="16"/>
        <v>46100</v>
      </c>
      <c r="V84" s="34" t="str">
        <f t="shared" si="14"/>
        <v>18107</v>
      </c>
      <c r="W84" s="70">
        <f t="shared" si="17"/>
        <v>0</v>
      </c>
      <c r="AA84" s="72"/>
      <c r="AB84" s="72"/>
      <c r="AC84" s="72"/>
      <c r="AD84" s="72"/>
      <c r="AE84" s="72"/>
      <c r="AF84" s="72"/>
      <c r="AG84" s="72"/>
      <c r="AH84" s="72"/>
    </row>
    <row r="85" spans="21:34" ht="15.75" customHeight="1">
      <c r="U85" s="148">
        <f t="shared" si="16"/>
        <v>46101</v>
      </c>
      <c r="V85" s="34" t="str">
        <f t="shared" si="14"/>
        <v>18107</v>
      </c>
      <c r="W85" s="70">
        <f t="shared" si="17"/>
        <v>0</v>
      </c>
      <c r="AA85" s="72"/>
      <c r="AB85" s="72"/>
      <c r="AC85" s="72"/>
      <c r="AD85" s="72"/>
      <c r="AE85" s="72"/>
      <c r="AF85" s="72"/>
      <c r="AG85" s="72"/>
      <c r="AH85" s="72"/>
    </row>
    <row r="86" spans="21:34" ht="15.75" customHeight="1">
      <c r="U86" s="148">
        <f t="shared" si="16"/>
        <v>46102</v>
      </c>
      <c r="V86" s="34" t="str">
        <f t="shared" si="14"/>
        <v>18107</v>
      </c>
      <c r="W86" s="70">
        <f t="shared" si="17"/>
        <v>0</v>
      </c>
      <c r="AA86" s="72"/>
      <c r="AB86" s="72"/>
      <c r="AC86" s="72"/>
      <c r="AD86" s="72"/>
      <c r="AE86" s="72"/>
      <c r="AF86" s="72"/>
      <c r="AG86" s="72"/>
      <c r="AH86" s="72"/>
    </row>
    <row r="87" spans="21:34" ht="15.75" customHeight="1">
      <c r="U87" s="148">
        <f t="shared" si="16"/>
        <v>46103</v>
      </c>
      <c r="V87" s="34" t="str">
        <f t="shared" si="14"/>
        <v>18107</v>
      </c>
      <c r="W87" s="70">
        <f t="shared" si="17"/>
        <v>0</v>
      </c>
      <c r="AA87" s="72"/>
      <c r="AB87" s="72"/>
      <c r="AC87" s="72"/>
      <c r="AD87" s="72"/>
      <c r="AE87" s="72"/>
      <c r="AF87" s="72"/>
      <c r="AG87" s="72"/>
      <c r="AH87" s="72"/>
    </row>
    <row r="88" spans="21:34" ht="15.75" customHeight="1">
      <c r="U88" s="148">
        <f t="shared" si="16"/>
        <v>46104</v>
      </c>
      <c r="V88" s="34" t="str">
        <f t="shared" si="14"/>
        <v>18107</v>
      </c>
      <c r="W88" s="70">
        <f t="shared" si="17"/>
        <v>0</v>
      </c>
      <c r="AA88" s="72"/>
      <c r="AB88" s="72"/>
      <c r="AC88" s="72"/>
      <c r="AD88" s="72"/>
      <c r="AE88" s="72"/>
      <c r="AF88" s="72"/>
      <c r="AG88" s="72"/>
      <c r="AH88" s="72"/>
    </row>
    <row r="89" spans="21:34" ht="15.75" customHeight="1">
      <c r="U89" s="148">
        <f t="shared" si="16"/>
        <v>46105</v>
      </c>
      <c r="V89" s="34" t="str">
        <f t="shared" si="14"/>
        <v>18107</v>
      </c>
      <c r="W89" s="70">
        <f t="shared" si="17"/>
        <v>0</v>
      </c>
      <c r="AA89" s="72"/>
      <c r="AB89" s="72"/>
      <c r="AC89" s="72"/>
      <c r="AD89" s="72"/>
      <c r="AE89" s="72"/>
      <c r="AF89" s="72"/>
      <c r="AG89" s="72"/>
      <c r="AH89" s="72"/>
    </row>
    <row r="90" spans="21:34" ht="15.75" customHeight="1">
      <c r="U90" s="148">
        <f t="shared" si="16"/>
        <v>46106</v>
      </c>
      <c r="V90" s="34" t="str">
        <f t="shared" si="14"/>
        <v>18107</v>
      </c>
      <c r="W90" s="70">
        <f t="shared" si="17"/>
        <v>0</v>
      </c>
      <c r="AA90" s="72"/>
      <c r="AB90" s="72"/>
      <c r="AC90" s="72"/>
      <c r="AD90" s="72"/>
      <c r="AE90" s="72"/>
      <c r="AF90" s="72"/>
      <c r="AG90" s="72"/>
      <c r="AH90" s="72"/>
    </row>
    <row r="91" spans="21:34" ht="15.75" customHeight="1">
      <c r="U91" s="148">
        <f t="shared" si="16"/>
        <v>46107</v>
      </c>
      <c r="V91" s="34" t="str">
        <f t="shared" si="14"/>
        <v>18107</v>
      </c>
      <c r="W91" s="70">
        <f t="shared" si="17"/>
        <v>0</v>
      </c>
      <c r="AA91" s="72"/>
      <c r="AB91" s="72"/>
      <c r="AC91" s="72"/>
      <c r="AD91" s="72"/>
      <c r="AE91" s="72"/>
      <c r="AF91" s="72"/>
      <c r="AG91" s="72"/>
      <c r="AH91" s="72"/>
    </row>
    <row r="92" spans="21:34" ht="15.75" customHeight="1">
      <c r="U92" s="148">
        <f t="shared" si="16"/>
        <v>46108</v>
      </c>
      <c r="V92" s="34" t="str">
        <f t="shared" si="14"/>
        <v>18107</v>
      </c>
      <c r="W92" s="70">
        <f t="shared" si="17"/>
        <v>0</v>
      </c>
      <c r="AA92" s="72"/>
      <c r="AB92" s="72"/>
      <c r="AC92" s="72"/>
      <c r="AD92" s="72"/>
      <c r="AE92" s="72"/>
      <c r="AF92" s="72"/>
      <c r="AG92" s="72"/>
      <c r="AH92" s="72"/>
    </row>
    <row r="93" spans="21:34" ht="15.75" customHeight="1">
      <c r="U93" s="148">
        <f t="shared" si="16"/>
        <v>46109</v>
      </c>
      <c r="V93" s="34" t="str">
        <f t="shared" si="14"/>
        <v>18107</v>
      </c>
      <c r="W93" s="70">
        <f t="shared" si="17"/>
        <v>0</v>
      </c>
      <c r="AA93" s="72"/>
      <c r="AB93" s="72"/>
      <c r="AC93" s="72"/>
      <c r="AD93" s="72"/>
      <c r="AE93" s="72"/>
      <c r="AF93" s="72"/>
      <c r="AG93" s="72"/>
      <c r="AH93" s="72"/>
    </row>
    <row r="94" spans="21:34" ht="15.75" customHeight="1">
      <c r="U94" s="148">
        <f t="shared" si="16"/>
        <v>46110</v>
      </c>
      <c r="V94" s="34" t="str">
        <f t="shared" si="14"/>
        <v>18107</v>
      </c>
      <c r="W94" s="70">
        <f t="shared" si="17"/>
        <v>0</v>
      </c>
      <c r="AA94" s="72"/>
      <c r="AB94" s="72"/>
      <c r="AC94" s="72"/>
      <c r="AD94" s="72"/>
      <c r="AE94" s="72"/>
      <c r="AF94" s="72"/>
      <c r="AG94" s="72"/>
      <c r="AH94" s="72"/>
    </row>
    <row r="95" spans="21:34" ht="15.75" customHeight="1">
      <c r="U95" s="148">
        <f t="shared" si="16"/>
        <v>46111</v>
      </c>
      <c r="V95" s="34" t="str">
        <f t="shared" si="14"/>
        <v>18107</v>
      </c>
      <c r="W95" s="70">
        <f t="shared" si="17"/>
        <v>0</v>
      </c>
      <c r="AA95" s="72"/>
      <c r="AB95" s="72"/>
      <c r="AC95" s="72"/>
      <c r="AD95" s="72"/>
      <c r="AE95" s="72"/>
      <c r="AF95" s="72"/>
      <c r="AG95" s="72"/>
      <c r="AH95" s="72"/>
    </row>
    <row r="96" spans="21:34" ht="15.75" customHeight="1">
      <c r="U96" s="148">
        <f t="shared" si="16"/>
        <v>46112</v>
      </c>
      <c r="V96" s="34" t="str">
        <f t="shared" si="14"/>
        <v>18107</v>
      </c>
      <c r="W96" s="70">
        <f t="shared" si="17"/>
        <v>0</v>
      </c>
      <c r="AA96" s="72"/>
      <c r="AB96" s="72"/>
      <c r="AC96" s="72"/>
      <c r="AD96" s="72"/>
      <c r="AE96" s="72"/>
      <c r="AF96" s="72"/>
      <c r="AG96" s="72"/>
      <c r="AH96" s="72"/>
    </row>
    <row r="97" spans="27:34" ht="15.75" customHeight="1">
      <c r="AA97" s="72"/>
      <c r="AB97" s="72"/>
      <c r="AC97" s="72"/>
      <c r="AD97" s="72"/>
      <c r="AE97" s="72"/>
      <c r="AF97" s="72"/>
      <c r="AG97" s="72"/>
      <c r="AH97" s="72"/>
    </row>
    <row r="98" spans="27:34" ht="15.75" customHeight="1">
      <c r="AA98" s="72"/>
      <c r="AB98" s="72"/>
      <c r="AC98" s="72"/>
      <c r="AD98" s="72"/>
      <c r="AE98" s="72"/>
      <c r="AF98" s="72"/>
      <c r="AG98" s="72"/>
      <c r="AH98" s="72"/>
    </row>
    <row r="99" spans="27:34" ht="15.75" customHeight="1">
      <c r="AA99" s="72"/>
      <c r="AB99" s="72"/>
      <c r="AC99" s="72"/>
      <c r="AD99" s="72"/>
      <c r="AE99" s="72"/>
      <c r="AF99" s="72"/>
      <c r="AG99" s="72"/>
      <c r="AH99" s="72"/>
    </row>
    <row r="100" spans="27:34" ht="15.75" customHeight="1">
      <c r="AA100" s="72"/>
      <c r="AB100" s="72"/>
      <c r="AC100" s="72"/>
      <c r="AD100" s="72"/>
      <c r="AE100" s="72"/>
      <c r="AF100" s="72"/>
      <c r="AG100" s="72"/>
      <c r="AH100" s="72"/>
    </row>
    <row r="101" spans="27:34" ht="15.75" customHeight="1">
      <c r="AA101" s="72"/>
      <c r="AB101" s="72"/>
      <c r="AC101" s="72"/>
      <c r="AD101" s="72"/>
      <c r="AE101" s="72"/>
      <c r="AF101" s="72"/>
      <c r="AG101" s="72"/>
      <c r="AH101" s="72"/>
    </row>
    <row r="102" spans="27:34" ht="15.75" customHeight="1">
      <c r="AA102" s="72"/>
      <c r="AB102" s="72"/>
      <c r="AC102" s="72"/>
      <c r="AD102" s="72"/>
      <c r="AE102" s="72"/>
      <c r="AF102" s="72"/>
      <c r="AG102" s="72"/>
      <c r="AH102" s="72"/>
    </row>
    <row r="103" spans="27:34" ht="15.75" customHeight="1">
      <c r="AA103" s="72"/>
      <c r="AB103" s="72"/>
      <c r="AC103" s="72"/>
      <c r="AD103" s="72"/>
      <c r="AE103" s="72"/>
      <c r="AF103" s="72"/>
      <c r="AG103" s="72"/>
      <c r="AH103" s="72"/>
    </row>
    <row r="104" spans="27:34" ht="15.75" customHeight="1">
      <c r="AA104" s="72"/>
      <c r="AB104" s="72"/>
      <c r="AC104" s="72"/>
      <c r="AD104" s="72"/>
      <c r="AE104" s="72"/>
      <c r="AF104" s="72"/>
      <c r="AG104" s="72"/>
      <c r="AH104" s="72"/>
    </row>
    <row r="105" spans="27:34" ht="15.75" customHeight="1">
      <c r="AA105" s="72"/>
      <c r="AB105" s="72"/>
      <c r="AC105" s="72"/>
      <c r="AD105" s="72"/>
      <c r="AE105" s="72"/>
      <c r="AF105" s="72"/>
      <c r="AG105" s="72"/>
      <c r="AH105" s="72"/>
    </row>
    <row r="106" spans="27:34" ht="15.75" customHeight="1">
      <c r="AA106" s="72"/>
      <c r="AB106" s="72"/>
      <c r="AC106" s="72"/>
      <c r="AD106" s="72"/>
      <c r="AE106" s="72"/>
      <c r="AF106" s="72"/>
      <c r="AG106" s="72"/>
      <c r="AH106" s="72"/>
    </row>
    <row r="107" spans="27:34" ht="15.75" customHeight="1">
      <c r="AA107" s="72"/>
      <c r="AB107" s="72"/>
      <c r="AC107" s="72"/>
      <c r="AD107" s="72"/>
      <c r="AE107" s="72"/>
      <c r="AF107" s="72"/>
      <c r="AG107" s="72"/>
      <c r="AH107" s="72"/>
    </row>
    <row r="108" spans="27:34" ht="15.75" customHeight="1">
      <c r="AA108" s="72"/>
      <c r="AB108" s="72"/>
      <c r="AC108" s="72"/>
      <c r="AD108" s="72"/>
      <c r="AE108" s="72"/>
      <c r="AF108" s="72"/>
      <c r="AG108" s="72"/>
      <c r="AH108" s="72"/>
    </row>
    <row r="109" spans="27:34" ht="15.75" customHeight="1">
      <c r="AA109" s="72"/>
      <c r="AB109" s="72"/>
      <c r="AC109" s="72"/>
      <c r="AD109" s="72"/>
      <c r="AE109" s="72"/>
      <c r="AF109" s="72"/>
      <c r="AG109" s="72"/>
      <c r="AH109" s="72"/>
    </row>
    <row r="110" spans="27:34" ht="15.75" customHeight="1">
      <c r="AA110" s="72"/>
      <c r="AB110" s="72"/>
      <c r="AC110" s="72"/>
      <c r="AD110" s="72"/>
      <c r="AE110" s="72"/>
      <c r="AF110" s="72"/>
      <c r="AG110" s="72"/>
      <c r="AH110" s="72"/>
    </row>
    <row r="111" spans="27:34" ht="15.75" customHeight="1">
      <c r="AA111" s="72"/>
      <c r="AB111" s="72"/>
      <c r="AC111" s="72"/>
      <c r="AD111" s="72"/>
      <c r="AE111" s="72"/>
      <c r="AF111" s="72"/>
      <c r="AG111" s="72"/>
      <c r="AH111" s="72"/>
    </row>
    <row r="112" spans="27:34" ht="15.75" customHeight="1">
      <c r="AA112" s="72"/>
      <c r="AB112" s="72"/>
      <c r="AC112" s="72"/>
      <c r="AD112" s="72"/>
      <c r="AE112" s="72"/>
      <c r="AF112" s="72"/>
      <c r="AG112" s="72"/>
      <c r="AH112" s="72"/>
    </row>
    <row r="113" spans="27:34" ht="15.75" customHeight="1">
      <c r="AA113" s="72"/>
      <c r="AB113" s="72"/>
      <c r="AC113" s="72"/>
      <c r="AD113" s="72"/>
      <c r="AE113" s="72"/>
      <c r="AF113" s="72"/>
      <c r="AG113" s="72"/>
      <c r="AH113" s="72"/>
    </row>
    <row r="114" spans="27:34" ht="15.75" customHeight="1">
      <c r="AA114" s="72"/>
      <c r="AB114" s="72"/>
      <c r="AC114" s="72"/>
      <c r="AD114" s="72"/>
      <c r="AE114" s="72"/>
      <c r="AF114" s="72"/>
      <c r="AG114" s="72"/>
      <c r="AH114" s="72"/>
    </row>
    <row r="115" spans="27:34" ht="15.75" customHeight="1">
      <c r="AA115" s="72"/>
      <c r="AB115" s="72"/>
      <c r="AC115" s="72"/>
      <c r="AD115" s="72"/>
      <c r="AE115" s="72"/>
      <c r="AF115" s="72"/>
      <c r="AG115" s="72"/>
      <c r="AH115" s="72"/>
    </row>
    <row r="116" spans="27:34" ht="15.75" customHeight="1">
      <c r="AA116" s="72"/>
      <c r="AB116" s="72"/>
      <c r="AC116" s="72"/>
      <c r="AD116" s="72"/>
      <c r="AE116" s="72"/>
      <c r="AF116" s="72"/>
      <c r="AG116" s="72"/>
      <c r="AH116" s="72"/>
    </row>
    <row r="117" spans="27:34" ht="15.75" customHeight="1">
      <c r="AA117" s="72"/>
      <c r="AB117" s="72"/>
      <c r="AC117" s="72"/>
      <c r="AD117" s="72"/>
      <c r="AE117" s="72"/>
      <c r="AF117" s="72"/>
      <c r="AG117" s="72"/>
      <c r="AH117" s="72"/>
    </row>
    <row r="118" spans="27:34" ht="15.75" customHeight="1">
      <c r="AA118" s="72"/>
      <c r="AB118" s="72"/>
      <c r="AC118" s="72"/>
      <c r="AD118" s="72"/>
      <c r="AE118" s="72"/>
      <c r="AF118" s="72"/>
      <c r="AG118" s="72"/>
      <c r="AH118" s="72"/>
    </row>
    <row r="119" spans="27:34" ht="15.75" customHeight="1">
      <c r="AA119" s="72"/>
      <c r="AB119" s="72"/>
      <c r="AC119" s="72"/>
      <c r="AD119" s="72"/>
      <c r="AE119" s="72"/>
      <c r="AF119" s="72"/>
      <c r="AG119" s="72"/>
      <c r="AH119" s="72"/>
    </row>
    <row r="120" spans="27:34" ht="15.75" customHeight="1">
      <c r="AA120" s="72"/>
      <c r="AB120" s="72"/>
      <c r="AC120" s="72"/>
      <c r="AD120" s="72"/>
      <c r="AE120" s="72"/>
      <c r="AF120" s="72"/>
      <c r="AG120" s="72"/>
      <c r="AH120" s="72"/>
    </row>
    <row r="121" spans="27:34" ht="15.75" customHeight="1">
      <c r="AA121" s="72"/>
      <c r="AB121" s="72"/>
      <c r="AC121" s="72"/>
      <c r="AD121" s="72"/>
      <c r="AE121" s="72"/>
      <c r="AF121" s="72"/>
      <c r="AG121" s="72"/>
      <c r="AH121" s="72"/>
    </row>
    <row r="122" spans="27:34" ht="15.75" customHeight="1">
      <c r="AA122" s="72"/>
      <c r="AB122" s="72"/>
      <c r="AC122" s="72"/>
      <c r="AD122" s="72"/>
      <c r="AE122" s="72"/>
      <c r="AF122" s="72"/>
      <c r="AG122" s="72"/>
      <c r="AH122" s="72"/>
    </row>
    <row r="123" spans="27:34" ht="15.75" customHeight="1">
      <c r="AA123" s="72"/>
      <c r="AB123" s="72"/>
      <c r="AC123" s="72"/>
      <c r="AD123" s="72"/>
      <c r="AE123" s="72"/>
      <c r="AF123" s="72"/>
      <c r="AG123" s="72"/>
      <c r="AH123" s="72"/>
    </row>
    <row r="124" spans="27:34" ht="15.75" customHeight="1">
      <c r="AA124" s="72"/>
      <c r="AB124" s="72"/>
      <c r="AC124" s="72"/>
      <c r="AD124" s="72"/>
      <c r="AE124" s="72"/>
      <c r="AF124" s="72"/>
      <c r="AG124" s="72"/>
      <c r="AH124" s="72"/>
    </row>
    <row r="125" spans="27:34" ht="15.75" customHeight="1">
      <c r="AA125" s="72"/>
      <c r="AB125" s="72"/>
      <c r="AC125" s="72"/>
      <c r="AD125" s="72"/>
      <c r="AE125" s="72"/>
      <c r="AF125" s="72"/>
      <c r="AG125" s="72"/>
      <c r="AH125" s="72"/>
    </row>
    <row r="126" spans="27:34" ht="15.75" customHeight="1">
      <c r="AA126" s="72"/>
      <c r="AB126" s="72"/>
      <c r="AC126" s="72"/>
      <c r="AD126" s="72"/>
      <c r="AE126" s="72"/>
      <c r="AF126" s="72"/>
      <c r="AG126" s="72"/>
      <c r="AH126" s="72"/>
    </row>
    <row r="127" spans="27:34" ht="15.75" customHeight="1">
      <c r="AA127" s="72"/>
      <c r="AB127" s="72"/>
      <c r="AC127" s="72"/>
      <c r="AD127" s="72"/>
      <c r="AE127" s="72"/>
      <c r="AF127" s="72"/>
      <c r="AG127" s="72"/>
      <c r="AH127" s="72"/>
    </row>
    <row r="128" spans="27: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9:34" ht="15.75" customHeight="1">
      <c r="I257" s="34">
        <v>138</v>
      </c>
      <c r="AA257" s="72"/>
      <c r="AB257" s="72"/>
      <c r="AC257" s="72"/>
      <c r="AD257" s="72"/>
      <c r="AE257" s="72"/>
      <c r="AF257" s="72"/>
      <c r="AG257" s="72"/>
      <c r="AH257" s="72"/>
    </row>
    <row r="258" spans="9:34" ht="15.75" customHeight="1">
      <c r="AA258" s="72"/>
      <c r="AB258" s="72"/>
      <c r="AC258" s="72"/>
      <c r="AD258" s="72"/>
      <c r="AE258" s="72"/>
      <c r="AF258" s="72"/>
      <c r="AG258" s="72"/>
      <c r="AH258" s="72"/>
    </row>
    <row r="259" spans="9:34" ht="15.75" customHeight="1">
      <c r="AA259" s="72"/>
      <c r="AB259" s="72"/>
      <c r="AC259" s="72"/>
      <c r="AD259" s="72"/>
      <c r="AE259" s="72"/>
      <c r="AF259" s="72"/>
      <c r="AG259" s="72"/>
      <c r="AH259" s="72"/>
    </row>
    <row r="260" spans="9:34" ht="15.75" customHeight="1">
      <c r="AA260" s="72"/>
      <c r="AB260" s="72"/>
      <c r="AC260" s="72"/>
      <c r="AD260" s="72"/>
      <c r="AE260" s="72"/>
      <c r="AF260" s="72"/>
      <c r="AG260" s="72"/>
      <c r="AH260" s="72"/>
    </row>
    <row r="261" spans="9:34" ht="15.75" customHeight="1">
      <c r="AA261" s="72"/>
      <c r="AB261" s="72"/>
      <c r="AC261" s="72"/>
      <c r="AD261" s="72"/>
      <c r="AE261" s="72"/>
      <c r="AF261" s="72"/>
      <c r="AG261" s="72"/>
      <c r="AH261" s="72"/>
    </row>
    <row r="262" spans="9:34" ht="15.75" customHeight="1">
      <c r="AA262" s="72"/>
      <c r="AB262" s="72"/>
      <c r="AC262" s="72"/>
      <c r="AD262" s="72"/>
      <c r="AE262" s="72"/>
      <c r="AF262" s="72"/>
      <c r="AG262" s="72"/>
      <c r="AH262" s="72"/>
    </row>
    <row r="263" spans="9:34" ht="15.75" customHeight="1">
      <c r="AA263" s="72"/>
      <c r="AB263" s="72"/>
      <c r="AC263" s="72"/>
      <c r="AD263" s="72"/>
      <c r="AE263" s="72"/>
      <c r="AF263" s="72"/>
      <c r="AG263" s="72"/>
      <c r="AH263" s="72"/>
    </row>
    <row r="264" spans="9:34" ht="15.75" customHeight="1">
      <c r="AA264" s="72"/>
      <c r="AB264" s="72"/>
      <c r="AC264" s="72"/>
      <c r="AD264" s="72"/>
      <c r="AE264" s="72"/>
      <c r="AF264" s="72"/>
      <c r="AG264" s="72"/>
      <c r="AH264" s="72"/>
    </row>
    <row r="265" spans="9:34" ht="15.75" customHeight="1">
      <c r="AA265" s="72"/>
      <c r="AB265" s="72"/>
      <c r="AC265" s="72"/>
      <c r="AD265" s="72"/>
      <c r="AE265" s="72"/>
      <c r="AF265" s="72"/>
      <c r="AG265" s="72"/>
      <c r="AH265" s="72"/>
    </row>
    <row r="266" spans="9:34" ht="15.75" customHeight="1">
      <c r="AA266" s="72"/>
      <c r="AB266" s="72"/>
      <c r="AC266" s="72"/>
      <c r="AD266" s="72"/>
      <c r="AE266" s="72"/>
      <c r="AF266" s="72"/>
      <c r="AG266" s="72"/>
      <c r="AH266" s="72"/>
    </row>
    <row r="267" spans="9:34" ht="15.75" customHeight="1">
      <c r="AA267" s="72"/>
      <c r="AB267" s="72"/>
      <c r="AC267" s="72"/>
      <c r="AD267" s="72"/>
      <c r="AE267" s="72"/>
      <c r="AF267" s="72"/>
      <c r="AG267" s="72"/>
      <c r="AH267" s="72"/>
    </row>
    <row r="268" spans="9:34" ht="15.75" customHeight="1">
      <c r="AA268" s="72"/>
      <c r="AB268" s="72"/>
      <c r="AC268" s="72"/>
      <c r="AD268" s="72"/>
      <c r="AE268" s="72"/>
      <c r="AF268" s="72"/>
      <c r="AG268" s="72"/>
      <c r="AH268" s="72"/>
    </row>
    <row r="269" spans="9:34" ht="15.75" customHeight="1">
      <c r="AA269" s="72"/>
      <c r="AB269" s="72"/>
      <c r="AC269" s="72"/>
      <c r="AD269" s="72"/>
      <c r="AE269" s="72"/>
      <c r="AF269" s="72"/>
      <c r="AG269" s="72"/>
      <c r="AH269" s="72"/>
    </row>
    <row r="270" spans="9:34" ht="15.75" customHeight="1">
      <c r="AA270" s="72"/>
      <c r="AB270" s="72"/>
      <c r="AC270" s="72"/>
      <c r="AD270" s="72"/>
      <c r="AE270" s="72"/>
      <c r="AF270" s="72"/>
      <c r="AG270" s="72"/>
      <c r="AH270" s="72"/>
    </row>
    <row r="271" spans="9:34" ht="15.75" customHeight="1">
      <c r="AA271" s="72"/>
      <c r="AB271" s="72"/>
      <c r="AC271" s="72"/>
      <c r="AD271" s="72"/>
      <c r="AE271" s="72"/>
      <c r="AF271" s="72"/>
      <c r="AG271" s="72"/>
      <c r="AH271" s="72"/>
    </row>
    <row r="272" spans="9: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row r="298" spans="27:34" ht="15.75" customHeight="1"/>
    <row r="299" spans="27:34" ht="15.75" customHeight="1"/>
    <row r="300" spans="27:34" ht="15.75" customHeight="1"/>
    <row r="301" spans="27:34" ht="15.75" customHeight="1"/>
    <row r="302" spans="27:34" ht="15.75" customHeight="1"/>
    <row r="303" spans="27:34" ht="15.75" customHeight="1"/>
    <row r="304" spans="27:3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182</v>
      </c>
      <c r="B1" s="255"/>
      <c r="C1" s="128" t="s">
        <v>78</v>
      </c>
      <c r="D1" s="129"/>
      <c r="E1" s="130"/>
      <c r="F1" s="131"/>
      <c r="G1" s="132" t="s">
        <v>122</v>
      </c>
      <c r="H1" s="132" t="s">
        <v>123</v>
      </c>
      <c r="I1" s="132" t="s">
        <v>124</v>
      </c>
      <c r="J1" s="132" t="s">
        <v>135</v>
      </c>
      <c r="K1" s="132" t="s">
        <v>136</v>
      </c>
      <c r="L1" s="72"/>
      <c r="AA1" s="274">
        <v>0.5</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18201</v>
      </c>
      <c r="H2" s="131" t="str">
        <f t="shared" si="0"/>
        <v>18202</v>
      </c>
      <c r="I2" s="131" t="str">
        <f t="shared" si="0"/>
        <v>18203</v>
      </c>
      <c r="J2" s="131" t="str">
        <f t="shared" si="0"/>
        <v>18204</v>
      </c>
      <c r="K2" s="131" t="str">
        <f t="shared" si="0"/>
        <v>18207</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138</v>
      </c>
      <c r="K3" s="136" t="s">
        <v>139</v>
      </c>
      <c r="L3" s="72"/>
      <c r="AA3" s="137" t="s">
        <v>112</v>
      </c>
      <c r="AB3" s="138" t="s">
        <v>51</v>
      </c>
      <c r="AC3" s="115" t="s">
        <v>112</v>
      </c>
      <c r="AD3" s="115" t="s">
        <v>51</v>
      </c>
      <c r="AE3" s="116" t="s">
        <v>112</v>
      </c>
      <c r="AF3" s="139" t="s">
        <v>51</v>
      </c>
      <c r="AG3" s="140" t="s">
        <v>113</v>
      </c>
      <c r="AH3" s="141" t="s">
        <v>114</v>
      </c>
    </row>
    <row r="4" spans="1:34" ht="19.5" customHeight="1">
      <c r="A4" s="142">
        <f t="shared" ref="A4:A34" si="1">SUM(G4:K4)</f>
        <v>113557</v>
      </c>
      <c r="B4" s="142">
        <f>A4</f>
        <v>113557</v>
      </c>
      <c r="C4" s="143">
        <v>46082</v>
      </c>
      <c r="D4" s="144" t="s">
        <v>115</v>
      </c>
      <c r="E4" s="145">
        <v>244870</v>
      </c>
      <c r="F4" s="157">
        <v>132</v>
      </c>
      <c r="G4" s="157">
        <v>20614</v>
      </c>
      <c r="H4" s="157">
        <v>38029</v>
      </c>
      <c r="I4" s="157">
        <v>28769</v>
      </c>
      <c r="J4" s="157">
        <v>9834</v>
      </c>
      <c r="K4" s="157">
        <v>16311</v>
      </c>
      <c r="L4" s="175"/>
      <c r="M4" s="34"/>
      <c r="N4" s="34"/>
      <c r="O4" s="34"/>
      <c r="P4" s="34"/>
      <c r="Q4" s="34"/>
      <c r="R4" s="34"/>
      <c r="S4" s="34"/>
      <c r="T4" s="34"/>
      <c r="U4" s="148">
        <f t="shared" ref="U4:U34" si="2">C4</f>
        <v>46082</v>
      </c>
      <c r="V4" s="34" t="str">
        <f t="shared" ref="V4:V34" si="3">$G$2</f>
        <v>18201</v>
      </c>
      <c r="W4" s="70">
        <f t="shared" ref="W4:W34" si="4">G4</f>
        <v>20614</v>
      </c>
      <c r="X4" s="148">
        <f t="shared" ref="X4:X34" si="5">C4</f>
        <v>46082</v>
      </c>
      <c r="Y4" s="70">
        <f t="shared" ref="Y4:Y34" si="6">F4</f>
        <v>132</v>
      </c>
      <c r="Z4" s="34"/>
      <c r="AA4" s="149"/>
      <c r="AB4" s="150">
        <v>32000</v>
      </c>
      <c r="AC4" s="150"/>
      <c r="AD4" s="150">
        <v>70000</v>
      </c>
      <c r="AE4" s="150"/>
      <c r="AF4" s="150">
        <v>93000</v>
      </c>
      <c r="AG4" s="150">
        <v>10</v>
      </c>
      <c r="AH4" s="151">
        <v>0</v>
      </c>
    </row>
    <row r="5" spans="1:34" ht="19.5" customHeight="1">
      <c r="A5" s="142">
        <f t="shared" si="1"/>
        <v>99434</v>
      </c>
      <c r="B5" s="142">
        <f t="shared" ref="B5:B34" si="7">B4+A5</f>
        <v>212991</v>
      </c>
      <c r="C5" s="143">
        <v>46083</v>
      </c>
      <c r="D5" s="144" t="s">
        <v>116</v>
      </c>
      <c r="E5" s="145"/>
      <c r="F5" s="157">
        <v>121</v>
      </c>
      <c r="G5" s="157">
        <v>18600</v>
      </c>
      <c r="H5" s="157">
        <v>37115</v>
      </c>
      <c r="I5" s="157">
        <v>23287</v>
      </c>
      <c r="J5" s="157">
        <v>7421</v>
      </c>
      <c r="K5" s="157">
        <v>13011</v>
      </c>
      <c r="L5" s="175"/>
      <c r="M5" s="34"/>
      <c r="N5" s="34"/>
      <c r="O5" s="34"/>
      <c r="P5" s="34"/>
      <c r="Q5" s="34"/>
      <c r="R5" s="34"/>
      <c r="S5" s="34"/>
      <c r="T5" s="34"/>
      <c r="U5" s="148">
        <f t="shared" si="2"/>
        <v>46083</v>
      </c>
      <c r="V5" s="34" t="str">
        <f t="shared" si="3"/>
        <v>18201</v>
      </c>
      <c r="W5" s="70">
        <f t="shared" si="4"/>
        <v>18600</v>
      </c>
      <c r="X5" s="148">
        <f t="shared" si="5"/>
        <v>46083</v>
      </c>
      <c r="Y5" s="70">
        <f t="shared" si="6"/>
        <v>121</v>
      </c>
      <c r="Z5" s="34"/>
      <c r="AA5" s="121"/>
      <c r="AB5" s="122">
        <v>27000</v>
      </c>
      <c r="AC5" s="122"/>
      <c r="AD5" s="122">
        <v>56000</v>
      </c>
      <c r="AE5" s="122"/>
      <c r="AF5" s="122">
        <v>77000</v>
      </c>
      <c r="AG5" s="122">
        <v>10</v>
      </c>
      <c r="AH5" s="123">
        <v>0</v>
      </c>
    </row>
    <row r="6" spans="1:34" ht="19.5" customHeight="1">
      <c r="A6" s="142">
        <f t="shared" si="1"/>
        <v>89756</v>
      </c>
      <c r="B6" s="142">
        <f t="shared" si="7"/>
        <v>302747</v>
      </c>
      <c r="C6" s="143">
        <v>46084</v>
      </c>
      <c r="D6" s="144" t="s">
        <v>117</v>
      </c>
      <c r="E6" s="145">
        <v>226897</v>
      </c>
      <c r="F6" s="157">
        <v>109</v>
      </c>
      <c r="G6" s="157">
        <v>20612</v>
      </c>
      <c r="H6" s="157">
        <v>26577</v>
      </c>
      <c r="I6" s="157">
        <v>21746</v>
      </c>
      <c r="J6" s="157">
        <v>9260</v>
      </c>
      <c r="K6" s="157">
        <v>11561</v>
      </c>
      <c r="L6" s="175"/>
      <c r="M6" s="72"/>
      <c r="N6" s="72"/>
      <c r="O6" s="72"/>
      <c r="P6" s="72"/>
      <c r="Q6" s="72"/>
      <c r="R6" s="72"/>
      <c r="S6" s="72"/>
      <c r="T6" s="72"/>
      <c r="U6" s="148">
        <f t="shared" si="2"/>
        <v>46084</v>
      </c>
      <c r="V6" s="34" t="str">
        <f t="shared" si="3"/>
        <v>18201</v>
      </c>
      <c r="W6" s="70">
        <f t="shared" si="4"/>
        <v>20612</v>
      </c>
      <c r="X6" s="148">
        <f t="shared" si="5"/>
        <v>46084</v>
      </c>
      <c r="Y6" s="70">
        <f t="shared" si="6"/>
        <v>109</v>
      </c>
      <c r="Z6" s="72"/>
      <c r="AA6" s="121"/>
      <c r="AB6" s="122">
        <v>17000</v>
      </c>
      <c r="AC6" s="122"/>
      <c r="AD6" s="122">
        <v>49000</v>
      </c>
      <c r="AE6" s="122"/>
      <c r="AF6" s="122">
        <v>69000</v>
      </c>
      <c r="AG6" s="122">
        <v>10</v>
      </c>
      <c r="AH6" s="123">
        <v>0</v>
      </c>
    </row>
    <row r="7" spans="1:34" ht="19.5" customHeight="1">
      <c r="A7" s="142">
        <f t="shared" si="1"/>
        <v>96035</v>
      </c>
      <c r="B7" s="142">
        <f t="shared" si="7"/>
        <v>398782</v>
      </c>
      <c r="C7" s="143">
        <v>46085</v>
      </c>
      <c r="D7" s="144" t="s">
        <v>118</v>
      </c>
      <c r="E7" s="145"/>
      <c r="F7" s="157">
        <v>127</v>
      </c>
      <c r="G7" s="157">
        <v>21441</v>
      </c>
      <c r="H7" s="157">
        <v>31584</v>
      </c>
      <c r="I7" s="157">
        <v>24937</v>
      </c>
      <c r="J7" s="157">
        <v>8522</v>
      </c>
      <c r="K7" s="157">
        <v>9551</v>
      </c>
      <c r="L7" s="175"/>
      <c r="U7" s="148">
        <f t="shared" si="2"/>
        <v>46085</v>
      </c>
      <c r="V7" s="34" t="str">
        <f t="shared" si="3"/>
        <v>18201</v>
      </c>
      <c r="W7" s="70">
        <f t="shared" si="4"/>
        <v>21441</v>
      </c>
      <c r="X7" s="148">
        <f t="shared" si="5"/>
        <v>46085</v>
      </c>
      <c r="Y7" s="70">
        <f t="shared" si="6"/>
        <v>127</v>
      </c>
      <c r="AA7" s="121"/>
      <c r="AB7" s="122">
        <v>12000</v>
      </c>
      <c r="AC7" s="122"/>
      <c r="AD7" s="122">
        <v>53000</v>
      </c>
      <c r="AE7" s="122"/>
      <c r="AF7" s="122">
        <v>70000</v>
      </c>
      <c r="AG7" s="122">
        <v>10</v>
      </c>
      <c r="AH7" s="123">
        <v>0</v>
      </c>
    </row>
    <row r="8" spans="1:34" ht="19.5" customHeight="1">
      <c r="A8" s="142">
        <f t="shared" si="1"/>
        <v>97591</v>
      </c>
      <c r="B8" s="142">
        <f t="shared" si="7"/>
        <v>496373</v>
      </c>
      <c r="C8" s="143">
        <v>46086</v>
      </c>
      <c r="D8" s="144" t="s">
        <v>119</v>
      </c>
      <c r="E8" s="145">
        <v>271950</v>
      </c>
      <c r="F8" s="157">
        <v>107</v>
      </c>
      <c r="G8" s="157">
        <v>22098</v>
      </c>
      <c r="H8" s="157">
        <v>35295</v>
      </c>
      <c r="I8" s="157">
        <v>19942</v>
      </c>
      <c r="J8" s="157">
        <v>9153</v>
      </c>
      <c r="K8" s="157">
        <v>11103</v>
      </c>
      <c r="L8" s="175"/>
      <c r="U8" s="148">
        <f t="shared" si="2"/>
        <v>46086</v>
      </c>
      <c r="V8" s="34" t="str">
        <f t="shared" si="3"/>
        <v>18201</v>
      </c>
      <c r="W8" s="70">
        <f t="shared" si="4"/>
        <v>22098</v>
      </c>
      <c r="X8" s="148">
        <f t="shared" si="5"/>
        <v>46086</v>
      </c>
      <c r="Y8" s="70">
        <f t="shared" si="6"/>
        <v>107</v>
      </c>
      <c r="AA8" s="121"/>
      <c r="AB8" s="122">
        <v>23000</v>
      </c>
      <c r="AC8" s="122"/>
      <c r="AD8" s="122">
        <v>75000</v>
      </c>
      <c r="AE8" s="122"/>
      <c r="AF8" s="122">
        <v>85000</v>
      </c>
      <c r="AG8" s="122">
        <v>10</v>
      </c>
      <c r="AH8" s="123">
        <v>0</v>
      </c>
    </row>
    <row r="9" spans="1:34" ht="19.5" customHeight="1">
      <c r="A9" s="142">
        <f t="shared" si="1"/>
        <v>93428</v>
      </c>
      <c r="B9" s="142">
        <f t="shared" si="7"/>
        <v>589801</v>
      </c>
      <c r="C9" s="143">
        <v>46087</v>
      </c>
      <c r="D9" s="144" t="s">
        <v>120</v>
      </c>
      <c r="E9" s="145"/>
      <c r="F9" s="157">
        <v>132</v>
      </c>
      <c r="G9" s="157">
        <v>14899</v>
      </c>
      <c r="H9" s="157">
        <v>29885</v>
      </c>
      <c r="I9" s="157">
        <v>28628</v>
      </c>
      <c r="J9" s="157">
        <v>8896</v>
      </c>
      <c r="K9" s="157">
        <v>11120</v>
      </c>
      <c r="L9" s="175"/>
      <c r="U9" s="148">
        <f t="shared" si="2"/>
        <v>46087</v>
      </c>
      <c r="V9" s="34" t="str">
        <f t="shared" si="3"/>
        <v>18201</v>
      </c>
      <c r="W9" s="70">
        <f t="shared" si="4"/>
        <v>14899</v>
      </c>
      <c r="X9" s="148">
        <f t="shared" si="5"/>
        <v>46087</v>
      </c>
      <c r="Y9" s="70">
        <f t="shared" si="6"/>
        <v>132</v>
      </c>
      <c r="AA9" s="121"/>
      <c r="AB9" s="122">
        <v>14000</v>
      </c>
      <c r="AC9" s="122"/>
      <c r="AD9" s="122">
        <v>48000</v>
      </c>
      <c r="AE9" s="122"/>
      <c r="AF9" s="122">
        <v>64000</v>
      </c>
      <c r="AG9" s="122">
        <v>10</v>
      </c>
      <c r="AH9" s="123">
        <v>0</v>
      </c>
    </row>
    <row r="10" spans="1:34" ht="19.5" customHeight="1">
      <c r="A10" s="142">
        <f t="shared" si="1"/>
        <v>102947</v>
      </c>
      <c r="B10" s="142">
        <f t="shared" si="7"/>
        <v>692748</v>
      </c>
      <c r="C10" s="143">
        <v>46088</v>
      </c>
      <c r="D10" s="144" t="s">
        <v>121</v>
      </c>
      <c r="E10" s="145">
        <v>245719</v>
      </c>
      <c r="F10" s="168">
        <v>121</v>
      </c>
      <c r="G10" s="169">
        <v>20395</v>
      </c>
      <c r="H10" s="169">
        <v>37053</v>
      </c>
      <c r="I10" s="169">
        <v>28187</v>
      </c>
      <c r="J10" s="169">
        <v>10134</v>
      </c>
      <c r="K10" s="169">
        <v>7178</v>
      </c>
      <c r="L10" s="175"/>
      <c r="U10" s="148">
        <f t="shared" si="2"/>
        <v>46088</v>
      </c>
      <c r="V10" s="34" t="str">
        <f t="shared" si="3"/>
        <v>18201</v>
      </c>
      <c r="W10" s="70">
        <f t="shared" si="4"/>
        <v>20395</v>
      </c>
      <c r="X10" s="148">
        <f t="shared" si="5"/>
        <v>46088</v>
      </c>
      <c r="Y10" s="70">
        <f t="shared" si="6"/>
        <v>121</v>
      </c>
      <c r="AA10" s="121"/>
      <c r="AB10" s="122">
        <v>23000</v>
      </c>
      <c r="AC10" s="122"/>
      <c r="AD10" s="122">
        <v>65000</v>
      </c>
      <c r="AE10" s="122"/>
      <c r="AF10" s="122">
        <v>83000</v>
      </c>
      <c r="AG10" s="122">
        <v>10</v>
      </c>
      <c r="AH10" s="123">
        <v>0</v>
      </c>
    </row>
    <row r="11" spans="1:34" ht="19.5" customHeight="1">
      <c r="A11" s="142">
        <f t="shared" si="1"/>
        <v>115996</v>
      </c>
      <c r="B11" s="142">
        <f t="shared" si="7"/>
        <v>808744</v>
      </c>
      <c r="C11" s="143">
        <v>46089</v>
      </c>
      <c r="D11" s="144" t="s">
        <v>115</v>
      </c>
      <c r="E11" s="145"/>
      <c r="F11" s="157">
        <v>115</v>
      </c>
      <c r="G11" s="157">
        <v>22035</v>
      </c>
      <c r="H11" s="157">
        <v>42667</v>
      </c>
      <c r="I11" s="227">
        <v>29987</v>
      </c>
      <c r="J11" s="157">
        <v>9424</v>
      </c>
      <c r="K11" s="157">
        <v>11883</v>
      </c>
      <c r="L11" s="175"/>
      <c r="U11" s="148">
        <f t="shared" si="2"/>
        <v>46089</v>
      </c>
      <c r="V11" s="34" t="str">
        <f t="shared" si="3"/>
        <v>18201</v>
      </c>
      <c r="W11" s="70">
        <f t="shared" si="4"/>
        <v>22035</v>
      </c>
      <c r="X11" s="148">
        <f t="shared" si="5"/>
        <v>46089</v>
      </c>
      <c r="Y11" s="70">
        <f t="shared" si="6"/>
        <v>115</v>
      </c>
      <c r="AA11" s="121"/>
      <c r="AB11" s="122">
        <v>30000</v>
      </c>
      <c r="AC11" s="122"/>
      <c r="AD11" s="122">
        <v>64000</v>
      </c>
      <c r="AE11" s="122"/>
      <c r="AF11" s="122">
        <v>96000</v>
      </c>
      <c r="AG11" s="122">
        <v>16</v>
      </c>
      <c r="AH11" s="123">
        <v>0</v>
      </c>
    </row>
    <row r="12" spans="1:34" ht="19.5" customHeight="1">
      <c r="A12" s="142">
        <f t="shared" si="1"/>
        <v>88721</v>
      </c>
      <c r="B12" s="142">
        <f t="shared" si="7"/>
        <v>897465</v>
      </c>
      <c r="C12" s="143">
        <v>46090</v>
      </c>
      <c r="D12" s="144" t="s">
        <v>116</v>
      </c>
      <c r="E12" s="145"/>
      <c r="F12" s="157">
        <v>104</v>
      </c>
      <c r="G12" s="157">
        <v>19241</v>
      </c>
      <c r="H12" s="157">
        <v>27424</v>
      </c>
      <c r="I12" s="227">
        <v>23282</v>
      </c>
      <c r="J12" s="157">
        <v>9612</v>
      </c>
      <c r="K12" s="157">
        <v>9162</v>
      </c>
      <c r="L12" s="175"/>
      <c r="U12" s="148">
        <f t="shared" si="2"/>
        <v>46090</v>
      </c>
      <c r="V12" s="34" t="str">
        <f t="shared" si="3"/>
        <v>18201</v>
      </c>
      <c r="W12" s="70">
        <f t="shared" si="4"/>
        <v>19241</v>
      </c>
      <c r="X12" s="148">
        <f t="shared" si="5"/>
        <v>46090</v>
      </c>
      <c r="Y12" s="70">
        <f t="shared" si="6"/>
        <v>104</v>
      </c>
      <c r="AA12" s="121"/>
      <c r="AB12" s="122">
        <v>19000</v>
      </c>
      <c r="AC12" s="122"/>
      <c r="AD12" s="122">
        <v>52000</v>
      </c>
      <c r="AE12" s="122"/>
      <c r="AF12" s="122">
        <v>70000</v>
      </c>
      <c r="AG12" s="122">
        <v>8</v>
      </c>
      <c r="AH12" s="123">
        <v>1</v>
      </c>
    </row>
    <row r="13" spans="1:34" ht="19.5" customHeight="1">
      <c r="A13" s="142">
        <f t="shared" si="1"/>
        <v>89282</v>
      </c>
      <c r="B13" s="142">
        <f t="shared" si="7"/>
        <v>986747</v>
      </c>
      <c r="C13" s="143">
        <v>46091</v>
      </c>
      <c r="D13" s="144" t="s">
        <v>117</v>
      </c>
      <c r="E13" s="145"/>
      <c r="F13" s="157">
        <v>121</v>
      </c>
      <c r="G13" s="157">
        <v>18705</v>
      </c>
      <c r="H13" s="157">
        <v>30654</v>
      </c>
      <c r="I13" s="227">
        <v>24166</v>
      </c>
      <c r="J13" s="157">
        <v>9053</v>
      </c>
      <c r="K13" s="157">
        <v>6704</v>
      </c>
      <c r="L13" s="175"/>
      <c r="U13" s="148">
        <f t="shared" si="2"/>
        <v>46091</v>
      </c>
      <c r="V13" s="34" t="str">
        <f t="shared" si="3"/>
        <v>18201</v>
      </c>
      <c r="W13" s="70">
        <f t="shared" si="4"/>
        <v>18705</v>
      </c>
      <c r="X13" s="148">
        <f t="shared" si="5"/>
        <v>46091</v>
      </c>
      <c r="Y13" s="70">
        <f t="shared" si="6"/>
        <v>121</v>
      </c>
      <c r="AA13" s="121"/>
      <c r="AB13" s="122">
        <v>21000</v>
      </c>
      <c r="AC13" s="122"/>
      <c r="AD13" s="122">
        <v>56000</v>
      </c>
      <c r="AE13" s="122"/>
      <c r="AF13" s="122">
        <v>73000</v>
      </c>
      <c r="AG13" s="122">
        <v>8</v>
      </c>
      <c r="AH13" s="123">
        <v>0</v>
      </c>
    </row>
    <row r="14" spans="1:34" ht="19.5" customHeight="1">
      <c r="A14" s="142">
        <f t="shared" si="1"/>
        <v>108319</v>
      </c>
      <c r="B14" s="142">
        <f t="shared" si="7"/>
        <v>1095066</v>
      </c>
      <c r="C14" s="143">
        <v>46092</v>
      </c>
      <c r="D14" s="144" t="s">
        <v>118</v>
      </c>
      <c r="E14" s="145"/>
      <c r="F14" s="157">
        <v>123</v>
      </c>
      <c r="G14" s="157">
        <v>22049</v>
      </c>
      <c r="H14" s="157">
        <v>39126</v>
      </c>
      <c r="I14" s="227">
        <v>23914</v>
      </c>
      <c r="J14" s="157">
        <v>11600</v>
      </c>
      <c r="K14" s="157">
        <v>11630</v>
      </c>
      <c r="L14" s="175"/>
      <c r="U14" s="148">
        <f t="shared" si="2"/>
        <v>46092</v>
      </c>
      <c r="V14" s="34" t="str">
        <f t="shared" si="3"/>
        <v>18201</v>
      </c>
      <c r="W14" s="70">
        <f t="shared" si="4"/>
        <v>22049</v>
      </c>
      <c r="X14" s="148">
        <f t="shared" si="5"/>
        <v>46092</v>
      </c>
      <c r="Y14" s="70">
        <f t="shared" si="6"/>
        <v>123</v>
      </c>
      <c r="AA14" s="121"/>
      <c r="AB14" s="122">
        <v>41000</v>
      </c>
      <c r="AC14" s="122"/>
      <c r="AD14" s="122">
        <v>78000</v>
      </c>
      <c r="AE14" s="122"/>
      <c r="AF14" s="122">
        <v>93000</v>
      </c>
      <c r="AG14" s="122">
        <v>10</v>
      </c>
      <c r="AH14" s="123">
        <v>0</v>
      </c>
    </row>
    <row r="15" spans="1:34" ht="19.5" customHeight="1">
      <c r="A15" s="142">
        <f t="shared" si="1"/>
        <v>104736</v>
      </c>
      <c r="B15" s="142">
        <f t="shared" si="7"/>
        <v>1199802</v>
      </c>
      <c r="C15" s="143">
        <v>46093</v>
      </c>
      <c r="D15" s="144" t="s">
        <v>119</v>
      </c>
      <c r="E15" s="145"/>
      <c r="F15" s="157">
        <v>116</v>
      </c>
      <c r="G15" s="157">
        <v>20664</v>
      </c>
      <c r="H15" s="157">
        <v>35034</v>
      </c>
      <c r="I15" s="227">
        <v>23432</v>
      </c>
      <c r="J15" s="157">
        <v>9516</v>
      </c>
      <c r="K15" s="157">
        <v>16090</v>
      </c>
      <c r="L15" s="175"/>
      <c r="U15" s="148">
        <f t="shared" si="2"/>
        <v>46093</v>
      </c>
      <c r="V15" s="34" t="str">
        <f t="shared" si="3"/>
        <v>18201</v>
      </c>
      <c r="W15" s="70">
        <f t="shared" si="4"/>
        <v>20664</v>
      </c>
      <c r="X15" s="148">
        <f t="shared" si="5"/>
        <v>46093</v>
      </c>
      <c r="Y15" s="70">
        <f t="shared" si="6"/>
        <v>116</v>
      </c>
      <c r="AA15" s="121"/>
      <c r="AB15" s="122">
        <v>30000</v>
      </c>
      <c r="AC15" s="122"/>
      <c r="AD15" s="122">
        <v>67000</v>
      </c>
      <c r="AE15" s="122"/>
      <c r="AF15" s="122">
        <v>84000</v>
      </c>
      <c r="AG15" s="122">
        <v>13</v>
      </c>
      <c r="AH15" s="123">
        <v>0</v>
      </c>
    </row>
    <row r="16" spans="1:34" ht="19.5" customHeight="1">
      <c r="A16" s="142">
        <f t="shared" si="1"/>
        <v>101187</v>
      </c>
      <c r="B16" s="142">
        <f t="shared" si="7"/>
        <v>1300989</v>
      </c>
      <c r="C16" s="143">
        <v>46094</v>
      </c>
      <c r="D16" s="144" t="s">
        <v>120</v>
      </c>
      <c r="E16" s="145"/>
      <c r="F16" s="157">
        <v>117</v>
      </c>
      <c r="G16" s="157">
        <v>20239</v>
      </c>
      <c r="H16" s="157">
        <v>31880</v>
      </c>
      <c r="I16" s="227">
        <v>25240</v>
      </c>
      <c r="J16" s="157">
        <v>9615</v>
      </c>
      <c r="K16" s="157">
        <v>14213</v>
      </c>
      <c r="L16" s="175"/>
      <c r="U16" s="148">
        <f t="shared" si="2"/>
        <v>46094</v>
      </c>
      <c r="V16" s="34" t="str">
        <f t="shared" si="3"/>
        <v>18201</v>
      </c>
      <c r="W16" s="70">
        <f t="shared" si="4"/>
        <v>20239</v>
      </c>
      <c r="X16" s="148">
        <f t="shared" si="5"/>
        <v>46094</v>
      </c>
      <c r="Y16" s="70">
        <f t="shared" si="6"/>
        <v>117</v>
      </c>
      <c r="AA16" s="121"/>
      <c r="AB16" s="122">
        <v>28000</v>
      </c>
      <c r="AC16" s="122"/>
      <c r="AD16" s="122">
        <v>59000</v>
      </c>
      <c r="AE16" s="122"/>
      <c r="AF16" s="122">
        <v>82000</v>
      </c>
      <c r="AG16" s="122">
        <v>10</v>
      </c>
      <c r="AH16" s="123">
        <v>0</v>
      </c>
    </row>
    <row r="17" spans="1:34" ht="19.5" customHeight="1">
      <c r="A17" s="142">
        <f t="shared" si="1"/>
        <v>108146</v>
      </c>
      <c r="B17" s="142">
        <f t="shared" si="7"/>
        <v>1409135</v>
      </c>
      <c r="C17" s="143">
        <v>46095</v>
      </c>
      <c r="D17" s="144" t="s">
        <v>121</v>
      </c>
      <c r="E17" s="145"/>
      <c r="F17" s="157">
        <v>120</v>
      </c>
      <c r="G17" s="157">
        <v>23104</v>
      </c>
      <c r="H17" s="157">
        <v>32882</v>
      </c>
      <c r="I17" s="227">
        <v>27012</v>
      </c>
      <c r="J17" s="157">
        <v>10530</v>
      </c>
      <c r="K17" s="157">
        <v>14618</v>
      </c>
      <c r="L17" s="175"/>
      <c r="U17" s="148">
        <f t="shared" si="2"/>
        <v>46095</v>
      </c>
      <c r="V17" s="34" t="str">
        <f t="shared" si="3"/>
        <v>18201</v>
      </c>
      <c r="W17" s="70">
        <f t="shared" si="4"/>
        <v>23104</v>
      </c>
      <c r="X17" s="148">
        <f t="shared" si="5"/>
        <v>46095</v>
      </c>
      <c r="Y17" s="70">
        <f t="shared" si="6"/>
        <v>120</v>
      </c>
      <c r="AA17" s="121"/>
      <c r="AB17" s="122">
        <v>27000</v>
      </c>
      <c r="AC17" s="122"/>
      <c r="AD17" s="122">
        <v>60000</v>
      </c>
      <c r="AE17" s="122"/>
      <c r="AF17" s="122">
        <v>87000</v>
      </c>
      <c r="AG17" s="122">
        <v>10</v>
      </c>
      <c r="AH17" s="123">
        <v>1</v>
      </c>
    </row>
    <row r="18" spans="1:34" ht="19.5" customHeight="1">
      <c r="A18" s="142">
        <f t="shared" si="1"/>
        <v>96029</v>
      </c>
      <c r="B18" s="142">
        <f t="shared" si="7"/>
        <v>1505164</v>
      </c>
      <c r="C18" s="143">
        <v>46096</v>
      </c>
      <c r="D18" s="144" t="s">
        <v>115</v>
      </c>
      <c r="E18" s="145">
        <v>254260</v>
      </c>
      <c r="F18" s="157">
        <v>114</v>
      </c>
      <c r="G18" s="157">
        <v>20043</v>
      </c>
      <c r="H18" s="157">
        <v>27685</v>
      </c>
      <c r="I18" s="227">
        <v>26335</v>
      </c>
      <c r="J18" s="157">
        <v>9535</v>
      </c>
      <c r="K18" s="157">
        <v>12431</v>
      </c>
      <c r="L18" s="175"/>
      <c r="U18" s="148">
        <f t="shared" si="2"/>
        <v>46096</v>
      </c>
      <c r="V18" s="34" t="str">
        <f t="shared" si="3"/>
        <v>18201</v>
      </c>
      <c r="W18" s="70">
        <f t="shared" si="4"/>
        <v>20043</v>
      </c>
      <c r="X18" s="148">
        <f t="shared" si="5"/>
        <v>46096</v>
      </c>
      <c r="Y18" s="70">
        <f t="shared" si="6"/>
        <v>114</v>
      </c>
      <c r="AA18" s="121"/>
      <c r="AB18" s="122">
        <v>28000</v>
      </c>
      <c r="AC18" s="122"/>
      <c r="AD18" s="122">
        <v>58000</v>
      </c>
      <c r="AE18" s="122"/>
      <c r="AF18" s="122">
        <v>79000</v>
      </c>
      <c r="AG18" s="122">
        <v>10</v>
      </c>
      <c r="AH18" s="123">
        <v>2</v>
      </c>
    </row>
    <row r="19" spans="1:34" ht="19.5" customHeight="1">
      <c r="A19" s="142">
        <f t="shared" si="1"/>
        <v>97176</v>
      </c>
      <c r="B19" s="142">
        <f t="shared" si="7"/>
        <v>1602340</v>
      </c>
      <c r="C19" s="143">
        <v>46097</v>
      </c>
      <c r="D19" s="144" t="s">
        <v>116</v>
      </c>
      <c r="E19" s="145"/>
      <c r="F19" s="157">
        <v>115</v>
      </c>
      <c r="G19" s="157">
        <v>22155</v>
      </c>
      <c r="H19" s="157">
        <v>29938</v>
      </c>
      <c r="I19" s="227">
        <v>23055</v>
      </c>
      <c r="J19" s="157">
        <v>10179</v>
      </c>
      <c r="K19" s="157">
        <v>11849</v>
      </c>
      <c r="L19" s="175"/>
      <c r="U19" s="148">
        <f t="shared" si="2"/>
        <v>46097</v>
      </c>
      <c r="V19" s="34" t="str">
        <f t="shared" si="3"/>
        <v>18201</v>
      </c>
      <c r="W19" s="70">
        <f t="shared" si="4"/>
        <v>22155</v>
      </c>
      <c r="X19" s="148">
        <f t="shared" si="5"/>
        <v>46097</v>
      </c>
      <c r="Y19" s="70">
        <f t="shared" si="6"/>
        <v>115</v>
      </c>
      <c r="AA19" s="121"/>
      <c r="AB19" s="122">
        <v>17000</v>
      </c>
      <c r="AC19" s="122"/>
      <c r="AD19" s="122">
        <v>57000</v>
      </c>
      <c r="AE19" s="122"/>
      <c r="AF19" s="122">
        <v>78000</v>
      </c>
      <c r="AG19" s="122">
        <v>8</v>
      </c>
      <c r="AH19" s="123">
        <v>0</v>
      </c>
    </row>
    <row r="20" spans="1:34" ht="19.5" customHeight="1">
      <c r="A20" s="142">
        <f t="shared" si="1"/>
        <v>100475</v>
      </c>
      <c r="B20" s="142">
        <f t="shared" si="7"/>
        <v>1702815</v>
      </c>
      <c r="C20" s="143">
        <v>46098</v>
      </c>
      <c r="D20" s="144" t="s">
        <v>117</v>
      </c>
      <c r="E20" s="145"/>
      <c r="F20" s="157">
        <v>118</v>
      </c>
      <c r="G20" s="157">
        <v>22019</v>
      </c>
      <c r="H20" s="157">
        <v>29563</v>
      </c>
      <c r="I20" s="227">
        <v>25371</v>
      </c>
      <c r="J20" s="157">
        <v>10118</v>
      </c>
      <c r="K20" s="157">
        <v>13404</v>
      </c>
      <c r="L20" s="175"/>
      <c r="U20" s="148">
        <f t="shared" si="2"/>
        <v>46098</v>
      </c>
      <c r="V20" s="34" t="str">
        <f t="shared" si="3"/>
        <v>18201</v>
      </c>
      <c r="W20" s="70">
        <f t="shared" si="4"/>
        <v>22019</v>
      </c>
      <c r="X20" s="148">
        <f t="shared" si="5"/>
        <v>46098</v>
      </c>
      <c r="Y20" s="70">
        <f t="shared" si="6"/>
        <v>118</v>
      </c>
      <c r="AA20" s="121"/>
      <c r="AB20" s="122">
        <v>19000</v>
      </c>
      <c r="AC20" s="122"/>
      <c r="AD20" s="122">
        <v>59000</v>
      </c>
      <c r="AE20" s="122"/>
      <c r="AF20" s="122">
        <v>79000</v>
      </c>
      <c r="AG20" s="122">
        <v>8</v>
      </c>
      <c r="AH20" s="123">
        <v>0</v>
      </c>
    </row>
    <row r="21" spans="1:34" ht="19.5" customHeight="1">
      <c r="A21" s="142">
        <f t="shared" si="1"/>
        <v>99376</v>
      </c>
      <c r="B21" s="142">
        <f t="shared" si="7"/>
        <v>1802191</v>
      </c>
      <c r="C21" s="143">
        <v>46099</v>
      </c>
      <c r="D21" s="144" t="s">
        <v>118</v>
      </c>
      <c r="E21" s="145"/>
      <c r="F21" s="157">
        <v>123</v>
      </c>
      <c r="G21" s="157">
        <v>21744</v>
      </c>
      <c r="H21" s="157">
        <v>34240</v>
      </c>
      <c r="I21" s="227">
        <v>25299</v>
      </c>
      <c r="J21" s="157">
        <v>8884</v>
      </c>
      <c r="K21" s="157">
        <v>9209</v>
      </c>
      <c r="L21" s="175"/>
      <c r="U21" s="148">
        <f t="shared" si="2"/>
        <v>46099</v>
      </c>
      <c r="V21" s="34" t="str">
        <f t="shared" si="3"/>
        <v>18201</v>
      </c>
      <c r="W21" s="70">
        <f t="shared" si="4"/>
        <v>21744</v>
      </c>
      <c r="X21" s="148">
        <f t="shared" si="5"/>
        <v>46099</v>
      </c>
      <c r="Y21" s="70">
        <f t="shared" si="6"/>
        <v>123</v>
      </c>
      <c r="AA21" s="121"/>
      <c r="AB21" s="122">
        <v>21000</v>
      </c>
      <c r="AC21" s="122"/>
      <c r="AD21" s="122">
        <v>53000</v>
      </c>
      <c r="AE21" s="122"/>
      <c r="AF21" s="122">
        <v>75000</v>
      </c>
      <c r="AG21" s="122">
        <v>10</v>
      </c>
      <c r="AH21" s="123">
        <v>0</v>
      </c>
    </row>
    <row r="22" spans="1:34" ht="19.5" customHeight="1">
      <c r="A22" s="142">
        <f t="shared" si="1"/>
        <v>97759</v>
      </c>
      <c r="B22" s="142">
        <f t="shared" si="7"/>
        <v>1899950</v>
      </c>
      <c r="C22" s="143">
        <v>46100</v>
      </c>
      <c r="D22" s="144" t="s">
        <v>119</v>
      </c>
      <c r="E22" s="145">
        <v>252081</v>
      </c>
      <c r="F22" s="157">
        <v>126</v>
      </c>
      <c r="G22" s="157">
        <v>20031</v>
      </c>
      <c r="H22" s="157">
        <v>36462</v>
      </c>
      <c r="I22" s="227">
        <v>21528</v>
      </c>
      <c r="J22" s="157">
        <v>8574</v>
      </c>
      <c r="K22" s="157">
        <v>11164</v>
      </c>
      <c r="L22" s="175"/>
      <c r="U22" s="148">
        <f t="shared" si="2"/>
        <v>46100</v>
      </c>
      <c r="V22" s="34" t="str">
        <f t="shared" si="3"/>
        <v>18201</v>
      </c>
      <c r="W22" s="70">
        <f t="shared" si="4"/>
        <v>20031</v>
      </c>
      <c r="X22" s="148">
        <f t="shared" si="5"/>
        <v>46100</v>
      </c>
      <c r="Y22" s="70">
        <f t="shared" si="6"/>
        <v>126</v>
      </c>
      <c r="AA22" s="121"/>
      <c r="AB22" s="122">
        <v>18000</v>
      </c>
      <c r="AC22" s="122"/>
      <c r="AD22" s="122">
        <v>45000</v>
      </c>
      <c r="AE22" s="122"/>
      <c r="AF22" s="122">
        <v>72000</v>
      </c>
      <c r="AG22" s="122">
        <v>10</v>
      </c>
      <c r="AH22" s="123">
        <v>0</v>
      </c>
    </row>
    <row r="23" spans="1:34" ht="19.5" customHeight="1">
      <c r="A23" s="142">
        <f t="shared" si="1"/>
        <v>104155</v>
      </c>
      <c r="B23" s="142">
        <f t="shared" si="7"/>
        <v>2004105</v>
      </c>
      <c r="C23" s="143">
        <v>46101</v>
      </c>
      <c r="D23" s="144" t="s">
        <v>120</v>
      </c>
      <c r="E23" s="145"/>
      <c r="F23" s="157">
        <v>117</v>
      </c>
      <c r="G23" s="157">
        <v>21041</v>
      </c>
      <c r="H23" s="157">
        <v>36257</v>
      </c>
      <c r="I23" s="227">
        <v>25956</v>
      </c>
      <c r="J23" s="157">
        <v>9579</v>
      </c>
      <c r="K23" s="157">
        <v>11322</v>
      </c>
      <c r="L23" s="175"/>
      <c r="U23" s="148">
        <f t="shared" si="2"/>
        <v>46101</v>
      </c>
      <c r="V23" s="34" t="str">
        <f t="shared" si="3"/>
        <v>18201</v>
      </c>
      <c r="W23" s="70">
        <f t="shared" si="4"/>
        <v>21041</v>
      </c>
      <c r="X23" s="148">
        <f t="shared" si="5"/>
        <v>46101</v>
      </c>
      <c r="Y23" s="70">
        <f t="shared" si="6"/>
        <v>117</v>
      </c>
      <c r="AA23" s="121"/>
      <c r="AB23" s="122">
        <v>25000</v>
      </c>
      <c r="AC23" s="122"/>
      <c r="AD23" s="122">
        <v>53000</v>
      </c>
      <c r="AE23" s="122"/>
      <c r="AF23" s="122">
        <v>85000</v>
      </c>
      <c r="AG23" s="122">
        <v>10</v>
      </c>
      <c r="AH23" s="123">
        <v>0</v>
      </c>
    </row>
    <row r="24" spans="1:34" ht="19.5" customHeight="1">
      <c r="A24" s="142">
        <f t="shared" si="1"/>
        <v>115240</v>
      </c>
      <c r="B24" s="142">
        <f t="shared" si="7"/>
        <v>2119345</v>
      </c>
      <c r="C24" s="143">
        <v>46102</v>
      </c>
      <c r="D24" s="144" t="s">
        <v>121</v>
      </c>
      <c r="E24" s="145">
        <v>263566</v>
      </c>
      <c r="F24" s="157">
        <v>131</v>
      </c>
      <c r="G24" s="157">
        <v>20143</v>
      </c>
      <c r="H24" s="157">
        <v>41776</v>
      </c>
      <c r="I24" s="227">
        <v>24437</v>
      </c>
      <c r="J24" s="157">
        <v>14669</v>
      </c>
      <c r="K24" s="157">
        <v>14215</v>
      </c>
      <c r="L24" s="175"/>
      <c r="U24" s="148">
        <f t="shared" si="2"/>
        <v>46102</v>
      </c>
      <c r="V24" s="34" t="str">
        <f t="shared" si="3"/>
        <v>18201</v>
      </c>
      <c r="W24" s="70">
        <f t="shared" si="4"/>
        <v>20143</v>
      </c>
      <c r="X24" s="148">
        <f t="shared" si="5"/>
        <v>46102</v>
      </c>
      <c r="Y24" s="70">
        <f t="shared" si="6"/>
        <v>131</v>
      </c>
      <c r="AA24" s="121"/>
      <c r="AB24" s="122">
        <v>22000</v>
      </c>
      <c r="AC24" s="122"/>
      <c r="AD24" s="122">
        <v>76000</v>
      </c>
      <c r="AE24" s="122"/>
      <c r="AF24" s="122">
        <v>96000</v>
      </c>
      <c r="AG24" s="122">
        <v>10</v>
      </c>
      <c r="AH24" s="123">
        <v>6</v>
      </c>
    </row>
    <row r="25" spans="1:34" ht="19.5" customHeight="1">
      <c r="A25" s="142">
        <f t="shared" si="1"/>
        <v>107568</v>
      </c>
      <c r="B25" s="142">
        <f t="shared" si="7"/>
        <v>2226913</v>
      </c>
      <c r="C25" s="143">
        <v>46103</v>
      </c>
      <c r="D25" s="144" t="s">
        <v>115</v>
      </c>
      <c r="E25" s="145"/>
      <c r="F25" s="157">
        <v>117</v>
      </c>
      <c r="G25" s="157">
        <v>20131</v>
      </c>
      <c r="H25" s="157">
        <v>39603</v>
      </c>
      <c r="I25" s="227">
        <v>24789</v>
      </c>
      <c r="J25" s="157">
        <v>15505</v>
      </c>
      <c r="K25" s="157">
        <v>7540</v>
      </c>
      <c r="L25" s="175"/>
      <c r="U25" s="148">
        <f t="shared" si="2"/>
        <v>46103</v>
      </c>
      <c r="V25" s="34" t="str">
        <f t="shared" si="3"/>
        <v>18201</v>
      </c>
      <c r="W25" s="70">
        <f t="shared" si="4"/>
        <v>20131</v>
      </c>
      <c r="X25" s="148">
        <f t="shared" si="5"/>
        <v>46103</v>
      </c>
      <c r="Y25" s="70">
        <f t="shared" si="6"/>
        <v>117</v>
      </c>
      <c r="AA25" s="121"/>
      <c r="AB25" s="122">
        <v>41000</v>
      </c>
      <c r="AC25" s="122"/>
      <c r="AD25" s="122">
        <v>64000</v>
      </c>
      <c r="AE25" s="122"/>
      <c r="AF25" s="122">
        <v>93000</v>
      </c>
      <c r="AG25" s="122">
        <v>10</v>
      </c>
      <c r="AH25" s="123">
        <v>0</v>
      </c>
    </row>
    <row r="26" spans="1:34" ht="19.5" customHeight="1">
      <c r="A26" s="142">
        <f t="shared" si="1"/>
        <v>92898</v>
      </c>
      <c r="B26" s="142">
        <f t="shared" si="7"/>
        <v>2319811</v>
      </c>
      <c r="C26" s="143">
        <v>46104</v>
      </c>
      <c r="D26" s="144" t="s">
        <v>116</v>
      </c>
      <c r="E26" s="145"/>
      <c r="F26" s="157">
        <v>111</v>
      </c>
      <c r="G26" s="157">
        <v>19507</v>
      </c>
      <c r="H26" s="157">
        <v>28515</v>
      </c>
      <c r="I26" s="227">
        <v>24778</v>
      </c>
      <c r="J26" s="157">
        <v>8063</v>
      </c>
      <c r="K26" s="157">
        <v>12035</v>
      </c>
      <c r="L26" s="175"/>
      <c r="U26" s="148">
        <f t="shared" si="2"/>
        <v>46104</v>
      </c>
      <c r="V26" s="34" t="str">
        <f t="shared" si="3"/>
        <v>18201</v>
      </c>
      <c r="W26" s="70">
        <f t="shared" si="4"/>
        <v>19507</v>
      </c>
      <c r="X26" s="148">
        <f t="shared" si="5"/>
        <v>46104</v>
      </c>
      <c r="Y26" s="70">
        <f t="shared" si="6"/>
        <v>111</v>
      </c>
      <c r="AA26" s="121"/>
      <c r="AB26" s="122">
        <v>22000</v>
      </c>
      <c r="AC26" s="122"/>
      <c r="AD26" s="122">
        <v>53000</v>
      </c>
      <c r="AE26" s="122"/>
      <c r="AF26" s="122">
        <v>69000</v>
      </c>
      <c r="AG26" s="122">
        <v>8</v>
      </c>
      <c r="AH26" s="123">
        <v>0</v>
      </c>
    </row>
    <row r="27" spans="1:34" ht="19.5" customHeight="1">
      <c r="A27" s="142">
        <f t="shared" si="1"/>
        <v>87494</v>
      </c>
      <c r="B27" s="142">
        <f t="shared" si="7"/>
        <v>2407305</v>
      </c>
      <c r="C27" s="143">
        <v>46105</v>
      </c>
      <c r="D27" s="144" t="s">
        <v>117</v>
      </c>
      <c r="E27" s="145">
        <v>13500</v>
      </c>
      <c r="F27" s="157">
        <v>109</v>
      </c>
      <c r="G27" s="157">
        <v>17961</v>
      </c>
      <c r="H27" s="157">
        <v>25258</v>
      </c>
      <c r="I27" s="227">
        <v>23136</v>
      </c>
      <c r="J27" s="157">
        <v>7442</v>
      </c>
      <c r="K27" s="157">
        <v>13697</v>
      </c>
      <c r="L27" s="175"/>
      <c r="U27" s="148">
        <f t="shared" si="2"/>
        <v>46105</v>
      </c>
      <c r="V27" s="34" t="str">
        <f t="shared" si="3"/>
        <v>18201</v>
      </c>
      <c r="W27" s="70">
        <f t="shared" si="4"/>
        <v>17961</v>
      </c>
      <c r="X27" s="148">
        <f t="shared" si="5"/>
        <v>46105</v>
      </c>
      <c r="Y27" s="70">
        <f t="shared" si="6"/>
        <v>109</v>
      </c>
      <c r="AA27" s="121"/>
      <c r="AB27" s="122">
        <v>20000</v>
      </c>
      <c r="AC27" s="122"/>
      <c r="AD27" s="122">
        <v>46000</v>
      </c>
      <c r="AE27" s="122"/>
      <c r="AF27" s="122">
        <v>62000</v>
      </c>
      <c r="AG27" s="122">
        <v>7</v>
      </c>
      <c r="AH27" s="123">
        <v>0</v>
      </c>
    </row>
    <row r="28" spans="1:34" ht="19.5" customHeight="1">
      <c r="A28" s="142">
        <f t="shared" si="1"/>
        <v>86649</v>
      </c>
      <c r="B28" s="142">
        <f t="shared" si="7"/>
        <v>2493954</v>
      </c>
      <c r="C28" s="143">
        <v>46106</v>
      </c>
      <c r="D28" s="144" t="s">
        <v>118</v>
      </c>
      <c r="E28" s="145">
        <v>230268</v>
      </c>
      <c r="F28" s="157">
        <v>115</v>
      </c>
      <c r="G28" s="157">
        <v>21516</v>
      </c>
      <c r="H28" s="157">
        <v>28629</v>
      </c>
      <c r="I28" s="227">
        <v>20444</v>
      </c>
      <c r="J28" s="157">
        <v>9220</v>
      </c>
      <c r="K28" s="157">
        <v>6840</v>
      </c>
      <c r="L28" s="175"/>
      <c r="U28" s="148">
        <f t="shared" si="2"/>
        <v>46106</v>
      </c>
      <c r="V28" s="34" t="str">
        <f t="shared" si="3"/>
        <v>18201</v>
      </c>
      <c r="W28" s="70">
        <f t="shared" si="4"/>
        <v>21516</v>
      </c>
      <c r="X28" s="148">
        <f t="shared" si="5"/>
        <v>46106</v>
      </c>
      <c r="Y28" s="70">
        <f t="shared" si="6"/>
        <v>115</v>
      </c>
      <c r="AA28" s="121"/>
      <c r="AB28" s="122">
        <v>17000</v>
      </c>
      <c r="AC28" s="122"/>
      <c r="AD28" s="122">
        <v>50000</v>
      </c>
      <c r="AE28" s="122"/>
      <c r="AF28" s="122">
        <v>73000</v>
      </c>
      <c r="AG28" s="122">
        <v>6</v>
      </c>
      <c r="AH28" s="123">
        <v>0</v>
      </c>
    </row>
    <row r="29" spans="1:34" ht="19.5" customHeight="1">
      <c r="A29" s="142">
        <f t="shared" si="1"/>
        <v>92686</v>
      </c>
      <c r="B29" s="142">
        <f t="shared" si="7"/>
        <v>2586640</v>
      </c>
      <c r="C29" s="143">
        <v>46107</v>
      </c>
      <c r="D29" s="144" t="s">
        <v>119</v>
      </c>
      <c r="E29" s="145"/>
      <c r="F29" s="157">
        <v>108</v>
      </c>
      <c r="G29" s="157">
        <v>18782</v>
      </c>
      <c r="H29" s="157">
        <v>30056</v>
      </c>
      <c r="I29" s="227">
        <v>22671</v>
      </c>
      <c r="J29" s="157">
        <v>8774</v>
      </c>
      <c r="K29" s="157">
        <v>12403</v>
      </c>
      <c r="L29" s="175"/>
      <c r="U29" s="148">
        <f t="shared" si="2"/>
        <v>46107</v>
      </c>
      <c r="V29" s="34" t="str">
        <f t="shared" si="3"/>
        <v>18201</v>
      </c>
      <c r="W29" s="70">
        <f t="shared" si="4"/>
        <v>18782</v>
      </c>
      <c r="X29" s="148">
        <f t="shared" si="5"/>
        <v>46107</v>
      </c>
      <c r="Y29" s="70">
        <f t="shared" si="6"/>
        <v>108</v>
      </c>
      <c r="AA29" s="121"/>
      <c r="AB29" s="122">
        <v>22000</v>
      </c>
      <c r="AC29" s="122"/>
      <c r="AD29" s="122">
        <v>56000</v>
      </c>
      <c r="AE29" s="122"/>
      <c r="AF29" s="122">
        <v>75000</v>
      </c>
      <c r="AG29" s="122">
        <v>6</v>
      </c>
      <c r="AH29" s="123">
        <v>0</v>
      </c>
    </row>
    <row r="30" spans="1:34" ht="19.5" customHeight="1">
      <c r="A30" s="142">
        <f t="shared" si="1"/>
        <v>98477</v>
      </c>
      <c r="B30" s="142">
        <f t="shared" si="7"/>
        <v>2685117</v>
      </c>
      <c r="C30" s="143">
        <v>46108</v>
      </c>
      <c r="D30" s="144" t="s">
        <v>120</v>
      </c>
      <c r="E30" s="145"/>
      <c r="F30" s="157">
        <v>122</v>
      </c>
      <c r="G30" s="157">
        <v>19480</v>
      </c>
      <c r="H30" s="157">
        <v>37960</v>
      </c>
      <c r="I30" s="227">
        <v>24024</v>
      </c>
      <c r="J30" s="157">
        <v>8636</v>
      </c>
      <c r="K30" s="157">
        <v>8377</v>
      </c>
      <c r="L30" s="175"/>
      <c r="U30" s="148">
        <f t="shared" si="2"/>
        <v>46108</v>
      </c>
      <c r="V30" s="34" t="str">
        <f t="shared" si="3"/>
        <v>18201</v>
      </c>
      <c r="W30" s="70">
        <f t="shared" si="4"/>
        <v>19480</v>
      </c>
      <c r="X30" s="148">
        <f t="shared" si="5"/>
        <v>46108</v>
      </c>
      <c r="Y30" s="70">
        <f t="shared" si="6"/>
        <v>122</v>
      </c>
      <c r="AA30" s="121"/>
      <c r="AB30" s="122">
        <v>21000</v>
      </c>
      <c r="AC30" s="122"/>
      <c r="AD30" s="122">
        <v>55000</v>
      </c>
      <c r="AE30" s="122"/>
      <c r="AF30" s="122">
        <v>80000</v>
      </c>
      <c r="AG30" s="122">
        <v>10</v>
      </c>
      <c r="AH30" s="123">
        <v>0</v>
      </c>
    </row>
    <row r="31" spans="1:34" ht="19.5" customHeight="1">
      <c r="A31" s="142">
        <f t="shared" si="1"/>
        <v>106580</v>
      </c>
      <c r="B31" s="142">
        <f t="shared" si="7"/>
        <v>2791697</v>
      </c>
      <c r="C31" s="143">
        <v>46109</v>
      </c>
      <c r="D31" s="144" t="s">
        <v>121</v>
      </c>
      <c r="E31" s="145"/>
      <c r="F31" s="157">
        <v>124</v>
      </c>
      <c r="G31" s="157">
        <v>21742</v>
      </c>
      <c r="H31" s="157">
        <v>35425</v>
      </c>
      <c r="I31" s="227">
        <v>25782</v>
      </c>
      <c r="J31" s="157">
        <v>9562</v>
      </c>
      <c r="K31" s="157">
        <v>14069</v>
      </c>
      <c r="L31" s="175"/>
      <c r="U31" s="148">
        <f t="shared" si="2"/>
        <v>46109</v>
      </c>
      <c r="V31" s="34" t="str">
        <f t="shared" si="3"/>
        <v>18201</v>
      </c>
      <c r="W31" s="70">
        <f t="shared" si="4"/>
        <v>21742</v>
      </c>
      <c r="X31" s="148">
        <f t="shared" si="5"/>
        <v>46109</v>
      </c>
      <c r="Y31" s="70">
        <f t="shared" si="6"/>
        <v>124</v>
      </c>
      <c r="AA31" s="121"/>
      <c r="AB31" s="122">
        <v>32000</v>
      </c>
      <c r="AC31" s="122"/>
      <c r="AD31" s="122">
        <v>62000</v>
      </c>
      <c r="AE31" s="122"/>
      <c r="AF31" s="122">
        <v>81000</v>
      </c>
      <c r="AG31" s="122">
        <v>10</v>
      </c>
      <c r="AH31" s="123">
        <v>0</v>
      </c>
    </row>
    <row r="32" spans="1:34" ht="19.5" customHeight="1">
      <c r="A32" s="142">
        <f t="shared" si="1"/>
        <v>116510</v>
      </c>
      <c r="B32" s="142">
        <f t="shared" si="7"/>
        <v>2908207</v>
      </c>
      <c r="C32" s="143">
        <v>46110</v>
      </c>
      <c r="D32" s="144" t="s">
        <v>115</v>
      </c>
      <c r="E32" s="145"/>
      <c r="F32" s="157">
        <v>112</v>
      </c>
      <c r="G32" s="157">
        <v>22068</v>
      </c>
      <c r="H32" s="157">
        <v>40263</v>
      </c>
      <c r="I32" s="227">
        <v>28221</v>
      </c>
      <c r="J32" s="157">
        <v>9558</v>
      </c>
      <c r="K32" s="157">
        <v>16400</v>
      </c>
      <c r="L32" s="175"/>
      <c r="U32" s="148">
        <f t="shared" si="2"/>
        <v>46110</v>
      </c>
      <c r="V32" s="34" t="str">
        <f t="shared" si="3"/>
        <v>18201</v>
      </c>
      <c r="W32" s="70">
        <f t="shared" si="4"/>
        <v>22068</v>
      </c>
      <c r="X32" s="148">
        <f t="shared" si="5"/>
        <v>46110</v>
      </c>
      <c r="Y32" s="70">
        <f t="shared" si="6"/>
        <v>112</v>
      </c>
      <c r="AA32" s="121"/>
      <c r="AB32" s="122">
        <v>37000</v>
      </c>
      <c r="AC32" s="122"/>
      <c r="AD32" s="122">
        <v>82000</v>
      </c>
      <c r="AE32" s="122"/>
      <c r="AF32" s="122">
        <v>97000</v>
      </c>
      <c r="AG32" s="122">
        <v>10</v>
      </c>
      <c r="AH32" s="123">
        <v>0</v>
      </c>
    </row>
    <row r="33" spans="1:34" ht="19.5" customHeight="1">
      <c r="A33" s="142">
        <f t="shared" si="1"/>
        <v>83976</v>
      </c>
      <c r="B33" s="142">
        <f t="shared" si="7"/>
        <v>2992183</v>
      </c>
      <c r="C33" s="143">
        <v>46111</v>
      </c>
      <c r="D33" s="144" t="s">
        <v>116</v>
      </c>
      <c r="E33" s="145"/>
      <c r="F33" s="157">
        <v>111</v>
      </c>
      <c r="G33" s="157">
        <v>19151</v>
      </c>
      <c r="H33" s="157">
        <v>24909</v>
      </c>
      <c r="I33" s="227">
        <v>22028</v>
      </c>
      <c r="J33" s="157">
        <v>6530</v>
      </c>
      <c r="K33" s="157">
        <v>11358</v>
      </c>
      <c r="L33" s="175"/>
      <c r="U33" s="148">
        <f t="shared" si="2"/>
        <v>46111</v>
      </c>
      <c r="V33" s="34" t="str">
        <f t="shared" si="3"/>
        <v>18201</v>
      </c>
      <c r="W33" s="70">
        <f t="shared" si="4"/>
        <v>19151</v>
      </c>
      <c r="X33" s="148">
        <f t="shared" si="5"/>
        <v>46111</v>
      </c>
      <c r="Y33" s="70">
        <f t="shared" si="6"/>
        <v>111</v>
      </c>
      <c r="AA33" s="121"/>
      <c r="AB33" s="122">
        <v>16000</v>
      </c>
      <c r="AC33" s="122"/>
      <c r="AD33" s="122">
        <v>44000</v>
      </c>
      <c r="AE33" s="122"/>
      <c r="AF33" s="122">
        <v>61000</v>
      </c>
      <c r="AG33" s="122">
        <v>8</v>
      </c>
      <c r="AH33" s="123">
        <v>0</v>
      </c>
    </row>
    <row r="34" spans="1:34" ht="19.5" customHeight="1">
      <c r="A34" s="142">
        <f t="shared" si="1"/>
        <v>86572</v>
      </c>
      <c r="B34" s="142">
        <f t="shared" si="7"/>
        <v>3078755</v>
      </c>
      <c r="C34" s="143">
        <v>46112</v>
      </c>
      <c r="D34" s="144" t="s">
        <v>117</v>
      </c>
      <c r="E34" s="145"/>
      <c r="F34" s="157">
        <v>102</v>
      </c>
      <c r="G34" s="157">
        <v>19109</v>
      </c>
      <c r="H34" s="157">
        <v>26045</v>
      </c>
      <c r="I34" s="227">
        <v>21942</v>
      </c>
      <c r="J34" s="157">
        <v>6461</v>
      </c>
      <c r="K34" s="157">
        <v>13015</v>
      </c>
      <c r="L34" s="175"/>
      <c r="U34" s="148">
        <f t="shared" si="2"/>
        <v>46112</v>
      </c>
      <c r="V34" s="34" t="str">
        <f t="shared" si="3"/>
        <v>18201</v>
      </c>
      <c r="W34" s="70">
        <f t="shared" si="4"/>
        <v>19109</v>
      </c>
      <c r="X34" s="148">
        <f t="shared" si="5"/>
        <v>46112</v>
      </c>
      <c r="Y34" s="70">
        <f t="shared" si="6"/>
        <v>102</v>
      </c>
      <c r="AA34" s="121"/>
      <c r="AB34" s="122">
        <v>17000</v>
      </c>
      <c r="AC34" s="122"/>
      <c r="AD34" s="122">
        <v>45000</v>
      </c>
      <c r="AE34" s="122"/>
      <c r="AF34" s="122">
        <v>65000</v>
      </c>
      <c r="AG34" s="122">
        <v>8</v>
      </c>
      <c r="AH34" s="123">
        <v>2</v>
      </c>
    </row>
    <row r="35" spans="1:34" ht="18.75" customHeight="1">
      <c r="C35" s="127"/>
      <c r="D35" s="154" t="s">
        <v>52</v>
      </c>
      <c r="E35" s="155">
        <f t="shared" ref="E35:F35" si="8">SUM(E4:E34)</f>
        <v>2003111</v>
      </c>
      <c r="F35" s="156">
        <f t="shared" si="8"/>
        <v>3640</v>
      </c>
      <c r="U35" s="148">
        <f t="shared" ref="U35:U65" si="9">C4</f>
        <v>46082</v>
      </c>
      <c r="V35" s="34" t="str">
        <f t="shared" ref="V35:V65" si="10">$H$2</f>
        <v>18202</v>
      </c>
      <c r="W35" s="70">
        <f t="shared" ref="W35:W65" si="11">H4</f>
        <v>38029</v>
      </c>
      <c r="AA35" s="72"/>
      <c r="AB35" s="72"/>
      <c r="AC35" s="72"/>
      <c r="AD35" s="72"/>
      <c r="AE35" s="72"/>
      <c r="AF35" s="72"/>
      <c r="AG35" s="72"/>
      <c r="AH35" s="72"/>
    </row>
    <row r="36" spans="1:34" ht="15.75" customHeight="1">
      <c r="U36" s="148">
        <f t="shared" si="9"/>
        <v>46083</v>
      </c>
      <c r="V36" s="34" t="str">
        <f t="shared" si="10"/>
        <v>18202</v>
      </c>
      <c r="W36" s="70">
        <f t="shared" si="11"/>
        <v>37115</v>
      </c>
      <c r="AA36" s="72"/>
      <c r="AB36" s="72"/>
      <c r="AC36" s="72"/>
      <c r="AD36" s="72"/>
      <c r="AE36" s="72"/>
      <c r="AF36" s="72"/>
      <c r="AG36" s="72"/>
      <c r="AH36" s="72"/>
    </row>
    <row r="37" spans="1:34" ht="15.75" customHeight="1">
      <c r="U37" s="148">
        <f t="shared" si="9"/>
        <v>46084</v>
      </c>
      <c r="V37" s="34" t="str">
        <f t="shared" si="10"/>
        <v>18202</v>
      </c>
      <c r="W37" s="70">
        <f t="shared" si="11"/>
        <v>26577</v>
      </c>
      <c r="AA37" s="72"/>
      <c r="AB37" s="72"/>
      <c r="AC37" s="72"/>
      <c r="AD37" s="72"/>
      <c r="AE37" s="72"/>
      <c r="AF37" s="72"/>
      <c r="AG37" s="72"/>
      <c r="AH37" s="72"/>
    </row>
    <row r="38" spans="1:34" ht="15.75" customHeight="1">
      <c r="U38" s="148">
        <f t="shared" si="9"/>
        <v>46085</v>
      </c>
      <c r="V38" s="34" t="str">
        <f t="shared" si="10"/>
        <v>18202</v>
      </c>
      <c r="W38" s="70">
        <f t="shared" si="11"/>
        <v>31584</v>
      </c>
      <c r="AA38" s="72"/>
      <c r="AB38" s="72"/>
      <c r="AC38" s="72"/>
      <c r="AD38" s="72"/>
      <c r="AE38" s="72"/>
      <c r="AF38" s="72"/>
      <c r="AG38" s="72"/>
      <c r="AH38" s="72"/>
    </row>
    <row r="39" spans="1:34" ht="15.75" customHeight="1">
      <c r="U39" s="148">
        <f t="shared" si="9"/>
        <v>46086</v>
      </c>
      <c r="V39" s="34" t="str">
        <f t="shared" si="10"/>
        <v>18202</v>
      </c>
      <c r="W39" s="70">
        <f t="shared" si="11"/>
        <v>35295</v>
      </c>
      <c r="AA39" s="72"/>
      <c r="AB39" s="72"/>
      <c r="AC39" s="72"/>
      <c r="AD39" s="72"/>
      <c r="AE39" s="72"/>
      <c r="AF39" s="72"/>
      <c r="AG39" s="72"/>
      <c r="AH39" s="72"/>
    </row>
    <row r="40" spans="1:34" ht="15.75" customHeight="1">
      <c r="U40" s="148">
        <f t="shared" si="9"/>
        <v>46087</v>
      </c>
      <c r="V40" s="34" t="str">
        <f t="shared" si="10"/>
        <v>18202</v>
      </c>
      <c r="W40" s="70">
        <f t="shared" si="11"/>
        <v>29885</v>
      </c>
      <c r="AA40" s="72"/>
      <c r="AB40" s="72"/>
      <c r="AC40" s="72"/>
      <c r="AD40" s="72"/>
      <c r="AE40" s="72"/>
      <c r="AF40" s="72"/>
      <c r="AG40" s="72"/>
      <c r="AH40" s="72"/>
    </row>
    <row r="41" spans="1:34" ht="15.75" customHeight="1">
      <c r="G41" s="34"/>
      <c r="U41" s="148">
        <f t="shared" si="9"/>
        <v>46088</v>
      </c>
      <c r="V41" s="34" t="str">
        <f t="shared" si="10"/>
        <v>18202</v>
      </c>
      <c r="W41" s="70">
        <f t="shared" si="11"/>
        <v>37053</v>
      </c>
      <c r="AA41" s="72"/>
      <c r="AB41" s="72"/>
      <c r="AC41" s="72"/>
      <c r="AD41" s="72"/>
      <c r="AE41" s="72"/>
      <c r="AF41" s="72"/>
      <c r="AG41" s="72"/>
      <c r="AH41" s="72"/>
    </row>
    <row r="42" spans="1:34" ht="15.75" customHeight="1">
      <c r="U42" s="148">
        <f t="shared" si="9"/>
        <v>46089</v>
      </c>
      <c r="V42" s="34" t="str">
        <f t="shared" si="10"/>
        <v>18202</v>
      </c>
      <c r="W42" s="70">
        <f t="shared" si="11"/>
        <v>42667</v>
      </c>
      <c r="AA42" s="72"/>
      <c r="AB42" s="72"/>
      <c r="AC42" s="72"/>
      <c r="AD42" s="72"/>
      <c r="AE42" s="72"/>
      <c r="AF42" s="72"/>
      <c r="AG42" s="72"/>
      <c r="AH42" s="72"/>
    </row>
    <row r="43" spans="1:34" ht="15.75" customHeight="1">
      <c r="U43" s="148">
        <f t="shared" si="9"/>
        <v>46090</v>
      </c>
      <c r="V43" s="34" t="str">
        <f t="shared" si="10"/>
        <v>18202</v>
      </c>
      <c r="W43" s="70">
        <f t="shared" si="11"/>
        <v>27424</v>
      </c>
      <c r="AA43" s="72"/>
      <c r="AB43" s="72"/>
      <c r="AC43" s="72"/>
      <c r="AD43" s="72"/>
      <c r="AE43" s="72"/>
      <c r="AF43" s="72"/>
      <c r="AG43" s="72"/>
      <c r="AH43" s="72"/>
    </row>
    <row r="44" spans="1:34" ht="15.75" customHeight="1">
      <c r="U44" s="148">
        <f t="shared" si="9"/>
        <v>46091</v>
      </c>
      <c r="V44" s="34" t="str">
        <f t="shared" si="10"/>
        <v>18202</v>
      </c>
      <c r="W44" s="70">
        <f t="shared" si="11"/>
        <v>30654</v>
      </c>
      <c r="AA44" s="72"/>
      <c r="AB44" s="72"/>
      <c r="AC44" s="72"/>
      <c r="AD44" s="72"/>
      <c r="AE44" s="72"/>
      <c r="AF44" s="72"/>
      <c r="AG44" s="72"/>
      <c r="AH44" s="72"/>
    </row>
    <row r="45" spans="1:34" ht="15.75" customHeight="1">
      <c r="U45" s="148">
        <f t="shared" si="9"/>
        <v>46092</v>
      </c>
      <c r="V45" s="34" t="str">
        <f t="shared" si="10"/>
        <v>18202</v>
      </c>
      <c r="W45" s="70">
        <f t="shared" si="11"/>
        <v>39126</v>
      </c>
      <c r="AA45" s="72"/>
      <c r="AB45" s="72"/>
      <c r="AC45" s="72"/>
      <c r="AD45" s="72"/>
      <c r="AE45" s="72"/>
      <c r="AF45" s="72"/>
      <c r="AG45" s="72"/>
      <c r="AH45" s="72"/>
    </row>
    <row r="46" spans="1:34" ht="15.75" customHeight="1">
      <c r="U46" s="148">
        <f t="shared" si="9"/>
        <v>46093</v>
      </c>
      <c r="V46" s="34" t="str">
        <f t="shared" si="10"/>
        <v>18202</v>
      </c>
      <c r="W46" s="70">
        <f t="shared" si="11"/>
        <v>35034</v>
      </c>
      <c r="AA46" s="72"/>
      <c r="AB46" s="72"/>
      <c r="AC46" s="72"/>
      <c r="AD46" s="72"/>
      <c r="AE46" s="72"/>
      <c r="AF46" s="72"/>
      <c r="AG46" s="72"/>
      <c r="AH46" s="72"/>
    </row>
    <row r="47" spans="1:34" ht="15.75" customHeight="1">
      <c r="U47" s="148">
        <f t="shared" si="9"/>
        <v>46094</v>
      </c>
      <c r="V47" s="34" t="str">
        <f t="shared" si="10"/>
        <v>18202</v>
      </c>
      <c r="W47" s="70">
        <f t="shared" si="11"/>
        <v>31880</v>
      </c>
      <c r="AA47" s="72"/>
      <c r="AB47" s="72"/>
      <c r="AC47" s="72"/>
      <c r="AD47" s="72"/>
      <c r="AE47" s="72"/>
      <c r="AF47" s="72"/>
      <c r="AG47" s="72"/>
      <c r="AH47" s="72"/>
    </row>
    <row r="48" spans="1:34" ht="15.75" customHeight="1">
      <c r="U48" s="148">
        <f t="shared" si="9"/>
        <v>46095</v>
      </c>
      <c r="V48" s="34" t="str">
        <f t="shared" si="10"/>
        <v>18202</v>
      </c>
      <c r="W48" s="70">
        <f t="shared" si="11"/>
        <v>32882</v>
      </c>
      <c r="AA48" s="72"/>
      <c r="AB48" s="72"/>
      <c r="AC48" s="72"/>
      <c r="AD48" s="72"/>
      <c r="AE48" s="72"/>
      <c r="AF48" s="72"/>
      <c r="AG48" s="72"/>
      <c r="AH48" s="72"/>
    </row>
    <row r="49" spans="21:34" ht="15.75" customHeight="1">
      <c r="U49" s="148">
        <f t="shared" si="9"/>
        <v>46096</v>
      </c>
      <c r="V49" s="34" t="str">
        <f t="shared" si="10"/>
        <v>18202</v>
      </c>
      <c r="W49" s="70">
        <f t="shared" si="11"/>
        <v>27685</v>
      </c>
      <c r="AA49" s="72"/>
      <c r="AB49" s="72"/>
      <c r="AC49" s="72"/>
      <c r="AD49" s="72"/>
      <c r="AE49" s="72"/>
      <c r="AF49" s="72"/>
      <c r="AG49" s="72"/>
      <c r="AH49" s="72"/>
    </row>
    <row r="50" spans="21:34" ht="15.75" customHeight="1">
      <c r="U50" s="148">
        <f t="shared" si="9"/>
        <v>46097</v>
      </c>
      <c r="V50" s="34" t="str">
        <f t="shared" si="10"/>
        <v>18202</v>
      </c>
      <c r="W50" s="70">
        <f t="shared" si="11"/>
        <v>29938</v>
      </c>
      <c r="AA50" s="72"/>
      <c r="AB50" s="72"/>
      <c r="AC50" s="72"/>
      <c r="AD50" s="72"/>
      <c r="AE50" s="72"/>
      <c r="AF50" s="72"/>
      <c r="AG50" s="72"/>
      <c r="AH50" s="72"/>
    </row>
    <row r="51" spans="21:34" ht="15.75" customHeight="1">
      <c r="U51" s="148">
        <f t="shared" si="9"/>
        <v>46098</v>
      </c>
      <c r="V51" s="34" t="str">
        <f t="shared" si="10"/>
        <v>18202</v>
      </c>
      <c r="W51" s="70">
        <f t="shared" si="11"/>
        <v>29563</v>
      </c>
      <c r="AA51" s="72"/>
      <c r="AB51" s="72"/>
      <c r="AC51" s="72"/>
      <c r="AD51" s="72"/>
      <c r="AE51" s="72"/>
      <c r="AF51" s="72"/>
      <c r="AG51" s="72"/>
      <c r="AH51" s="72"/>
    </row>
    <row r="52" spans="21:34" ht="15.75" customHeight="1">
      <c r="U52" s="148">
        <f t="shared" si="9"/>
        <v>46099</v>
      </c>
      <c r="V52" s="34" t="str">
        <f t="shared" si="10"/>
        <v>18202</v>
      </c>
      <c r="W52" s="70">
        <f t="shared" si="11"/>
        <v>34240</v>
      </c>
      <c r="AA52" s="72"/>
      <c r="AB52" s="72"/>
      <c r="AC52" s="72"/>
      <c r="AD52" s="72"/>
      <c r="AE52" s="72"/>
      <c r="AF52" s="72"/>
      <c r="AG52" s="72"/>
      <c r="AH52" s="72"/>
    </row>
    <row r="53" spans="21:34" ht="15.75" customHeight="1">
      <c r="U53" s="148">
        <f t="shared" si="9"/>
        <v>46100</v>
      </c>
      <c r="V53" s="34" t="str">
        <f t="shared" si="10"/>
        <v>18202</v>
      </c>
      <c r="W53" s="70">
        <f t="shared" si="11"/>
        <v>36462</v>
      </c>
      <c r="AA53" s="72"/>
      <c r="AB53" s="72"/>
      <c r="AC53" s="72"/>
      <c r="AD53" s="72"/>
      <c r="AE53" s="72"/>
      <c r="AF53" s="72"/>
      <c r="AG53" s="72"/>
      <c r="AH53" s="72"/>
    </row>
    <row r="54" spans="21:34" ht="15.75" customHeight="1">
      <c r="U54" s="148">
        <f t="shared" si="9"/>
        <v>46101</v>
      </c>
      <c r="V54" s="34" t="str">
        <f t="shared" si="10"/>
        <v>18202</v>
      </c>
      <c r="W54" s="70">
        <f t="shared" si="11"/>
        <v>36257</v>
      </c>
      <c r="AA54" s="72"/>
      <c r="AB54" s="72"/>
      <c r="AC54" s="72"/>
      <c r="AD54" s="72"/>
      <c r="AE54" s="72"/>
      <c r="AF54" s="72"/>
      <c r="AG54" s="72"/>
      <c r="AH54" s="72"/>
    </row>
    <row r="55" spans="21:34" ht="15.75" customHeight="1">
      <c r="U55" s="148">
        <f t="shared" si="9"/>
        <v>46102</v>
      </c>
      <c r="V55" s="34" t="str">
        <f t="shared" si="10"/>
        <v>18202</v>
      </c>
      <c r="W55" s="70">
        <f t="shared" si="11"/>
        <v>41776</v>
      </c>
      <c r="AA55" s="72"/>
      <c r="AB55" s="72"/>
      <c r="AC55" s="72"/>
      <c r="AD55" s="72"/>
      <c r="AE55" s="72"/>
      <c r="AF55" s="72"/>
      <c r="AG55" s="72"/>
      <c r="AH55" s="72"/>
    </row>
    <row r="56" spans="21:34" ht="15.75" customHeight="1">
      <c r="U56" s="148">
        <f t="shared" si="9"/>
        <v>46103</v>
      </c>
      <c r="V56" s="34" t="str">
        <f t="shared" si="10"/>
        <v>18202</v>
      </c>
      <c r="W56" s="70">
        <f t="shared" si="11"/>
        <v>39603</v>
      </c>
      <c r="AA56" s="72"/>
      <c r="AB56" s="72"/>
      <c r="AC56" s="72"/>
      <c r="AD56" s="72"/>
      <c r="AE56" s="72"/>
      <c r="AF56" s="72"/>
      <c r="AG56" s="72"/>
      <c r="AH56" s="72"/>
    </row>
    <row r="57" spans="21:34" ht="15.75" customHeight="1">
      <c r="U57" s="148">
        <f t="shared" si="9"/>
        <v>46104</v>
      </c>
      <c r="V57" s="34" t="str">
        <f t="shared" si="10"/>
        <v>18202</v>
      </c>
      <c r="W57" s="70">
        <f t="shared" si="11"/>
        <v>28515</v>
      </c>
      <c r="AA57" s="72"/>
      <c r="AB57" s="72"/>
      <c r="AC57" s="72"/>
      <c r="AD57" s="72"/>
      <c r="AE57" s="72"/>
      <c r="AF57" s="72"/>
      <c r="AG57" s="72"/>
      <c r="AH57" s="72"/>
    </row>
    <row r="58" spans="21:34" ht="15.75" customHeight="1">
      <c r="U58" s="148">
        <f t="shared" si="9"/>
        <v>46105</v>
      </c>
      <c r="V58" s="34" t="str">
        <f t="shared" si="10"/>
        <v>18202</v>
      </c>
      <c r="W58" s="70">
        <f t="shared" si="11"/>
        <v>25258</v>
      </c>
      <c r="AA58" s="72"/>
      <c r="AB58" s="72"/>
      <c r="AC58" s="72"/>
      <c r="AD58" s="72"/>
      <c r="AE58" s="72"/>
      <c r="AF58" s="72"/>
      <c r="AG58" s="72"/>
      <c r="AH58" s="72"/>
    </row>
    <row r="59" spans="21:34" ht="15.75" customHeight="1">
      <c r="U59" s="148">
        <f t="shared" si="9"/>
        <v>46106</v>
      </c>
      <c r="V59" s="34" t="str">
        <f t="shared" si="10"/>
        <v>18202</v>
      </c>
      <c r="W59" s="70">
        <f t="shared" si="11"/>
        <v>28629</v>
      </c>
      <c r="AA59" s="72"/>
      <c r="AB59" s="72"/>
      <c r="AC59" s="72"/>
      <c r="AD59" s="72"/>
      <c r="AE59" s="72"/>
      <c r="AF59" s="72"/>
      <c r="AG59" s="72"/>
      <c r="AH59" s="72"/>
    </row>
    <row r="60" spans="21:34" ht="15.75" customHeight="1">
      <c r="U60" s="148">
        <f t="shared" si="9"/>
        <v>46107</v>
      </c>
      <c r="V60" s="34" t="str">
        <f t="shared" si="10"/>
        <v>18202</v>
      </c>
      <c r="W60" s="70">
        <f t="shared" si="11"/>
        <v>30056</v>
      </c>
      <c r="AA60" s="72"/>
      <c r="AB60" s="72"/>
      <c r="AC60" s="72"/>
      <c r="AD60" s="72"/>
      <c r="AE60" s="72"/>
      <c r="AF60" s="72"/>
      <c r="AG60" s="72"/>
      <c r="AH60" s="72"/>
    </row>
    <row r="61" spans="21:34" ht="15.75" customHeight="1">
      <c r="U61" s="148">
        <f t="shared" si="9"/>
        <v>46108</v>
      </c>
      <c r="V61" s="34" t="str">
        <f t="shared" si="10"/>
        <v>18202</v>
      </c>
      <c r="W61" s="70">
        <f t="shared" si="11"/>
        <v>37960</v>
      </c>
      <c r="AA61" s="72"/>
      <c r="AB61" s="72"/>
      <c r="AC61" s="72"/>
      <c r="AD61" s="72"/>
      <c r="AE61" s="72"/>
      <c r="AF61" s="72"/>
      <c r="AG61" s="72"/>
      <c r="AH61" s="72"/>
    </row>
    <row r="62" spans="21:34" ht="15.75" customHeight="1">
      <c r="U62" s="148">
        <f t="shared" si="9"/>
        <v>46109</v>
      </c>
      <c r="V62" s="34" t="str">
        <f t="shared" si="10"/>
        <v>18202</v>
      </c>
      <c r="W62" s="70">
        <f t="shared" si="11"/>
        <v>35425</v>
      </c>
      <c r="AA62" s="72"/>
      <c r="AB62" s="72"/>
      <c r="AC62" s="72"/>
      <c r="AD62" s="72"/>
      <c r="AE62" s="72"/>
      <c r="AF62" s="72"/>
      <c r="AG62" s="72"/>
      <c r="AH62" s="72"/>
    </row>
    <row r="63" spans="21:34" ht="15.75" customHeight="1">
      <c r="U63" s="148">
        <f t="shared" si="9"/>
        <v>46110</v>
      </c>
      <c r="V63" s="34" t="str">
        <f t="shared" si="10"/>
        <v>18202</v>
      </c>
      <c r="W63" s="70">
        <f t="shared" si="11"/>
        <v>40263</v>
      </c>
      <c r="AA63" s="72"/>
      <c r="AB63" s="72"/>
      <c r="AC63" s="72"/>
      <c r="AD63" s="72"/>
      <c r="AE63" s="72"/>
      <c r="AF63" s="72"/>
      <c r="AG63" s="72"/>
      <c r="AH63" s="72"/>
    </row>
    <row r="64" spans="21:34" ht="15.75" customHeight="1">
      <c r="U64" s="148">
        <f t="shared" si="9"/>
        <v>46111</v>
      </c>
      <c r="V64" s="34" t="str">
        <f t="shared" si="10"/>
        <v>18202</v>
      </c>
      <c r="W64" s="70">
        <f t="shared" si="11"/>
        <v>24909</v>
      </c>
      <c r="AA64" s="72"/>
      <c r="AB64" s="72"/>
      <c r="AC64" s="72"/>
      <c r="AD64" s="72"/>
      <c r="AE64" s="72"/>
      <c r="AF64" s="72"/>
      <c r="AG64" s="72"/>
      <c r="AH64" s="72"/>
    </row>
    <row r="65" spans="21:34" ht="15.75" customHeight="1">
      <c r="U65" s="148">
        <f t="shared" si="9"/>
        <v>46112</v>
      </c>
      <c r="V65" s="34" t="str">
        <f t="shared" si="10"/>
        <v>18202</v>
      </c>
      <c r="W65" s="70">
        <f t="shared" si="11"/>
        <v>26045</v>
      </c>
      <c r="AA65" s="72"/>
      <c r="AB65" s="72"/>
      <c r="AC65" s="72"/>
      <c r="AD65" s="72"/>
      <c r="AE65" s="72"/>
      <c r="AF65" s="72"/>
      <c r="AG65" s="72"/>
      <c r="AH65" s="72"/>
    </row>
    <row r="66" spans="21:34" ht="15.75" customHeight="1">
      <c r="U66" s="148">
        <f t="shared" ref="U66:U96" si="12">C4</f>
        <v>46082</v>
      </c>
      <c r="V66" s="34" t="str">
        <f t="shared" ref="V66:V96" si="13">$I$2</f>
        <v>18203</v>
      </c>
      <c r="W66" s="70">
        <f t="shared" ref="W66:W96" si="14">I4</f>
        <v>28769</v>
      </c>
      <c r="AA66" s="72"/>
      <c r="AB66" s="72"/>
      <c r="AC66" s="72"/>
      <c r="AD66" s="72"/>
      <c r="AE66" s="72"/>
      <c r="AF66" s="72"/>
      <c r="AG66" s="72"/>
      <c r="AH66" s="72"/>
    </row>
    <row r="67" spans="21:34" ht="15.75" customHeight="1">
      <c r="U67" s="148">
        <f t="shared" si="12"/>
        <v>46083</v>
      </c>
      <c r="V67" s="34" t="str">
        <f t="shared" si="13"/>
        <v>18203</v>
      </c>
      <c r="W67" s="70">
        <f t="shared" si="14"/>
        <v>23287</v>
      </c>
      <c r="AA67" s="72"/>
      <c r="AB67" s="72"/>
      <c r="AC67" s="72"/>
      <c r="AD67" s="72"/>
      <c r="AE67" s="72"/>
      <c r="AF67" s="72"/>
      <c r="AG67" s="72"/>
      <c r="AH67" s="72"/>
    </row>
    <row r="68" spans="21:34" ht="15.75" customHeight="1">
      <c r="U68" s="148">
        <f t="shared" si="12"/>
        <v>46084</v>
      </c>
      <c r="V68" s="34" t="str">
        <f t="shared" si="13"/>
        <v>18203</v>
      </c>
      <c r="W68" s="70">
        <f t="shared" si="14"/>
        <v>21746</v>
      </c>
      <c r="AA68" s="72"/>
      <c r="AB68" s="72"/>
      <c r="AC68" s="72"/>
      <c r="AD68" s="72"/>
      <c r="AE68" s="72"/>
      <c r="AF68" s="72"/>
      <c r="AG68" s="72"/>
      <c r="AH68" s="72"/>
    </row>
    <row r="69" spans="21:34" ht="15.75" customHeight="1">
      <c r="U69" s="148">
        <f t="shared" si="12"/>
        <v>46085</v>
      </c>
      <c r="V69" s="34" t="str">
        <f t="shared" si="13"/>
        <v>18203</v>
      </c>
      <c r="W69" s="70">
        <f t="shared" si="14"/>
        <v>24937</v>
      </c>
      <c r="AA69" s="72"/>
      <c r="AB69" s="72"/>
      <c r="AC69" s="72"/>
      <c r="AD69" s="72"/>
      <c r="AE69" s="72"/>
      <c r="AF69" s="72"/>
      <c r="AG69" s="72"/>
      <c r="AH69" s="72"/>
    </row>
    <row r="70" spans="21:34" ht="15.75" customHeight="1">
      <c r="U70" s="148">
        <f t="shared" si="12"/>
        <v>46086</v>
      </c>
      <c r="V70" s="34" t="str">
        <f t="shared" si="13"/>
        <v>18203</v>
      </c>
      <c r="W70" s="70">
        <f t="shared" si="14"/>
        <v>19942</v>
      </c>
      <c r="AA70" s="72"/>
      <c r="AB70" s="72"/>
      <c r="AC70" s="72"/>
      <c r="AD70" s="72"/>
      <c r="AE70" s="72"/>
      <c r="AF70" s="72"/>
      <c r="AG70" s="72"/>
      <c r="AH70" s="72"/>
    </row>
    <row r="71" spans="21:34" ht="15.75" customHeight="1">
      <c r="U71" s="148">
        <f t="shared" si="12"/>
        <v>46087</v>
      </c>
      <c r="V71" s="34" t="str">
        <f t="shared" si="13"/>
        <v>18203</v>
      </c>
      <c r="W71" s="70">
        <f t="shared" si="14"/>
        <v>28628</v>
      </c>
      <c r="AA71" s="72"/>
      <c r="AB71" s="72"/>
      <c r="AC71" s="72"/>
      <c r="AD71" s="72"/>
      <c r="AE71" s="72"/>
      <c r="AF71" s="72"/>
      <c r="AG71" s="72"/>
      <c r="AH71" s="72"/>
    </row>
    <row r="72" spans="21:34" ht="15.75" customHeight="1">
      <c r="U72" s="148">
        <f t="shared" si="12"/>
        <v>46088</v>
      </c>
      <c r="V72" s="34" t="str">
        <f t="shared" si="13"/>
        <v>18203</v>
      </c>
      <c r="W72" s="70">
        <f t="shared" si="14"/>
        <v>28187</v>
      </c>
      <c r="AA72" s="72"/>
      <c r="AB72" s="72"/>
      <c r="AC72" s="72"/>
      <c r="AD72" s="72"/>
      <c r="AE72" s="72"/>
      <c r="AF72" s="72"/>
      <c r="AG72" s="72"/>
      <c r="AH72" s="72"/>
    </row>
    <row r="73" spans="21:34" ht="15.75" customHeight="1">
      <c r="U73" s="148">
        <f t="shared" si="12"/>
        <v>46089</v>
      </c>
      <c r="V73" s="34" t="str">
        <f t="shared" si="13"/>
        <v>18203</v>
      </c>
      <c r="W73" s="70">
        <f t="shared" si="14"/>
        <v>29987</v>
      </c>
      <c r="AA73" s="72"/>
      <c r="AB73" s="72"/>
      <c r="AC73" s="72"/>
      <c r="AD73" s="72"/>
      <c r="AE73" s="72"/>
      <c r="AF73" s="72"/>
      <c r="AG73" s="72"/>
      <c r="AH73" s="72"/>
    </row>
    <row r="74" spans="21:34" ht="15.75" customHeight="1">
      <c r="U74" s="148">
        <f t="shared" si="12"/>
        <v>46090</v>
      </c>
      <c r="V74" s="34" t="str">
        <f t="shared" si="13"/>
        <v>18203</v>
      </c>
      <c r="W74" s="70">
        <f t="shared" si="14"/>
        <v>23282</v>
      </c>
      <c r="AA74" s="72"/>
      <c r="AB74" s="72"/>
      <c r="AC74" s="72"/>
      <c r="AD74" s="72"/>
      <c r="AE74" s="72"/>
      <c r="AF74" s="72"/>
      <c r="AG74" s="72"/>
      <c r="AH74" s="72"/>
    </row>
    <row r="75" spans="21:34" ht="15.75" customHeight="1">
      <c r="U75" s="148">
        <f t="shared" si="12"/>
        <v>46091</v>
      </c>
      <c r="V75" s="34" t="str">
        <f t="shared" si="13"/>
        <v>18203</v>
      </c>
      <c r="W75" s="70">
        <f t="shared" si="14"/>
        <v>24166</v>
      </c>
      <c r="AA75" s="72"/>
      <c r="AB75" s="72"/>
      <c r="AC75" s="72"/>
      <c r="AD75" s="72"/>
      <c r="AE75" s="72"/>
      <c r="AF75" s="72"/>
      <c r="AG75" s="72"/>
      <c r="AH75" s="72"/>
    </row>
    <row r="76" spans="21:34" ht="15.75" customHeight="1">
      <c r="U76" s="148">
        <f t="shared" si="12"/>
        <v>46092</v>
      </c>
      <c r="V76" s="34" t="str">
        <f t="shared" si="13"/>
        <v>18203</v>
      </c>
      <c r="W76" s="70">
        <f t="shared" si="14"/>
        <v>23914</v>
      </c>
      <c r="AA76" s="72"/>
      <c r="AB76" s="72"/>
      <c r="AC76" s="72"/>
      <c r="AD76" s="72"/>
      <c r="AE76" s="72"/>
      <c r="AF76" s="72"/>
      <c r="AG76" s="72"/>
      <c r="AH76" s="72"/>
    </row>
    <row r="77" spans="21:34" ht="15.75" customHeight="1">
      <c r="U77" s="148">
        <f t="shared" si="12"/>
        <v>46093</v>
      </c>
      <c r="V77" s="34" t="str">
        <f t="shared" si="13"/>
        <v>18203</v>
      </c>
      <c r="W77" s="70">
        <f t="shared" si="14"/>
        <v>23432</v>
      </c>
      <c r="AA77" s="72"/>
      <c r="AB77" s="72"/>
      <c r="AC77" s="72"/>
      <c r="AD77" s="72"/>
      <c r="AE77" s="72"/>
      <c r="AF77" s="72"/>
      <c r="AG77" s="72"/>
      <c r="AH77" s="72"/>
    </row>
    <row r="78" spans="21:34" ht="15.75" customHeight="1">
      <c r="U78" s="148">
        <f t="shared" si="12"/>
        <v>46094</v>
      </c>
      <c r="V78" s="34" t="str">
        <f t="shared" si="13"/>
        <v>18203</v>
      </c>
      <c r="W78" s="70">
        <f t="shared" si="14"/>
        <v>25240</v>
      </c>
      <c r="AA78" s="72"/>
      <c r="AB78" s="72"/>
      <c r="AC78" s="72"/>
      <c r="AD78" s="72"/>
      <c r="AE78" s="72"/>
      <c r="AF78" s="72"/>
      <c r="AG78" s="72"/>
      <c r="AH78" s="72"/>
    </row>
    <row r="79" spans="21:34" ht="15.75" customHeight="1">
      <c r="U79" s="148">
        <f t="shared" si="12"/>
        <v>46095</v>
      </c>
      <c r="V79" s="34" t="str">
        <f t="shared" si="13"/>
        <v>18203</v>
      </c>
      <c r="W79" s="70">
        <f t="shared" si="14"/>
        <v>27012</v>
      </c>
      <c r="AA79" s="72"/>
      <c r="AB79" s="72"/>
      <c r="AC79" s="72"/>
      <c r="AD79" s="72"/>
      <c r="AE79" s="72"/>
      <c r="AF79" s="72"/>
      <c r="AG79" s="72"/>
      <c r="AH79" s="72"/>
    </row>
    <row r="80" spans="21:34" ht="15.75" customHeight="1">
      <c r="U80" s="148">
        <f t="shared" si="12"/>
        <v>46096</v>
      </c>
      <c r="V80" s="34" t="str">
        <f t="shared" si="13"/>
        <v>18203</v>
      </c>
      <c r="W80" s="70">
        <f t="shared" si="14"/>
        <v>26335</v>
      </c>
      <c r="AA80" s="72"/>
      <c r="AB80" s="72"/>
      <c r="AC80" s="72"/>
      <c r="AD80" s="72"/>
      <c r="AE80" s="72"/>
      <c r="AF80" s="72"/>
      <c r="AG80" s="72"/>
      <c r="AH80" s="72"/>
    </row>
    <row r="81" spans="21:34" ht="15.75" customHeight="1">
      <c r="U81" s="148">
        <f t="shared" si="12"/>
        <v>46097</v>
      </c>
      <c r="V81" s="34" t="str">
        <f t="shared" si="13"/>
        <v>18203</v>
      </c>
      <c r="W81" s="70">
        <f t="shared" si="14"/>
        <v>23055</v>
      </c>
      <c r="AA81" s="72"/>
      <c r="AB81" s="72"/>
      <c r="AC81" s="72"/>
      <c r="AD81" s="72"/>
      <c r="AE81" s="72"/>
      <c r="AF81" s="72"/>
      <c r="AG81" s="72"/>
      <c r="AH81" s="72"/>
    </row>
    <row r="82" spans="21:34" ht="15.75" customHeight="1">
      <c r="U82" s="148">
        <f t="shared" si="12"/>
        <v>46098</v>
      </c>
      <c r="V82" s="34" t="str">
        <f t="shared" si="13"/>
        <v>18203</v>
      </c>
      <c r="W82" s="70">
        <f t="shared" si="14"/>
        <v>25371</v>
      </c>
      <c r="AA82" s="72"/>
      <c r="AB82" s="72"/>
      <c r="AC82" s="72"/>
      <c r="AD82" s="72"/>
      <c r="AE82" s="72"/>
      <c r="AF82" s="72"/>
      <c r="AG82" s="72"/>
      <c r="AH82" s="72"/>
    </row>
    <row r="83" spans="21:34" ht="15.75" customHeight="1">
      <c r="U83" s="148">
        <f t="shared" si="12"/>
        <v>46099</v>
      </c>
      <c r="V83" s="34" t="str">
        <f t="shared" si="13"/>
        <v>18203</v>
      </c>
      <c r="W83" s="70">
        <f t="shared" si="14"/>
        <v>25299</v>
      </c>
      <c r="AA83" s="72"/>
      <c r="AB83" s="72"/>
      <c r="AC83" s="72"/>
      <c r="AD83" s="72"/>
      <c r="AE83" s="72"/>
      <c r="AF83" s="72"/>
      <c r="AG83" s="72"/>
      <c r="AH83" s="72"/>
    </row>
    <row r="84" spans="21:34" ht="15.75" customHeight="1">
      <c r="U84" s="148">
        <f t="shared" si="12"/>
        <v>46100</v>
      </c>
      <c r="V84" s="34" t="str">
        <f t="shared" si="13"/>
        <v>18203</v>
      </c>
      <c r="W84" s="70">
        <f t="shared" si="14"/>
        <v>21528</v>
      </c>
      <c r="AA84" s="72"/>
      <c r="AB84" s="72"/>
      <c r="AC84" s="72"/>
      <c r="AD84" s="72"/>
      <c r="AE84" s="72"/>
      <c r="AF84" s="72"/>
      <c r="AG84" s="72"/>
      <c r="AH84" s="72"/>
    </row>
    <row r="85" spans="21:34" ht="15.75" customHeight="1">
      <c r="U85" s="148">
        <f t="shared" si="12"/>
        <v>46101</v>
      </c>
      <c r="V85" s="34" t="str">
        <f t="shared" si="13"/>
        <v>18203</v>
      </c>
      <c r="W85" s="70">
        <f t="shared" si="14"/>
        <v>25956</v>
      </c>
      <c r="AA85" s="72"/>
      <c r="AB85" s="72"/>
      <c r="AC85" s="72"/>
      <c r="AD85" s="72"/>
      <c r="AE85" s="72"/>
      <c r="AF85" s="72"/>
      <c r="AG85" s="72"/>
      <c r="AH85" s="72"/>
    </row>
    <row r="86" spans="21:34" ht="15.75" customHeight="1">
      <c r="U86" s="148">
        <f t="shared" si="12"/>
        <v>46102</v>
      </c>
      <c r="V86" s="34" t="str">
        <f t="shared" si="13"/>
        <v>18203</v>
      </c>
      <c r="W86" s="70">
        <f t="shared" si="14"/>
        <v>24437</v>
      </c>
      <c r="AA86" s="72"/>
      <c r="AB86" s="72"/>
      <c r="AC86" s="72"/>
      <c r="AD86" s="72"/>
      <c r="AE86" s="72"/>
      <c r="AF86" s="72"/>
      <c r="AG86" s="72"/>
      <c r="AH86" s="72"/>
    </row>
    <row r="87" spans="21:34" ht="15.75" customHeight="1">
      <c r="U87" s="148">
        <f t="shared" si="12"/>
        <v>46103</v>
      </c>
      <c r="V87" s="34" t="str">
        <f t="shared" si="13"/>
        <v>18203</v>
      </c>
      <c r="W87" s="70">
        <f t="shared" si="14"/>
        <v>24789</v>
      </c>
      <c r="AA87" s="72"/>
      <c r="AB87" s="72"/>
      <c r="AC87" s="72"/>
      <c r="AD87" s="72"/>
      <c r="AE87" s="72"/>
      <c r="AF87" s="72"/>
      <c r="AG87" s="72"/>
      <c r="AH87" s="72"/>
    </row>
    <row r="88" spans="21:34" ht="15.75" customHeight="1">
      <c r="U88" s="148">
        <f t="shared" si="12"/>
        <v>46104</v>
      </c>
      <c r="V88" s="34" t="str">
        <f t="shared" si="13"/>
        <v>18203</v>
      </c>
      <c r="W88" s="70">
        <f t="shared" si="14"/>
        <v>24778</v>
      </c>
      <c r="AA88" s="72"/>
      <c r="AB88" s="72"/>
      <c r="AC88" s="72"/>
      <c r="AD88" s="72"/>
      <c r="AE88" s="72"/>
      <c r="AF88" s="72"/>
      <c r="AG88" s="72"/>
      <c r="AH88" s="72"/>
    </row>
    <row r="89" spans="21:34" ht="15.75" customHeight="1">
      <c r="U89" s="148">
        <f t="shared" si="12"/>
        <v>46105</v>
      </c>
      <c r="V89" s="34" t="str">
        <f t="shared" si="13"/>
        <v>18203</v>
      </c>
      <c r="W89" s="70">
        <f t="shared" si="14"/>
        <v>23136</v>
      </c>
      <c r="AA89" s="72"/>
      <c r="AB89" s="72"/>
      <c r="AC89" s="72"/>
      <c r="AD89" s="72"/>
      <c r="AE89" s="72"/>
      <c r="AF89" s="72"/>
      <c r="AG89" s="72"/>
      <c r="AH89" s="72"/>
    </row>
    <row r="90" spans="21:34" ht="15.75" customHeight="1">
      <c r="U90" s="148">
        <f t="shared" si="12"/>
        <v>46106</v>
      </c>
      <c r="V90" s="34" t="str">
        <f t="shared" si="13"/>
        <v>18203</v>
      </c>
      <c r="W90" s="70">
        <f t="shared" si="14"/>
        <v>20444</v>
      </c>
      <c r="AA90" s="72"/>
      <c r="AB90" s="72"/>
      <c r="AC90" s="72"/>
      <c r="AD90" s="72"/>
      <c r="AE90" s="72"/>
      <c r="AF90" s="72"/>
      <c r="AG90" s="72"/>
      <c r="AH90" s="72"/>
    </row>
    <row r="91" spans="21:34" ht="15.75" customHeight="1">
      <c r="U91" s="148">
        <f t="shared" si="12"/>
        <v>46107</v>
      </c>
      <c r="V91" s="34" t="str">
        <f t="shared" si="13"/>
        <v>18203</v>
      </c>
      <c r="W91" s="70">
        <f t="shared" si="14"/>
        <v>22671</v>
      </c>
      <c r="AA91" s="72"/>
      <c r="AB91" s="72"/>
      <c r="AC91" s="72"/>
      <c r="AD91" s="72"/>
      <c r="AE91" s="72"/>
      <c r="AF91" s="72"/>
      <c r="AG91" s="72"/>
      <c r="AH91" s="72"/>
    </row>
    <row r="92" spans="21:34" ht="15.75" customHeight="1">
      <c r="U92" s="148">
        <f t="shared" si="12"/>
        <v>46108</v>
      </c>
      <c r="V92" s="34" t="str">
        <f t="shared" si="13"/>
        <v>18203</v>
      </c>
      <c r="W92" s="70">
        <f t="shared" si="14"/>
        <v>24024</v>
      </c>
      <c r="AA92" s="72"/>
      <c r="AB92" s="72"/>
      <c r="AC92" s="72"/>
      <c r="AD92" s="72"/>
      <c r="AE92" s="72"/>
      <c r="AF92" s="72"/>
      <c r="AG92" s="72"/>
      <c r="AH92" s="72"/>
    </row>
    <row r="93" spans="21:34" ht="15.75" customHeight="1">
      <c r="U93" s="148">
        <f t="shared" si="12"/>
        <v>46109</v>
      </c>
      <c r="V93" s="34" t="str">
        <f t="shared" si="13"/>
        <v>18203</v>
      </c>
      <c r="W93" s="70">
        <f t="shared" si="14"/>
        <v>25782</v>
      </c>
      <c r="AA93" s="72"/>
      <c r="AB93" s="72"/>
      <c r="AC93" s="72"/>
      <c r="AD93" s="72"/>
      <c r="AE93" s="72"/>
      <c r="AF93" s="72"/>
      <c r="AG93" s="72"/>
      <c r="AH93" s="72"/>
    </row>
    <row r="94" spans="21:34" ht="15.75" customHeight="1">
      <c r="U94" s="148">
        <f t="shared" si="12"/>
        <v>46110</v>
      </c>
      <c r="V94" s="34" t="str">
        <f t="shared" si="13"/>
        <v>18203</v>
      </c>
      <c r="W94" s="70">
        <f t="shared" si="14"/>
        <v>28221</v>
      </c>
      <c r="AA94" s="72"/>
      <c r="AB94" s="72"/>
      <c r="AC94" s="72"/>
      <c r="AD94" s="72"/>
      <c r="AE94" s="72"/>
      <c r="AF94" s="72"/>
      <c r="AG94" s="72"/>
      <c r="AH94" s="72"/>
    </row>
    <row r="95" spans="21:34" ht="15.75" customHeight="1">
      <c r="U95" s="148">
        <f t="shared" si="12"/>
        <v>46111</v>
      </c>
      <c r="V95" s="34" t="str">
        <f t="shared" si="13"/>
        <v>18203</v>
      </c>
      <c r="W95" s="70">
        <f t="shared" si="14"/>
        <v>22028</v>
      </c>
      <c r="AA95" s="72"/>
      <c r="AB95" s="72"/>
      <c r="AC95" s="72"/>
      <c r="AD95" s="72"/>
      <c r="AE95" s="72"/>
      <c r="AF95" s="72"/>
      <c r="AG95" s="72"/>
      <c r="AH95" s="72"/>
    </row>
    <row r="96" spans="21:34" ht="15.75" customHeight="1">
      <c r="U96" s="148">
        <f t="shared" si="12"/>
        <v>46112</v>
      </c>
      <c r="V96" s="34" t="str">
        <f t="shared" si="13"/>
        <v>18203</v>
      </c>
      <c r="W96" s="70">
        <f t="shared" si="14"/>
        <v>21942</v>
      </c>
      <c r="AA96" s="72"/>
      <c r="AB96" s="72"/>
      <c r="AC96" s="72"/>
      <c r="AD96" s="72"/>
      <c r="AE96" s="72"/>
      <c r="AF96" s="72"/>
      <c r="AG96" s="72"/>
      <c r="AH96" s="72"/>
    </row>
    <row r="97" spans="21:34" ht="15.75" customHeight="1">
      <c r="U97" s="148">
        <f t="shared" ref="U97:U127" si="15">C4</f>
        <v>46082</v>
      </c>
      <c r="V97" s="34" t="str">
        <f t="shared" ref="V97:V127" si="16">$J$2</f>
        <v>18204</v>
      </c>
      <c r="W97" s="70">
        <f t="shared" ref="W97:W127" si="17">J4</f>
        <v>9834</v>
      </c>
      <c r="AA97" s="72"/>
      <c r="AB97" s="72"/>
      <c r="AC97" s="72"/>
      <c r="AD97" s="72"/>
      <c r="AE97" s="72"/>
      <c r="AF97" s="72"/>
      <c r="AG97" s="72"/>
      <c r="AH97" s="72"/>
    </row>
    <row r="98" spans="21:34" ht="15.75" customHeight="1">
      <c r="U98" s="148">
        <f t="shared" si="15"/>
        <v>46083</v>
      </c>
      <c r="V98" s="34" t="str">
        <f t="shared" si="16"/>
        <v>18204</v>
      </c>
      <c r="W98" s="70">
        <f t="shared" si="17"/>
        <v>7421</v>
      </c>
      <c r="AA98" s="72"/>
      <c r="AB98" s="72"/>
      <c r="AC98" s="72"/>
      <c r="AD98" s="72"/>
      <c r="AE98" s="72"/>
      <c r="AF98" s="72"/>
      <c r="AG98" s="72"/>
      <c r="AH98" s="72"/>
    </row>
    <row r="99" spans="21:34" ht="15.75" customHeight="1">
      <c r="U99" s="148">
        <f t="shared" si="15"/>
        <v>46084</v>
      </c>
      <c r="V99" s="34" t="str">
        <f t="shared" si="16"/>
        <v>18204</v>
      </c>
      <c r="W99" s="70">
        <f t="shared" si="17"/>
        <v>9260</v>
      </c>
      <c r="AA99" s="72"/>
      <c r="AB99" s="72"/>
      <c r="AC99" s="72"/>
      <c r="AD99" s="72"/>
      <c r="AE99" s="72"/>
      <c r="AF99" s="72"/>
      <c r="AG99" s="72"/>
      <c r="AH99" s="72"/>
    </row>
    <row r="100" spans="21:34" ht="15.75" customHeight="1">
      <c r="U100" s="148">
        <f t="shared" si="15"/>
        <v>46085</v>
      </c>
      <c r="V100" s="34" t="str">
        <f t="shared" si="16"/>
        <v>18204</v>
      </c>
      <c r="W100" s="70">
        <f t="shared" si="17"/>
        <v>8522</v>
      </c>
      <c r="AA100" s="72"/>
      <c r="AB100" s="72"/>
      <c r="AC100" s="72"/>
      <c r="AD100" s="72"/>
      <c r="AE100" s="72"/>
      <c r="AF100" s="72"/>
      <c r="AG100" s="72"/>
      <c r="AH100" s="72"/>
    </row>
    <row r="101" spans="21:34" ht="15.75" customHeight="1">
      <c r="U101" s="148">
        <f t="shared" si="15"/>
        <v>46086</v>
      </c>
      <c r="V101" s="34" t="str">
        <f t="shared" si="16"/>
        <v>18204</v>
      </c>
      <c r="W101" s="70">
        <f t="shared" si="17"/>
        <v>9153</v>
      </c>
      <c r="AA101" s="72"/>
      <c r="AB101" s="72"/>
      <c r="AC101" s="72"/>
      <c r="AD101" s="72"/>
      <c r="AE101" s="72"/>
      <c r="AF101" s="72"/>
      <c r="AG101" s="72"/>
      <c r="AH101" s="72"/>
    </row>
    <row r="102" spans="21:34" ht="15.75" customHeight="1">
      <c r="U102" s="148">
        <f t="shared" si="15"/>
        <v>46087</v>
      </c>
      <c r="V102" s="34" t="str">
        <f t="shared" si="16"/>
        <v>18204</v>
      </c>
      <c r="W102" s="70">
        <f t="shared" si="17"/>
        <v>8896</v>
      </c>
      <c r="AA102" s="72"/>
      <c r="AB102" s="72"/>
      <c r="AC102" s="72"/>
      <c r="AD102" s="72"/>
      <c r="AE102" s="72"/>
      <c r="AF102" s="72"/>
      <c r="AG102" s="72"/>
      <c r="AH102" s="72"/>
    </row>
    <row r="103" spans="21:34" ht="15.75" customHeight="1">
      <c r="U103" s="148">
        <f t="shared" si="15"/>
        <v>46088</v>
      </c>
      <c r="V103" s="34" t="str">
        <f t="shared" si="16"/>
        <v>18204</v>
      </c>
      <c r="W103" s="70">
        <f t="shared" si="17"/>
        <v>10134</v>
      </c>
      <c r="AA103" s="72"/>
      <c r="AB103" s="72"/>
      <c r="AC103" s="72"/>
      <c r="AD103" s="72"/>
      <c r="AE103" s="72"/>
      <c r="AF103" s="72"/>
      <c r="AG103" s="72"/>
      <c r="AH103" s="72"/>
    </row>
    <row r="104" spans="21:34" ht="15.75" customHeight="1">
      <c r="U104" s="148">
        <f t="shared" si="15"/>
        <v>46089</v>
      </c>
      <c r="V104" s="34" t="str">
        <f t="shared" si="16"/>
        <v>18204</v>
      </c>
      <c r="W104" s="70">
        <f t="shared" si="17"/>
        <v>9424</v>
      </c>
      <c r="AA104" s="72"/>
      <c r="AB104" s="72"/>
      <c r="AC104" s="72"/>
      <c r="AD104" s="72"/>
      <c r="AE104" s="72"/>
      <c r="AF104" s="72"/>
      <c r="AG104" s="72"/>
      <c r="AH104" s="72"/>
    </row>
    <row r="105" spans="21:34" ht="15.75" customHeight="1">
      <c r="U105" s="148">
        <f t="shared" si="15"/>
        <v>46090</v>
      </c>
      <c r="V105" s="34" t="str">
        <f t="shared" si="16"/>
        <v>18204</v>
      </c>
      <c r="W105" s="70">
        <f t="shared" si="17"/>
        <v>9612</v>
      </c>
      <c r="AA105" s="72"/>
      <c r="AB105" s="72"/>
      <c r="AC105" s="72"/>
      <c r="AD105" s="72"/>
      <c r="AE105" s="72"/>
      <c r="AF105" s="72"/>
      <c r="AG105" s="72"/>
      <c r="AH105" s="72"/>
    </row>
    <row r="106" spans="21:34" ht="15.75" customHeight="1">
      <c r="U106" s="148">
        <f t="shared" si="15"/>
        <v>46091</v>
      </c>
      <c r="V106" s="34" t="str">
        <f t="shared" si="16"/>
        <v>18204</v>
      </c>
      <c r="W106" s="70">
        <f t="shared" si="17"/>
        <v>9053</v>
      </c>
      <c r="AA106" s="72"/>
      <c r="AB106" s="72"/>
      <c r="AC106" s="72"/>
      <c r="AD106" s="72"/>
      <c r="AE106" s="72"/>
      <c r="AF106" s="72"/>
      <c r="AG106" s="72"/>
      <c r="AH106" s="72"/>
    </row>
    <row r="107" spans="21:34" ht="15.75" customHeight="1">
      <c r="U107" s="148">
        <f t="shared" si="15"/>
        <v>46092</v>
      </c>
      <c r="V107" s="34" t="str">
        <f t="shared" si="16"/>
        <v>18204</v>
      </c>
      <c r="W107" s="70">
        <f t="shared" si="17"/>
        <v>11600</v>
      </c>
      <c r="AA107" s="72"/>
      <c r="AB107" s="72"/>
      <c r="AC107" s="72"/>
      <c r="AD107" s="72"/>
      <c r="AE107" s="72"/>
      <c r="AF107" s="72"/>
      <c r="AG107" s="72"/>
      <c r="AH107" s="72"/>
    </row>
    <row r="108" spans="21:34" ht="15.75" customHeight="1">
      <c r="U108" s="148">
        <f t="shared" si="15"/>
        <v>46093</v>
      </c>
      <c r="V108" s="34" t="str">
        <f t="shared" si="16"/>
        <v>18204</v>
      </c>
      <c r="W108" s="70">
        <f t="shared" si="17"/>
        <v>9516</v>
      </c>
      <c r="AA108" s="72"/>
      <c r="AB108" s="72"/>
      <c r="AC108" s="72"/>
      <c r="AD108" s="72"/>
      <c r="AE108" s="72"/>
      <c r="AF108" s="72"/>
      <c r="AG108" s="72"/>
      <c r="AH108" s="72"/>
    </row>
    <row r="109" spans="21:34" ht="15.75" customHeight="1">
      <c r="U109" s="148">
        <f t="shared" si="15"/>
        <v>46094</v>
      </c>
      <c r="V109" s="34" t="str">
        <f t="shared" si="16"/>
        <v>18204</v>
      </c>
      <c r="W109" s="70">
        <f t="shared" si="17"/>
        <v>9615</v>
      </c>
      <c r="AA109" s="72"/>
      <c r="AB109" s="72"/>
      <c r="AC109" s="72"/>
      <c r="AD109" s="72"/>
      <c r="AE109" s="72"/>
      <c r="AF109" s="72"/>
      <c r="AG109" s="72"/>
      <c r="AH109" s="72"/>
    </row>
    <row r="110" spans="21:34" ht="15.75" customHeight="1">
      <c r="U110" s="148">
        <f t="shared" si="15"/>
        <v>46095</v>
      </c>
      <c r="V110" s="34" t="str">
        <f t="shared" si="16"/>
        <v>18204</v>
      </c>
      <c r="W110" s="70">
        <f t="shared" si="17"/>
        <v>10530</v>
      </c>
      <c r="AA110" s="72"/>
      <c r="AB110" s="72"/>
      <c r="AC110" s="72"/>
      <c r="AD110" s="72"/>
      <c r="AE110" s="72"/>
      <c r="AF110" s="72"/>
      <c r="AG110" s="72"/>
      <c r="AH110" s="72"/>
    </row>
    <row r="111" spans="21:34" ht="15.75" customHeight="1">
      <c r="U111" s="148">
        <f t="shared" si="15"/>
        <v>46096</v>
      </c>
      <c r="V111" s="34" t="str">
        <f t="shared" si="16"/>
        <v>18204</v>
      </c>
      <c r="W111" s="70">
        <f t="shared" si="17"/>
        <v>9535</v>
      </c>
      <c r="AA111" s="72"/>
      <c r="AB111" s="72"/>
      <c r="AC111" s="72"/>
      <c r="AD111" s="72"/>
      <c r="AE111" s="72"/>
      <c r="AF111" s="72"/>
      <c r="AG111" s="72"/>
      <c r="AH111" s="72"/>
    </row>
    <row r="112" spans="21:34" ht="15.75" customHeight="1">
      <c r="U112" s="148">
        <f t="shared" si="15"/>
        <v>46097</v>
      </c>
      <c r="V112" s="34" t="str">
        <f t="shared" si="16"/>
        <v>18204</v>
      </c>
      <c r="W112" s="70">
        <f t="shared" si="17"/>
        <v>10179</v>
      </c>
      <c r="AA112" s="72"/>
      <c r="AB112" s="72"/>
      <c r="AC112" s="72"/>
      <c r="AD112" s="72"/>
      <c r="AE112" s="72"/>
      <c r="AF112" s="72"/>
      <c r="AG112" s="72"/>
      <c r="AH112" s="72"/>
    </row>
    <row r="113" spans="21:34" ht="15.75" customHeight="1">
      <c r="U113" s="148">
        <f t="shared" si="15"/>
        <v>46098</v>
      </c>
      <c r="V113" s="34" t="str">
        <f t="shared" si="16"/>
        <v>18204</v>
      </c>
      <c r="W113" s="70">
        <f t="shared" si="17"/>
        <v>10118</v>
      </c>
      <c r="AA113" s="72"/>
      <c r="AB113" s="72"/>
      <c r="AC113" s="72"/>
      <c r="AD113" s="72"/>
      <c r="AE113" s="72"/>
      <c r="AF113" s="72"/>
      <c r="AG113" s="72"/>
      <c r="AH113" s="72"/>
    </row>
    <row r="114" spans="21:34" ht="15.75" customHeight="1">
      <c r="U114" s="148">
        <f t="shared" si="15"/>
        <v>46099</v>
      </c>
      <c r="V114" s="34" t="str">
        <f t="shared" si="16"/>
        <v>18204</v>
      </c>
      <c r="W114" s="70">
        <f t="shared" si="17"/>
        <v>8884</v>
      </c>
      <c r="AA114" s="72"/>
      <c r="AB114" s="72"/>
      <c r="AC114" s="72"/>
      <c r="AD114" s="72"/>
      <c r="AE114" s="72"/>
      <c r="AF114" s="72"/>
      <c r="AG114" s="72"/>
      <c r="AH114" s="72"/>
    </row>
    <row r="115" spans="21:34" ht="15.75" customHeight="1">
      <c r="U115" s="148">
        <f t="shared" si="15"/>
        <v>46100</v>
      </c>
      <c r="V115" s="34" t="str">
        <f t="shared" si="16"/>
        <v>18204</v>
      </c>
      <c r="W115" s="70">
        <f t="shared" si="17"/>
        <v>8574</v>
      </c>
      <c r="AA115" s="72"/>
      <c r="AB115" s="72"/>
      <c r="AC115" s="72"/>
      <c r="AD115" s="72"/>
      <c r="AE115" s="72"/>
      <c r="AF115" s="72"/>
      <c r="AG115" s="72"/>
      <c r="AH115" s="72"/>
    </row>
    <row r="116" spans="21:34" ht="15.75" customHeight="1">
      <c r="U116" s="148">
        <f t="shared" si="15"/>
        <v>46101</v>
      </c>
      <c r="V116" s="34" t="str">
        <f t="shared" si="16"/>
        <v>18204</v>
      </c>
      <c r="W116" s="70">
        <f t="shared" si="17"/>
        <v>9579</v>
      </c>
      <c r="AA116" s="72"/>
      <c r="AB116" s="72"/>
      <c r="AC116" s="72"/>
      <c r="AD116" s="72"/>
      <c r="AE116" s="72"/>
      <c r="AF116" s="72"/>
      <c r="AG116" s="72"/>
      <c r="AH116" s="72"/>
    </row>
    <row r="117" spans="21:34" ht="15.75" customHeight="1">
      <c r="U117" s="148">
        <f t="shared" si="15"/>
        <v>46102</v>
      </c>
      <c r="V117" s="34" t="str">
        <f t="shared" si="16"/>
        <v>18204</v>
      </c>
      <c r="W117" s="70">
        <f t="shared" si="17"/>
        <v>14669</v>
      </c>
      <c r="AA117" s="72"/>
      <c r="AB117" s="72"/>
      <c r="AC117" s="72"/>
      <c r="AD117" s="72"/>
      <c r="AE117" s="72"/>
      <c r="AF117" s="72"/>
      <c r="AG117" s="72"/>
      <c r="AH117" s="72"/>
    </row>
    <row r="118" spans="21:34" ht="15.75" customHeight="1">
      <c r="U118" s="148">
        <f t="shared" si="15"/>
        <v>46103</v>
      </c>
      <c r="V118" s="34" t="str">
        <f t="shared" si="16"/>
        <v>18204</v>
      </c>
      <c r="W118" s="70">
        <f t="shared" si="17"/>
        <v>15505</v>
      </c>
      <c r="AA118" s="72"/>
      <c r="AB118" s="72"/>
      <c r="AC118" s="72"/>
      <c r="AD118" s="72"/>
      <c r="AE118" s="72"/>
      <c r="AF118" s="72"/>
      <c r="AG118" s="72"/>
      <c r="AH118" s="72"/>
    </row>
    <row r="119" spans="21:34" ht="15.75" customHeight="1">
      <c r="U119" s="148">
        <f t="shared" si="15"/>
        <v>46104</v>
      </c>
      <c r="V119" s="34" t="str">
        <f t="shared" si="16"/>
        <v>18204</v>
      </c>
      <c r="W119" s="70">
        <f t="shared" si="17"/>
        <v>8063</v>
      </c>
      <c r="AA119" s="72"/>
      <c r="AB119" s="72"/>
      <c r="AC119" s="72"/>
      <c r="AD119" s="72"/>
      <c r="AE119" s="72"/>
      <c r="AF119" s="72"/>
      <c r="AG119" s="72"/>
      <c r="AH119" s="72"/>
    </row>
    <row r="120" spans="21:34" ht="15.75" customHeight="1">
      <c r="U120" s="148">
        <f t="shared" si="15"/>
        <v>46105</v>
      </c>
      <c r="V120" s="34" t="str">
        <f t="shared" si="16"/>
        <v>18204</v>
      </c>
      <c r="W120" s="70">
        <f t="shared" si="17"/>
        <v>7442</v>
      </c>
      <c r="AA120" s="72"/>
      <c r="AB120" s="72"/>
      <c r="AC120" s="72"/>
      <c r="AD120" s="72"/>
      <c r="AE120" s="72"/>
      <c r="AF120" s="72"/>
      <c r="AG120" s="72"/>
      <c r="AH120" s="72"/>
    </row>
    <row r="121" spans="21:34" ht="15.75" customHeight="1">
      <c r="U121" s="148">
        <f t="shared" si="15"/>
        <v>46106</v>
      </c>
      <c r="V121" s="34" t="str">
        <f t="shared" si="16"/>
        <v>18204</v>
      </c>
      <c r="W121" s="70">
        <f t="shared" si="17"/>
        <v>9220</v>
      </c>
      <c r="AA121" s="72"/>
      <c r="AB121" s="72"/>
      <c r="AC121" s="72"/>
      <c r="AD121" s="72"/>
      <c r="AE121" s="72"/>
      <c r="AF121" s="72"/>
      <c r="AG121" s="72"/>
      <c r="AH121" s="72"/>
    </row>
    <row r="122" spans="21:34" ht="15.75" customHeight="1">
      <c r="U122" s="148">
        <f t="shared" si="15"/>
        <v>46107</v>
      </c>
      <c r="V122" s="34" t="str">
        <f t="shared" si="16"/>
        <v>18204</v>
      </c>
      <c r="W122" s="70">
        <f t="shared" si="17"/>
        <v>8774</v>
      </c>
      <c r="AA122" s="72"/>
      <c r="AB122" s="72"/>
      <c r="AC122" s="72"/>
      <c r="AD122" s="72"/>
      <c r="AE122" s="72"/>
      <c r="AF122" s="72"/>
      <c r="AG122" s="72"/>
      <c r="AH122" s="72"/>
    </row>
    <row r="123" spans="21:34" ht="15.75" customHeight="1">
      <c r="U123" s="148">
        <f t="shared" si="15"/>
        <v>46108</v>
      </c>
      <c r="V123" s="34" t="str">
        <f t="shared" si="16"/>
        <v>18204</v>
      </c>
      <c r="W123" s="70">
        <f t="shared" si="17"/>
        <v>8636</v>
      </c>
      <c r="AA123" s="72"/>
      <c r="AB123" s="72"/>
      <c r="AC123" s="72"/>
      <c r="AD123" s="72"/>
      <c r="AE123" s="72"/>
      <c r="AF123" s="72"/>
      <c r="AG123" s="72"/>
      <c r="AH123" s="72"/>
    </row>
    <row r="124" spans="21:34" ht="15.75" customHeight="1">
      <c r="U124" s="148">
        <f t="shared" si="15"/>
        <v>46109</v>
      </c>
      <c r="V124" s="34" t="str">
        <f t="shared" si="16"/>
        <v>18204</v>
      </c>
      <c r="W124" s="70">
        <f t="shared" si="17"/>
        <v>9562</v>
      </c>
      <c r="AA124" s="72"/>
      <c r="AB124" s="72"/>
      <c r="AC124" s="72"/>
      <c r="AD124" s="72"/>
      <c r="AE124" s="72"/>
      <c r="AF124" s="72"/>
      <c r="AG124" s="72"/>
      <c r="AH124" s="72"/>
    </row>
    <row r="125" spans="21:34" ht="15.75" customHeight="1">
      <c r="U125" s="148">
        <f t="shared" si="15"/>
        <v>46110</v>
      </c>
      <c r="V125" s="34" t="str">
        <f t="shared" si="16"/>
        <v>18204</v>
      </c>
      <c r="W125" s="70">
        <f t="shared" si="17"/>
        <v>9558</v>
      </c>
      <c r="AA125" s="72"/>
      <c r="AB125" s="72"/>
      <c r="AC125" s="72"/>
      <c r="AD125" s="72"/>
      <c r="AE125" s="72"/>
      <c r="AF125" s="72"/>
      <c r="AG125" s="72"/>
      <c r="AH125" s="72"/>
    </row>
    <row r="126" spans="21:34" ht="15.75" customHeight="1">
      <c r="U126" s="148">
        <f t="shared" si="15"/>
        <v>46111</v>
      </c>
      <c r="V126" s="34" t="str">
        <f t="shared" si="16"/>
        <v>18204</v>
      </c>
      <c r="W126" s="70">
        <f t="shared" si="17"/>
        <v>6530</v>
      </c>
      <c r="AA126" s="72"/>
      <c r="AB126" s="72"/>
      <c r="AC126" s="72"/>
      <c r="AD126" s="72"/>
      <c r="AE126" s="72"/>
      <c r="AF126" s="72"/>
      <c r="AG126" s="72"/>
      <c r="AH126" s="72"/>
    </row>
    <row r="127" spans="21:34" ht="15.75" customHeight="1">
      <c r="U127" s="148">
        <f t="shared" si="15"/>
        <v>46112</v>
      </c>
      <c r="V127" s="34" t="str">
        <f t="shared" si="16"/>
        <v>18204</v>
      </c>
      <c r="W127" s="70">
        <f t="shared" si="17"/>
        <v>6461</v>
      </c>
      <c r="AA127" s="72"/>
      <c r="AB127" s="72"/>
      <c r="AC127" s="72"/>
      <c r="AD127" s="72"/>
      <c r="AE127" s="72"/>
      <c r="AF127" s="72"/>
      <c r="AG127" s="72"/>
      <c r="AH127" s="72"/>
    </row>
    <row r="128" spans="21:34" ht="15.75" customHeight="1">
      <c r="U128" s="148">
        <f t="shared" ref="U128:U159" si="18">C4</f>
        <v>46082</v>
      </c>
      <c r="V128" s="34" t="str">
        <f t="shared" ref="V128:V158" si="19">$K$2</f>
        <v>18207</v>
      </c>
      <c r="W128" s="70">
        <f t="shared" ref="W128:W158" si="20">K4</f>
        <v>16311</v>
      </c>
      <c r="AA128" s="72"/>
      <c r="AB128" s="72"/>
      <c r="AC128" s="72"/>
      <c r="AD128" s="72"/>
      <c r="AE128" s="72"/>
      <c r="AF128" s="72"/>
      <c r="AG128" s="72"/>
      <c r="AH128" s="72"/>
    </row>
    <row r="129" spans="21:34" ht="15.75" customHeight="1">
      <c r="U129" s="148">
        <f t="shared" si="18"/>
        <v>46083</v>
      </c>
      <c r="V129" s="34" t="str">
        <f t="shared" si="19"/>
        <v>18207</v>
      </c>
      <c r="W129" s="70">
        <f t="shared" si="20"/>
        <v>13011</v>
      </c>
      <c r="AA129" s="72"/>
      <c r="AB129" s="72"/>
      <c r="AC129" s="72"/>
      <c r="AD129" s="72"/>
      <c r="AE129" s="72"/>
      <c r="AF129" s="72"/>
      <c r="AG129" s="72"/>
      <c r="AH129" s="72"/>
    </row>
    <row r="130" spans="21:34" ht="15.75" customHeight="1">
      <c r="U130" s="148">
        <f t="shared" si="18"/>
        <v>46084</v>
      </c>
      <c r="V130" s="34" t="str">
        <f t="shared" si="19"/>
        <v>18207</v>
      </c>
      <c r="W130" s="70">
        <f t="shared" si="20"/>
        <v>11561</v>
      </c>
      <c r="AA130" s="72"/>
      <c r="AB130" s="72"/>
      <c r="AC130" s="72"/>
      <c r="AD130" s="72"/>
      <c r="AE130" s="72"/>
      <c r="AF130" s="72"/>
      <c r="AG130" s="72"/>
      <c r="AH130" s="72"/>
    </row>
    <row r="131" spans="21:34" ht="15.75" customHeight="1">
      <c r="U131" s="148">
        <f t="shared" si="18"/>
        <v>46085</v>
      </c>
      <c r="V131" s="34" t="str">
        <f t="shared" si="19"/>
        <v>18207</v>
      </c>
      <c r="W131" s="70">
        <f t="shared" si="20"/>
        <v>9551</v>
      </c>
      <c r="AA131" s="72"/>
      <c r="AB131" s="72"/>
      <c r="AC131" s="72"/>
      <c r="AD131" s="72"/>
      <c r="AE131" s="72"/>
      <c r="AF131" s="72"/>
      <c r="AG131" s="72"/>
      <c r="AH131" s="72"/>
    </row>
    <row r="132" spans="21:34" ht="15.75" customHeight="1">
      <c r="U132" s="148">
        <f t="shared" si="18"/>
        <v>46086</v>
      </c>
      <c r="V132" s="34" t="str">
        <f t="shared" si="19"/>
        <v>18207</v>
      </c>
      <c r="W132" s="70">
        <f t="shared" si="20"/>
        <v>11103</v>
      </c>
      <c r="AA132" s="72"/>
      <c r="AB132" s="72"/>
      <c r="AC132" s="72"/>
      <c r="AD132" s="72"/>
      <c r="AE132" s="72"/>
      <c r="AF132" s="72"/>
      <c r="AG132" s="72"/>
      <c r="AH132" s="72"/>
    </row>
    <row r="133" spans="21:34" ht="15.75" customHeight="1">
      <c r="U133" s="148">
        <f t="shared" si="18"/>
        <v>46087</v>
      </c>
      <c r="V133" s="34" t="str">
        <f t="shared" si="19"/>
        <v>18207</v>
      </c>
      <c r="W133" s="70">
        <f t="shared" si="20"/>
        <v>11120</v>
      </c>
      <c r="AA133" s="72"/>
      <c r="AB133" s="72"/>
      <c r="AC133" s="72"/>
      <c r="AD133" s="72"/>
      <c r="AE133" s="72"/>
      <c r="AF133" s="72"/>
      <c r="AG133" s="72"/>
      <c r="AH133" s="72"/>
    </row>
    <row r="134" spans="21:34" ht="15.75" customHeight="1">
      <c r="U134" s="148">
        <f t="shared" si="18"/>
        <v>46088</v>
      </c>
      <c r="V134" s="34" t="str">
        <f t="shared" si="19"/>
        <v>18207</v>
      </c>
      <c r="W134" s="70">
        <f t="shared" si="20"/>
        <v>7178</v>
      </c>
      <c r="AA134" s="72"/>
      <c r="AB134" s="72"/>
      <c r="AC134" s="72"/>
      <c r="AD134" s="72"/>
      <c r="AE134" s="72"/>
      <c r="AF134" s="72"/>
      <c r="AG134" s="72"/>
      <c r="AH134" s="72"/>
    </row>
    <row r="135" spans="21:34" ht="15.75" customHeight="1">
      <c r="U135" s="148">
        <f t="shared" si="18"/>
        <v>46089</v>
      </c>
      <c r="V135" s="34" t="str">
        <f t="shared" si="19"/>
        <v>18207</v>
      </c>
      <c r="W135" s="70">
        <f t="shared" si="20"/>
        <v>11883</v>
      </c>
      <c r="AA135" s="72"/>
      <c r="AB135" s="72"/>
      <c r="AC135" s="72"/>
      <c r="AD135" s="72"/>
      <c r="AE135" s="72"/>
      <c r="AF135" s="72"/>
      <c r="AG135" s="72"/>
      <c r="AH135" s="72"/>
    </row>
    <row r="136" spans="21:34" ht="15.75" customHeight="1">
      <c r="U136" s="148">
        <f t="shared" si="18"/>
        <v>46090</v>
      </c>
      <c r="V136" s="34" t="str">
        <f t="shared" si="19"/>
        <v>18207</v>
      </c>
      <c r="W136" s="70">
        <f t="shared" si="20"/>
        <v>9162</v>
      </c>
      <c r="AA136" s="72"/>
      <c r="AB136" s="72"/>
      <c r="AC136" s="72"/>
      <c r="AD136" s="72"/>
      <c r="AE136" s="72"/>
      <c r="AF136" s="72"/>
      <c r="AG136" s="72"/>
      <c r="AH136" s="72"/>
    </row>
    <row r="137" spans="21:34" ht="15.75" customHeight="1">
      <c r="U137" s="148">
        <f t="shared" si="18"/>
        <v>46091</v>
      </c>
      <c r="V137" s="34" t="str">
        <f t="shared" si="19"/>
        <v>18207</v>
      </c>
      <c r="W137" s="70">
        <f t="shared" si="20"/>
        <v>6704</v>
      </c>
      <c r="AA137" s="72"/>
      <c r="AB137" s="72"/>
      <c r="AC137" s="72"/>
      <c r="AD137" s="72"/>
      <c r="AE137" s="72"/>
      <c r="AF137" s="72"/>
      <c r="AG137" s="72"/>
      <c r="AH137" s="72"/>
    </row>
    <row r="138" spans="21:34" ht="15.75" customHeight="1">
      <c r="U138" s="148">
        <f t="shared" si="18"/>
        <v>46092</v>
      </c>
      <c r="V138" s="34" t="str">
        <f t="shared" si="19"/>
        <v>18207</v>
      </c>
      <c r="W138" s="70">
        <f t="shared" si="20"/>
        <v>11630</v>
      </c>
      <c r="AA138" s="72"/>
      <c r="AB138" s="72"/>
      <c r="AC138" s="72"/>
      <c r="AD138" s="72"/>
      <c r="AE138" s="72"/>
      <c r="AF138" s="72"/>
      <c r="AG138" s="72"/>
      <c r="AH138" s="72"/>
    </row>
    <row r="139" spans="21:34" ht="15.75" customHeight="1">
      <c r="U139" s="148">
        <f t="shared" si="18"/>
        <v>46093</v>
      </c>
      <c r="V139" s="34" t="str">
        <f t="shared" si="19"/>
        <v>18207</v>
      </c>
      <c r="W139" s="70">
        <f t="shared" si="20"/>
        <v>16090</v>
      </c>
      <c r="AA139" s="72"/>
      <c r="AB139" s="72"/>
      <c r="AC139" s="72"/>
      <c r="AD139" s="72"/>
      <c r="AE139" s="72"/>
      <c r="AF139" s="72"/>
      <c r="AG139" s="72"/>
      <c r="AH139" s="72"/>
    </row>
    <row r="140" spans="21:34" ht="15.75" customHeight="1">
      <c r="U140" s="148">
        <f t="shared" si="18"/>
        <v>46094</v>
      </c>
      <c r="V140" s="34" t="str">
        <f t="shared" si="19"/>
        <v>18207</v>
      </c>
      <c r="W140" s="70">
        <f t="shared" si="20"/>
        <v>14213</v>
      </c>
      <c r="AA140" s="72"/>
      <c r="AB140" s="72"/>
      <c r="AC140" s="72"/>
      <c r="AD140" s="72"/>
      <c r="AE140" s="72"/>
      <c r="AF140" s="72"/>
      <c r="AG140" s="72"/>
      <c r="AH140" s="72"/>
    </row>
    <row r="141" spans="21:34" ht="15.75" customHeight="1">
      <c r="U141" s="148">
        <f t="shared" si="18"/>
        <v>46095</v>
      </c>
      <c r="V141" s="34" t="str">
        <f t="shared" si="19"/>
        <v>18207</v>
      </c>
      <c r="W141" s="70">
        <f t="shared" si="20"/>
        <v>14618</v>
      </c>
      <c r="AA141" s="72"/>
      <c r="AB141" s="72"/>
      <c r="AC141" s="72"/>
      <c r="AD141" s="72"/>
      <c r="AE141" s="72"/>
      <c r="AF141" s="72"/>
      <c r="AG141" s="72"/>
      <c r="AH141" s="72"/>
    </row>
    <row r="142" spans="21:34" ht="15.75" customHeight="1">
      <c r="U142" s="148">
        <f t="shared" si="18"/>
        <v>46096</v>
      </c>
      <c r="V142" s="34" t="str">
        <f t="shared" si="19"/>
        <v>18207</v>
      </c>
      <c r="W142" s="70">
        <f t="shared" si="20"/>
        <v>12431</v>
      </c>
      <c r="AA142" s="72"/>
      <c r="AB142" s="72"/>
      <c r="AC142" s="72"/>
      <c r="AD142" s="72"/>
      <c r="AE142" s="72"/>
      <c r="AF142" s="72"/>
      <c r="AG142" s="72"/>
      <c r="AH142" s="72"/>
    </row>
    <row r="143" spans="21:34" ht="15.75" customHeight="1">
      <c r="U143" s="148">
        <f t="shared" si="18"/>
        <v>46097</v>
      </c>
      <c r="V143" s="34" t="str">
        <f t="shared" si="19"/>
        <v>18207</v>
      </c>
      <c r="W143" s="70">
        <f t="shared" si="20"/>
        <v>11849</v>
      </c>
      <c r="AA143" s="72"/>
      <c r="AB143" s="72"/>
      <c r="AC143" s="72"/>
      <c r="AD143" s="72"/>
      <c r="AE143" s="72"/>
      <c r="AF143" s="72"/>
      <c r="AG143" s="72"/>
      <c r="AH143" s="72"/>
    </row>
    <row r="144" spans="21:34" ht="15.75" customHeight="1">
      <c r="U144" s="148">
        <f t="shared" si="18"/>
        <v>46098</v>
      </c>
      <c r="V144" s="34" t="str">
        <f t="shared" si="19"/>
        <v>18207</v>
      </c>
      <c r="W144" s="70">
        <f t="shared" si="20"/>
        <v>13404</v>
      </c>
      <c r="AA144" s="72"/>
      <c r="AB144" s="72"/>
      <c r="AC144" s="72"/>
      <c r="AD144" s="72"/>
      <c r="AE144" s="72"/>
      <c r="AF144" s="72"/>
      <c r="AG144" s="72"/>
      <c r="AH144" s="72"/>
    </row>
    <row r="145" spans="21:34" ht="15.75" customHeight="1">
      <c r="U145" s="148">
        <f t="shared" si="18"/>
        <v>46099</v>
      </c>
      <c r="V145" s="34" t="str">
        <f t="shared" si="19"/>
        <v>18207</v>
      </c>
      <c r="W145" s="70">
        <f t="shared" si="20"/>
        <v>9209</v>
      </c>
      <c r="AA145" s="72"/>
      <c r="AB145" s="72"/>
      <c r="AC145" s="72"/>
      <c r="AD145" s="72"/>
      <c r="AE145" s="72"/>
      <c r="AF145" s="72"/>
      <c r="AG145" s="72"/>
      <c r="AH145" s="72"/>
    </row>
    <row r="146" spans="21:34" ht="15.75" customHeight="1">
      <c r="U146" s="148">
        <f t="shared" si="18"/>
        <v>46100</v>
      </c>
      <c r="V146" s="34" t="str">
        <f t="shared" si="19"/>
        <v>18207</v>
      </c>
      <c r="W146" s="70">
        <f t="shared" si="20"/>
        <v>11164</v>
      </c>
      <c r="AA146" s="72"/>
      <c r="AB146" s="72"/>
      <c r="AC146" s="72"/>
      <c r="AD146" s="72"/>
      <c r="AE146" s="72"/>
      <c r="AF146" s="72"/>
      <c r="AG146" s="72"/>
      <c r="AH146" s="72"/>
    </row>
    <row r="147" spans="21:34" ht="15.75" customHeight="1">
      <c r="U147" s="148">
        <f t="shared" si="18"/>
        <v>46101</v>
      </c>
      <c r="V147" s="34" t="str">
        <f t="shared" si="19"/>
        <v>18207</v>
      </c>
      <c r="W147" s="70">
        <f t="shared" si="20"/>
        <v>11322</v>
      </c>
      <c r="AA147" s="72"/>
      <c r="AB147" s="72"/>
      <c r="AC147" s="72"/>
      <c r="AD147" s="72"/>
      <c r="AE147" s="72"/>
      <c r="AF147" s="72"/>
      <c r="AG147" s="72"/>
      <c r="AH147" s="72"/>
    </row>
    <row r="148" spans="21:34" ht="15.75" customHeight="1">
      <c r="U148" s="148">
        <f t="shared" si="18"/>
        <v>46102</v>
      </c>
      <c r="V148" s="34" t="str">
        <f t="shared" si="19"/>
        <v>18207</v>
      </c>
      <c r="W148" s="70">
        <f t="shared" si="20"/>
        <v>14215</v>
      </c>
      <c r="AA148" s="72"/>
      <c r="AB148" s="72"/>
      <c r="AC148" s="72"/>
      <c r="AD148" s="72"/>
      <c r="AE148" s="72"/>
      <c r="AF148" s="72"/>
      <c r="AG148" s="72"/>
      <c r="AH148" s="72"/>
    </row>
    <row r="149" spans="21:34" ht="15.75" customHeight="1">
      <c r="U149" s="148">
        <f t="shared" si="18"/>
        <v>46103</v>
      </c>
      <c r="V149" s="34" t="str">
        <f t="shared" si="19"/>
        <v>18207</v>
      </c>
      <c r="W149" s="70">
        <f t="shared" si="20"/>
        <v>7540</v>
      </c>
      <c r="AA149" s="72"/>
      <c r="AB149" s="72"/>
      <c r="AC149" s="72"/>
      <c r="AD149" s="72"/>
      <c r="AE149" s="72"/>
      <c r="AF149" s="72"/>
      <c r="AG149" s="72"/>
      <c r="AH149" s="72"/>
    </row>
    <row r="150" spans="21:34" ht="15.75" customHeight="1">
      <c r="U150" s="148">
        <f t="shared" si="18"/>
        <v>46104</v>
      </c>
      <c r="V150" s="34" t="str">
        <f t="shared" si="19"/>
        <v>18207</v>
      </c>
      <c r="W150" s="70">
        <f t="shared" si="20"/>
        <v>12035</v>
      </c>
      <c r="AA150" s="72"/>
      <c r="AB150" s="72"/>
      <c r="AC150" s="72"/>
      <c r="AD150" s="72"/>
      <c r="AE150" s="72"/>
      <c r="AF150" s="72"/>
      <c r="AG150" s="72"/>
      <c r="AH150" s="72"/>
    </row>
    <row r="151" spans="21:34" ht="15.75" customHeight="1">
      <c r="U151" s="148">
        <f t="shared" si="18"/>
        <v>46105</v>
      </c>
      <c r="V151" s="34" t="str">
        <f t="shared" si="19"/>
        <v>18207</v>
      </c>
      <c r="W151" s="70">
        <f t="shared" si="20"/>
        <v>13697</v>
      </c>
      <c r="AA151" s="72"/>
      <c r="AB151" s="72"/>
      <c r="AC151" s="72"/>
      <c r="AD151" s="72"/>
      <c r="AE151" s="72"/>
      <c r="AF151" s="72"/>
      <c r="AG151" s="72"/>
      <c r="AH151" s="72"/>
    </row>
    <row r="152" spans="21:34" ht="15.75" customHeight="1">
      <c r="U152" s="148">
        <f t="shared" si="18"/>
        <v>46106</v>
      </c>
      <c r="V152" s="34" t="str">
        <f t="shared" si="19"/>
        <v>18207</v>
      </c>
      <c r="W152" s="70">
        <f t="shared" si="20"/>
        <v>6840</v>
      </c>
      <c r="AA152" s="72"/>
      <c r="AB152" s="72"/>
      <c r="AC152" s="72"/>
      <c r="AD152" s="72"/>
      <c r="AE152" s="72"/>
      <c r="AF152" s="72"/>
      <c r="AG152" s="72"/>
      <c r="AH152" s="72"/>
    </row>
    <row r="153" spans="21:34" ht="15.75" customHeight="1">
      <c r="U153" s="148">
        <f t="shared" si="18"/>
        <v>46107</v>
      </c>
      <c r="V153" s="34" t="str">
        <f t="shared" si="19"/>
        <v>18207</v>
      </c>
      <c r="W153" s="70">
        <f t="shared" si="20"/>
        <v>12403</v>
      </c>
      <c r="AA153" s="72"/>
      <c r="AB153" s="72"/>
      <c r="AC153" s="72"/>
      <c r="AD153" s="72"/>
      <c r="AE153" s="72"/>
      <c r="AF153" s="72"/>
      <c r="AG153" s="72"/>
      <c r="AH153" s="72"/>
    </row>
    <row r="154" spans="21:34" ht="15.75" customHeight="1">
      <c r="U154" s="148">
        <f t="shared" si="18"/>
        <v>46108</v>
      </c>
      <c r="V154" s="34" t="str">
        <f t="shared" si="19"/>
        <v>18207</v>
      </c>
      <c r="W154" s="70">
        <f t="shared" si="20"/>
        <v>8377</v>
      </c>
      <c r="AA154" s="72"/>
      <c r="AB154" s="72"/>
      <c r="AC154" s="72"/>
      <c r="AD154" s="72"/>
      <c r="AE154" s="72"/>
      <c r="AF154" s="72"/>
      <c r="AG154" s="72"/>
      <c r="AH154" s="72"/>
    </row>
    <row r="155" spans="21:34" ht="15.75" customHeight="1">
      <c r="U155" s="148">
        <f t="shared" si="18"/>
        <v>46109</v>
      </c>
      <c r="V155" s="34" t="str">
        <f t="shared" si="19"/>
        <v>18207</v>
      </c>
      <c r="W155" s="70">
        <f t="shared" si="20"/>
        <v>14069</v>
      </c>
      <c r="AA155" s="72"/>
      <c r="AB155" s="72"/>
      <c r="AC155" s="72"/>
      <c r="AD155" s="72"/>
      <c r="AE155" s="72"/>
      <c r="AF155" s="72"/>
      <c r="AG155" s="72"/>
      <c r="AH155" s="72"/>
    </row>
    <row r="156" spans="21:34" ht="15.75" customHeight="1">
      <c r="U156" s="148">
        <f t="shared" si="18"/>
        <v>46110</v>
      </c>
      <c r="V156" s="34" t="str">
        <f t="shared" si="19"/>
        <v>18207</v>
      </c>
      <c r="W156" s="70">
        <f t="shared" si="20"/>
        <v>16400</v>
      </c>
      <c r="AA156" s="72"/>
      <c r="AB156" s="72"/>
      <c r="AC156" s="72"/>
      <c r="AD156" s="72"/>
      <c r="AE156" s="72"/>
      <c r="AF156" s="72"/>
      <c r="AG156" s="72"/>
      <c r="AH156" s="72"/>
    </row>
    <row r="157" spans="21:34" ht="15.75" customHeight="1">
      <c r="U157" s="148">
        <f t="shared" si="18"/>
        <v>46111</v>
      </c>
      <c r="V157" s="34" t="str">
        <f t="shared" si="19"/>
        <v>18207</v>
      </c>
      <c r="W157" s="70">
        <f t="shared" si="20"/>
        <v>11358</v>
      </c>
      <c r="AA157" s="72"/>
      <c r="AB157" s="72"/>
      <c r="AC157" s="72"/>
      <c r="AD157" s="72"/>
      <c r="AE157" s="72"/>
      <c r="AF157" s="72"/>
      <c r="AG157" s="72"/>
      <c r="AH157" s="72"/>
    </row>
    <row r="158" spans="21:34" ht="15.75" customHeight="1">
      <c r="U158" s="148">
        <f t="shared" si="18"/>
        <v>46112</v>
      </c>
      <c r="V158" s="34" t="str">
        <f t="shared" si="19"/>
        <v>18207</v>
      </c>
      <c r="W158" s="70">
        <f t="shared" si="20"/>
        <v>13015</v>
      </c>
      <c r="AA158" s="72"/>
      <c r="AB158" s="72"/>
      <c r="AC158" s="72"/>
      <c r="AD158" s="72"/>
      <c r="AE158" s="72"/>
      <c r="AF158" s="72"/>
      <c r="AG158" s="72"/>
      <c r="AH158" s="72"/>
    </row>
    <row r="159" spans="21:34" ht="15.75" customHeight="1">
      <c r="U159" s="148">
        <f t="shared" si="18"/>
        <v>0</v>
      </c>
      <c r="AA159" s="72"/>
      <c r="AB159" s="72"/>
      <c r="AC159" s="72"/>
      <c r="AD159" s="72"/>
      <c r="AE159" s="72"/>
      <c r="AF159" s="72"/>
      <c r="AG159" s="72"/>
      <c r="AH159" s="72"/>
    </row>
    <row r="160" spans="21: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3" width="20.6640625" hidden="1" customWidth="1"/>
    <col min="14" max="19" width="10.6640625" hidden="1" customWidth="1"/>
    <col min="20" max="23" width="15.6640625" hidden="1" customWidth="1"/>
    <col min="24" max="24" width="10.6640625" hidden="1" customWidth="1"/>
    <col min="25" max="26" width="8.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187</v>
      </c>
      <c r="B1" s="255"/>
      <c r="C1" s="128" t="s">
        <v>79</v>
      </c>
      <c r="D1" s="129"/>
      <c r="E1" s="130"/>
      <c r="F1" s="131"/>
      <c r="G1" s="132" t="s">
        <v>123</v>
      </c>
      <c r="H1" s="132" t="s">
        <v>124</v>
      </c>
      <c r="I1" s="132" t="s">
        <v>135</v>
      </c>
      <c r="J1" s="132" t="s">
        <v>136</v>
      </c>
      <c r="K1" s="131">
        <v>18</v>
      </c>
      <c r="L1" s="72"/>
      <c r="Y1" s="239"/>
      <c r="Z1" s="239"/>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18702</v>
      </c>
      <c r="H2" s="131" t="str">
        <f t="shared" si="0"/>
        <v>18703</v>
      </c>
      <c r="I2" s="131" t="str">
        <f t="shared" si="0"/>
        <v>18704</v>
      </c>
      <c r="J2" s="131" t="str">
        <f t="shared" si="0"/>
        <v>18707</v>
      </c>
      <c r="K2" s="131" t="str">
        <f t="shared" si="0"/>
        <v>18718</v>
      </c>
      <c r="L2" s="72"/>
      <c r="Y2" s="239"/>
      <c r="Z2" s="239"/>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138</v>
      </c>
      <c r="J3" s="136" t="s">
        <v>139</v>
      </c>
      <c r="K3" s="136" t="s">
        <v>164</v>
      </c>
      <c r="L3" s="72"/>
      <c r="Y3" s="240"/>
      <c r="Z3" s="240"/>
      <c r="AA3" s="137" t="s">
        <v>112</v>
      </c>
      <c r="AB3" s="138" t="s">
        <v>51</v>
      </c>
      <c r="AC3" s="115" t="s">
        <v>112</v>
      </c>
      <c r="AD3" s="115" t="s">
        <v>51</v>
      </c>
      <c r="AE3" s="116" t="s">
        <v>112</v>
      </c>
      <c r="AF3" s="139" t="s">
        <v>51</v>
      </c>
      <c r="AG3" s="140" t="s">
        <v>113</v>
      </c>
      <c r="AH3" s="141" t="s">
        <v>114</v>
      </c>
    </row>
    <row r="4" spans="1:34" ht="19.5" customHeight="1">
      <c r="A4" s="142">
        <f t="shared" ref="A4:A34" si="1">SUM(G4:K4)</f>
        <v>288413</v>
      </c>
      <c r="B4" s="142">
        <f>A4</f>
        <v>288413</v>
      </c>
      <c r="C4" s="143">
        <v>46082</v>
      </c>
      <c r="D4" s="144" t="s">
        <v>115</v>
      </c>
      <c r="E4" s="145"/>
      <c r="F4" s="157">
        <v>230</v>
      </c>
      <c r="G4" s="157">
        <v>102082</v>
      </c>
      <c r="H4" s="157">
        <v>15099</v>
      </c>
      <c r="I4" s="157">
        <v>37389</v>
      </c>
      <c r="J4" s="157">
        <v>133605</v>
      </c>
      <c r="K4" s="157">
        <v>238</v>
      </c>
      <c r="L4" s="175"/>
      <c r="M4" s="34"/>
      <c r="N4" s="34"/>
      <c r="O4" s="34"/>
      <c r="P4" s="34"/>
      <c r="Q4" s="34"/>
      <c r="R4" s="34"/>
      <c r="S4" s="34"/>
      <c r="T4" s="34"/>
      <c r="U4" s="148">
        <f t="shared" ref="U4:U34" si="2">C4</f>
        <v>46082</v>
      </c>
      <c r="V4" s="34" t="str">
        <f t="shared" ref="V4:V34" si="3">$G$2</f>
        <v>18702</v>
      </c>
      <c r="W4" s="70">
        <f t="shared" ref="W4:W34" si="4">G4</f>
        <v>102082</v>
      </c>
      <c r="X4" s="148">
        <f t="shared" ref="X4:X34" si="5">C4</f>
        <v>46082</v>
      </c>
      <c r="Y4" s="70">
        <f t="shared" ref="Y4:Y34" si="6">F4</f>
        <v>230</v>
      </c>
      <c r="Z4" s="70"/>
      <c r="AA4" s="149">
        <v>19</v>
      </c>
      <c r="AB4" s="150">
        <v>32347</v>
      </c>
      <c r="AC4" s="150">
        <v>95</v>
      </c>
      <c r="AD4" s="150">
        <v>135273</v>
      </c>
      <c r="AE4" s="150">
        <v>158</v>
      </c>
      <c r="AF4" s="150">
        <v>224952</v>
      </c>
      <c r="AG4" s="150"/>
      <c r="AH4" s="151">
        <v>3</v>
      </c>
    </row>
    <row r="5" spans="1:34" ht="19.5" customHeight="1">
      <c r="A5" s="142">
        <f t="shared" si="1"/>
        <v>268736</v>
      </c>
      <c r="B5" s="142">
        <f t="shared" ref="B5:B34" si="7">B4+A5</f>
        <v>557149</v>
      </c>
      <c r="C5" s="143">
        <v>46083</v>
      </c>
      <c r="D5" s="144" t="s">
        <v>116</v>
      </c>
      <c r="E5" s="145"/>
      <c r="F5" s="157">
        <v>216</v>
      </c>
      <c r="G5" s="157">
        <v>90112</v>
      </c>
      <c r="H5" s="157">
        <v>24647</v>
      </c>
      <c r="I5" s="157">
        <v>30634</v>
      </c>
      <c r="J5" s="157">
        <v>123124</v>
      </c>
      <c r="K5" s="157">
        <v>219</v>
      </c>
      <c r="L5" s="175"/>
      <c r="M5" s="34"/>
      <c r="N5" s="34"/>
      <c r="O5" s="34"/>
      <c r="P5" s="34"/>
      <c r="Q5" s="34"/>
      <c r="R5" s="34"/>
      <c r="S5" s="34"/>
      <c r="T5" s="148"/>
      <c r="U5" s="148">
        <f t="shared" si="2"/>
        <v>46083</v>
      </c>
      <c r="V5" s="34" t="str">
        <f t="shared" si="3"/>
        <v>18702</v>
      </c>
      <c r="W5" s="70">
        <f t="shared" si="4"/>
        <v>90112</v>
      </c>
      <c r="X5" s="148">
        <f t="shared" si="5"/>
        <v>46083</v>
      </c>
      <c r="Y5" s="70">
        <f t="shared" si="6"/>
        <v>216</v>
      </c>
      <c r="Z5" s="241"/>
      <c r="AA5" s="121">
        <v>36</v>
      </c>
      <c r="AB5" s="122">
        <v>51188</v>
      </c>
      <c r="AC5" s="122">
        <v>101</v>
      </c>
      <c r="AD5" s="122">
        <v>136467</v>
      </c>
      <c r="AE5" s="122">
        <v>138</v>
      </c>
      <c r="AF5" s="122">
        <v>196790</v>
      </c>
      <c r="AG5" s="122"/>
      <c r="AH5" s="123">
        <v>0</v>
      </c>
    </row>
    <row r="6" spans="1:34" ht="19.5" customHeight="1">
      <c r="A6" s="142">
        <f t="shared" si="1"/>
        <v>271476</v>
      </c>
      <c r="B6" s="142">
        <f t="shared" si="7"/>
        <v>828625</v>
      </c>
      <c r="C6" s="143">
        <v>46084</v>
      </c>
      <c r="D6" s="144" t="s">
        <v>117</v>
      </c>
      <c r="E6" s="145"/>
      <c r="F6" s="157">
        <v>227</v>
      </c>
      <c r="G6" s="157">
        <v>93732</v>
      </c>
      <c r="H6" s="157">
        <v>27086</v>
      </c>
      <c r="I6" s="157">
        <v>32888</v>
      </c>
      <c r="J6" s="157">
        <v>117441</v>
      </c>
      <c r="K6" s="157">
        <v>329</v>
      </c>
      <c r="L6" s="175"/>
      <c r="M6" s="72"/>
      <c r="N6" s="72"/>
      <c r="O6" s="72"/>
      <c r="P6" s="72"/>
      <c r="Q6" s="72"/>
      <c r="R6" s="72"/>
      <c r="S6" s="72"/>
      <c r="T6" s="148"/>
      <c r="U6" s="148">
        <f t="shared" si="2"/>
        <v>46084</v>
      </c>
      <c r="V6" s="34" t="str">
        <f t="shared" si="3"/>
        <v>18702</v>
      </c>
      <c r="W6" s="70">
        <f t="shared" si="4"/>
        <v>93732</v>
      </c>
      <c r="X6" s="148">
        <f t="shared" si="5"/>
        <v>46084</v>
      </c>
      <c r="Y6" s="70">
        <f t="shared" si="6"/>
        <v>227</v>
      </c>
      <c r="Z6" s="241"/>
      <c r="AA6" s="121">
        <v>33</v>
      </c>
      <c r="AB6" s="122">
        <v>41291</v>
      </c>
      <c r="AC6" s="122">
        <v>103</v>
      </c>
      <c r="AD6" s="122">
        <v>138685</v>
      </c>
      <c r="AE6" s="122">
        <v>151</v>
      </c>
      <c r="AF6" s="122">
        <v>204142</v>
      </c>
      <c r="AG6" s="122"/>
      <c r="AH6" s="123">
        <v>3</v>
      </c>
    </row>
    <row r="7" spans="1:34" ht="19.5" customHeight="1">
      <c r="A7" s="142">
        <f t="shared" si="1"/>
        <v>255163</v>
      </c>
      <c r="B7" s="142">
        <f t="shared" si="7"/>
        <v>1083788</v>
      </c>
      <c r="C7" s="143">
        <v>46085</v>
      </c>
      <c r="D7" s="144" t="s">
        <v>118</v>
      </c>
      <c r="E7" s="145"/>
      <c r="F7" s="157">
        <v>217</v>
      </c>
      <c r="G7" s="157">
        <v>80658</v>
      </c>
      <c r="H7" s="157">
        <v>22836</v>
      </c>
      <c r="I7" s="157">
        <v>30845</v>
      </c>
      <c r="J7" s="157">
        <v>120509</v>
      </c>
      <c r="K7" s="157">
        <v>315</v>
      </c>
      <c r="L7" s="175"/>
      <c r="T7" s="148"/>
      <c r="U7" s="148">
        <f t="shared" si="2"/>
        <v>46085</v>
      </c>
      <c r="V7" s="34" t="str">
        <f t="shared" si="3"/>
        <v>18702</v>
      </c>
      <c r="W7" s="70">
        <f t="shared" si="4"/>
        <v>80658</v>
      </c>
      <c r="X7" s="148">
        <f t="shared" si="5"/>
        <v>46085</v>
      </c>
      <c r="Y7" s="70">
        <f t="shared" si="6"/>
        <v>217</v>
      </c>
      <c r="Z7" s="241"/>
      <c r="AA7" s="121">
        <v>27</v>
      </c>
      <c r="AB7" s="122">
        <v>32942</v>
      </c>
      <c r="AC7" s="122">
        <v>88</v>
      </c>
      <c r="AD7" s="122">
        <v>106413</v>
      </c>
      <c r="AE7" s="122">
        <v>127</v>
      </c>
      <c r="AF7" s="122">
        <v>160052</v>
      </c>
      <c r="AG7" s="122"/>
      <c r="AH7" s="123">
        <v>3</v>
      </c>
    </row>
    <row r="8" spans="1:34" ht="19.5" customHeight="1">
      <c r="A8" s="142">
        <f t="shared" si="1"/>
        <v>306058</v>
      </c>
      <c r="B8" s="142">
        <f t="shared" si="7"/>
        <v>1389846</v>
      </c>
      <c r="C8" s="143">
        <v>46086</v>
      </c>
      <c r="D8" s="144" t="s">
        <v>119</v>
      </c>
      <c r="E8" s="145"/>
      <c r="F8" s="157">
        <v>249</v>
      </c>
      <c r="G8" s="157">
        <v>100746</v>
      </c>
      <c r="H8" s="157">
        <v>26547</v>
      </c>
      <c r="I8" s="157">
        <v>40784</v>
      </c>
      <c r="J8" s="157">
        <v>137620</v>
      </c>
      <c r="K8" s="157">
        <v>361</v>
      </c>
      <c r="L8" s="175"/>
      <c r="T8" s="148"/>
      <c r="U8" s="148">
        <f t="shared" si="2"/>
        <v>46086</v>
      </c>
      <c r="V8" s="34" t="str">
        <f t="shared" si="3"/>
        <v>18702</v>
      </c>
      <c r="W8" s="70">
        <f t="shared" si="4"/>
        <v>100746</v>
      </c>
      <c r="X8" s="148">
        <f t="shared" si="5"/>
        <v>46086</v>
      </c>
      <c r="Y8" s="70">
        <f t="shared" si="6"/>
        <v>249</v>
      </c>
      <c r="Z8" s="241"/>
      <c r="AA8" s="121">
        <v>41</v>
      </c>
      <c r="AB8" s="122">
        <v>47484</v>
      </c>
      <c r="AC8" s="122">
        <v>116</v>
      </c>
      <c r="AD8" s="122">
        <v>151362</v>
      </c>
      <c r="AE8" s="122">
        <v>178</v>
      </c>
      <c r="AF8" s="122">
        <v>244630</v>
      </c>
      <c r="AG8" s="122"/>
      <c r="AH8" s="123">
        <v>1</v>
      </c>
    </row>
    <row r="9" spans="1:34" ht="19.5" customHeight="1">
      <c r="A9" s="142">
        <f t="shared" si="1"/>
        <v>354402</v>
      </c>
      <c r="B9" s="142">
        <f t="shared" si="7"/>
        <v>1744248</v>
      </c>
      <c r="C9" s="143">
        <v>46087</v>
      </c>
      <c r="D9" s="144" t="s">
        <v>120</v>
      </c>
      <c r="E9" s="145"/>
      <c r="F9" s="157">
        <v>264</v>
      </c>
      <c r="G9" s="157">
        <v>135690</v>
      </c>
      <c r="H9" s="157">
        <v>24886</v>
      </c>
      <c r="I9" s="157">
        <v>43957</v>
      </c>
      <c r="J9" s="157">
        <v>149427</v>
      </c>
      <c r="K9" s="232">
        <v>442</v>
      </c>
      <c r="L9" s="233"/>
      <c r="T9" s="148"/>
      <c r="U9" s="148">
        <f t="shared" si="2"/>
        <v>46087</v>
      </c>
      <c r="V9" s="34" t="str">
        <f t="shared" si="3"/>
        <v>18702</v>
      </c>
      <c r="W9" s="70">
        <f t="shared" si="4"/>
        <v>135690</v>
      </c>
      <c r="X9" s="148">
        <f t="shared" si="5"/>
        <v>46087</v>
      </c>
      <c r="Y9" s="70">
        <f t="shared" si="6"/>
        <v>264</v>
      </c>
      <c r="Z9" s="241"/>
      <c r="AA9" s="121">
        <v>42</v>
      </c>
      <c r="AB9" s="122">
        <v>72525</v>
      </c>
      <c r="AC9" s="122">
        <v>113</v>
      </c>
      <c r="AD9" s="122">
        <v>180431</v>
      </c>
      <c r="AE9" s="122">
        <v>182</v>
      </c>
      <c r="AF9" s="122">
        <v>274002</v>
      </c>
      <c r="AG9" s="122"/>
      <c r="AH9" s="123">
        <v>3</v>
      </c>
    </row>
    <row r="10" spans="1:34" ht="19.5" customHeight="1">
      <c r="A10" s="142">
        <f t="shared" si="1"/>
        <v>316419</v>
      </c>
      <c r="B10" s="142">
        <f t="shared" si="7"/>
        <v>2060667</v>
      </c>
      <c r="C10" s="143">
        <v>46088</v>
      </c>
      <c r="D10" s="144" t="s">
        <v>121</v>
      </c>
      <c r="E10" s="145"/>
      <c r="F10" s="157">
        <v>238</v>
      </c>
      <c r="G10" s="157">
        <v>123855</v>
      </c>
      <c r="H10" s="157">
        <v>23105</v>
      </c>
      <c r="I10" s="157">
        <v>35171</v>
      </c>
      <c r="J10" s="157">
        <v>133981</v>
      </c>
      <c r="K10" s="232">
        <v>307</v>
      </c>
      <c r="L10" s="233"/>
      <c r="T10" s="148"/>
      <c r="U10" s="148">
        <f t="shared" si="2"/>
        <v>46088</v>
      </c>
      <c r="V10" s="34" t="str">
        <f t="shared" si="3"/>
        <v>18702</v>
      </c>
      <c r="W10" s="70">
        <f t="shared" si="4"/>
        <v>123855</v>
      </c>
      <c r="X10" s="148">
        <f t="shared" si="5"/>
        <v>46088</v>
      </c>
      <c r="Y10" s="70">
        <f t="shared" si="6"/>
        <v>238</v>
      </c>
      <c r="Z10" s="241"/>
      <c r="AA10" s="121">
        <v>46</v>
      </c>
      <c r="AB10" s="122">
        <v>67457</v>
      </c>
      <c r="AC10" s="122">
        <v>128</v>
      </c>
      <c r="AD10" s="122">
        <v>173738</v>
      </c>
      <c r="AE10" s="122">
        <v>188</v>
      </c>
      <c r="AF10" s="122">
        <v>265245</v>
      </c>
      <c r="AG10" s="122"/>
      <c r="AH10" s="123">
        <v>0</v>
      </c>
    </row>
    <row r="11" spans="1:34" ht="19.5" customHeight="1">
      <c r="A11" s="142">
        <f t="shared" si="1"/>
        <v>353189</v>
      </c>
      <c r="B11" s="142">
        <f t="shared" si="7"/>
        <v>2413856</v>
      </c>
      <c r="C11" s="143">
        <v>46089</v>
      </c>
      <c r="D11" s="144" t="s">
        <v>115</v>
      </c>
      <c r="E11" s="145"/>
      <c r="F11" s="157">
        <v>252</v>
      </c>
      <c r="G11" s="157">
        <v>137022</v>
      </c>
      <c r="H11" s="157">
        <v>22685</v>
      </c>
      <c r="I11" s="157">
        <v>43870</v>
      </c>
      <c r="J11" s="157">
        <v>149173</v>
      </c>
      <c r="K11" s="232">
        <v>439</v>
      </c>
      <c r="L11" s="233"/>
      <c r="T11" s="148"/>
      <c r="U11" s="148">
        <f t="shared" si="2"/>
        <v>46089</v>
      </c>
      <c r="V11" s="34" t="str">
        <f t="shared" si="3"/>
        <v>18702</v>
      </c>
      <c r="W11" s="70">
        <f t="shared" si="4"/>
        <v>137022</v>
      </c>
      <c r="X11" s="148">
        <f t="shared" si="5"/>
        <v>46089</v>
      </c>
      <c r="Y11" s="70">
        <f t="shared" si="6"/>
        <v>252</v>
      </c>
      <c r="Z11" s="241"/>
      <c r="AA11" s="121">
        <v>56</v>
      </c>
      <c r="AB11" s="122">
        <v>79374</v>
      </c>
      <c r="AC11" s="122">
        <v>132</v>
      </c>
      <c r="AD11" s="122">
        <v>214199</v>
      </c>
      <c r="AE11" s="122">
        <v>202</v>
      </c>
      <c r="AF11" s="122">
        <v>328270</v>
      </c>
      <c r="AG11" s="122"/>
      <c r="AH11" s="123">
        <v>3</v>
      </c>
    </row>
    <row r="12" spans="1:34" ht="19.5" customHeight="1">
      <c r="A12" s="142">
        <f t="shared" si="1"/>
        <v>297818</v>
      </c>
      <c r="B12" s="142">
        <f t="shared" si="7"/>
        <v>2711674</v>
      </c>
      <c r="C12" s="143">
        <v>46090</v>
      </c>
      <c r="D12" s="144" t="s">
        <v>116</v>
      </c>
      <c r="E12" s="145"/>
      <c r="F12" s="157">
        <v>240</v>
      </c>
      <c r="G12" s="157">
        <v>94492</v>
      </c>
      <c r="H12" s="157">
        <v>20347</v>
      </c>
      <c r="I12" s="157">
        <v>34071</v>
      </c>
      <c r="J12" s="157">
        <v>148578</v>
      </c>
      <c r="K12" s="232">
        <v>330</v>
      </c>
      <c r="L12" s="233"/>
      <c r="T12" s="148"/>
      <c r="U12" s="148">
        <f t="shared" si="2"/>
        <v>46090</v>
      </c>
      <c r="V12" s="34" t="str">
        <f t="shared" si="3"/>
        <v>18702</v>
      </c>
      <c r="W12" s="70">
        <f t="shared" si="4"/>
        <v>94492</v>
      </c>
      <c r="X12" s="148">
        <f t="shared" si="5"/>
        <v>46090</v>
      </c>
      <c r="Y12" s="70">
        <f t="shared" si="6"/>
        <v>240</v>
      </c>
      <c r="Z12" s="241"/>
      <c r="AA12" s="121">
        <v>38</v>
      </c>
      <c r="AB12" s="122">
        <v>52474</v>
      </c>
      <c r="AC12" s="122">
        <v>99</v>
      </c>
      <c r="AD12" s="122">
        <v>131298</v>
      </c>
      <c r="AE12" s="122">
        <v>160</v>
      </c>
      <c r="AF12" s="122">
        <v>212976</v>
      </c>
      <c r="AG12" s="122"/>
      <c r="AH12" s="123">
        <v>0</v>
      </c>
    </row>
    <row r="13" spans="1:34" ht="19.5" customHeight="1">
      <c r="A13" s="142">
        <f t="shared" si="1"/>
        <v>320026</v>
      </c>
      <c r="B13" s="142">
        <f t="shared" si="7"/>
        <v>3031700</v>
      </c>
      <c r="C13" s="143">
        <v>46091</v>
      </c>
      <c r="D13" s="144" t="s">
        <v>117</v>
      </c>
      <c r="E13" s="145"/>
      <c r="F13" s="157">
        <v>252</v>
      </c>
      <c r="G13" s="157">
        <v>111493</v>
      </c>
      <c r="H13" s="157">
        <v>20519</v>
      </c>
      <c r="I13" s="157">
        <v>38162</v>
      </c>
      <c r="J13" s="157">
        <v>149516</v>
      </c>
      <c r="K13" s="232">
        <v>336</v>
      </c>
      <c r="L13" s="233"/>
      <c r="T13" s="148"/>
      <c r="U13" s="148">
        <f t="shared" si="2"/>
        <v>46091</v>
      </c>
      <c r="V13" s="34" t="str">
        <f t="shared" si="3"/>
        <v>18702</v>
      </c>
      <c r="W13" s="70">
        <f t="shared" si="4"/>
        <v>111493</v>
      </c>
      <c r="X13" s="148">
        <f t="shared" si="5"/>
        <v>46091</v>
      </c>
      <c r="Y13" s="70">
        <f t="shared" si="6"/>
        <v>252</v>
      </c>
      <c r="Z13" s="241"/>
      <c r="AA13" s="121">
        <v>43</v>
      </c>
      <c r="AB13" s="122">
        <v>55316</v>
      </c>
      <c r="AC13" s="122">
        <v>130</v>
      </c>
      <c r="AD13" s="122">
        <v>175555</v>
      </c>
      <c r="AE13" s="122">
        <v>176</v>
      </c>
      <c r="AF13" s="122">
        <v>236701</v>
      </c>
      <c r="AG13" s="122"/>
      <c r="AH13" s="123">
        <v>2</v>
      </c>
    </row>
    <row r="14" spans="1:34" ht="19.5" customHeight="1">
      <c r="A14" s="142">
        <f t="shared" si="1"/>
        <v>315592</v>
      </c>
      <c r="B14" s="142">
        <f t="shared" si="7"/>
        <v>3347292</v>
      </c>
      <c r="C14" s="143">
        <v>46092</v>
      </c>
      <c r="D14" s="144" t="s">
        <v>118</v>
      </c>
      <c r="E14" s="145"/>
      <c r="F14" s="157">
        <v>253</v>
      </c>
      <c r="G14" s="157">
        <v>111715</v>
      </c>
      <c r="H14" s="157">
        <v>27215</v>
      </c>
      <c r="I14" s="157">
        <v>35620</v>
      </c>
      <c r="J14" s="157">
        <v>140685</v>
      </c>
      <c r="K14" s="232">
        <v>357</v>
      </c>
      <c r="L14" s="233"/>
      <c r="T14" s="148"/>
      <c r="U14" s="148">
        <f t="shared" si="2"/>
        <v>46092</v>
      </c>
      <c r="V14" s="34" t="str">
        <f t="shared" si="3"/>
        <v>18702</v>
      </c>
      <c r="W14" s="70">
        <f t="shared" si="4"/>
        <v>111715</v>
      </c>
      <c r="X14" s="148">
        <f t="shared" si="5"/>
        <v>46092</v>
      </c>
      <c r="Y14" s="70">
        <f t="shared" si="6"/>
        <v>253</v>
      </c>
      <c r="Z14" s="241"/>
      <c r="AA14" s="121">
        <v>34</v>
      </c>
      <c r="AB14" s="122">
        <v>46853</v>
      </c>
      <c r="AC14" s="122">
        <v>112</v>
      </c>
      <c r="AD14" s="122">
        <v>137103</v>
      </c>
      <c r="AE14" s="122">
        <v>177</v>
      </c>
      <c r="AF14" s="122">
        <v>231904</v>
      </c>
      <c r="AG14" s="122"/>
      <c r="AH14" s="123">
        <v>3</v>
      </c>
    </row>
    <row r="15" spans="1:34" ht="19.5" customHeight="1">
      <c r="A15" s="142">
        <f t="shared" si="1"/>
        <v>347945</v>
      </c>
      <c r="B15" s="142">
        <f t="shared" si="7"/>
        <v>3695237</v>
      </c>
      <c r="C15" s="143">
        <v>46093</v>
      </c>
      <c r="D15" s="144" t="s">
        <v>119</v>
      </c>
      <c r="E15" s="145"/>
      <c r="F15" s="157">
        <v>252</v>
      </c>
      <c r="G15" s="157">
        <v>136835</v>
      </c>
      <c r="H15" s="157">
        <v>27004</v>
      </c>
      <c r="I15" s="157">
        <v>39609</v>
      </c>
      <c r="J15" s="157">
        <v>144006</v>
      </c>
      <c r="K15" s="232">
        <v>491</v>
      </c>
      <c r="L15" s="233"/>
      <c r="T15" s="148"/>
      <c r="U15" s="148">
        <f t="shared" si="2"/>
        <v>46093</v>
      </c>
      <c r="V15" s="34" t="str">
        <f t="shared" si="3"/>
        <v>18702</v>
      </c>
      <c r="W15" s="70">
        <f t="shared" si="4"/>
        <v>136835</v>
      </c>
      <c r="X15" s="148">
        <f t="shared" si="5"/>
        <v>46093</v>
      </c>
      <c r="Y15" s="70">
        <f t="shared" si="6"/>
        <v>252</v>
      </c>
      <c r="Z15" s="241"/>
      <c r="AA15" s="121">
        <v>35</v>
      </c>
      <c r="AB15" s="122">
        <v>50848</v>
      </c>
      <c r="AC15" s="122">
        <v>115</v>
      </c>
      <c r="AD15" s="122">
        <v>164434</v>
      </c>
      <c r="AE15" s="122">
        <v>178</v>
      </c>
      <c r="AF15" s="122">
        <v>269399</v>
      </c>
      <c r="AG15" s="122"/>
      <c r="AH15" s="123">
        <v>1</v>
      </c>
    </row>
    <row r="16" spans="1:34" ht="19.5" customHeight="1">
      <c r="A16" s="142">
        <f t="shared" si="1"/>
        <v>298396</v>
      </c>
      <c r="B16" s="142">
        <f t="shared" si="7"/>
        <v>3993633</v>
      </c>
      <c r="C16" s="143">
        <v>46094</v>
      </c>
      <c r="D16" s="144" t="s">
        <v>120</v>
      </c>
      <c r="E16" s="145"/>
      <c r="F16" s="157">
        <v>246</v>
      </c>
      <c r="G16" s="157">
        <v>106646</v>
      </c>
      <c r="H16" s="157">
        <v>20549</v>
      </c>
      <c r="I16" s="157">
        <v>36668</v>
      </c>
      <c r="J16" s="157">
        <v>134224</v>
      </c>
      <c r="K16" s="232">
        <v>309</v>
      </c>
      <c r="L16" s="233"/>
      <c r="T16" s="148"/>
      <c r="U16" s="148">
        <f t="shared" si="2"/>
        <v>46094</v>
      </c>
      <c r="V16" s="34" t="str">
        <f t="shared" si="3"/>
        <v>18702</v>
      </c>
      <c r="W16" s="70">
        <f t="shared" si="4"/>
        <v>106646</v>
      </c>
      <c r="X16" s="148">
        <f t="shared" si="5"/>
        <v>46094</v>
      </c>
      <c r="Y16" s="70">
        <f t="shared" si="6"/>
        <v>246</v>
      </c>
      <c r="Z16" s="241"/>
      <c r="AA16" s="121">
        <v>34</v>
      </c>
      <c r="AB16" s="122">
        <v>41677</v>
      </c>
      <c r="AC16" s="122">
        <v>93</v>
      </c>
      <c r="AD16" s="122">
        <v>116065</v>
      </c>
      <c r="AE16" s="122">
        <v>151</v>
      </c>
      <c r="AF16" s="122">
        <v>198892</v>
      </c>
      <c r="AG16" s="122"/>
      <c r="AH16" s="123">
        <v>0</v>
      </c>
    </row>
    <row r="17" spans="1:34" ht="19.5" customHeight="1">
      <c r="A17" s="142">
        <f t="shared" si="1"/>
        <v>305082</v>
      </c>
      <c r="B17" s="142">
        <f t="shared" si="7"/>
        <v>4298715</v>
      </c>
      <c r="C17" s="143">
        <v>46095</v>
      </c>
      <c r="D17" s="144" t="s">
        <v>121</v>
      </c>
      <c r="E17" s="145"/>
      <c r="F17" s="157">
        <v>235</v>
      </c>
      <c r="G17" s="157">
        <v>113284</v>
      </c>
      <c r="H17" s="157">
        <v>15494</v>
      </c>
      <c r="I17" s="157">
        <v>40928</v>
      </c>
      <c r="J17" s="157">
        <v>135069</v>
      </c>
      <c r="K17" s="232">
        <v>307</v>
      </c>
      <c r="L17" s="233"/>
      <c r="T17" s="148"/>
      <c r="U17" s="148">
        <f t="shared" si="2"/>
        <v>46095</v>
      </c>
      <c r="V17" s="34" t="str">
        <f t="shared" si="3"/>
        <v>18702</v>
      </c>
      <c r="W17" s="70">
        <f t="shared" si="4"/>
        <v>113284</v>
      </c>
      <c r="X17" s="148">
        <f t="shared" si="5"/>
        <v>46095</v>
      </c>
      <c r="Y17" s="70">
        <f t="shared" si="6"/>
        <v>235</v>
      </c>
      <c r="Z17" s="241"/>
      <c r="AA17" s="121">
        <v>36</v>
      </c>
      <c r="AB17" s="122">
        <v>57362</v>
      </c>
      <c r="AC17" s="122">
        <v>96</v>
      </c>
      <c r="AD17" s="122">
        <v>143130</v>
      </c>
      <c r="AE17" s="122">
        <v>172</v>
      </c>
      <c r="AF17" s="122">
        <v>250158</v>
      </c>
      <c r="AG17" s="122"/>
      <c r="AH17" s="123">
        <v>3</v>
      </c>
    </row>
    <row r="18" spans="1:34" ht="19.5" customHeight="1">
      <c r="A18" s="142">
        <f t="shared" si="1"/>
        <v>327426</v>
      </c>
      <c r="B18" s="142">
        <f t="shared" si="7"/>
        <v>4626141</v>
      </c>
      <c r="C18" s="143">
        <v>46096</v>
      </c>
      <c r="D18" s="144" t="s">
        <v>115</v>
      </c>
      <c r="E18" s="145"/>
      <c r="F18" s="157">
        <v>236</v>
      </c>
      <c r="G18" s="157">
        <v>124931</v>
      </c>
      <c r="H18" s="157">
        <v>15319</v>
      </c>
      <c r="I18" s="157">
        <v>37590</v>
      </c>
      <c r="J18" s="157">
        <v>149150</v>
      </c>
      <c r="K18" s="232">
        <v>436</v>
      </c>
      <c r="L18" s="233"/>
      <c r="T18" s="148"/>
      <c r="U18" s="148">
        <f t="shared" si="2"/>
        <v>46096</v>
      </c>
      <c r="V18" s="34" t="str">
        <f t="shared" si="3"/>
        <v>18702</v>
      </c>
      <c r="W18" s="70">
        <f t="shared" si="4"/>
        <v>124931</v>
      </c>
      <c r="X18" s="148">
        <f t="shared" si="5"/>
        <v>46096</v>
      </c>
      <c r="Y18" s="70">
        <f t="shared" si="6"/>
        <v>236</v>
      </c>
      <c r="Z18" s="241"/>
      <c r="AA18" s="121">
        <v>44</v>
      </c>
      <c r="AB18" s="122">
        <v>70232</v>
      </c>
      <c r="AC18" s="122">
        <v>114</v>
      </c>
      <c r="AD18" s="122">
        <v>166052</v>
      </c>
      <c r="AE18" s="122">
        <v>190</v>
      </c>
      <c r="AF18" s="122">
        <v>290981</v>
      </c>
      <c r="AG18" s="122"/>
      <c r="AH18" s="123">
        <v>3</v>
      </c>
    </row>
    <row r="19" spans="1:34" ht="19.5" customHeight="1">
      <c r="A19" s="142">
        <f t="shared" si="1"/>
        <v>289683</v>
      </c>
      <c r="B19" s="142">
        <f t="shared" si="7"/>
        <v>4915824</v>
      </c>
      <c r="C19" s="143">
        <v>46097</v>
      </c>
      <c r="D19" s="144" t="s">
        <v>116</v>
      </c>
      <c r="E19" s="145"/>
      <c r="F19" s="157">
        <v>246</v>
      </c>
      <c r="G19" s="157">
        <v>103454</v>
      </c>
      <c r="H19" s="157">
        <v>15798</v>
      </c>
      <c r="I19" s="157">
        <v>33203</v>
      </c>
      <c r="J19" s="157">
        <v>136991</v>
      </c>
      <c r="K19" s="232">
        <v>237</v>
      </c>
      <c r="L19" s="233"/>
      <c r="T19" s="148"/>
      <c r="U19" s="148">
        <f t="shared" si="2"/>
        <v>46097</v>
      </c>
      <c r="V19" s="34" t="str">
        <f t="shared" si="3"/>
        <v>18702</v>
      </c>
      <c r="W19" s="70">
        <f t="shared" si="4"/>
        <v>103454</v>
      </c>
      <c r="X19" s="148">
        <f t="shared" si="5"/>
        <v>46097</v>
      </c>
      <c r="Y19" s="70">
        <f t="shared" si="6"/>
        <v>246</v>
      </c>
      <c r="Z19" s="241"/>
      <c r="AA19" s="121">
        <v>44</v>
      </c>
      <c r="AB19" s="122">
        <v>56449</v>
      </c>
      <c r="AC19" s="122">
        <v>119</v>
      </c>
      <c r="AD19" s="122">
        <v>148113</v>
      </c>
      <c r="AE19" s="122">
        <v>186</v>
      </c>
      <c r="AF19" s="122">
        <v>236489</v>
      </c>
      <c r="AG19" s="122"/>
      <c r="AH19" s="123">
        <v>3</v>
      </c>
    </row>
    <row r="20" spans="1:34" ht="19.5" customHeight="1">
      <c r="A20" s="142">
        <f t="shared" si="1"/>
        <v>323528</v>
      </c>
      <c r="B20" s="142">
        <f t="shared" si="7"/>
        <v>5239352</v>
      </c>
      <c r="C20" s="143">
        <v>46098</v>
      </c>
      <c r="D20" s="144" t="s">
        <v>117</v>
      </c>
      <c r="E20" s="145"/>
      <c r="F20" s="157">
        <v>263</v>
      </c>
      <c r="G20" s="157">
        <v>116752</v>
      </c>
      <c r="H20" s="157">
        <v>19564</v>
      </c>
      <c r="I20" s="157">
        <v>38728</v>
      </c>
      <c r="J20" s="157">
        <v>148089</v>
      </c>
      <c r="K20" s="232">
        <v>395</v>
      </c>
      <c r="L20" s="233"/>
      <c r="T20" s="148"/>
      <c r="U20" s="148">
        <f t="shared" si="2"/>
        <v>46098</v>
      </c>
      <c r="V20" s="34" t="str">
        <f t="shared" si="3"/>
        <v>18702</v>
      </c>
      <c r="W20" s="70">
        <f t="shared" si="4"/>
        <v>116752</v>
      </c>
      <c r="X20" s="148">
        <f t="shared" si="5"/>
        <v>46098</v>
      </c>
      <c r="Y20" s="70">
        <f t="shared" si="6"/>
        <v>263</v>
      </c>
      <c r="Z20" s="241"/>
      <c r="AA20" s="121">
        <v>38</v>
      </c>
      <c r="AB20" s="122">
        <v>54074</v>
      </c>
      <c r="AC20" s="122">
        <v>109</v>
      </c>
      <c r="AD20" s="122">
        <v>147055</v>
      </c>
      <c r="AE20" s="122">
        <v>170</v>
      </c>
      <c r="AF20" s="122">
        <v>233310</v>
      </c>
      <c r="AG20" s="122"/>
      <c r="AH20" s="123">
        <v>3</v>
      </c>
    </row>
    <row r="21" spans="1:34" ht="19.5" customHeight="1">
      <c r="A21" s="142">
        <f t="shared" si="1"/>
        <v>304244</v>
      </c>
      <c r="B21" s="142">
        <f t="shared" si="7"/>
        <v>5543596</v>
      </c>
      <c r="C21" s="143">
        <v>46099</v>
      </c>
      <c r="D21" s="144" t="s">
        <v>118</v>
      </c>
      <c r="E21" s="145"/>
      <c r="F21" s="157">
        <v>249</v>
      </c>
      <c r="G21" s="157">
        <v>104422</v>
      </c>
      <c r="H21" s="157">
        <v>18695</v>
      </c>
      <c r="I21" s="157">
        <v>36626</v>
      </c>
      <c r="J21" s="157">
        <v>144088</v>
      </c>
      <c r="K21" s="232">
        <v>413</v>
      </c>
      <c r="L21" s="233"/>
      <c r="T21" s="148"/>
      <c r="U21" s="148">
        <f t="shared" si="2"/>
        <v>46099</v>
      </c>
      <c r="V21" s="34" t="str">
        <f t="shared" si="3"/>
        <v>18702</v>
      </c>
      <c r="W21" s="70">
        <f t="shared" si="4"/>
        <v>104422</v>
      </c>
      <c r="X21" s="148">
        <f t="shared" si="5"/>
        <v>46099</v>
      </c>
      <c r="Y21" s="70">
        <f t="shared" si="6"/>
        <v>249</v>
      </c>
      <c r="Z21" s="241"/>
      <c r="AA21" s="121">
        <v>38</v>
      </c>
      <c r="AB21" s="122">
        <v>49252</v>
      </c>
      <c r="AC21" s="122">
        <v>102</v>
      </c>
      <c r="AD21" s="122">
        <v>128595</v>
      </c>
      <c r="AE21" s="122">
        <v>156</v>
      </c>
      <c r="AF21" s="122">
        <v>203257</v>
      </c>
      <c r="AG21" s="122"/>
      <c r="AH21" s="123">
        <v>1</v>
      </c>
    </row>
    <row r="22" spans="1:34" ht="19.5" customHeight="1">
      <c r="A22" s="142">
        <f t="shared" si="1"/>
        <v>367383</v>
      </c>
      <c r="B22" s="142">
        <f t="shared" si="7"/>
        <v>5910979</v>
      </c>
      <c r="C22" s="143">
        <v>46100</v>
      </c>
      <c r="D22" s="144" t="s">
        <v>119</v>
      </c>
      <c r="E22" s="145"/>
      <c r="F22" s="157">
        <v>266</v>
      </c>
      <c r="G22" s="157">
        <v>153007</v>
      </c>
      <c r="H22" s="157">
        <v>19138</v>
      </c>
      <c r="I22" s="157">
        <v>40501</v>
      </c>
      <c r="J22" s="157">
        <v>154276</v>
      </c>
      <c r="K22" s="232">
        <v>461</v>
      </c>
      <c r="L22" s="233"/>
      <c r="T22" s="148"/>
      <c r="U22" s="148">
        <f t="shared" si="2"/>
        <v>46100</v>
      </c>
      <c r="V22" s="34" t="str">
        <f t="shared" si="3"/>
        <v>18702</v>
      </c>
      <c r="W22" s="70">
        <f t="shared" si="4"/>
        <v>153007</v>
      </c>
      <c r="X22" s="148">
        <f t="shared" si="5"/>
        <v>46100</v>
      </c>
      <c r="Y22" s="70">
        <f t="shared" si="6"/>
        <v>266</v>
      </c>
      <c r="Z22" s="241"/>
      <c r="AA22" s="121">
        <v>48</v>
      </c>
      <c r="AB22" s="122">
        <v>68179</v>
      </c>
      <c r="AC22" s="122">
        <v>127</v>
      </c>
      <c r="AD22" s="122">
        <v>205516</v>
      </c>
      <c r="AE22" s="122">
        <v>175</v>
      </c>
      <c r="AF22" s="122">
        <v>268694</v>
      </c>
      <c r="AG22" s="122"/>
      <c r="AH22" s="123">
        <v>0</v>
      </c>
    </row>
    <row r="23" spans="1:34" ht="19.5" customHeight="1">
      <c r="A23" s="142">
        <f t="shared" si="1"/>
        <v>398224</v>
      </c>
      <c r="B23" s="142">
        <f t="shared" si="7"/>
        <v>6309203</v>
      </c>
      <c r="C23" s="143">
        <v>46101</v>
      </c>
      <c r="D23" s="144" t="s">
        <v>120</v>
      </c>
      <c r="E23" s="145"/>
      <c r="F23" s="157">
        <v>269</v>
      </c>
      <c r="G23" s="157">
        <v>174851</v>
      </c>
      <c r="H23" s="157">
        <v>19755</v>
      </c>
      <c r="I23" s="157">
        <v>44306</v>
      </c>
      <c r="J23" s="157">
        <v>158826</v>
      </c>
      <c r="K23" s="232">
        <v>486</v>
      </c>
      <c r="L23" s="233"/>
      <c r="T23" s="148"/>
      <c r="U23" s="148">
        <f t="shared" si="2"/>
        <v>46101</v>
      </c>
      <c r="V23" s="34" t="str">
        <f t="shared" si="3"/>
        <v>18702</v>
      </c>
      <c r="W23" s="70">
        <f t="shared" si="4"/>
        <v>174851</v>
      </c>
      <c r="X23" s="148">
        <f t="shared" si="5"/>
        <v>46101</v>
      </c>
      <c r="Y23" s="70">
        <f t="shared" si="6"/>
        <v>269</v>
      </c>
      <c r="Z23" s="241"/>
      <c r="AA23" s="121">
        <v>59</v>
      </c>
      <c r="AB23" s="122">
        <v>99214</v>
      </c>
      <c r="AC23" s="122">
        <v>160</v>
      </c>
      <c r="AD23" s="122">
        <v>257891</v>
      </c>
      <c r="AE23" s="122">
        <v>220</v>
      </c>
      <c r="AF23" s="122">
        <v>357222</v>
      </c>
      <c r="AG23" s="122"/>
      <c r="AH23" s="123">
        <v>1</v>
      </c>
    </row>
    <row r="24" spans="1:34" ht="19.5" customHeight="1">
      <c r="A24" s="142">
        <f t="shared" si="1"/>
        <v>307612</v>
      </c>
      <c r="B24" s="142">
        <f t="shared" si="7"/>
        <v>6616815</v>
      </c>
      <c r="C24" s="143">
        <v>46102</v>
      </c>
      <c r="D24" s="144" t="s">
        <v>121</v>
      </c>
      <c r="E24" s="145"/>
      <c r="F24" s="157">
        <v>247</v>
      </c>
      <c r="G24" s="157">
        <v>120326</v>
      </c>
      <c r="H24" s="157">
        <v>14599</v>
      </c>
      <c r="I24" s="157">
        <v>38609</v>
      </c>
      <c r="J24" s="157">
        <v>133696</v>
      </c>
      <c r="K24" s="232">
        <v>382</v>
      </c>
      <c r="L24" s="233"/>
      <c r="T24" s="148"/>
      <c r="U24" s="148">
        <f t="shared" si="2"/>
        <v>46102</v>
      </c>
      <c r="V24" s="34" t="str">
        <f t="shared" si="3"/>
        <v>18702</v>
      </c>
      <c r="W24" s="70">
        <f t="shared" si="4"/>
        <v>120326</v>
      </c>
      <c r="X24" s="148">
        <f t="shared" si="5"/>
        <v>46102</v>
      </c>
      <c r="Y24" s="70">
        <f t="shared" si="6"/>
        <v>247</v>
      </c>
      <c r="Z24" s="241"/>
      <c r="AA24" s="121">
        <v>42</v>
      </c>
      <c r="AB24" s="122">
        <v>46363</v>
      </c>
      <c r="AC24" s="122">
        <v>115</v>
      </c>
      <c r="AD24" s="122">
        <v>150107</v>
      </c>
      <c r="AE24" s="122">
        <v>182</v>
      </c>
      <c r="AF24" s="122">
        <v>249498</v>
      </c>
      <c r="AG24" s="122"/>
      <c r="AH24" s="123">
        <v>3</v>
      </c>
    </row>
    <row r="25" spans="1:34" ht="19.5" customHeight="1">
      <c r="A25" s="142">
        <f t="shared" si="1"/>
        <v>363353</v>
      </c>
      <c r="B25" s="142">
        <f t="shared" si="7"/>
        <v>6980168</v>
      </c>
      <c r="C25" s="143">
        <v>46103</v>
      </c>
      <c r="D25" s="144" t="s">
        <v>115</v>
      </c>
      <c r="E25" s="145"/>
      <c r="F25" s="157">
        <v>265</v>
      </c>
      <c r="G25" s="157">
        <v>146062</v>
      </c>
      <c r="H25" s="157">
        <v>19896</v>
      </c>
      <c r="I25" s="157">
        <v>41980</v>
      </c>
      <c r="J25" s="157">
        <v>155017</v>
      </c>
      <c r="K25" s="232">
        <v>398</v>
      </c>
      <c r="L25" s="233"/>
      <c r="T25" s="148"/>
      <c r="U25" s="148">
        <f t="shared" si="2"/>
        <v>46103</v>
      </c>
      <c r="V25" s="34" t="str">
        <f t="shared" si="3"/>
        <v>18702</v>
      </c>
      <c r="W25" s="70">
        <f t="shared" si="4"/>
        <v>146062</v>
      </c>
      <c r="X25" s="148">
        <f t="shared" si="5"/>
        <v>46103</v>
      </c>
      <c r="Y25" s="70">
        <f t="shared" si="6"/>
        <v>265</v>
      </c>
      <c r="Z25" s="241"/>
      <c r="AA25" s="121">
        <v>45</v>
      </c>
      <c r="AB25" s="122">
        <v>68149</v>
      </c>
      <c r="AC25" s="122">
        <v>179</v>
      </c>
      <c r="AD25" s="122">
        <v>272634</v>
      </c>
      <c r="AE25" s="122">
        <v>221</v>
      </c>
      <c r="AF25" s="122">
        <v>335181</v>
      </c>
      <c r="AG25" s="122"/>
      <c r="AH25" s="123">
        <v>1</v>
      </c>
    </row>
    <row r="26" spans="1:34" ht="19.5" customHeight="1">
      <c r="A26" s="142">
        <f t="shared" si="1"/>
        <v>308574</v>
      </c>
      <c r="B26" s="142">
        <f t="shared" si="7"/>
        <v>7288742</v>
      </c>
      <c r="C26" s="143">
        <v>46104</v>
      </c>
      <c r="D26" s="144" t="s">
        <v>116</v>
      </c>
      <c r="E26" s="145"/>
      <c r="F26" s="157">
        <v>223</v>
      </c>
      <c r="G26" s="157">
        <v>109142</v>
      </c>
      <c r="H26" s="157">
        <v>18506</v>
      </c>
      <c r="I26" s="157">
        <v>31960</v>
      </c>
      <c r="J26" s="157">
        <v>148544</v>
      </c>
      <c r="K26" s="232">
        <v>422</v>
      </c>
      <c r="L26" s="233"/>
      <c r="T26" s="148"/>
      <c r="U26" s="148">
        <f t="shared" si="2"/>
        <v>46104</v>
      </c>
      <c r="V26" s="34" t="str">
        <f t="shared" si="3"/>
        <v>18702</v>
      </c>
      <c r="W26" s="70">
        <f t="shared" si="4"/>
        <v>109142</v>
      </c>
      <c r="X26" s="148">
        <f t="shared" si="5"/>
        <v>46104</v>
      </c>
      <c r="Y26" s="70">
        <f t="shared" si="6"/>
        <v>223</v>
      </c>
      <c r="Z26" s="241"/>
      <c r="AA26" s="121">
        <v>41</v>
      </c>
      <c r="AB26" s="122">
        <v>60731</v>
      </c>
      <c r="AC26" s="122">
        <v>106</v>
      </c>
      <c r="AD26" s="122">
        <v>164785</v>
      </c>
      <c r="AE26" s="122">
        <v>158</v>
      </c>
      <c r="AF26" s="122">
        <v>245488</v>
      </c>
      <c r="AG26" s="122"/>
      <c r="AH26" s="123">
        <v>2</v>
      </c>
    </row>
    <row r="27" spans="1:34" ht="19.5" customHeight="1">
      <c r="A27" s="142">
        <f t="shared" si="1"/>
        <v>325276</v>
      </c>
      <c r="B27" s="142">
        <f t="shared" si="7"/>
        <v>7614018</v>
      </c>
      <c r="C27" s="143">
        <v>46105</v>
      </c>
      <c r="D27" s="144" t="s">
        <v>117</v>
      </c>
      <c r="E27" s="145"/>
      <c r="F27" s="157">
        <v>268</v>
      </c>
      <c r="G27" s="157">
        <v>123384</v>
      </c>
      <c r="H27" s="157">
        <v>19415</v>
      </c>
      <c r="I27" s="157">
        <v>41583</v>
      </c>
      <c r="J27" s="157">
        <v>140410</v>
      </c>
      <c r="K27" s="232">
        <v>484</v>
      </c>
      <c r="L27" s="233"/>
      <c r="T27" s="148"/>
      <c r="U27" s="148">
        <f t="shared" si="2"/>
        <v>46105</v>
      </c>
      <c r="V27" s="34" t="str">
        <f t="shared" si="3"/>
        <v>18702</v>
      </c>
      <c r="W27" s="70">
        <f t="shared" si="4"/>
        <v>123384</v>
      </c>
      <c r="X27" s="148">
        <f t="shared" si="5"/>
        <v>46105</v>
      </c>
      <c r="Y27" s="70">
        <f t="shared" si="6"/>
        <v>268</v>
      </c>
      <c r="Z27" s="241"/>
      <c r="AA27" s="121">
        <v>37</v>
      </c>
      <c r="AB27" s="122">
        <v>53243</v>
      </c>
      <c r="AC27" s="122">
        <v>158</v>
      </c>
      <c r="AD27" s="122">
        <v>206474</v>
      </c>
      <c r="AE27" s="122">
        <v>200</v>
      </c>
      <c r="AF27" s="122">
        <v>254968</v>
      </c>
      <c r="AG27" s="122"/>
      <c r="AH27" s="123">
        <v>3</v>
      </c>
    </row>
    <row r="28" spans="1:34" ht="19.5" customHeight="1">
      <c r="A28" s="142">
        <f t="shared" si="1"/>
        <v>308927</v>
      </c>
      <c r="B28" s="142">
        <f t="shared" si="7"/>
        <v>7922945</v>
      </c>
      <c r="C28" s="143">
        <v>46106</v>
      </c>
      <c r="D28" s="144" t="s">
        <v>118</v>
      </c>
      <c r="E28" s="145"/>
      <c r="F28" s="157">
        <v>238</v>
      </c>
      <c r="G28" s="157">
        <v>103778</v>
      </c>
      <c r="H28" s="157">
        <v>18493</v>
      </c>
      <c r="I28" s="157">
        <v>36932</v>
      </c>
      <c r="J28" s="157">
        <v>149320</v>
      </c>
      <c r="K28" s="232">
        <v>404</v>
      </c>
      <c r="L28" s="233"/>
      <c r="T28" s="148"/>
      <c r="U28" s="148">
        <f t="shared" si="2"/>
        <v>46106</v>
      </c>
      <c r="V28" s="34" t="str">
        <f t="shared" si="3"/>
        <v>18702</v>
      </c>
      <c r="W28" s="70">
        <f t="shared" si="4"/>
        <v>103778</v>
      </c>
      <c r="X28" s="148">
        <f t="shared" si="5"/>
        <v>46106</v>
      </c>
      <c r="Y28" s="70">
        <f t="shared" si="6"/>
        <v>238</v>
      </c>
      <c r="Z28" s="241"/>
      <c r="AA28" s="121">
        <v>25</v>
      </c>
      <c r="AB28" s="122">
        <v>35257</v>
      </c>
      <c r="AC28" s="122">
        <v>140</v>
      </c>
      <c r="AD28" s="122">
        <v>205568</v>
      </c>
      <c r="AE28" s="122">
        <v>165</v>
      </c>
      <c r="AF28" s="122">
        <v>239585</v>
      </c>
      <c r="AG28" s="122"/>
      <c r="AH28" s="123">
        <v>3</v>
      </c>
    </row>
    <row r="29" spans="1:34" ht="19.5" customHeight="1">
      <c r="A29" s="142">
        <f t="shared" si="1"/>
        <v>341101</v>
      </c>
      <c r="B29" s="142">
        <f t="shared" si="7"/>
        <v>8264046</v>
      </c>
      <c r="C29" s="143">
        <v>46107</v>
      </c>
      <c r="D29" s="144" t="s">
        <v>119</v>
      </c>
      <c r="E29" s="145"/>
      <c r="F29" s="157">
        <v>253</v>
      </c>
      <c r="G29" s="157">
        <v>138565</v>
      </c>
      <c r="H29" s="157">
        <v>19275</v>
      </c>
      <c r="I29" s="157">
        <v>38839</v>
      </c>
      <c r="J29" s="157">
        <v>144051</v>
      </c>
      <c r="K29" s="232">
        <v>371</v>
      </c>
      <c r="L29" s="233"/>
      <c r="T29" s="148"/>
      <c r="U29" s="148">
        <f t="shared" si="2"/>
        <v>46107</v>
      </c>
      <c r="V29" s="34" t="str">
        <f t="shared" si="3"/>
        <v>18702</v>
      </c>
      <c r="W29" s="70">
        <f t="shared" si="4"/>
        <v>138565</v>
      </c>
      <c r="X29" s="148">
        <f t="shared" si="5"/>
        <v>46107</v>
      </c>
      <c r="Y29" s="70">
        <f t="shared" si="6"/>
        <v>253</v>
      </c>
      <c r="Z29" s="241"/>
      <c r="AA29" s="121">
        <v>38</v>
      </c>
      <c r="AB29" s="122">
        <v>56241</v>
      </c>
      <c r="AC29" s="122">
        <v>126</v>
      </c>
      <c r="AD29" s="122">
        <v>183821</v>
      </c>
      <c r="AE29" s="122">
        <v>177</v>
      </c>
      <c r="AF29" s="122">
        <v>261081</v>
      </c>
      <c r="AG29" s="122"/>
      <c r="AH29" s="123">
        <v>3</v>
      </c>
    </row>
    <row r="30" spans="1:34" ht="19.5" customHeight="1">
      <c r="A30" s="142">
        <f t="shared" si="1"/>
        <v>377814</v>
      </c>
      <c r="B30" s="142">
        <f t="shared" si="7"/>
        <v>8641860</v>
      </c>
      <c r="C30" s="143">
        <v>46108</v>
      </c>
      <c r="D30" s="144" t="s">
        <v>120</v>
      </c>
      <c r="E30" s="145"/>
      <c r="F30" s="157">
        <v>266</v>
      </c>
      <c r="G30" s="157">
        <v>162144</v>
      </c>
      <c r="H30" s="157">
        <v>20935</v>
      </c>
      <c r="I30" s="157">
        <v>39379</v>
      </c>
      <c r="J30" s="157">
        <v>154866</v>
      </c>
      <c r="K30" s="232">
        <v>490</v>
      </c>
      <c r="L30" s="233"/>
      <c r="T30" s="148"/>
      <c r="U30" s="148">
        <f t="shared" si="2"/>
        <v>46108</v>
      </c>
      <c r="V30" s="34" t="str">
        <f t="shared" si="3"/>
        <v>18702</v>
      </c>
      <c r="W30" s="70">
        <f t="shared" si="4"/>
        <v>162144</v>
      </c>
      <c r="X30" s="148">
        <f t="shared" si="5"/>
        <v>46108</v>
      </c>
      <c r="Y30" s="70">
        <f t="shared" si="6"/>
        <v>266</v>
      </c>
      <c r="Z30" s="241"/>
      <c r="AA30" s="121">
        <v>42</v>
      </c>
      <c r="AB30" s="122">
        <v>61506</v>
      </c>
      <c r="AC30" s="122">
        <v>124</v>
      </c>
      <c r="AD30" s="122">
        <v>195825</v>
      </c>
      <c r="AE30" s="122">
        <v>196</v>
      </c>
      <c r="AF30" s="122">
        <v>315639</v>
      </c>
      <c r="AG30" s="122"/>
      <c r="AH30" s="123">
        <v>0</v>
      </c>
    </row>
    <row r="31" spans="1:34" ht="19.5" customHeight="1">
      <c r="A31" s="142">
        <f t="shared" si="1"/>
        <v>366305</v>
      </c>
      <c r="B31" s="142">
        <f t="shared" si="7"/>
        <v>9008165</v>
      </c>
      <c r="C31" s="143">
        <v>46109</v>
      </c>
      <c r="D31" s="144" t="s">
        <v>121</v>
      </c>
      <c r="E31" s="145"/>
      <c r="F31" s="157">
        <v>266</v>
      </c>
      <c r="G31" s="157">
        <v>146107</v>
      </c>
      <c r="H31" s="157">
        <v>16767</v>
      </c>
      <c r="I31" s="157">
        <v>50122</v>
      </c>
      <c r="J31" s="157">
        <v>152854</v>
      </c>
      <c r="K31" s="232">
        <v>455</v>
      </c>
      <c r="L31" s="233"/>
      <c r="T31" s="148"/>
      <c r="U31" s="148">
        <f t="shared" si="2"/>
        <v>46109</v>
      </c>
      <c r="V31" s="34" t="str">
        <f t="shared" si="3"/>
        <v>18702</v>
      </c>
      <c r="W31" s="70">
        <f t="shared" si="4"/>
        <v>146107</v>
      </c>
      <c r="X31" s="148">
        <f t="shared" si="5"/>
        <v>46109</v>
      </c>
      <c r="Y31" s="70">
        <f t="shared" si="6"/>
        <v>266</v>
      </c>
      <c r="Z31" s="241"/>
      <c r="AA31" s="121">
        <v>54</v>
      </c>
      <c r="AB31" s="122">
        <v>87562</v>
      </c>
      <c r="AC31" s="122">
        <v>141</v>
      </c>
      <c r="AD31" s="122">
        <v>221109</v>
      </c>
      <c r="AE31" s="122">
        <v>205</v>
      </c>
      <c r="AF31" s="122">
        <v>310552</v>
      </c>
      <c r="AG31" s="122"/>
      <c r="AH31" s="123">
        <v>3</v>
      </c>
    </row>
    <row r="32" spans="1:34" ht="19.5" customHeight="1">
      <c r="A32" s="142">
        <f t="shared" si="1"/>
        <v>370150</v>
      </c>
      <c r="B32" s="142">
        <f t="shared" si="7"/>
        <v>9378315</v>
      </c>
      <c r="C32" s="143">
        <v>46110</v>
      </c>
      <c r="D32" s="144" t="s">
        <v>115</v>
      </c>
      <c r="E32" s="145"/>
      <c r="F32" s="157">
        <v>268</v>
      </c>
      <c r="G32" s="157">
        <v>159385</v>
      </c>
      <c r="H32" s="157">
        <v>19117</v>
      </c>
      <c r="I32" s="157">
        <v>44721</v>
      </c>
      <c r="J32" s="157">
        <v>146609</v>
      </c>
      <c r="K32" s="232">
        <v>318</v>
      </c>
      <c r="L32" s="233"/>
      <c r="T32" s="148"/>
      <c r="U32" s="148">
        <f t="shared" si="2"/>
        <v>46110</v>
      </c>
      <c r="V32" s="34" t="str">
        <f t="shared" si="3"/>
        <v>18702</v>
      </c>
      <c r="W32" s="70">
        <f t="shared" si="4"/>
        <v>159385</v>
      </c>
      <c r="X32" s="148">
        <f t="shared" si="5"/>
        <v>46110</v>
      </c>
      <c r="Y32" s="70">
        <f t="shared" si="6"/>
        <v>268</v>
      </c>
      <c r="Z32" s="241"/>
      <c r="AA32" s="121">
        <v>48</v>
      </c>
      <c r="AB32" s="122">
        <v>43649</v>
      </c>
      <c r="AC32" s="122">
        <v>150</v>
      </c>
      <c r="AD32" s="122">
        <v>237812</v>
      </c>
      <c r="AE32" s="122">
        <v>221</v>
      </c>
      <c r="AF32" s="122">
        <v>337479</v>
      </c>
      <c r="AG32" s="122"/>
      <c r="AH32" s="123">
        <v>2</v>
      </c>
    </row>
    <row r="33" spans="1:34" ht="19.5" customHeight="1">
      <c r="A33" s="142">
        <f t="shared" si="1"/>
        <v>335580</v>
      </c>
      <c r="B33" s="142">
        <f t="shared" si="7"/>
        <v>9713895</v>
      </c>
      <c r="C33" s="143">
        <v>46111</v>
      </c>
      <c r="D33" s="144" t="s">
        <v>116</v>
      </c>
      <c r="E33" s="145"/>
      <c r="F33" s="157">
        <v>249</v>
      </c>
      <c r="G33" s="157">
        <v>133094</v>
      </c>
      <c r="H33" s="157">
        <v>16748</v>
      </c>
      <c r="I33" s="157">
        <v>36775</v>
      </c>
      <c r="J33" s="157">
        <v>148527</v>
      </c>
      <c r="K33" s="232">
        <v>436</v>
      </c>
      <c r="L33" s="233"/>
      <c r="T33" s="148"/>
      <c r="U33" s="148">
        <f t="shared" si="2"/>
        <v>46111</v>
      </c>
      <c r="V33" s="34" t="str">
        <f t="shared" si="3"/>
        <v>18702</v>
      </c>
      <c r="W33" s="70">
        <f t="shared" si="4"/>
        <v>133094</v>
      </c>
      <c r="X33" s="148">
        <f t="shared" si="5"/>
        <v>46111</v>
      </c>
      <c r="Y33" s="70">
        <f t="shared" si="6"/>
        <v>249</v>
      </c>
      <c r="Z33" s="241"/>
      <c r="AA33" s="121">
        <v>45</v>
      </c>
      <c r="AB33" s="122">
        <v>59506</v>
      </c>
      <c r="AC33" s="122">
        <v>122</v>
      </c>
      <c r="AD33" s="122">
        <v>178484</v>
      </c>
      <c r="AE33" s="122">
        <v>170</v>
      </c>
      <c r="AF33" s="122">
        <v>258844</v>
      </c>
      <c r="AG33" s="122"/>
      <c r="AH33" s="123">
        <v>1</v>
      </c>
    </row>
    <row r="34" spans="1:34" ht="19.5" customHeight="1">
      <c r="A34" s="142">
        <f t="shared" si="1"/>
        <v>314472</v>
      </c>
      <c r="B34" s="142">
        <f t="shared" si="7"/>
        <v>10028367</v>
      </c>
      <c r="C34" s="143">
        <v>46112</v>
      </c>
      <c r="D34" s="144" t="s">
        <v>117</v>
      </c>
      <c r="E34" s="145"/>
      <c r="F34" s="157">
        <v>243</v>
      </c>
      <c r="G34" s="157">
        <v>124784</v>
      </c>
      <c r="H34" s="157">
        <v>20049</v>
      </c>
      <c r="I34" s="157">
        <v>29378</v>
      </c>
      <c r="J34" s="157">
        <v>139775</v>
      </c>
      <c r="K34" s="232">
        <v>486</v>
      </c>
      <c r="L34" s="233"/>
      <c r="T34" s="148"/>
      <c r="U34" s="148">
        <f t="shared" si="2"/>
        <v>46112</v>
      </c>
      <c r="V34" s="34" t="str">
        <f t="shared" si="3"/>
        <v>18702</v>
      </c>
      <c r="W34" s="70">
        <f t="shared" si="4"/>
        <v>124784</v>
      </c>
      <c r="X34" s="148">
        <f t="shared" si="5"/>
        <v>46112</v>
      </c>
      <c r="Y34" s="70">
        <f t="shared" si="6"/>
        <v>243</v>
      </c>
      <c r="Z34" s="241"/>
      <c r="AA34" s="121">
        <v>52</v>
      </c>
      <c r="AB34" s="122">
        <v>76329</v>
      </c>
      <c r="AC34" s="122">
        <v>119</v>
      </c>
      <c r="AD34" s="122">
        <v>169538</v>
      </c>
      <c r="AE34" s="122">
        <v>149</v>
      </c>
      <c r="AF34" s="122">
        <v>209552</v>
      </c>
      <c r="AG34" s="122"/>
      <c r="AH34" s="123">
        <v>3</v>
      </c>
    </row>
    <row r="35" spans="1:34" ht="18.75" customHeight="1">
      <c r="C35" s="127"/>
      <c r="D35" s="154" t="s">
        <v>52</v>
      </c>
      <c r="E35" s="155">
        <f t="shared" ref="E35:F35" si="8">SUM(E4:E34)</f>
        <v>0</v>
      </c>
      <c r="F35" s="156">
        <f t="shared" si="8"/>
        <v>7686</v>
      </c>
      <c r="I35" s="34"/>
      <c r="T35" s="148"/>
      <c r="U35" s="148">
        <f t="shared" ref="U35:U65" si="9">C4</f>
        <v>46082</v>
      </c>
      <c r="V35" s="34" t="str">
        <f t="shared" ref="V35:V65" si="10">$H$2</f>
        <v>18703</v>
      </c>
      <c r="W35" s="180">
        <f t="shared" ref="W35:W65" si="11">H4</f>
        <v>15099</v>
      </c>
      <c r="Y35" s="72"/>
      <c r="Z35" s="72"/>
      <c r="AA35" s="72"/>
      <c r="AB35" s="72"/>
      <c r="AC35" s="72"/>
      <c r="AD35" s="72"/>
      <c r="AE35" s="72"/>
      <c r="AF35" s="72"/>
      <c r="AG35" s="72"/>
      <c r="AH35" s="72"/>
    </row>
    <row r="36" spans="1:34" ht="15.75" customHeight="1">
      <c r="T36" s="148"/>
      <c r="U36" s="148">
        <f t="shared" si="9"/>
        <v>46083</v>
      </c>
      <c r="V36" s="34" t="str">
        <f t="shared" si="10"/>
        <v>18703</v>
      </c>
      <c r="W36" s="180">
        <f t="shared" si="11"/>
        <v>24647</v>
      </c>
      <c r="Y36" s="72"/>
      <c r="Z36" s="72"/>
      <c r="AA36" s="72"/>
      <c r="AB36" s="72"/>
      <c r="AC36" s="72"/>
      <c r="AD36" s="72"/>
      <c r="AE36" s="72"/>
      <c r="AF36" s="72"/>
      <c r="AG36" s="72"/>
      <c r="AH36" s="72"/>
    </row>
    <row r="37" spans="1:34" ht="15.75" customHeight="1">
      <c r="T37" s="148"/>
      <c r="U37" s="148">
        <f t="shared" si="9"/>
        <v>46084</v>
      </c>
      <c r="V37" s="34" t="str">
        <f t="shared" si="10"/>
        <v>18703</v>
      </c>
      <c r="W37" s="180">
        <f t="shared" si="11"/>
        <v>27086</v>
      </c>
      <c r="Y37" s="72"/>
      <c r="Z37" s="72"/>
      <c r="AA37" s="72"/>
      <c r="AB37" s="72"/>
      <c r="AC37" s="72"/>
      <c r="AD37" s="72"/>
      <c r="AE37" s="72"/>
      <c r="AF37" s="72"/>
      <c r="AG37" s="72"/>
      <c r="AH37" s="72"/>
    </row>
    <row r="38" spans="1:34" ht="15.75" customHeight="1">
      <c r="B38" s="34" t="s">
        <v>147</v>
      </c>
      <c r="T38" s="148"/>
      <c r="U38" s="148">
        <f t="shared" si="9"/>
        <v>46085</v>
      </c>
      <c r="V38" s="34" t="str">
        <f t="shared" si="10"/>
        <v>18703</v>
      </c>
      <c r="W38" s="180">
        <f t="shared" si="11"/>
        <v>22836</v>
      </c>
      <c r="Y38" s="72"/>
      <c r="Z38" s="72"/>
      <c r="AA38" s="72"/>
      <c r="AB38" s="72"/>
      <c r="AC38" s="72"/>
      <c r="AD38" s="72"/>
      <c r="AE38" s="72"/>
      <c r="AF38" s="72"/>
      <c r="AG38" s="72"/>
      <c r="AH38" s="72"/>
    </row>
    <row r="39" spans="1:34" ht="15.75" customHeight="1">
      <c r="T39" s="148"/>
      <c r="U39" s="148">
        <f t="shared" si="9"/>
        <v>46086</v>
      </c>
      <c r="V39" s="34" t="str">
        <f t="shared" si="10"/>
        <v>18703</v>
      </c>
      <c r="W39" s="180">
        <f t="shared" si="11"/>
        <v>26547</v>
      </c>
      <c r="Y39" s="72"/>
      <c r="Z39" s="72"/>
      <c r="AA39" s="72"/>
      <c r="AB39" s="72"/>
      <c r="AC39" s="72"/>
      <c r="AD39" s="72"/>
      <c r="AE39" s="72"/>
      <c r="AF39" s="72"/>
      <c r="AG39" s="72"/>
      <c r="AH39" s="72"/>
    </row>
    <row r="40" spans="1:34" ht="15.75" customHeight="1">
      <c r="T40" s="148"/>
      <c r="U40" s="148">
        <f t="shared" si="9"/>
        <v>46087</v>
      </c>
      <c r="V40" s="34" t="str">
        <f t="shared" si="10"/>
        <v>18703</v>
      </c>
      <c r="W40" s="180">
        <f t="shared" si="11"/>
        <v>24886</v>
      </c>
      <c r="Y40" s="72"/>
      <c r="Z40" s="72"/>
      <c r="AA40" s="72"/>
      <c r="AB40" s="72"/>
      <c r="AC40" s="72"/>
      <c r="AD40" s="72"/>
      <c r="AE40" s="72"/>
      <c r="AF40" s="72"/>
      <c r="AG40" s="72"/>
      <c r="AH40" s="72"/>
    </row>
    <row r="41" spans="1:34" ht="15.75" customHeight="1">
      <c r="T41" s="148"/>
      <c r="U41" s="148">
        <f t="shared" si="9"/>
        <v>46088</v>
      </c>
      <c r="V41" s="34" t="str">
        <f t="shared" si="10"/>
        <v>18703</v>
      </c>
      <c r="W41" s="180">
        <f t="shared" si="11"/>
        <v>23105</v>
      </c>
      <c r="Y41" s="72"/>
      <c r="Z41" s="72"/>
      <c r="AA41" s="72"/>
      <c r="AB41" s="72"/>
      <c r="AC41" s="72"/>
      <c r="AD41" s="72"/>
      <c r="AE41" s="72"/>
      <c r="AF41" s="72"/>
      <c r="AG41" s="72"/>
      <c r="AH41" s="72"/>
    </row>
    <row r="42" spans="1:34" ht="15.75" customHeight="1">
      <c r="T42" s="148"/>
      <c r="U42" s="148">
        <f t="shared" si="9"/>
        <v>46089</v>
      </c>
      <c r="V42" s="34" t="str">
        <f t="shared" si="10"/>
        <v>18703</v>
      </c>
      <c r="W42" s="180">
        <f t="shared" si="11"/>
        <v>22685</v>
      </c>
      <c r="Y42" s="72"/>
      <c r="Z42" s="72"/>
      <c r="AA42" s="72"/>
      <c r="AB42" s="72"/>
      <c r="AC42" s="72"/>
      <c r="AD42" s="72"/>
      <c r="AE42" s="72"/>
      <c r="AF42" s="72"/>
      <c r="AG42" s="72"/>
      <c r="AH42" s="72"/>
    </row>
    <row r="43" spans="1:34" ht="15.75" customHeight="1">
      <c r="T43" s="148"/>
      <c r="U43" s="148">
        <f t="shared" si="9"/>
        <v>46090</v>
      </c>
      <c r="V43" s="34" t="str">
        <f t="shared" si="10"/>
        <v>18703</v>
      </c>
      <c r="W43" s="180">
        <f t="shared" si="11"/>
        <v>20347</v>
      </c>
      <c r="Y43" s="72"/>
      <c r="Z43" s="72"/>
      <c r="AA43" s="72"/>
      <c r="AB43" s="72"/>
      <c r="AC43" s="72"/>
      <c r="AD43" s="72" t="s">
        <v>165</v>
      </c>
      <c r="AE43" s="72"/>
      <c r="AF43" s="72"/>
      <c r="AG43" s="72"/>
      <c r="AH43" s="72"/>
    </row>
    <row r="44" spans="1:34" ht="15.75" customHeight="1">
      <c r="T44" s="148"/>
      <c r="U44" s="148">
        <f t="shared" si="9"/>
        <v>46091</v>
      </c>
      <c r="V44" s="34" t="str">
        <f t="shared" si="10"/>
        <v>18703</v>
      </c>
      <c r="W44" s="180">
        <f t="shared" si="11"/>
        <v>20519</v>
      </c>
      <c r="Y44" s="72"/>
      <c r="Z44" s="72"/>
      <c r="AA44" s="72"/>
      <c r="AB44" s="72"/>
      <c r="AC44" s="72"/>
      <c r="AD44" s="72"/>
      <c r="AE44" s="72"/>
      <c r="AF44" s="72"/>
      <c r="AG44" s="72"/>
      <c r="AH44" s="72"/>
    </row>
    <row r="45" spans="1:34" ht="15.75" customHeight="1">
      <c r="T45" s="148"/>
      <c r="U45" s="148">
        <f t="shared" si="9"/>
        <v>46092</v>
      </c>
      <c r="V45" s="34" t="str">
        <f t="shared" si="10"/>
        <v>18703</v>
      </c>
      <c r="W45" s="180">
        <f t="shared" si="11"/>
        <v>27215</v>
      </c>
      <c r="Y45" s="72"/>
      <c r="Z45" s="72"/>
      <c r="AA45" s="72"/>
      <c r="AB45" s="72"/>
      <c r="AC45" s="72"/>
      <c r="AD45" s="72"/>
      <c r="AE45" s="72"/>
      <c r="AF45" s="72"/>
      <c r="AG45" s="72"/>
      <c r="AH45" s="72"/>
    </row>
    <row r="46" spans="1:34" ht="15.75" customHeight="1">
      <c r="I46" s="34"/>
      <c r="T46" s="148"/>
      <c r="U46" s="148">
        <f t="shared" si="9"/>
        <v>46093</v>
      </c>
      <c r="V46" s="34" t="str">
        <f t="shared" si="10"/>
        <v>18703</v>
      </c>
      <c r="W46" s="180">
        <f t="shared" si="11"/>
        <v>27004</v>
      </c>
      <c r="Y46" s="72"/>
      <c r="Z46" s="72"/>
      <c r="AA46" s="72"/>
      <c r="AB46" s="72"/>
      <c r="AC46" s="72"/>
      <c r="AD46" s="72"/>
      <c r="AE46" s="72"/>
      <c r="AF46" s="72"/>
      <c r="AG46" s="72"/>
      <c r="AH46" s="72"/>
    </row>
    <row r="47" spans="1:34" ht="15.75" customHeight="1">
      <c r="T47" s="148"/>
      <c r="U47" s="148">
        <f t="shared" si="9"/>
        <v>46094</v>
      </c>
      <c r="V47" s="34" t="str">
        <f t="shared" si="10"/>
        <v>18703</v>
      </c>
      <c r="W47" s="180">
        <f t="shared" si="11"/>
        <v>20549</v>
      </c>
      <c r="Y47" s="72"/>
      <c r="Z47" s="72"/>
      <c r="AA47" s="72"/>
      <c r="AB47" s="72"/>
      <c r="AC47" s="72"/>
      <c r="AD47" s="72"/>
      <c r="AE47" s="72"/>
      <c r="AF47" s="72"/>
      <c r="AG47" s="72"/>
      <c r="AH47" s="72"/>
    </row>
    <row r="48" spans="1:34" ht="15.75" customHeight="1">
      <c r="T48" s="148"/>
      <c r="U48" s="148">
        <f t="shared" si="9"/>
        <v>46095</v>
      </c>
      <c r="V48" s="34" t="str">
        <f t="shared" si="10"/>
        <v>18703</v>
      </c>
      <c r="W48" s="180">
        <f t="shared" si="11"/>
        <v>15494</v>
      </c>
      <c r="Y48" s="72"/>
      <c r="Z48" s="72"/>
      <c r="AA48" s="72"/>
      <c r="AB48" s="72"/>
      <c r="AC48" s="72"/>
      <c r="AD48" s="72"/>
      <c r="AE48" s="72"/>
      <c r="AF48" s="72"/>
      <c r="AG48" s="72"/>
      <c r="AH48" s="72"/>
    </row>
    <row r="49" spans="20:34" ht="15.75" customHeight="1">
      <c r="T49" s="148"/>
      <c r="U49" s="148">
        <f t="shared" si="9"/>
        <v>46096</v>
      </c>
      <c r="V49" s="34" t="str">
        <f t="shared" si="10"/>
        <v>18703</v>
      </c>
      <c r="W49" s="180">
        <f t="shared" si="11"/>
        <v>15319</v>
      </c>
      <c r="Y49" s="72"/>
      <c r="Z49" s="72"/>
      <c r="AA49" s="72"/>
      <c r="AB49" s="72"/>
      <c r="AC49" s="72"/>
      <c r="AD49" s="72"/>
      <c r="AE49" s="72"/>
      <c r="AF49" s="72"/>
      <c r="AG49" s="72"/>
      <c r="AH49" s="72"/>
    </row>
    <row r="50" spans="20:34" ht="15.75" customHeight="1">
      <c r="T50" s="148"/>
      <c r="U50" s="148">
        <f t="shared" si="9"/>
        <v>46097</v>
      </c>
      <c r="V50" s="34" t="str">
        <f t="shared" si="10"/>
        <v>18703</v>
      </c>
      <c r="W50" s="180">
        <f t="shared" si="11"/>
        <v>15798</v>
      </c>
      <c r="Y50" s="72"/>
      <c r="Z50" s="72"/>
      <c r="AA50" s="72"/>
      <c r="AB50" s="72"/>
      <c r="AC50" s="72"/>
      <c r="AD50" s="72"/>
      <c r="AE50" s="72"/>
      <c r="AF50" s="72"/>
      <c r="AG50" s="72"/>
      <c r="AH50" s="72"/>
    </row>
    <row r="51" spans="20:34" ht="15.75" customHeight="1">
      <c r="T51" s="148"/>
      <c r="U51" s="148">
        <f t="shared" si="9"/>
        <v>46098</v>
      </c>
      <c r="V51" s="34" t="str">
        <f t="shared" si="10"/>
        <v>18703</v>
      </c>
      <c r="W51" s="180">
        <f t="shared" si="11"/>
        <v>19564</v>
      </c>
      <c r="Y51" s="72"/>
      <c r="Z51" s="72"/>
      <c r="AA51" s="72"/>
      <c r="AB51" s="72"/>
      <c r="AC51" s="72"/>
      <c r="AD51" s="72"/>
      <c r="AE51" s="72"/>
      <c r="AF51" s="72"/>
      <c r="AG51" s="72"/>
      <c r="AH51" s="72"/>
    </row>
    <row r="52" spans="20:34" ht="15.75" customHeight="1">
      <c r="T52" s="148"/>
      <c r="U52" s="148">
        <f t="shared" si="9"/>
        <v>46099</v>
      </c>
      <c r="V52" s="34" t="str">
        <f t="shared" si="10"/>
        <v>18703</v>
      </c>
      <c r="W52" s="180">
        <f t="shared" si="11"/>
        <v>18695</v>
      </c>
      <c r="Y52" s="72"/>
      <c r="Z52" s="72"/>
      <c r="AA52" s="72"/>
      <c r="AB52" s="72"/>
      <c r="AC52" s="72"/>
      <c r="AD52" s="72"/>
      <c r="AE52" s="72"/>
      <c r="AF52" s="72"/>
      <c r="AG52" s="72"/>
      <c r="AH52" s="72"/>
    </row>
    <row r="53" spans="20:34" ht="15.75" customHeight="1">
      <c r="T53" s="148"/>
      <c r="U53" s="148">
        <f t="shared" si="9"/>
        <v>46100</v>
      </c>
      <c r="V53" s="34" t="str">
        <f t="shared" si="10"/>
        <v>18703</v>
      </c>
      <c r="W53" s="180">
        <f t="shared" si="11"/>
        <v>19138</v>
      </c>
      <c r="Y53" s="72"/>
      <c r="Z53" s="72"/>
      <c r="AA53" s="72"/>
      <c r="AC53" s="72"/>
      <c r="AD53" s="72"/>
      <c r="AE53" s="72"/>
      <c r="AF53" s="72"/>
      <c r="AG53" s="72"/>
      <c r="AH53" s="72"/>
    </row>
    <row r="54" spans="20:34" ht="15.75" customHeight="1">
      <c r="T54" s="148"/>
      <c r="U54" s="148">
        <f t="shared" si="9"/>
        <v>46101</v>
      </c>
      <c r="V54" s="34" t="str">
        <f t="shared" si="10"/>
        <v>18703</v>
      </c>
      <c r="W54" s="180">
        <f t="shared" si="11"/>
        <v>19755</v>
      </c>
      <c r="Y54" s="72"/>
      <c r="Z54" s="72"/>
      <c r="AA54" s="72"/>
      <c r="AB54" s="72"/>
      <c r="AC54" s="72"/>
      <c r="AD54" s="72"/>
      <c r="AE54" s="72"/>
      <c r="AF54" s="72"/>
      <c r="AG54" s="72"/>
      <c r="AH54" s="72"/>
    </row>
    <row r="55" spans="20:34" ht="15.75" customHeight="1">
      <c r="T55" s="148"/>
      <c r="U55" s="148">
        <f t="shared" si="9"/>
        <v>46102</v>
      </c>
      <c r="V55" s="34" t="str">
        <f t="shared" si="10"/>
        <v>18703</v>
      </c>
      <c r="W55" s="180">
        <f t="shared" si="11"/>
        <v>14599</v>
      </c>
      <c r="Y55" s="72"/>
      <c r="Z55" s="72"/>
      <c r="AA55" s="72"/>
      <c r="AB55" s="72"/>
      <c r="AC55" s="72"/>
      <c r="AD55" s="72"/>
      <c r="AE55" s="72"/>
      <c r="AF55" s="72"/>
      <c r="AG55" s="72"/>
      <c r="AH55" s="72"/>
    </row>
    <row r="56" spans="20:34" ht="15.75" customHeight="1">
      <c r="T56" s="148"/>
      <c r="U56" s="148">
        <f t="shared" si="9"/>
        <v>46103</v>
      </c>
      <c r="V56" s="34" t="str">
        <f t="shared" si="10"/>
        <v>18703</v>
      </c>
      <c r="W56" s="180">
        <f t="shared" si="11"/>
        <v>19896</v>
      </c>
      <c r="Y56" s="72"/>
      <c r="Z56" s="72"/>
      <c r="AA56" s="72"/>
      <c r="AB56" s="72"/>
      <c r="AC56" s="72"/>
      <c r="AD56" s="72"/>
      <c r="AE56" s="72"/>
      <c r="AF56" s="72"/>
      <c r="AG56" s="72"/>
      <c r="AH56" s="72"/>
    </row>
    <row r="57" spans="20:34" ht="15.75" customHeight="1">
      <c r="T57" s="148"/>
      <c r="U57" s="148">
        <f t="shared" si="9"/>
        <v>46104</v>
      </c>
      <c r="V57" s="34" t="str">
        <f t="shared" si="10"/>
        <v>18703</v>
      </c>
      <c r="W57" s="180">
        <f t="shared" si="11"/>
        <v>18506</v>
      </c>
      <c r="Y57" s="72"/>
      <c r="Z57" s="72"/>
      <c r="AA57" s="72"/>
      <c r="AB57" s="72"/>
      <c r="AC57" s="72"/>
      <c r="AD57" s="72"/>
      <c r="AE57" s="72"/>
      <c r="AF57" s="72"/>
      <c r="AG57" s="72"/>
      <c r="AH57" s="72"/>
    </row>
    <row r="58" spans="20:34" ht="15.75" customHeight="1">
      <c r="T58" s="148"/>
      <c r="U58" s="148">
        <f t="shared" si="9"/>
        <v>46105</v>
      </c>
      <c r="V58" s="34" t="str">
        <f t="shared" si="10"/>
        <v>18703</v>
      </c>
      <c r="W58" s="180">
        <f t="shared" si="11"/>
        <v>19415</v>
      </c>
      <c r="Y58" s="72"/>
      <c r="Z58" s="72"/>
      <c r="AA58" s="72"/>
      <c r="AB58" s="72"/>
      <c r="AC58" s="72"/>
      <c r="AD58" s="72"/>
      <c r="AE58" s="72"/>
      <c r="AF58" s="72"/>
      <c r="AG58" s="72"/>
      <c r="AH58" s="72"/>
    </row>
    <row r="59" spans="20:34" ht="15.75" customHeight="1">
      <c r="T59" s="148"/>
      <c r="U59" s="148">
        <f t="shared" si="9"/>
        <v>46106</v>
      </c>
      <c r="V59" s="34" t="str">
        <f t="shared" si="10"/>
        <v>18703</v>
      </c>
      <c r="W59" s="180">
        <f t="shared" si="11"/>
        <v>18493</v>
      </c>
      <c r="Y59" s="72"/>
      <c r="Z59" s="72"/>
      <c r="AA59" s="72"/>
      <c r="AB59" s="72"/>
      <c r="AC59" s="72"/>
      <c r="AD59" s="72"/>
      <c r="AE59" s="72"/>
      <c r="AF59" s="72"/>
      <c r="AG59" s="72"/>
      <c r="AH59" s="72"/>
    </row>
    <row r="60" spans="20:34" ht="15.75" customHeight="1">
      <c r="T60" s="148"/>
      <c r="U60" s="148">
        <f t="shared" si="9"/>
        <v>46107</v>
      </c>
      <c r="V60" s="34" t="str">
        <f t="shared" si="10"/>
        <v>18703</v>
      </c>
      <c r="W60" s="180">
        <f t="shared" si="11"/>
        <v>19275</v>
      </c>
      <c r="Y60" s="72"/>
      <c r="Z60" s="72"/>
      <c r="AA60" s="72"/>
      <c r="AB60" s="72"/>
      <c r="AC60" s="72"/>
      <c r="AD60" s="72"/>
      <c r="AE60" s="72"/>
      <c r="AF60" s="72"/>
      <c r="AG60" s="72"/>
      <c r="AH60" s="72"/>
    </row>
    <row r="61" spans="20:34" ht="15.75" customHeight="1">
      <c r="T61" s="148"/>
      <c r="U61" s="148">
        <f t="shared" si="9"/>
        <v>46108</v>
      </c>
      <c r="V61" s="34" t="str">
        <f t="shared" si="10"/>
        <v>18703</v>
      </c>
      <c r="W61" s="180">
        <f t="shared" si="11"/>
        <v>20935</v>
      </c>
      <c r="Y61" s="72"/>
      <c r="Z61" s="72"/>
      <c r="AA61" s="72"/>
      <c r="AB61" s="72"/>
      <c r="AC61" s="72"/>
      <c r="AD61" s="72"/>
      <c r="AE61" s="72"/>
      <c r="AF61" s="72"/>
      <c r="AG61" s="72"/>
      <c r="AH61" s="72"/>
    </row>
    <row r="62" spans="20:34" ht="15.75" customHeight="1">
      <c r="T62" s="148"/>
      <c r="U62" s="148">
        <f t="shared" si="9"/>
        <v>46109</v>
      </c>
      <c r="V62" s="34" t="str">
        <f t="shared" si="10"/>
        <v>18703</v>
      </c>
      <c r="W62" s="180">
        <f t="shared" si="11"/>
        <v>16767</v>
      </c>
      <c r="Y62" s="72"/>
      <c r="Z62" s="72"/>
      <c r="AA62" s="72"/>
      <c r="AB62" s="72"/>
      <c r="AC62" s="72"/>
      <c r="AD62" s="72"/>
      <c r="AE62" s="72"/>
      <c r="AF62" s="72"/>
      <c r="AG62" s="72"/>
      <c r="AH62" s="72"/>
    </row>
    <row r="63" spans="20:34" ht="15.75" customHeight="1">
      <c r="T63" s="148"/>
      <c r="U63" s="148">
        <f t="shared" si="9"/>
        <v>46110</v>
      </c>
      <c r="V63" s="34" t="str">
        <f t="shared" si="10"/>
        <v>18703</v>
      </c>
      <c r="W63" s="180">
        <f t="shared" si="11"/>
        <v>19117</v>
      </c>
      <c r="Y63" s="72"/>
      <c r="Z63" s="72"/>
      <c r="AA63" s="72"/>
      <c r="AB63" s="72"/>
      <c r="AC63" s="72"/>
      <c r="AD63" s="72"/>
      <c r="AE63" s="72"/>
      <c r="AF63" s="72"/>
      <c r="AG63" s="72"/>
      <c r="AH63" s="72"/>
    </row>
    <row r="64" spans="20:34" ht="15.75" customHeight="1">
      <c r="T64" s="148"/>
      <c r="U64" s="148">
        <f t="shared" si="9"/>
        <v>46111</v>
      </c>
      <c r="V64" s="34" t="str">
        <f t="shared" si="10"/>
        <v>18703</v>
      </c>
      <c r="W64" s="180">
        <f t="shared" si="11"/>
        <v>16748</v>
      </c>
      <c r="Y64" s="72"/>
      <c r="Z64" s="72"/>
      <c r="AA64" s="72"/>
      <c r="AB64" s="72"/>
      <c r="AC64" s="72"/>
      <c r="AD64" s="72"/>
      <c r="AE64" s="72"/>
      <c r="AF64" s="72"/>
      <c r="AG64" s="72"/>
      <c r="AH64" s="72"/>
    </row>
    <row r="65" spans="20:34" ht="15.75" customHeight="1">
      <c r="T65" s="148"/>
      <c r="U65" s="148">
        <f t="shared" si="9"/>
        <v>46112</v>
      </c>
      <c r="V65" s="34" t="str">
        <f t="shared" si="10"/>
        <v>18703</v>
      </c>
      <c r="W65" s="180">
        <f t="shared" si="11"/>
        <v>20049</v>
      </c>
      <c r="Y65" s="72"/>
      <c r="Z65" s="72"/>
      <c r="AA65" s="72"/>
      <c r="AB65" s="72"/>
      <c r="AC65" s="72"/>
      <c r="AD65" s="72"/>
      <c r="AE65" s="72"/>
      <c r="AF65" s="72"/>
      <c r="AG65" s="72"/>
      <c r="AH65" s="72"/>
    </row>
    <row r="66" spans="20:34" ht="15.75" customHeight="1">
      <c r="T66" s="148"/>
      <c r="U66" s="148">
        <f t="shared" ref="U66:U96" si="12">C4</f>
        <v>46082</v>
      </c>
      <c r="V66" s="34" t="str">
        <f t="shared" ref="V66:V96" si="13">$I$2</f>
        <v>18704</v>
      </c>
      <c r="W66" s="180">
        <f t="shared" ref="W66:W96" si="14">I4</f>
        <v>37389</v>
      </c>
      <c r="Y66" s="72"/>
      <c r="Z66" s="72"/>
      <c r="AA66" s="72"/>
      <c r="AB66" s="72"/>
      <c r="AC66" s="72"/>
      <c r="AD66" s="72"/>
      <c r="AE66" s="72"/>
      <c r="AF66" s="72"/>
      <c r="AG66" s="72"/>
      <c r="AH66" s="72"/>
    </row>
    <row r="67" spans="20:34" ht="15.75" customHeight="1">
      <c r="T67" s="148"/>
      <c r="U67" s="148">
        <f t="shared" si="12"/>
        <v>46083</v>
      </c>
      <c r="V67" s="34" t="str">
        <f t="shared" si="13"/>
        <v>18704</v>
      </c>
      <c r="W67" s="180">
        <f t="shared" si="14"/>
        <v>30634</v>
      </c>
      <c r="Y67" s="72"/>
      <c r="Z67" s="72"/>
      <c r="AA67" s="72"/>
      <c r="AB67" s="72"/>
      <c r="AC67" s="72"/>
      <c r="AD67" s="72"/>
      <c r="AE67" s="72"/>
      <c r="AF67" s="72"/>
      <c r="AG67" s="72"/>
      <c r="AH67" s="72"/>
    </row>
    <row r="68" spans="20:34" ht="15.75" customHeight="1">
      <c r="T68" s="148"/>
      <c r="U68" s="148">
        <f t="shared" si="12"/>
        <v>46084</v>
      </c>
      <c r="V68" s="34" t="str">
        <f t="shared" si="13"/>
        <v>18704</v>
      </c>
      <c r="W68" s="180">
        <f t="shared" si="14"/>
        <v>32888</v>
      </c>
      <c r="Y68" s="72"/>
      <c r="Z68" s="72"/>
      <c r="AA68" s="72"/>
      <c r="AB68" s="72"/>
      <c r="AC68" s="72"/>
      <c r="AD68" s="72"/>
      <c r="AE68" s="72"/>
      <c r="AF68" s="72"/>
      <c r="AG68" s="72"/>
      <c r="AH68" s="72"/>
    </row>
    <row r="69" spans="20:34" ht="15.75" customHeight="1">
      <c r="T69" s="148"/>
      <c r="U69" s="148">
        <f t="shared" si="12"/>
        <v>46085</v>
      </c>
      <c r="V69" s="34" t="str">
        <f t="shared" si="13"/>
        <v>18704</v>
      </c>
      <c r="W69" s="180">
        <f t="shared" si="14"/>
        <v>30845</v>
      </c>
      <c r="Y69" s="72"/>
      <c r="Z69" s="72"/>
      <c r="AA69" s="72"/>
      <c r="AB69" s="72"/>
      <c r="AC69" s="72"/>
      <c r="AD69" s="72"/>
      <c r="AE69" s="72"/>
      <c r="AF69" s="72"/>
      <c r="AG69" s="72"/>
      <c r="AH69" s="72"/>
    </row>
    <row r="70" spans="20:34" ht="15.75" customHeight="1">
      <c r="T70" s="148"/>
      <c r="U70" s="148">
        <f t="shared" si="12"/>
        <v>46086</v>
      </c>
      <c r="V70" s="34" t="str">
        <f t="shared" si="13"/>
        <v>18704</v>
      </c>
      <c r="W70" s="180">
        <f t="shared" si="14"/>
        <v>40784</v>
      </c>
      <c r="Y70" s="72"/>
      <c r="Z70" s="72"/>
      <c r="AA70" s="72"/>
      <c r="AB70" s="72"/>
      <c r="AC70" s="72"/>
      <c r="AD70" s="72"/>
      <c r="AE70" s="72"/>
      <c r="AF70" s="72"/>
      <c r="AG70" s="72"/>
      <c r="AH70" s="72"/>
    </row>
    <row r="71" spans="20:34" ht="15.75" customHeight="1">
      <c r="T71" s="148"/>
      <c r="U71" s="148">
        <f t="shared" si="12"/>
        <v>46087</v>
      </c>
      <c r="V71" s="34" t="str">
        <f t="shared" si="13"/>
        <v>18704</v>
      </c>
      <c r="W71" s="180">
        <f t="shared" si="14"/>
        <v>43957</v>
      </c>
      <c r="Y71" s="72"/>
      <c r="Z71" s="72"/>
      <c r="AA71" s="72"/>
      <c r="AB71" s="72"/>
      <c r="AC71" s="72"/>
      <c r="AD71" s="72"/>
      <c r="AE71" s="72"/>
      <c r="AF71" s="72"/>
      <c r="AG71" s="72"/>
      <c r="AH71" s="72"/>
    </row>
    <row r="72" spans="20:34" ht="15.75" customHeight="1">
      <c r="T72" s="148"/>
      <c r="U72" s="148">
        <f t="shared" si="12"/>
        <v>46088</v>
      </c>
      <c r="V72" s="34" t="str">
        <f t="shared" si="13"/>
        <v>18704</v>
      </c>
      <c r="W72" s="180">
        <f t="shared" si="14"/>
        <v>35171</v>
      </c>
      <c r="Y72" s="72"/>
      <c r="Z72" s="72"/>
      <c r="AA72" s="72"/>
      <c r="AB72" s="72"/>
      <c r="AC72" s="72"/>
      <c r="AD72" s="72"/>
      <c r="AE72" s="72"/>
      <c r="AF72" s="72"/>
      <c r="AG72" s="72"/>
      <c r="AH72" s="72"/>
    </row>
    <row r="73" spans="20:34" ht="15.75" customHeight="1">
      <c r="T73" s="148"/>
      <c r="U73" s="148">
        <f t="shared" si="12"/>
        <v>46089</v>
      </c>
      <c r="V73" s="34" t="str">
        <f t="shared" si="13"/>
        <v>18704</v>
      </c>
      <c r="W73" s="180">
        <f t="shared" si="14"/>
        <v>43870</v>
      </c>
      <c r="Y73" s="72"/>
      <c r="Z73" s="72"/>
      <c r="AA73" s="72"/>
      <c r="AB73" s="72"/>
      <c r="AC73" s="72"/>
      <c r="AD73" s="72"/>
      <c r="AE73" s="72"/>
      <c r="AF73" s="72"/>
      <c r="AG73" s="72"/>
      <c r="AH73" s="72"/>
    </row>
    <row r="74" spans="20:34" ht="15.75" customHeight="1">
      <c r="T74" s="148"/>
      <c r="U74" s="148">
        <f t="shared" si="12"/>
        <v>46090</v>
      </c>
      <c r="V74" s="34" t="str">
        <f t="shared" si="13"/>
        <v>18704</v>
      </c>
      <c r="W74" s="180">
        <f t="shared" si="14"/>
        <v>34071</v>
      </c>
      <c r="Y74" s="72"/>
      <c r="Z74" s="72"/>
      <c r="AA74" s="72"/>
      <c r="AB74" s="72"/>
      <c r="AC74" s="72"/>
      <c r="AD74" s="72"/>
      <c r="AE74" s="72"/>
      <c r="AF74" s="72"/>
      <c r="AG74" s="72"/>
      <c r="AH74" s="72"/>
    </row>
    <row r="75" spans="20:34" ht="15.75" customHeight="1">
      <c r="T75" s="148"/>
      <c r="U75" s="148">
        <f t="shared" si="12"/>
        <v>46091</v>
      </c>
      <c r="V75" s="34" t="str">
        <f t="shared" si="13"/>
        <v>18704</v>
      </c>
      <c r="W75" s="180">
        <f t="shared" si="14"/>
        <v>38162</v>
      </c>
      <c r="Y75" s="72"/>
      <c r="Z75" s="72"/>
      <c r="AA75" s="72"/>
      <c r="AB75" s="72"/>
      <c r="AC75" s="72"/>
      <c r="AD75" s="72"/>
      <c r="AE75" s="72"/>
      <c r="AF75" s="72"/>
      <c r="AG75" s="72"/>
      <c r="AH75" s="72"/>
    </row>
    <row r="76" spans="20:34" ht="15.75" customHeight="1">
      <c r="T76" s="148"/>
      <c r="U76" s="148">
        <f t="shared" si="12"/>
        <v>46092</v>
      </c>
      <c r="V76" s="34" t="str">
        <f t="shared" si="13"/>
        <v>18704</v>
      </c>
      <c r="W76" s="180">
        <f t="shared" si="14"/>
        <v>35620</v>
      </c>
      <c r="Y76" s="72"/>
      <c r="Z76" s="72"/>
      <c r="AA76" s="72"/>
      <c r="AB76" s="72"/>
      <c r="AC76" s="72"/>
      <c r="AD76" s="72"/>
      <c r="AE76" s="72"/>
      <c r="AF76" s="72"/>
      <c r="AG76" s="72"/>
      <c r="AH76" s="72"/>
    </row>
    <row r="77" spans="20:34" ht="15.75" customHeight="1">
      <c r="T77" s="148"/>
      <c r="U77" s="148">
        <f t="shared" si="12"/>
        <v>46093</v>
      </c>
      <c r="V77" s="34" t="str">
        <f t="shared" si="13"/>
        <v>18704</v>
      </c>
      <c r="W77" s="180">
        <f t="shared" si="14"/>
        <v>39609</v>
      </c>
      <c r="Y77" s="72"/>
      <c r="Z77" s="72"/>
      <c r="AA77" s="72"/>
      <c r="AB77" s="72"/>
      <c r="AC77" s="72"/>
      <c r="AD77" s="72"/>
      <c r="AE77" s="72"/>
      <c r="AF77" s="72"/>
      <c r="AG77" s="72"/>
      <c r="AH77" s="72"/>
    </row>
    <row r="78" spans="20:34" ht="15.75" customHeight="1">
      <c r="T78" s="148"/>
      <c r="U78" s="148">
        <f t="shared" si="12"/>
        <v>46094</v>
      </c>
      <c r="V78" s="34" t="str">
        <f t="shared" si="13"/>
        <v>18704</v>
      </c>
      <c r="W78" s="180">
        <f t="shared" si="14"/>
        <v>36668</v>
      </c>
      <c r="Y78" s="72"/>
      <c r="Z78" s="72"/>
      <c r="AA78" s="72"/>
      <c r="AB78" s="72"/>
      <c r="AC78" s="72"/>
      <c r="AD78" s="72"/>
      <c r="AE78" s="72"/>
      <c r="AF78" s="72"/>
      <c r="AG78" s="72"/>
      <c r="AH78" s="72"/>
    </row>
    <row r="79" spans="20:34" ht="15.75" customHeight="1">
      <c r="T79" s="148"/>
      <c r="U79" s="148">
        <f t="shared" si="12"/>
        <v>46095</v>
      </c>
      <c r="V79" s="34" t="str">
        <f t="shared" si="13"/>
        <v>18704</v>
      </c>
      <c r="W79" s="180">
        <f t="shared" si="14"/>
        <v>40928</v>
      </c>
      <c r="Y79" s="72"/>
      <c r="Z79" s="72"/>
      <c r="AA79" s="72"/>
      <c r="AB79" s="72"/>
      <c r="AC79" s="72"/>
      <c r="AD79" s="72"/>
      <c r="AE79" s="72"/>
      <c r="AF79" s="72"/>
      <c r="AG79" s="72"/>
      <c r="AH79" s="72"/>
    </row>
    <row r="80" spans="20:34" ht="15.75" customHeight="1">
      <c r="T80" s="148"/>
      <c r="U80" s="148">
        <f t="shared" si="12"/>
        <v>46096</v>
      </c>
      <c r="V80" s="34" t="str">
        <f t="shared" si="13"/>
        <v>18704</v>
      </c>
      <c r="W80" s="180">
        <f t="shared" si="14"/>
        <v>37590</v>
      </c>
      <c r="Y80" s="72"/>
      <c r="Z80" s="72"/>
      <c r="AA80" s="72"/>
      <c r="AB80" s="72"/>
      <c r="AC80" s="72"/>
      <c r="AD80" s="72"/>
      <c r="AE80" s="72"/>
      <c r="AF80" s="72"/>
      <c r="AG80" s="72"/>
      <c r="AH80" s="72"/>
    </row>
    <row r="81" spans="20:34" ht="15.75" customHeight="1">
      <c r="T81" s="148"/>
      <c r="U81" s="148">
        <f t="shared" si="12"/>
        <v>46097</v>
      </c>
      <c r="V81" s="34" t="str">
        <f t="shared" si="13"/>
        <v>18704</v>
      </c>
      <c r="W81" s="180">
        <f t="shared" si="14"/>
        <v>33203</v>
      </c>
      <c r="Y81" s="72"/>
      <c r="Z81" s="72"/>
      <c r="AA81" s="72"/>
      <c r="AB81" s="72"/>
      <c r="AC81" s="72"/>
      <c r="AD81" s="72"/>
      <c r="AE81" s="72"/>
      <c r="AF81" s="72"/>
      <c r="AG81" s="72"/>
      <c r="AH81" s="72"/>
    </row>
    <row r="82" spans="20:34" ht="15.75" customHeight="1">
      <c r="T82" s="148"/>
      <c r="U82" s="148">
        <f t="shared" si="12"/>
        <v>46098</v>
      </c>
      <c r="V82" s="34" t="str">
        <f t="shared" si="13"/>
        <v>18704</v>
      </c>
      <c r="W82" s="180">
        <f t="shared" si="14"/>
        <v>38728</v>
      </c>
      <c r="Y82" s="72"/>
      <c r="Z82" s="72"/>
      <c r="AA82" s="72"/>
      <c r="AB82" s="72"/>
      <c r="AC82" s="72"/>
      <c r="AD82" s="72"/>
      <c r="AE82" s="72"/>
      <c r="AF82" s="72"/>
      <c r="AG82" s="72"/>
      <c r="AH82" s="72"/>
    </row>
    <row r="83" spans="20:34" ht="15.75" customHeight="1">
      <c r="T83" s="148"/>
      <c r="U83" s="148">
        <f t="shared" si="12"/>
        <v>46099</v>
      </c>
      <c r="V83" s="34" t="str">
        <f t="shared" si="13"/>
        <v>18704</v>
      </c>
      <c r="W83" s="180">
        <f t="shared" si="14"/>
        <v>36626</v>
      </c>
      <c r="Y83" s="72"/>
      <c r="Z83" s="72"/>
      <c r="AA83" s="72"/>
      <c r="AB83" s="72"/>
      <c r="AC83" s="72"/>
      <c r="AD83" s="72"/>
      <c r="AE83" s="72"/>
      <c r="AF83" s="72"/>
      <c r="AG83" s="72"/>
      <c r="AH83" s="72"/>
    </row>
    <row r="84" spans="20:34" ht="15.75" customHeight="1">
      <c r="T84" s="148"/>
      <c r="U84" s="148">
        <f t="shared" si="12"/>
        <v>46100</v>
      </c>
      <c r="V84" s="34" t="str">
        <f t="shared" si="13"/>
        <v>18704</v>
      </c>
      <c r="W84" s="180">
        <f t="shared" si="14"/>
        <v>40501</v>
      </c>
      <c r="Y84" s="72"/>
      <c r="Z84" s="72"/>
      <c r="AA84" s="72"/>
      <c r="AB84" s="72"/>
      <c r="AC84" s="72"/>
      <c r="AD84" s="72"/>
      <c r="AE84" s="72"/>
      <c r="AF84" s="72"/>
      <c r="AG84" s="72"/>
      <c r="AH84" s="72"/>
    </row>
    <row r="85" spans="20:34" ht="15.75" customHeight="1">
      <c r="T85" s="148"/>
      <c r="U85" s="148">
        <f t="shared" si="12"/>
        <v>46101</v>
      </c>
      <c r="V85" s="34" t="str">
        <f t="shared" si="13"/>
        <v>18704</v>
      </c>
      <c r="W85" s="180">
        <f t="shared" si="14"/>
        <v>44306</v>
      </c>
      <c r="Y85" s="72"/>
      <c r="Z85" s="72"/>
      <c r="AA85" s="72"/>
      <c r="AB85" s="72"/>
      <c r="AC85" s="72"/>
      <c r="AD85" s="72"/>
      <c r="AE85" s="72"/>
      <c r="AF85" s="72"/>
      <c r="AG85" s="72"/>
      <c r="AH85" s="72"/>
    </row>
    <row r="86" spans="20:34" ht="15.75" customHeight="1">
      <c r="T86" s="148"/>
      <c r="U86" s="148">
        <f t="shared" si="12"/>
        <v>46102</v>
      </c>
      <c r="V86" s="34" t="str">
        <f t="shared" si="13"/>
        <v>18704</v>
      </c>
      <c r="W86" s="180">
        <f t="shared" si="14"/>
        <v>38609</v>
      </c>
      <c r="Y86" s="72"/>
      <c r="Z86" s="72"/>
      <c r="AA86" s="72"/>
      <c r="AB86" s="72"/>
      <c r="AC86" s="72"/>
      <c r="AD86" s="72"/>
      <c r="AE86" s="72"/>
      <c r="AF86" s="72"/>
      <c r="AG86" s="72"/>
      <c r="AH86" s="72"/>
    </row>
    <row r="87" spans="20:34" ht="15.75" customHeight="1">
      <c r="T87" s="148"/>
      <c r="U87" s="148">
        <f t="shared" si="12"/>
        <v>46103</v>
      </c>
      <c r="V87" s="34" t="str">
        <f t="shared" si="13"/>
        <v>18704</v>
      </c>
      <c r="W87" s="180">
        <f t="shared" si="14"/>
        <v>41980</v>
      </c>
      <c r="Y87" s="72"/>
      <c r="Z87" s="72"/>
      <c r="AA87" s="72"/>
      <c r="AB87" s="72"/>
      <c r="AC87" s="72"/>
      <c r="AD87" s="72"/>
      <c r="AE87" s="72"/>
      <c r="AF87" s="72"/>
      <c r="AG87" s="72"/>
      <c r="AH87" s="72"/>
    </row>
    <row r="88" spans="20:34" ht="15.75" customHeight="1">
      <c r="T88" s="148"/>
      <c r="U88" s="148">
        <f t="shared" si="12"/>
        <v>46104</v>
      </c>
      <c r="V88" s="34" t="str">
        <f t="shared" si="13"/>
        <v>18704</v>
      </c>
      <c r="W88" s="180">
        <f t="shared" si="14"/>
        <v>31960</v>
      </c>
      <c r="Y88" s="72"/>
      <c r="Z88" s="72"/>
      <c r="AA88" s="72"/>
      <c r="AB88" s="72"/>
      <c r="AC88" s="72"/>
      <c r="AD88" s="72"/>
      <c r="AE88" s="72"/>
      <c r="AF88" s="72"/>
      <c r="AG88" s="72"/>
      <c r="AH88" s="72"/>
    </row>
    <row r="89" spans="20:34" ht="15.75" customHeight="1">
      <c r="T89" s="148"/>
      <c r="U89" s="148">
        <f t="shared" si="12"/>
        <v>46105</v>
      </c>
      <c r="V89" s="34" t="str">
        <f t="shared" si="13"/>
        <v>18704</v>
      </c>
      <c r="W89" s="180">
        <f t="shared" si="14"/>
        <v>41583</v>
      </c>
      <c r="Y89" s="72"/>
      <c r="Z89" s="72"/>
      <c r="AA89" s="72"/>
      <c r="AB89" s="72"/>
      <c r="AC89" s="72"/>
      <c r="AD89" s="72"/>
      <c r="AE89" s="72"/>
      <c r="AF89" s="72"/>
      <c r="AG89" s="72"/>
      <c r="AH89" s="72"/>
    </row>
    <row r="90" spans="20:34" ht="15.75" customHeight="1">
      <c r="T90" s="148"/>
      <c r="U90" s="148">
        <f t="shared" si="12"/>
        <v>46106</v>
      </c>
      <c r="V90" s="34" t="str">
        <f t="shared" si="13"/>
        <v>18704</v>
      </c>
      <c r="W90" s="180">
        <f t="shared" si="14"/>
        <v>36932</v>
      </c>
      <c r="Y90" s="72"/>
      <c r="Z90" s="72"/>
      <c r="AA90" s="72"/>
      <c r="AB90" s="72"/>
      <c r="AC90" s="72"/>
      <c r="AD90" s="72"/>
      <c r="AE90" s="72"/>
      <c r="AF90" s="72"/>
      <c r="AG90" s="72"/>
      <c r="AH90" s="72"/>
    </row>
    <row r="91" spans="20:34" ht="15.75" customHeight="1">
      <c r="T91" s="148"/>
      <c r="U91" s="148">
        <f t="shared" si="12"/>
        <v>46107</v>
      </c>
      <c r="V91" s="34" t="str">
        <f t="shared" si="13"/>
        <v>18704</v>
      </c>
      <c r="W91" s="180">
        <f t="shared" si="14"/>
        <v>38839</v>
      </c>
      <c r="Y91" s="72"/>
      <c r="Z91" s="72"/>
      <c r="AA91" s="72"/>
      <c r="AB91" s="72"/>
      <c r="AC91" s="72"/>
      <c r="AD91" s="72"/>
      <c r="AE91" s="72"/>
      <c r="AF91" s="72"/>
      <c r="AG91" s="72"/>
      <c r="AH91" s="72"/>
    </row>
    <row r="92" spans="20:34" ht="15.75" customHeight="1">
      <c r="T92" s="148"/>
      <c r="U92" s="148">
        <f t="shared" si="12"/>
        <v>46108</v>
      </c>
      <c r="V92" s="34" t="str">
        <f t="shared" si="13"/>
        <v>18704</v>
      </c>
      <c r="W92" s="180">
        <f t="shared" si="14"/>
        <v>39379</v>
      </c>
      <c r="Y92" s="72"/>
      <c r="Z92" s="72"/>
      <c r="AA92" s="72"/>
      <c r="AB92" s="72"/>
      <c r="AC92" s="72"/>
      <c r="AD92" s="72"/>
      <c r="AE92" s="72"/>
      <c r="AF92" s="72"/>
      <c r="AG92" s="72"/>
      <c r="AH92" s="72"/>
    </row>
    <row r="93" spans="20:34" ht="15.75" customHeight="1">
      <c r="T93" s="148"/>
      <c r="U93" s="148">
        <f t="shared" si="12"/>
        <v>46109</v>
      </c>
      <c r="V93" s="34" t="str">
        <f t="shared" si="13"/>
        <v>18704</v>
      </c>
      <c r="W93" s="180">
        <f t="shared" si="14"/>
        <v>50122</v>
      </c>
      <c r="Y93" s="72"/>
      <c r="Z93" s="72"/>
      <c r="AA93" s="72"/>
      <c r="AB93" s="72"/>
      <c r="AC93" s="72"/>
      <c r="AD93" s="72"/>
      <c r="AE93" s="72"/>
      <c r="AF93" s="72"/>
      <c r="AG93" s="72"/>
      <c r="AH93" s="72"/>
    </row>
    <row r="94" spans="20:34" ht="15.75" customHeight="1">
      <c r="T94" s="148"/>
      <c r="U94" s="148">
        <f t="shared" si="12"/>
        <v>46110</v>
      </c>
      <c r="V94" s="34" t="str">
        <f t="shared" si="13"/>
        <v>18704</v>
      </c>
      <c r="W94" s="180">
        <f t="shared" si="14"/>
        <v>44721</v>
      </c>
      <c r="Y94" s="72"/>
      <c r="Z94" s="72"/>
      <c r="AA94" s="72"/>
      <c r="AB94" s="72"/>
      <c r="AC94" s="72"/>
      <c r="AD94" s="72"/>
      <c r="AE94" s="72"/>
      <c r="AF94" s="72"/>
      <c r="AG94" s="72"/>
      <c r="AH94" s="72"/>
    </row>
    <row r="95" spans="20:34" ht="15.75" customHeight="1">
      <c r="T95" s="148"/>
      <c r="U95" s="148">
        <f t="shared" si="12"/>
        <v>46111</v>
      </c>
      <c r="V95" s="34" t="str">
        <f t="shared" si="13"/>
        <v>18704</v>
      </c>
      <c r="W95" s="180">
        <f t="shared" si="14"/>
        <v>36775</v>
      </c>
      <c r="Y95" s="72"/>
      <c r="Z95" s="72"/>
      <c r="AA95" s="72"/>
      <c r="AB95" s="72"/>
      <c r="AC95" s="72"/>
      <c r="AD95" s="72"/>
      <c r="AE95" s="72"/>
      <c r="AF95" s="72"/>
      <c r="AG95" s="72"/>
      <c r="AH95" s="72"/>
    </row>
    <row r="96" spans="20:34" ht="15.75" customHeight="1">
      <c r="T96" s="148"/>
      <c r="U96" s="148">
        <f t="shared" si="12"/>
        <v>46112</v>
      </c>
      <c r="V96" s="34" t="str">
        <f t="shared" si="13"/>
        <v>18704</v>
      </c>
      <c r="W96" s="180">
        <f t="shared" si="14"/>
        <v>29378</v>
      </c>
      <c r="Y96" s="72"/>
      <c r="Z96" s="72"/>
      <c r="AA96" s="72"/>
      <c r="AB96" s="72"/>
      <c r="AC96" s="72"/>
      <c r="AD96" s="72"/>
      <c r="AE96" s="72"/>
      <c r="AF96" s="72"/>
      <c r="AG96" s="72"/>
      <c r="AH96" s="72"/>
    </row>
    <row r="97" spans="20:34" ht="15.75" customHeight="1">
      <c r="T97" s="148"/>
      <c r="U97" s="148">
        <f t="shared" ref="U97:U127" si="15">C4</f>
        <v>46082</v>
      </c>
      <c r="V97" s="34" t="str">
        <f t="shared" ref="V97:V127" si="16">$J$2</f>
        <v>18707</v>
      </c>
      <c r="W97" s="180">
        <f t="shared" ref="W97:W127" si="17">J4</f>
        <v>133605</v>
      </c>
      <c r="Y97" s="72"/>
      <c r="Z97" s="72"/>
      <c r="AA97" s="72"/>
      <c r="AB97" s="72"/>
      <c r="AC97" s="72"/>
      <c r="AD97" s="72"/>
      <c r="AE97" s="72"/>
      <c r="AF97" s="72"/>
      <c r="AG97" s="72"/>
      <c r="AH97" s="72"/>
    </row>
    <row r="98" spans="20:34" ht="15.75" customHeight="1">
      <c r="T98" s="148"/>
      <c r="U98" s="148">
        <f t="shared" si="15"/>
        <v>46083</v>
      </c>
      <c r="V98" s="34" t="str">
        <f t="shared" si="16"/>
        <v>18707</v>
      </c>
      <c r="W98" s="180">
        <f t="shared" si="17"/>
        <v>123124</v>
      </c>
      <c r="Y98" s="72"/>
      <c r="Z98" s="72"/>
      <c r="AA98" s="72"/>
      <c r="AB98" s="72"/>
      <c r="AC98" s="72"/>
      <c r="AD98" s="72"/>
      <c r="AE98" s="72"/>
      <c r="AF98" s="72"/>
      <c r="AG98" s="72"/>
      <c r="AH98" s="72"/>
    </row>
    <row r="99" spans="20:34" ht="15.75" customHeight="1">
      <c r="T99" s="148"/>
      <c r="U99" s="148">
        <f t="shared" si="15"/>
        <v>46084</v>
      </c>
      <c r="V99" s="34" t="str">
        <f t="shared" si="16"/>
        <v>18707</v>
      </c>
      <c r="W99" s="180">
        <f t="shared" si="17"/>
        <v>117441</v>
      </c>
      <c r="Y99" s="72"/>
      <c r="Z99" s="72"/>
      <c r="AA99" s="72"/>
      <c r="AB99" s="72"/>
      <c r="AC99" s="72"/>
      <c r="AD99" s="72"/>
      <c r="AE99" s="72"/>
      <c r="AF99" s="72"/>
      <c r="AG99" s="72"/>
      <c r="AH99" s="72"/>
    </row>
    <row r="100" spans="20:34" ht="15.75" customHeight="1">
      <c r="T100" s="148"/>
      <c r="U100" s="148">
        <f t="shared" si="15"/>
        <v>46085</v>
      </c>
      <c r="V100" s="34" t="str">
        <f t="shared" si="16"/>
        <v>18707</v>
      </c>
      <c r="W100" s="180">
        <f t="shared" si="17"/>
        <v>120509</v>
      </c>
      <c r="Y100" s="72"/>
      <c r="Z100" s="72"/>
      <c r="AA100" s="72"/>
      <c r="AB100" s="72"/>
      <c r="AC100" s="72"/>
      <c r="AD100" s="72"/>
      <c r="AE100" s="72"/>
      <c r="AF100" s="72"/>
      <c r="AG100" s="72"/>
      <c r="AH100" s="72"/>
    </row>
    <row r="101" spans="20:34" ht="15.75" customHeight="1">
      <c r="T101" s="148"/>
      <c r="U101" s="148">
        <f t="shared" si="15"/>
        <v>46086</v>
      </c>
      <c r="V101" s="34" t="str">
        <f t="shared" si="16"/>
        <v>18707</v>
      </c>
      <c r="W101" s="180">
        <f t="shared" si="17"/>
        <v>137620</v>
      </c>
      <c r="Y101" s="72"/>
      <c r="Z101" s="72"/>
      <c r="AA101" s="72"/>
      <c r="AB101" s="72"/>
      <c r="AC101" s="72"/>
      <c r="AD101" s="72"/>
      <c r="AE101" s="72"/>
      <c r="AF101" s="72"/>
      <c r="AG101" s="72"/>
      <c r="AH101" s="72"/>
    </row>
    <row r="102" spans="20:34" ht="15.75" customHeight="1">
      <c r="T102" s="148"/>
      <c r="U102" s="148">
        <f t="shared" si="15"/>
        <v>46087</v>
      </c>
      <c r="V102" s="34" t="str">
        <f t="shared" si="16"/>
        <v>18707</v>
      </c>
      <c r="W102" s="180">
        <f t="shared" si="17"/>
        <v>149427</v>
      </c>
      <c r="Y102" s="72"/>
      <c r="Z102" s="72"/>
      <c r="AA102" s="72"/>
      <c r="AB102" s="72"/>
      <c r="AC102" s="72"/>
      <c r="AD102" s="72"/>
      <c r="AE102" s="72"/>
      <c r="AF102" s="72"/>
      <c r="AG102" s="72"/>
      <c r="AH102" s="72"/>
    </row>
    <row r="103" spans="20:34" ht="15.75" customHeight="1">
      <c r="T103" s="148"/>
      <c r="U103" s="148">
        <f t="shared" si="15"/>
        <v>46088</v>
      </c>
      <c r="V103" s="34" t="str">
        <f t="shared" si="16"/>
        <v>18707</v>
      </c>
      <c r="W103" s="180">
        <f t="shared" si="17"/>
        <v>133981</v>
      </c>
      <c r="Y103" s="72"/>
      <c r="Z103" s="72"/>
      <c r="AA103" s="72"/>
      <c r="AB103" s="72"/>
      <c r="AC103" s="72"/>
      <c r="AD103" s="72"/>
      <c r="AE103" s="72"/>
      <c r="AF103" s="72"/>
      <c r="AG103" s="72"/>
      <c r="AH103" s="72"/>
    </row>
    <row r="104" spans="20:34" ht="15.75" customHeight="1">
      <c r="T104" s="148"/>
      <c r="U104" s="148">
        <f t="shared" si="15"/>
        <v>46089</v>
      </c>
      <c r="V104" s="34" t="str">
        <f t="shared" si="16"/>
        <v>18707</v>
      </c>
      <c r="W104" s="180">
        <f t="shared" si="17"/>
        <v>149173</v>
      </c>
      <c r="Y104" s="72"/>
      <c r="Z104" s="72"/>
      <c r="AA104" s="72"/>
      <c r="AB104" s="72"/>
      <c r="AC104" s="72"/>
      <c r="AD104" s="72"/>
      <c r="AE104" s="72"/>
      <c r="AF104" s="72"/>
      <c r="AG104" s="72"/>
      <c r="AH104" s="72"/>
    </row>
    <row r="105" spans="20:34" ht="15.75" customHeight="1">
      <c r="T105" s="148"/>
      <c r="U105" s="148">
        <f t="shared" si="15"/>
        <v>46090</v>
      </c>
      <c r="V105" s="34" t="str">
        <f t="shared" si="16"/>
        <v>18707</v>
      </c>
      <c r="W105" s="180">
        <f t="shared" si="17"/>
        <v>148578</v>
      </c>
      <c r="Y105" s="72"/>
      <c r="Z105" s="72"/>
      <c r="AA105" s="72"/>
      <c r="AB105" s="72"/>
      <c r="AC105" s="72"/>
      <c r="AD105" s="72"/>
      <c r="AE105" s="72"/>
      <c r="AF105" s="72"/>
      <c r="AG105" s="72"/>
      <c r="AH105" s="72"/>
    </row>
    <row r="106" spans="20:34" ht="15.75" customHeight="1">
      <c r="T106" s="148"/>
      <c r="U106" s="148">
        <f t="shared" si="15"/>
        <v>46091</v>
      </c>
      <c r="V106" s="34" t="str">
        <f t="shared" si="16"/>
        <v>18707</v>
      </c>
      <c r="W106" s="180">
        <f t="shared" si="17"/>
        <v>149516</v>
      </c>
      <c r="Y106" s="72"/>
      <c r="Z106" s="72"/>
      <c r="AA106" s="72"/>
      <c r="AB106" s="72"/>
      <c r="AC106" s="72"/>
      <c r="AD106" s="72"/>
      <c r="AE106" s="72"/>
      <c r="AF106" s="72"/>
      <c r="AG106" s="72"/>
      <c r="AH106" s="72"/>
    </row>
    <row r="107" spans="20:34" ht="15.75" customHeight="1">
      <c r="T107" s="148"/>
      <c r="U107" s="148">
        <f t="shared" si="15"/>
        <v>46092</v>
      </c>
      <c r="V107" s="34" t="str">
        <f t="shared" si="16"/>
        <v>18707</v>
      </c>
      <c r="W107" s="180">
        <f t="shared" si="17"/>
        <v>140685</v>
      </c>
      <c r="Y107" s="72"/>
      <c r="Z107" s="72"/>
      <c r="AA107" s="72"/>
      <c r="AB107" s="72"/>
      <c r="AC107" s="72"/>
      <c r="AD107" s="72"/>
      <c r="AE107" s="72"/>
      <c r="AF107" s="72"/>
      <c r="AG107" s="72"/>
      <c r="AH107" s="72"/>
    </row>
    <row r="108" spans="20:34" ht="15.75" customHeight="1">
      <c r="T108" s="148"/>
      <c r="U108" s="148">
        <f t="shared" si="15"/>
        <v>46093</v>
      </c>
      <c r="V108" s="34" t="str">
        <f t="shared" si="16"/>
        <v>18707</v>
      </c>
      <c r="W108" s="180">
        <f t="shared" si="17"/>
        <v>144006</v>
      </c>
      <c r="Y108" s="72"/>
      <c r="Z108" s="72"/>
      <c r="AA108" s="72"/>
      <c r="AB108" s="72"/>
      <c r="AC108" s="72"/>
      <c r="AD108" s="72"/>
      <c r="AE108" s="72"/>
      <c r="AF108" s="72"/>
      <c r="AG108" s="72"/>
      <c r="AH108" s="72"/>
    </row>
    <row r="109" spans="20:34" ht="15.75" customHeight="1">
      <c r="T109" s="148"/>
      <c r="U109" s="148">
        <f t="shared" si="15"/>
        <v>46094</v>
      </c>
      <c r="V109" s="34" t="str">
        <f t="shared" si="16"/>
        <v>18707</v>
      </c>
      <c r="W109" s="180">
        <f t="shared" si="17"/>
        <v>134224</v>
      </c>
      <c r="Y109" s="72"/>
      <c r="Z109" s="72"/>
      <c r="AA109" s="72"/>
      <c r="AB109" s="72"/>
      <c r="AC109" s="72"/>
      <c r="AD109" s="72"/>
      <c r="AE109" s="72"/>
      <c r="AF109" s="72"/>
      <c r="AG109" s="72"/>
      <c r="AH109" s="72"/>
    </row>
    <row r="110" spans="20:34" ht="15.75" customHeight="1">
      <c r="T110" s="148"/>
      <c r="U110" s="148">
        <f t="shared" si="15"/>
        <v>46095</v>
      </c>
      <c r="V110" s="34" t="str">
        <f t="shared" si="16"/>
        <v>18707</v>
      </c>
      <c r="W110" s="180">
        <f t="shared" si="17"/>
        <v>135069</v>
      </c>
      <c r="Y110" s="72"/>
      <c r="Z110" s="72"/>
      <c r="AA110" s="72"/>
      <c r="AB110" s="72"/>
      <c r="AC110" s="72"/>
      <c r="AD110" s="72"/>
      <c r="AE110" s="72"/>
      <c r="AF110" s="72"/>
      <c r="AG110" s="72"/>
      <c r="AH110" s="72"/>
    </row>
    <row r="111" spans="20:34" ht="15.75" customHeight="1">
      <c r="T111" s="148"/>
      <c r="U111" s="148">
        <f t="shared" si="15"/>
        <v>46096</v>
      </c>
      <c r="V111" s="34" t="str">
        <f t="shared" si="16"/>
        <v>18707</v>
      </c>
      <c r="W111" s="180">
        <f t="shared" si="17"/>
        <v>149150</v>
      </c>
      <c r="Y111" s="72"/>
      <c r="Z111" s="72"/>
      <c r="AA111" s="72"/>
      <c r="AB111" s="72"/>
      <c r="AC111" s="72"/>
      <c r="AD111" s="72"/>
      <c r="AE111" s="72"/>
      <c r="AF111" s="72"/>
      <c r="AG111" s="72"/>
      <c r="AH111" s="72"/>
    </row>
    <row r="112" spans="20:34" ht="15.75" customHeight="1">
      <c r="T112" s="148"/>
      <c r="U112" s="148">
        <f t="shared" si="15"/>
        <v>46097</v>
      </c>
      <c r="V112" s="34" t="str">
        <f t="shared" si="16"/>
        <v>18707</v>
      </c>
      <c r="W112" s="180">
        <f t="shared" si="17"/>
        <v>136991</v>
      </c>
      <c r="Y112" s="72"/>
      <c r="Z112" s="72"/>
      <c r="AA112" s="72"/>
      <c r="AB112" s="72"/>
      <c r="AC112" s="72"/>
      <c r="AD112" s="72"/>
      <c r="AE112" s="72"/>
      <c r="AF112" s="72"/>
      <c r="AG112" s="72"/>
      <c r="AH112" s="72"/>
    </row>
    <row r="113" spans="20:34" ht="15.75" customHeight="1">
      <c r="T113" s="148"/>
      <c r="U113" s="148">
        <f t="shared" si="15"/>
        <v>46098</v>
      </c>
      <c r="V113" s="34" t="str">
        <f t="shared" si="16"/>
        <v>18707</v>
      </c>
      <c r="W113" s="180">
        <f t="shared" si="17"/>
        <v>148089</v>
      </c>
      <c r="Y113" s="72"/>
      <c r="Z113" s="72"/>
      <c r="AA113" s="72"/>
      <c r="AB113" s="72"/>
      <c r="AC113" s="72"/>
      <c r="AD113" s="72"/>
      <c r="AE113" s="72"/>
      <c r="AF113" s="72"/>
      <c r="AG113" s="72"/>
      <c r="AH113" s="72"/>
    </row>
    <row r="114" spans="20:34" ht="15.75" customHeight="1">
      <c r="T114" s="148"/>
      <c r="U114" s="148">
        <f t="shared" si="15"/>
        <v>46099</v>
      </c>
      <c r="V114" s="34" t="str">
        <f t="shared" si="16"/>
        <v>18707</v>
      </c>
      <c r="W114" s="180">
        <f t="shared" si="17"/>
        <v>144088</v>
      </c>
      <c r="Y114" s="72"/>
      <c r="Z114" s="72"/>
      <c r="AA114" s="72"/>
      <c r="AB114" s="72"/>
      <c r="AC114" s="72"/>
      <c r="AD114" s="72"/>
      <c r="AE114" s="72"/>
      <c r="AF114" s="72"/>
      <c r="AG114" s="72"/>
      <c r="AH114" s="72"/>
    </row>
    <row r="115" spans="20:34" ht="15.75" customHeight="1">
      <c r="T115" s="148"/>
      <c r="U115" s="148">
        <f t="shared" si="15"/>
        <v>46100</v>
      </c>
      <c r="V115" s="34" t="str">
        <f t="shared" si="16"/>
        <v>18707</v>
      </c>
      <c r="W115" s="180">
        <f t="shared" si="17"/>
        <v>154276</v>
      </c>
      <c r="Y115" s="72"/>
      <c r="Z115" s="72"/>
      <c r="AA115" s="72"/>
      <c r="AB115" s="72"/>
      <c r="AC115" s="72"/>
      <c r="AD115" s="72"/>
      <c r="AE115" s="72"/>
      <c r="AF115" s="72"/>
      <c r="AG115" s="72"/>
      <c r="AH115" s="72"/>
    </row>
    <row r="116" spans="20:34" ht="15.75" customHeight="1">
      <c r="T116" s="148"/>
      <c r="U116" s="148">
        <f t="shared" si="15"/>
        <v>46101</v>
      </c>
      <c r="V116" s="34" t="str">
        <f t="shared" si="16"/>
        <v>18707</v>
      </c>
      <c r="W116" s="180">
        <f t="shared" si="17"/>
        <v>158826</v>
      </c>
      <c r="Y116" s="72"/>
      <c r="Z116" s="72"/>
      <c r="AA116" s="72"/>
      <c r="AB116" s="72"/>
      <c r="AC116" s="72"/>
      <c r="AD116" s="72"/>
      <c r="AE116" s="72"/>
      <c r="AF116" s="72"/>
      <c r="AG116" s="72"/>
      <c r="AH116" s="72"/>
    </row>
    <row r="117" spans="20:34" ht="15.75" customHeight="1">
      <c r="T117" s="148"/>
      <c r="U117" s="148">
        <f t="shared" si="15"/>
        <v>46102</v>
      </c>
      <c r="V117" s="34" t="str">
        <f t="shared" si="16"/>
        <v>18707</v>
      </c>
      <c r="W117" s="180">
        <f t="shared" si="17"/>
        <v>133696</v>
      </c>
      <c r="Y117" s="72"/>
      <c r="Z117" s="72"/>
      <c r="AA117" s="72"/>
      <c r="AB117" s="72"/>
      <c r="AC117" s="72"/>
      <c r="AD117" s="72"/>
      <c r="AE117" s="72"/>
      <c r="AF117" s="72"/>
      <c r="AG117" s="72"/>
      <c r="AH117" s="72"/>
    </row>
    <row r="118" spans="20:34" ht="15.75" customHeight="1">
      <c r="T118" s="148"/>
      <c r="U118" s="148">
        <f t="shared" si="15"/>
        <v>46103</v>
      </c>
      <c r="V118" s="34" t="str">
        <f t="shared" si="16"/>
        <v>18707</v>
      </c>
      <c r="W118" s="180">
        <f t="shared" si="17"/>
        <v>155017</v>
      </c>
      <c r="Y118" s="72"/>
      <c r="Z118" s="72"/>
      <c r="AA118" s="72"/>
      <c r="AB118" s="72"/>
      <c r="AC118" s="72"/>
      <c r="AD118" s="72"/>
      <c r="AE118" s="72"/>
      <c r="AF118" s="72"/>
      <c r="AG118" s="72"/>
      <c r="AH118" s="72"/>
    </row>
    <row r="119" spans="20:34" ht="15.75" customHeight="1">
      <c r="T119" s="148"/>
      <c r="U119" s="148">
        <f t="shared" si="15"/>
        <v>46104</v>
      </c>
      <c r="V119" s="34" t="str">
        <f t="shared" si="16"/>
        <v>18707</v>
      </c>
      <c r="W119" s="180">
        <f t="shared" si="17"/>
        <v>148544</v>
      </c>
      <c r="Y119" s="72"/>
      <c r="Z119" s="72"/>
      <c r="AA119" s="72"/>
      <c r="AB119" s="72"/>
      <c r="AC119" s="72"/>
      <c r="AD119" s="72"/>
      <c r="AE119" s="72"/>
      <c r="AF119" s="72"/>
      <c r="AG119" s="72"/>
      <c r="AH119" s="72"/>
    </row>
    <row r="120" spans="20:34" ht="15.75" customHeight="1">
      <c r="T120" s="148"/>
      <c r="U120" s="148">
        <f t="shared" si="15"/>
        <v>46105</v>
      </c>
      <c r="V120" s="34" t="str">
        <f t="shared" si="16"/>
        <v>18707</v>
      </c>
      <c r="W120" s="180">
        <f t="shared" si="17"/>
        <v>140410</v>
      </c>
      <c r="Y120" s="72"/>
      <c r="Z120" s="72"/>
      <c r="AA120" s="72"/>
      <c r="AB120" s="72"/>
      <c r="AC120" s="72"/>
      <c r="AD120" s="72"/>
      <c r="AE120" s="72"/>
      <c r="AF120" s="72"/>
      <c r="AG120" s="72"/>
      <c r="AH120" s="72"/>
    </row>
    <row r="121" spans="20:34" ht="15.75" customHeight="1">
      <c r="T121" s="148"/>
      <c r="U121" s="148">
        <f t="shared" si="15"/>
        <v>46106</v>
      </c>
      <c r="V121" s="34" t="str">
        <f t="shared" si="16"/>
        <v>18707</v>
      </c>
      <c r="W121" s="180">
        <f t="shared" si="17"/>
        <v>149320</v>
      </c>
      <c r="Y121" s="72"/>
      <c r="Z121" s="72"/>
      <c r="AA121" s="72"/>
      <c r="AB121" s="72"/>
      <c r="AC121" s="72"/>
      <c r="AD121" s="72"/>
      <c r="AE121" s="72"/>
      <c r="AF121" s="72"/>
      <c r="AG121" s="72"/>
      <c r="AH121" s="72"/>
    </row>
    <row r="122" spans="20:34" ht="15.75" customHeight="1">
      <c r="T122" s="148"/>
      <c r="U122" s="148">
        <f t="shared" si="15"/>
        <v>46107</v>
      </c>
      <c r="V122" s="34" t="str">
        <f t="shared" si="16"/>
        <v>18707</v>
      </c>
      <c r="W122" s="180">
        <f t="shared" si="17"/>
        <v>144051</v>
      </c>
      <c r="Y122" s="72"/>
      <c r="Z122" s="72"/>
      <c r="AA122" s="72"/>
      <c r="AB122" s="72"/>
      <c r="AC122" s="72"/>
      <c r="AD122" s="72"/>
      <c r="AE122" s="72"/>
      <c r="AF122" s="72"/>
      <c r="AG122" s="72"/>
      <c r="AH122" s="72"/>
    </row>
    <row r="123" spans="20:34" ht="15.75" customHeight="1">
      <c r="T123" s="148"/>
      <c r="U123" s="148">
        <f t="shared" si="15"/>
        <v>46108</v>
      </c>
      <c r="V123" s="34" t="str">
        <f t="shared" si="16"/>
        <v>18707</v>
      </c>
      <c r="W123" s="180">
        <f t="shared" si="17"/>
        <v>154866</v>
      </c>
      <c r="Y123" s="72"/>
      <c r="Z123" s="72"/>
      <c r="AA123" s="72"/>
      <c r="AB123" s="72"/>
      <c r="AC123" s="72"/>
      <c r="AD123" s="72"/>
      <c r="AE123" s="72"/>
      <c r="AF123" s="72"/>
      <c r="AG123" s="72"/>
      <c r="AH123" s="72"/>
    </row>
    <row r="124" spans="20:34" ht="15.75" customHeight="1">
      <c r="T124" s="148"/>
      <c r="U124" s="148">
        <f t="shared" si="15"/>
        <v>46109</v>
      </c>
      <c r="V124" s="34" t="str">
        <f t="shared" si="16"/>
        <v>18707</v>
      </c>
      <c r="W124" s="180">
        <f t="shared" si="17"/>
        <v>152854</v>
      </c>
      <c r="Y124" s="72"/>
      <c r="Z124" s="72"/>
      <c r="AA124" s="72"/>
      <c r="AB124" s="72"/>
      <c r="AC124" s="72"/>
      <c r="AD124" s="72"/>
      <c r="AE124" s="72"/>
      <c r="AF124" s="72"/>
      <c r="AG124" s="72"/>
      <c r="AH124" s="72"/>
    </row>
    <row r="125" spans="20:34" ht="15.75" customHeight="1">
      <c r="T125" s="148"/>
      <c r="U125" s="148">
        <f t="shared" si="15"/>
        <v>46110</v>
      </c>
      <c r="V125" s="34" t="str">
        <f t="shared" si="16"/>
        <v>18707</v>
      </c>
      <c r="W125" s="180">
        <f t="shared" si="17"/>
        <v>146609</v>
      </c>
      <c r="Y125" s="72"/>
      <c r="Z125" s="72"/>
      <c r="AA125" s="72"/>
      <c r="AB125" s="72"/>
      <c r="AC125" s="72"/>
      <c r="AD125" s="72"/>
      <c r="AE125" s="72"/>
      <c r="AF125" s="72"/>
      <c r="AG125" s="72"/>
      <c r="AH125" s="72"/>
    </row>
    <row r="126" spans="20:34" ht="15.75" customHeight="1">
      <c r="T126" s="148"/>
      <c r="U126" s="148">
        <f t="shared" si="15"/>
        <v>46111</v>
      </c>
      <c r="V126" s="34" t="str">
        <f t="shared" si="16"/>
        <v>18707</v>
      </c>
      <c r="W126" s="180">
        <f t="shared" si="17"/>
        <v>148527</v>
      </c>
      <c r="Y126" s="72"/>
      <c r="Z126" s="72"/>
      <c r="AA126" s="72"/>
      <c r="AB126" s="72"/>
      <c r="AC126" s="72"/>
      <c r="AD126" s="72"/>
      <c r="AE126" s="72"/>
      <c r="AF126" s="72"/>
      <c r="AG126" s="72"/>
      <c r="AH126" s="72"/>
    </row>
    <row r="127" spans="20:34" ht="15.75" customHeight="1">
      <c r="T127" s="148"/>
      <c r="U127" s="148">
        <f t="shared" si="15"/>
        <v>46112</v>
      </c>
      <c r="V127" s="34" t="str">
        <f t="shared" si="16"/>
        <v>18707</v>
      </c>
      <c r="W127" s="180">
        <f t="shared" si="17"/>
        <v>139775</v>
      </c>
      <c r="Y127" s="72"/>
      <c r="Z127" s="72"/>
      <c r="AA127" s="72"/>
      <c r="AB127" s="72"/>
      <c r="AC127" s="72"/>
      <c r="AD127" s="72"/>
      <c r="AE127" s="72"/>
      <c r="AF127" s="72"/>
      <c r="AG127" s="72"/>
      <c r="AH127" s="72"/>
    </row>
    <row r="128" spans="20:34" ht="15.75" customHeight="1">
      <c r="T128" s="148"/>
      <c r="U128" s="148">
        <f t="shared" ref="U128:U158" si="18">C4</f>
        <v>46082</v>
      </c>
      <c r="V128" s="34" t="str">
        <f t="shared" ref="V128:V158" si="19">$K$2</f>
        <v>18718</v>
      </c>
      <c r="W128" s="180">
        <f t="shared" ref="W128:W158" si="20">K4</f>
        <v>238</v>
      </c>
      <c r="Y128" s="72"/>
      <c r="Z128" s="72"/>
      <c r="AA128" s="72"/>
      <c r="AB128" s="72"/>
      <c r="AC128" s="72"/>
      <c r="AD128" s="72"/>
      <c r="AE128" s="72"/>
      <c r="AF128" s="72"/>
      <c r="AG128" s="72"/>
      <c r="AH128" s="72"/>
    </row>
    <row r="129" spans="20:34" ht="15.75" customHeight="1">
      <c r="T129" s="148"/>
      <c r="U129" s="148">
        <f t="shared" si="18"/>
        <v>46083</v>
      </c>
      <c r="V129" s="34" t="str">
        <f t="shared" si="19"/>
        <v>18718</v>
      </c>
      <c r="W129" s="180">
        <f t="shared" si="20"/>
        <v>219</v>
      </c>
      <c r="Y129" s="72"/>
      <c r="Z129" s="72"/>
      <c r="AA129" s="72"/>
      <c r="AB129" s="72"/>
      <c r="AC129" s="72"/>
      <c r="AD129" s="72"/>
      <c r="AE129" s="72"/>
      <c r="AF129" s="72"/>
      <c r="AG129" s="72"/>
      <c r="AH129" s="72"/>
    </row>
    <row r="130" spans="20:34" ht="15.75" customHeight="1">
      <c r="T130" s="148"/>
      <c r="U130" s="148">
        <f t="shared" si="18"/>
        <v>46084</v>
      </c>
      <c r="V130" s="34" t="str">
        <f t="shared" si="19"/>
        <v>18718</v>
      </c>
      <c r="W130" s="180">
        <f t="shared" si="20"/>
        <v>329</v>
      </c>
      <c r="Y130" s="72"/>
      <c r="Z130" s="72"/>
      <c r="AA130" s="72"/>
      <c r="AB130" s="72"/>
      <c r="AC130" s="72"/>
      <c r="AD130" s="72"/>
      <c r="AE130" s="72"/>
      <c r="AF130" s="72"/>
      <c r="AG130" s="72"/>
      <c r="AH130" s="72"/>
    </row>
    <row r="131" spans="20:34" ht="15.75" customHeight="1">
      <c r="T131" s="148"/>
      <c r="U131" s="148">
        <f t="shared" si="18"/>
        <v>46085</v>
      </c>
      <c r="V131" s="34" t="str">
        <f t="shared" si="19"/>
        <v>18718</v>
      </c>
      <c r="W131" s="180">
        <f t="shared" si="20"/>
        <v>315</v>
      </c>
      <c r="Y131" s="72"/>
      <c r="Z131" s="72"/>
      <c r="AA131" s="72"/>
      <c r="AB131" s="72"/>
      <c r="AC131" s="72"/>
      <c r="AD131" s="72"/>
      <c r="AE131" s="72"/>
      <c r="AF131" s="72"/>
      <c r="AG131" s="72"/>
      <c r="AH131" s="72"/>
    </row>
    <row r="132" spans="20:34" ht="15.75" customHeight="1">
      <c r="T132" s="148"/>
      <c r="U132" s="148">
        <f t="shared" si="18"/>
        <v>46086</v>
      </c>
      <c r="V132" s="34" t="str">
        <f t="shared" si="19"/>
        <v>18718</v>
      </c>
      <c r="W132" s="180">
        <f t="shared" si="20"/>
        <v>361</v>
      </c>
      <c r="Y132" s="72"/>
      <c r="Z132" s="72"/>
      <c r="AA132" s="72"/>
      <c r="AB132" s="72"/>
      <c r="AC132" s="72"/>
      <c r="AD132" s="72"/>
      <c r="AE132" s="72"/>
      <c r="AF132" s="72"/>
      <c r="AG132" s="72"/>
      <c r="AH132" s="72"/>
    </row>
    <row r="133" spans="20:34" ht="15.75" customHeight="1">
      <c r="T133" s="148"/>
      <c r="U133" s="148">
        <f t="shared" si="18"/>
        <v>46087</v>
      </c>
      <c r="V133" s="34" t="str">
        <f t="shared" si="19"/>
        <v>18718</v>
      </c>
      <c r="W133" s="180">
        <f t="shared" si="20"/>
        <v>442</v>
      </c>
      <c r="Y133" s="72"/>
      <c r="Z133" s="72"/>
      <c r="AA133" s="72"/>
      <c r="AB133" s="72"/>
      <c r="AC133" s="72"/>
      <c r="AD133" s="72"/>
      <c r="AE133" s="72"/>
      <c r="AF133" s="72"/>
      <c r="AG133" s="72"/>
      <c r="AH133" s="72"/>
    </row>
    <row r="134" spans="20:34" ht="15.75" customHeight="1">
      <c r="T134" s="148"/>
      <c r="U134" s="148">
        <f t="shared" si="18"/>
        <v>46088</v>
      </c>
      <c r="V134" s="34" t="str">
        <f t="shared" si="19"/>
        <v>18718</v>
      </c>
      <c r="W134" s="180">
        <f t="shared" si="20"/>
        <v>307</v>
      </c>
      <c r="Y134" s="72"/>
      <c r="Z134" s="72"/>
      <c r="AA134" s="72"/>
      <c r="AB134" s="72"/>
      <c r="AC134" s="72"/>
      <c r="AD134" s="72"/>
      <c r="AE134" s="72"/>
      <c r="AF134" s="72"/>
      <c r="AG134" s="72"/>
      <c r="AH134" s="72"/>
    </row>
    <row r="135" spans="20:34" ht="15.75" customHeight="1">
      <c r="T135" s="148"/>
      <c r="U135" s="148">
        <f t="shared" si="18"/>
        <v>46089</v>
      </c>
      <c r="V135" s="34" t="str">
        <f t="shared" si="19"/>
        <v>18718</v>
      </c>
      <c r="W135" s="180">
        <f t="shared" si="20"/>
        <v>439</v>
      </c>
      <c r="Y135" s="72"/>
      <c r="Z135" s="72"/>
      <c r="AA135" s="72"/>
      <c r="AB135" s="72"/>
      <c r="AC135" s="72"/>
      <c r="AD135" s="72"/>
      <c r="AE135" s="72"/>
      <c r="AF135" s="72"/>
      <c r="AG135" s="72"/>
      <c r="AH135" s="72"/>
    </row>
    <row r="136" spans="20:34" ht="15.75" customHeight="1">
      <c r="T136" s="148"/>
      <c r="U136" s="148">
        <f t="shared" si="18"/>
        <v>46090</v>
      </c>
      <c r="V136" s="34" t="str">
        <f t="shared" si="19"/>
        <v>18718</v>
      </c>
      <c r="W136" s="180">
        <f t="shared" si="20"/>
        <v>330</v>
      </c>
      <c r="Y136" s="72"/>
      <c r="Z136" s="72"/>
      <c r="AA136" s="72"/>
      <c r="AB136" s="72"/>
      <c r="AC136" s="72"/>
      <c r="AD136" s="72"/>
      <c r="AE136" s="72"/>
      <c r="AF136" s="72"/>
      <c r="AG136" s="72"/>
      <c r="AH136" s="72"/>
    </row>
    <row r="137" spans="20:34" ht="15.75" customHeight="1">
      <c r="T137" s="148"/>
      <c r="U137" s="148">
        <f t="shared" si="18"/>
        <v>46091</v>
      </c>
      <c r="V137" s="34" t="str">
        <f t="shared" si="19"/>
        <v>18718</v>
      </c>
      <c r="W137" s="180">
        <f t="shared" si="20"/>
        <v>336</v>
      </c>
      <c r="Y137" s="72"/>
      <c r="Z137" s="72"/>
      <c r="AA137" s="72"/>
      <c r="AB137" s="72"/>
      <c r="AC137" s="72"/>
      <c r="AD137" s="72"/>
      <c r="AE137" s="72"/>
      <c r="AF137" s="72"/>
      <c r="AG137" s="72"/>
      <c r="AH137" s="72"/>
    </row>
    <row r="138" spans="20:34" ht="15.75" customHeight="1">
      <c r="T138" s="148"/>
      <c r="U138" s="148">
        <f t="shared" si="18"/>
        <v>46092</v>
      </c>
      <c r="V138" s="34" t="str">
        <f t="shared" si="19"/>
        <v>18718</v>
      </c>
      <c r="W138" s="180">
        <f t="shared" si="20"/>
        <v>357</v>
      </c>
      <c r="Y138" s="72"/>
      <c r="Z138" s="72"/>
      <c r="AA138" s="72"/>
      <c r="AB138" s="72"/>
      <c r="AC138" s="72"/>
      <c r="AD138" s="72"/>
      <c r="AE138" s="72"/>
      <c r="AF138" s="72"/>
      <c r="AG138" s="72"/>
      <c r="AH138" s="72"/>
    </row>
    <row r="139" spans="20:34" ht="15.75" customHeight="1">
      <c r="T139" s="148"/>
      <c r="U139" s="148">
        <f t="shared" si="18"/>
        <v>46093</v>
      </c>
      <c r="V139" s="34" t="str">
        <f t="shared" si="19"/>
        <v>18718</v>
      </c>
      <c r="W139" s="180">
        <f t="shared" si="20"/>
        <v>491</v>
      </c>
      <c r="Y139" s="72"/>
      <c r="Z139" s="72"/>
      <c r="AA139" s="72"/>
      <c r="AB139" s="72"/>
      <c r="AC139" s="72"/>
      <c r="AD139" s="72"/>
      <c r="AE139" s="72"/>
      <c r="AF139" s="72"/>
      <c r="AG139" s="72"/>
      <c r="AH139" s="72"/>
    </row>
    <row r="140" spans="20:34" ht="15.75" customHeight="1">
      <c r="T140" s="148"/>
      <c r="U140" s="148">
        <f t="shared" si="18"/>
        <v>46094</v>
      </c>
      <c r="V140" s="34" t="str">
        <f t="shared" si="19"/>
        <v>18718</v>
      </c>
      <c r="W140" s="180">
        <f t="shared" si="20"/>
        <v>309</v>
      </c>
      <c r="Y140" s="72"/>
      <c r="Z140" s="72"/>
      <c r="AA140" s="72"/>
      <c r="AB140" s="72"/>
      <c r="AC140" s="72"/>
      <c r="AD140" s="72"/>
      <c r="AE140" s="72"/>
      <c r="AF140" s="72"/>
      <c r="AG140" s="72"/>
      <c r="AH140" s="72"/>
    </row>
    <row r="141" spans="20:34" ht="15.75" customHeight="1">
      <c r="T141" s="148"/>
      <c r="U141" s="148">
        <f t="shared" si="18"/>
        <v>46095</v>
      </c>
      <c r="V141" s="34" t="str">
        <f t="shared" si="19"/>
        <v>18718</v>
      </c>
      <c r="W141" s="180">
        <f t="shared" si="20"/>
        <v>307</v>
      </c>
      <c r="Y141" s="72"/>
      <c r="Z141" s="72"/>
      <c r="AA141" s="72"/>
      <c r="AB141" s="72"/>
      <c r="AC141" s="72"/>
      <c r="AD141" s="72"/>
      <c r="AE141" s="72"/>
      <c r="AF141" s="72"/>
      <c r="AG141" s="72"/>
      <c r="AH141" s="72"/>
    </row>
    <row r="142" spans="20:34" ht="15.75" customHeight="1">
      <c r="T142" s="148"/>
      <c r="U142" s="148">
        <f t="shared" si="18"/>
        <v>46096</v>
      </c>
      <c r="V142" s="34" t="str">
        <f t="shared" si="19"/>
        <v>18718</v>
      </c>
      <c r="W142" s="180">
        <f t="shared" si="20"/>
        <v>436</v>
      </c>
      <c r="Y142" s="72"/>
      <c r="Z142" s="72"/>
      <c r="AA142" s="72"/>
      <c r="AB142" s="72"/>
      <c r="AC142" s="72"/>
      <c r="AD142" s="72"/>
      <c r="AE142" s="72"/>
      <c r="AF142" s="72"/>
      <c r="AG142" s="72"/>
      <c r="AH142" s="72"/>
    </row>
    <row r="143" spans="20:34" ht="15.75" customHeight="1">
      <c r="T143" s="148"/>
      <c r="U143" s="148">
        <f t="shared" si="18"/>
        <v>46097</v>
      </c>
      <c r="V143" s="34" t="str">
        <f t="shared" si="19"/>
        <v>18718</v>
      </c>
      <c r="W143" s="180">
        <f t="shared" si="20"/>
        <v>237</v>
      </c>
      <c r="Y143" s="72"/>
      <c r="Z143" s="72"/>
      <c r="AA143" s="72"/>
      <c r="AB143" s="72"/>
      <c r="AC143" s="72"/>
      <c r="AD143" s="72"/>
      <c r="AE143" s="72"/>
      <c r="AF143" s="72"/>
      <c r="AG143" s="72"/>
      <c r="AH143" s="72"/>
    </row>
    <row r="144" spans="20:34" ht="15.75" customHeight="1">
      <c r="T144" s="148"/>
      <c r="U144" s="148">
        <f t="shared" si="18"/>
        <v>46098</v>
      </c>
      <c r="V144" s="34" t="str">
        <f t="shared" si="19"/>
        <v>18718</v>
      </c>
      <c r="W144" s="180">
        <f t="shared" si="20"/>
        <v>395</v>
      </c>
      <c r="Y144" s="72"/>
      <c r="Z144" s="72"/>
      <c r="AA144" s="72"/>
      <c r="AB144" s="72"/>
      <c r="AC144" s="72"/>
      <c r="AD144" s="72"/>
      <c r="AE144" s="72"/>
      <c r="AF144" s="72"/>
      <c r="AG144" s="72"/>
      <c r="AH144" s="72"/>
    </row>
    <row r="145" spans="20:34" ht="15.75" customHeight="1">
      <c r="T145" s="148"/>
      <c r="U145" s="148">
        <f t="shared" si="18"/>
        <v>46099</v>
      </c>
      <c r="V145" s="34" t="str">
        <f t="shared" si="19"/>
        <v>18718</v>
      </c>
      <c r="W145" s="180">
        <f t="shared" si="20"/>
        <v>413</v>
      </c>
      <c r="Y145" s="72"/>
      <c r="Z145" s="72"/>
      <c r="AA145" s="72"/>
      <c r="AB145" s="72"/>
      <c r="AC145" s="72"/>
      <c r="AD145" s="72"/>
      <c r="AE145" s="72"/>
      <c r="AF145" s="72"/>
      <c r="AG145" s="72"/>
      <c r="AH145" s="72"/>
    </row>
    <row r="146" spans="20:34" ht="15.75" customHeight="1">
      <c r="T146" s="148"/>
      <c r="U146" s="148">
        <f t="shared" si="18"/>
        <v>46100</v>
      </c>
      <c r="V146" s="34" t="str">
        <f t="shared" si="19"/>
        <v>18718</v>
      </c>
      <c r="W146" s="180">
        <f t="shared" si="20"/>
        <v>461</v>
      </c>
      <c r="Y146" s="72"/>
      <c r="Z146" s="72"/>
      <c r="AA146" s="72"/>
      <c r="AB146" s="72"/>
      <c r="AC146" s="72"/>
      <c r="AD146" s="72"/>
      <c r="AE146" s="72"/>
      <c r="AF146" s="72"/>
      <c r="AG146" s="72"/>
      <c r="AH146" s="72"/>
    </row>
    <row r="147" spans="20:34" ht="15.75" customHeight="1">
      <c r="T147" s="148"/>
      <c r="U147" s="148">
        <f t="shared" si="18"/>
        <v>46101</v>
      </c>
      <c r="V147" s="34" t="str">
        <f t="shared" si="19"/>
        <v>18718</v>
      </c>
      <c r="W147" s="180">
        <f t="shared" si="20"/>
        <v>486</v>
      </c>
      <c r="Y147" s="72"/>
      <c r="Z147" s="72"/>
      <c r="AA147" s="72"/>
      <c r="AB147" s="72"/>
      <c r="AC147" s="72"/>
      <c r="AD147" s="72"/>
      <c r="AE147" s="72"/>
      <c r="AF147" s="72"/>
      <c r="AG147" s="72"/>
      <c r="AH147" s="72"/>
    </row>
    <row r="148" spans="20:34" ht="15.75" customHeight="1">
      <c r="T148" s="148"/>
      <c r="U148" s="148">
        <f t="shared" si="18"/>
        <v>46102</v>
      </c>
      <c r="V148" s="34" t="str">
        <f t="shared" si="19"/>
        <v>18718</v>
      </c>
      <c r="W148" s="180">
        <f t="shared" si="20"/>
        <v>382</v>
      </c>
      <c r="Y148" s="72"/>
      <c r="Z148" s="72"/>
      <c r="AA148" s="72"/>
      <c r="AB148" s="72"/>
      <c r="AC148" s="72"/>
      <c r="AD148" s="72"/>
      <c r="AE148" s="72"/>
      <c r="AF148" s="72"/>
      <c r="AG148" s="72"/>
      <c r="AH148" s="72"/>
    </row>
    <row r="149" spans="20:34" ht="15.75" customHeight="1">
      <c r="T149" s="148"/>
      <c r="U149" s="148">
        <f t="shared" si="18"/>
        <v>46103</v>
      </c>
      <c r="V149" s="34" t="str">
        <f t="shared" si="19"/>
        <v>18718</v>
      </c>
      <c r="W149" s="180">
        <f t="shared" si="20"/>
        <v>398</v>
      </c>
      <c r="Y149" s="72"/>
      <c r="Z149" s="72"/>
      <c r="AA149" s="72"/>
      <c r="AB149" s="72"/>
      <c r="AC149" s="72"/>
      <c r="AD149" s="72"/>
      <c r="AE149" s="72"/>
      <c r="AF149" s="72"/>
      <c r="AG149" s="72"/>
      <c r="AH149" s="72"/>
    </row>
    <row r="150" spans="20:34" ht="15.75" customHeight="1">
      <c r="T150" s="148"/>
      <c r="U150" s="148">
        <f t="shared" si="18"/>
        <v>46104</v>
      </c>
      <c r="V150" s="34" t="str">
        <f t="shared" si="19"/>
        <v>18718</v>
      </c>
      <c r="W150" s="180">
        <f t="shared" si="20"/>
        <v>422</v>
      </c>
      <c r="Y150" s="72"/>
      <c r="Z150" s="72"/>
      <c r="AA150" s="72"/>
      <c r="AB150" s="72"/>
      <c r="AC150" s="72"/>
      <c r="AD150" s="72"/>
      <c r="AE150" s="72"/>
      <c r="AF150" s="72"/>
      <c r="AG150" s="72"/>
      <c r="AH150" s="72"/>
    </row>
    <row r="151" spans="20:34" ht="15.75" customHeight="1">
      <c r="T151" s="148"/>
      <c r="U151" s="148">
        <f t="shared" si="18"/>
        <v>46105</v>
      </c>
      <c r="V151" s="34" t="str">
        <f t="shared" si="19"/>
        <v>18718</v>
      </c>
      <c r="W151" s="180">
        <f t="shared" si="20"/>
        <v>484</v>
      </c>
      <c r="Y151" s="72"/>
      <c r="Z151" s="72"/>
      <c r="AA151" s="72"/>
      <c r="AB151" s="72"/>
      <c r="AC151" s="72"/>
      <c r="AD151" s="72"/>
      <c r="AE151" s="72"/>
      <c r="AF151" s="72"/>
      <c r="AG151" s="72"/>
      <c r="AH151" s="72"/>
    </row>
    <row r="152" spans="20:34" ht="15.75" customHeight="1">
      <c r="T152" s="148"/>
      <c r="U152" s="148">
        <f t="shared" si="18"/>
        <v>46106</v>
      </c>
      <c r="V152" s="34" t="str">
        <f t="shared" si="19"/>
        <v>18718</v>
      </c>
      <c r="W152" s="180">
        <f t="shared" si="20"/>
        <v>404</v>
      </c>
      <c r="Y152" s="72"/>
      <c r="Z152" s="72"/>
      <c r="AA152" s="72"/>
      <c r="AB152" s="72"/>
      <c r="AC152" s="72"/>
      <c r="AD152" s="72"/>
      <c r="AE152" s="72"/>
      <c r="AF152" s="72"/>
      <c r="AG152" s="72"/>
      <c r="AH152" s="72"/>
    </row>
    <row r="153" spans="20:34" ht="15.75" customHeight="1">
      <c r="T153" s="148"/>
      <c r="U153" s="148">
        <f t="shared" si="18"/>
        <v>46107</v>
      </c>
      <c r="V153" s="34" t="str">
        <f t="shared" si="19"/>
        <v>18718</v>
      </c>
      <c r="W153" s="180">
        <f t="shared" si="20"/>
        <v>371</v>
      </c>
      <c r="Y153" s="72"/>
      <c r="Z153" s="72"/>
      <c r="AA153" s="72"/>
      <c r="AB153" s="72"/>
      <c r="AC153" s="72"/>
      <c r="AD153" s="72"/>
      <c r="AE153" s="72"/>
      <c r="AF153" s="72"/>
      <c r="AG153" s="72"/>
      <c r="AH153" s="72"/>
    </row>
    <row r="154" spans="20:34" ht="15.75" customHeight="1">
      <c r="T154" s="148"/>
      <c r="U154" s="148">
        <f t="shared" si="18"/>
        <v>46108</v>
      </c>
      <c r="V154" s="34" t="str">
        <f t="shared" si="19"/>
        <v>18718</v>
      </c>
      <c r="W154" s="180">
        <f t="shared" si="20"/>
        <v>490</v>
      </c>
      <c r="Y154" s="72"/>
      <c r="Z154" s="72"/>
      <c r="AA154" s="72"/>
      <c r="AB154" s="72"/>
      <c r="AC154" s="72"/>
      <c r="AD154" s="72"/>
      <c r="AE154" s="72"/>
      <c r="AF154" s="72"/>
      <c r="AG154" s="72"/>
      <c r="AH154" s="72"/>
    </row>
    <row r="155" spans="20:34" ht="15.75" customHeight="1">
      <c r="T155" s="148"/>
      <c r="U155" s="148">
        <f t="shared" si="18"/>
        <v>46109</v>
      </c>
      <c r="V155" s="34" t="str">
        <f t="shared" si="19"/>
        <v>18718</v>
      </c>
      <c r="W155" s="180">
        <f t="shared" si="20"/>
        <v>455</v>
      </c>
      <c r="Y155" s="72"/>
      <c r="Z155" s="72"/>
      <c r="AA155" s="72"/>
      <c r="AB155" s="72"/>
      <c r="AC155" s="72"/>
      <c r="AD155" s="72"/>
      <c r="AE155" s="72"/>
      <c r="AF155" s="72"/>
      <c r="AG155" s="72"/>
      <c r="AH155" s="72"/>
    </row>
    <row r="156" spans="20:34" ht="15.75" customHeight="1">
      <c r="T156" s="148"/>
      <c r="U156" s="148">
        <f t="shared" si="18"/>
        <v>46110</v>
      </c>
      <c r="V156" s="34" t="str">
        <f t="shared" si="19"/>
        <v>18718</v>
      </c>
      <c r="W156" s="180">
        <f t="shared" si="20"/>
        <v>318</v>
      </c>
      <c r="Y156" s="72"/>
      <c r="Z156" s="72"/>
      <c r="AA156" s="72"/>
      <c r="AB156" s="72"/>
      <c r="AC156" s="72"/>
      <c r="AD156" s="72"/>
      <c r="AE156" s="72"/>
      <c r="AF156" s="72"/>
      <c r="AG156" s="72"/>
      <c r="AH156" s="72"/>
    </row>
    <row r="157" spans="20:34" ht="15.75" customHeight="1">
      <c r="T157" s="148"/>
      <c r="U157" s="148">
        <f t="shared" si="18"/>
        <v>46111</v>
      </c>
      <c r="V157" s="34" t="str">
        <f t="shared" si="19"/>
        <v>18718</v>
      </c>
      <c r="W157" s="180">
        <f t="shared" si="20"/>
        <v>436</v>
      </c>
      <c r="Y157" s="72"/>
      <c r="Z157" s="72"/>
      <c r="AA157" s="72"/>
      <c r="AB157" s="72"/>
      <c r="AC157" s="72"/>
      <c r="AD157" s="72"/>
      <c r="AE157" s="72"/>
      <c r="AF157" s="72"/>
      <c r="AG157" s="72"/>
      <c r="AH157" s="72"/>
    </row>
    <row r="158" spans="20:34" ht="15.75" customHeight="1">
      <c r="T158" s="148"/>
      <c r="U158" s="148">
        <f t="shared" si="18"/>
        <v>46112</v>
      </c>
      <c r="V158" s="34" t="str">
        <f t="shared" si="19"/>
        <v>18718</v>
      </c>
      <c r="W158" s="180">
        <f t="shared" si="20"/>
        <v>486</v>
      </c>
      <c r="Y158" s="72"/>
      <c r="Z158" s="72"/>
      <c r="AA158" s="72"/>
      <c r="AB158" s="72"/>
      <c r="AC158" s="72"/>
      <c r="AD158" s="72"/>
      <c r="AE158" s="72"/>
      <c r="AF158" s="72"/>
      <c r="AG158" s="72"/>
      <c r="AH158" s="72"/>
    </row>
    <row r="159" spans="20:34" ht="15.75" customHeight="1">
      <c r="Y159" s="72"/>
      <c r="Z159" s="72"/>
      <c r="AA159" s="72"/>
      <c r="AB159" s="72"/>
      <c r="AC159" s="72"/>
      <c r="AD159" s="72"/>
      <c r="AE159" s="72"/>
      <c r="AF159" s="72"/>
      <c r="AG159" s="72"/>
      <c r="AH159" s="72"/>
    </row>
    <row r="160" spans="20:34" ht="15.75" customHeight="1">
      <c r="Y160" s="72"/>
      <c r="Z160" s="72"/>
      <c r="AA160" s="72"/>
      <c r="AB160" s="72"/>
      <c r="AC160" s="72"/>
      <c r="AD160" s="72"/>
      <c r="AE160" s="72"/>
      <c r="AF160" s="72"/>
      <c r="AG160" s="72"/>
      <c r="AH160" s="72"/>
    </row>
    <row r="161" spans="25:34" ht="15.75" customHeight="1">
      <c r="Y161" s="72"/>
      <c r="Z161" s="72"/>
      <c r="AA161" s="72"/>
      <c r="AB161" s="72"/>
      <c r="AC161" s="72"/>
      <c r="AD161" s="72"/>
      <c r="AE161" s="72"/>
      <c r="AF161" s="72"/>
      <c r="AG161" s="72"/>
      <c r="AH161" s="72"/>
    </row>
    <row r="162" spans="25:34" ht="15.75" customHeight="1">
      <c r="Y162" s="72"/>
      <c r="Z162" s="72"/>
      <c r="AA162" s="72"/>
      <c r="AB162" s="72"/>
      <c r="AC162" s="72"/>
      <c r="AD162" s="72"/>
      <c r="AE162" s="72"/>
      <c r="AF162" s="72"/>
      <c r="AG162" s="72"/>
      <c r="AH162" s="72"/>
    </row>
    <row r="163" spans="25:34" ht="15.75" customHeight="1">
      <c r="Y163" s="72"/>
      <c r="Z163" s="72"/>
      <c r="AA163" s="72"/>
      <c r="AB163" s="72"/>
      <c r="AC163" s="72"/>
      <c r="AD163" s="72"/>
      <c r="AE163" s="72"/>
      <c r="AF163" s="72"/>
      <c r="AG163" s="72"/>
      <c r="AH163" s="72"/>
    </row>
    <row r="164" spans="25:34" ht="15.75" customHeight="1">
      <c r="Y164" s="72"/>
      <c r="Z164" s="72"/>
      <c r="AA164" s="72"/>
      <c r="AB164" s="72"/>
      <c r="AC164" s="72"/>
      <c r="AD164" s="72"/>
      <c r="AE164" s="72"/>
      <c r="AF164" s="72"/>
      <c r="AG164" s="72"/>
      <c r="AH164" s="72"/>
    </row>
    <row r="165" spans="25:34" ht="15.75" customHeight="1">
      <c r="Y165" s="72"/>
      <c r="Z165" s="72"/>
      <c r="AA165" s="72"/>
      <c r="AB165" s="72"/>
      <c r="AC165" s="72"/>
      <c r="AD165" s="72"/>
      <c r="AE165" s="72"/>
      <c r="AF165" s="72"/>
      <c r="AG165" s="72"/>
      <c r="AH165" s="72"/>
    </row>
    <row r="166" spans="25:34" ht="15.75" customHeight="1">
      <c r="Y166" s="72"/>
      <c r="Z166" s="72"/>
      <c r="AA166" s="72"/>
      <c r="AB166" s="72"/>
      <c r="AC166" s="72"/>
      <c r="AD166" s="72"/>
      <c r="AE166" s="72"/>
      <c r="AF166" s="72"/>
      <c r="AG166" s="72"/>
      <c r="AH166" s="72"/>
    </row>
    <row r="167" spans="25:34" ht="15.75" customHeight="1">
      <c r="Y167" s="72"/>
      <c r="Z167" s="72"/>
      <c r="AA167" s="72"/>
      <c r="AB167" s="72"/>
      <c r="AC167" s="72"/>
      <c r="AD167" s="72"/>
      <c r="AE167" s="72"/>
      <c r="AF167" s="72"/>
      <c r="AG167" s="72"/>
      <c r="AH167" s="72"/>
    </row>
    <row r="168" spans="25:34" ht="15.75" customHeight="1">
      <c r="Y168" s="72"/>
      <c r="Z168" s="72"/>
      <c r="AA168" s="72"/>
      <c r="AB168" s="72"/>
      <c r="AC168" s="72"/>
      <c r="AD168" s="72"/>
      <c r="AE168" s="72"/>
      <c r="AF168" s="72"/>
      <c r="AG168" s="72"/>
      <c r="AH168" s="72"/>
    </row>
    <row r="169" spans="25:34" ht="15.75" customHeight="1">
      <c r="Y169" s="72"/>
      <c r="Z169" s="72"/>
      <c r="AA169" s="72"/>
      <c r="AB169" s="72"/>
      <c r="AC169" s="72"/>
      <c r="AD169" s="72"/>
      <c r="AE169" s="72"/>
      <c r="AF169" s="72"/>
      <c r="AG169" s="72"/>
      <c r="AH169" s="72"/>
    </row>
    <row r="170" spans="25:34" ht="15.75" customHeight="1">
      <c r="Y170" s="72"/>
      <c r="Z170" s="72"/>
      <c r="AA170" s="72"/>
      <c r="AB170" s="72"/>
      <c r="AC170" s="72"/>
      <c r="AD170" s="72"/>
      <c r="AE170" s="72"/>
      <c r="AF170" s="72"/>
      <c r="AG170" s="72"/>
      <c r="AH170" s="72"/>
    </row>
    <row r="171" spans="25:34" ht="15.75" customHeight="1">
      <c r="Y171" s="72"/>
      <c r="Z171" s="72"/>
      <c r="AA171" s="72"/>
      <c r="AB171" s="72"/>
      <c r="AC171" s="72"/>
      <c r="AD171" s="72"/>
      <c r="AE171" s="72"/>
      <c r="AF171" s="72"/>
      <c r="AG171" s="72"/>
      <c r="AH171" s="72"/>
    </row>
    <row r="172" spans="25:34" ht="15.75" customHeight="1">
      <c r="Y172" s="72"/>
      <c r="Z172" s="72"/>
      <c r="AA172" s="72"/>
      <c r="AB172" s="72"/>
      <c r="AC172" s="72"/>
      <c r="AD172" s="72"/>
      <c r="AE172" s="72"/>
      <c r="AF172" s="72"/>
      <c r="AG172" s="72"/>
      <c r="AH172" s="72"/>
    </row>
    <row r="173" spans="25:34" ht="15.75" customHeight="1">
      <c r="Y173" s="72"/>
      <c r="Z173" s="72"/>
      <c r="AA173" s="72"/>
      <c r="AB173" s="72"/>
      <c r="AC173" s="72"/>
      <c r="AD173" s="72"/>
      <c r="AE173" s="72"/>
      <c r="AF173" s="72"/>
      <c r="AG173" s="72"/>
      <c r="AH173" s="72"/>
    </row>
    <row r="174" spans="25:34" ht="15.75" customHeight="1">
      <c r="Y174" s="72"/>
      <c r="Z174" s="72"/>
      <c r="AA174" s="72"/>
      <c r="AB174" s="72"/>
      <c r="AC174" s="72"/>
      <c r="AD174" s="72"/>
      <c r="AE174" s="72"/>
      <c r="AF174" s="72"/>
      <c r="AG174" s="72"/>
      <c r="AH174" s="72"/>
    </row>
    <row r="175" spans="25:34" ht="15.75" customHeight="1">
      <c r="Y175" s="72"/>
      <c r="Z175" s="72"/>
      <c r="AA175" s="72"/>
      <c r="AB175" s="72"/>
      <c r="AC175" s="72"/>
      <c r="AD175" s="72"/>
      <c r="AE175" s="72"/>
      <c r="AF175" s="72"/>
      <c r="AG175" s="72"/>
      <c r="AH175" s="72"/>
    </row>
    <row r="176" spans="25:34" ht="15.75" customHeight="1">
      <c r="Y176" s="72"/>
      <c r="Z176" s="72"/>
      <c r="AA176" s="72"/>
      <c r="AB176" s="72"/>
      <c r="AC176" s="72"/>
      <c r="AD176" s="72"/>
      <c r="AE176" s="72"/>
      <c r="AF176" s="72"/>
      <c r="AG176" s="72"/>
      <c r="AH176" s="72"/>
    </row>
    <row r="177" spans="25:34" ht="15.75" customHeight="1">
      <c r="Y177" s="72"/>
      <c r="Z177" s="72"/>
      <c r="AA177" s="72"/>
      <c r="AB177" s="72"/>
      <c r="AC177" s="72"/>
      <c r="AD177" s="72"/>
      <c r="AE177" s="72"/>
      <c r="AF177" s="72"/>
      <c r="AG177" s="72"/>
      <c r="AH177" s="72"/>
    </row>
    <row r="178" spans="25:34" ht="15.75" customHeight="1">
      <c r="Y178" s="72"/>
      <c r="Z178" s="72"/>
      <c r="AA178" s="72"/>
      <c r="AB178" s="72"/>
      <c r="AC178" s="72"/>
      <c r="AD178" s="72"/>
      <c r="AE178" s="72"/>
      <c r="AF178" s="72"/>
      <c r="AG178" s="72"/>
      <c r="AH178" s="72"/>
    </row>
    <row r="179" spans="25:34" ht="15.75" customHeight="1">
      <c r="Y179" s="72"/>
      <c r="Z179" s="72"/>
      <c r="AA179" s="72"/>
      <c r="AB179" s="72"/>
      <c r="AC179" s="72"/>
      <c r="AD179" s="72"/>
      <c r="AE179" s="72"/>
      <c r="AF179" s="72"/>
      <c r="AG179" s="72"/>
      <c r="AH179" s="72"/>
    </row>
    <row r="180" spans="25:34" ht="15.75" customHeight="1">
      <c r="Y180" s="72"/>
      <c r="Z180" s="72"/>
      <c r="AA180" s="72"/>
      <c r="AB180" s="72"/>
      <c r="AC180" s="72"/>
      <c r="AD180" s="72"/>
      <c r="AE180" s="72"/>
      <c r="AF180" s="72"/>
      <c r="AG180" s="72"/>
      <c r="AH180" s="72"/>
    </row>
    <row r="181" spans="25:34" ht="15.75" customHeight="1">
      <c r="Y181" s="72"/>
      <c r="Z181" s="72"/>
      <c r="AA181" s="72"/>
      <c r="AB181" s="72"/>
      <c r="AC181" s="72"/>
      <c r="AD181" s="72"/>
      <c r="AE181" s="72"/>
      <c r="AF181" s="72"/>
      <c r="AG181" s="72"/>
      <c r="AH181" s="72"/>
    </row>
    <row r="182" spans="25:34" ht="15.75" customHeight="1">
      <c r="Y182" s="72"/>
      <c r="Z182" s="72"/>
      <c r="AA182" s="72"/>
      <c r="AB182" s="72"/>
      <c r="AC182" s="72"/>
      <c r="AD182" s="72"/>
      <c r="AE182" s="72"/>
      <c r="AF182" s="72"/>
      <c r="AG182" s="72"/>
      <c r="AH182" s="72"/>
    </row>
    <row r="183" spans="25:34" ht="15.75" customHeight="1">
      <c r="Y183" s="72"/>
      <c r="Z183" s="72"/>
      <c r="AA183" s="72"/>
      <c r="AB183" s="72"/>
      <c r="AC183" s="72"/>
      <c r="AD183" s="72"/>
      <c r="AE183" s="72"/>
      <c r="AF183" s="72"/>
      <c r="AG183" s="72"/>
      <c r="AH183" s="72"/>
    </row>
    <row r="184" spans="25:34" ht="15.75" customHeight="1">
      <c r="Y184" s="72"/>
      <c r="Z184" s="72"/>
      <c r="AA184" s="72"/>
      <c r="AB184" s="72"/>
      <c r="AC184" s="72"/>
      <c r="AD184" s="72"/>
      <c r="AE184" s="72"/>
      <c r="AF184" s="72"/>
      <c r="AG184" s="72"/>
      <c r="AH184" s="72"/>
    </row>
    <row r="185" spans="25:34" ht="15.75" customHeight="1">
      <c r="Y185" s="72"/>
      <c r="Z185" s="72"/>
      <c r="AA185" s="72"/>
      <c r="AB185" s="72"/>
      <c r="AC185" s="72"/>
      <c r="AD185" s="72"/>
      <c r="AE185" s="72"/>
      <c r="AF185" s="72"/>
      <c r="AG185" s="72"/>
      <c r="AH185" s="72"/>
    </row>
    <row r="186" spans="25:34" ht="15.75" customHeight="1">
      <c r="Y186" s="72"/>
      <c r="Z186" s="72"/>
      <c r="AA186" s="72"/>
      <c r="AB186" s="72"/>
      <c r="AC186" s="72"/>
      <c r="AD186" s="72"/>
      <c r="AE186" s="72"/>
      <c r="AF186" s="72"/>
      <c r="AG186" s="72"/>
      <c r="AH186" s="72"/>
    </row>
    <row r="187" spans="25:34" ht="15.75" customHeight="1">
      <c r="Y187" s="72"/>
      <c r="Z187" s="72"/>
      <c r="AA187" s="72"/>
      <c r="AB187" s="72"/>
      <c r="AC187" s="72"/>
      <c r="AD187" s="72"/>
      <c r="AE187" s="72"/>
      <c r="AF187" s="72"/>
      <c r="AG187" s="72"/>
      <c r="AH187" s="72"/>
    </row>
    <row r="188" spans="25:34" ht="15.75" customHeight="1">
      <c r="Y188" s="72"/>
      <c r="Z188" s="72"/>
      <c r="AA188" s="72"/>
      <c r="AB188" s="72"/>
      <c r="AC188" s="72"/>
      <c r="AD188" s="72"/>
      <c r="AE188" s="72"/>
      <c r="AF188" s="72"/>
      <c r="AG188" s="72"/>
      <c r="AH188" s="72"/>
    </row>
    <row r="189" spans="25:34" ht="15.75" customHeight="1">
      <c r="Y189" s="72"/>
      <c r="Z189" s="72"/>
      <c r="AA189" s="72"/>
      <c r="AB189" s="72"/>
      <c r="AC189" s="72"/>
      <c r="AD189" s="72"/>
      <c r="AE189" s="72"/>
      <c r="AF189" s="72"/>
      <c r="AG189" s="72"/>
      <c r="AH189" s="72"/>
    </row>
    <row r="190" spans="25:34" ht="15.75" customHeight="1">
      <c r="Y190" s="72"/>
      <c r="Z190" s="72"/>
      <c r="AA190" s="72"/>
      <c r="AB190" s="72"/>
      <c r="AC190" s="72"/>
      <c r="AD190" s="72"/>
      <c r="AE190" s="72"/>
      <c r="AF190" s="72"/>
      <c r="AG190" s="72"/>
      <c r="AH190" s="72"/>
    </row>
    <row r="191" spans="25:34" ht="15.75" customHeight="1">
      <c r="Y191" s="72"/>
      <c r="Z191" s="72"/>
      <c r="AA191" s="72"/>
      <c r="AB191" s="72"/>
      <c r="AC191" s="72"/>
      <c r="AD191" s="72"/>
      <c r="AE191" s="72"/>
      <c r="AF191" s="72"/>
      <c r="AG191" s="72"/>
      <c r="AH191" s="72"/>
    </row>
    <row r="192" spans="25:34" ht="15.75" customHeight="1">
      <c r="Y192" s="72"/>
      <c r="Z192" s="72"/>
      <c r="AA192" s="72"/>
      <c r="AB192" s="72"/>
      <c r="AC192" s="72"/>
      <c r="AD192" s="72"/>
      <c r="AE192" s="72"/>
      <c r="AF192" s="72"/>
      <c r="AG192" s="72"/>
      <c r="AH192" s="72"/>
    </row>
    <row r="193" spans="25:34" ht="15.75" customHeight="1">
      <c r="Y193" s="72"/>
      <c r="Z193" s="72"/>
      <c r="AA193" s="72"/>
      <c r="AB193" s="72"/>
      <c r="AC193" s="72"/>
      <c r="AD193" s="72"/>
      <c r="AE193" s="72"/>
      <c r="AF193" s="72"/>
      <c r="AG193" s="72"/>
      <c r="AH193" s="72"/>
    </row>
    <row r="194" spans="25:34" ht="15.75" customHeight="1">
      <c r="Y194" s="72"/>
      <c r="Z194" s="72"/>
      <c r="AA194" s="72"/>
      <c r="AB194" s="72"/>
      <c r="AC194" s="72"/>
      <c r="AD194" s="72"/>
      <c r="AE194" s="72"/>
      <c r="AF194" s="72"/>
      <c r="AG194" s="72"/>
      <c r="AH194" s="72"/>
    </row>
    <row r="195" spans="25:34" ht="15.75" customHeight="1">
      <c r="Y195" s="72"/>
      <c r="Z195" s="72"/>
      <c r="AA195" s="72"/>
      <c r="AB195" s="72"/>
      <c r="AC195" s="72"/>
      <c r="AD195" s="72"/>
      <c r="AE195" s="72"/>
      <c r="AF195" s="72"/>
      <c r="AG195" s="72"/>
      <c r="AH195" s="72"/>
    </row>
    <row r="196" spans="25:34" ht="15.75" customHeight="1">
      <c r="Y196" s="72"/>
      <c r="Z196" s="72"/>
      <c r="AA196" s="72"/>
      <c r="AB196" s="72"/>
      <c r="AC196" s="72"/>
      <c r="AD196" s="72"/>
      <c r="AE196" s="72"/>
      <c r="AF196" s="72"/>
      <c r="AG196" s="72"/>
      <c r="AH196" s="72"/>
    </row>
    <row r="197" spans="25:34" ht="15.75" customHeight="1">
      <c r="Y197" s="72"/>
      <c r="Z197" s="72"/>
      <c r="AA197" s="72"/>
      <c r="AB197" s="72"/>
      <c r="AC197" s="72"/>
      <c r="AD197" s="72"/>
      <c r="AE197" s="72"/>
      <c r="AF197" s="72"/>
      <c r="AG197" s="72"/>
      <c r="AH197" s="72"/>
    </row>
    <row r="198" spans="25:34" ht="15.75" customHeight="1">
      <c r="Y198" s="72"/>
      <c r="Z198" s="72"/>
      <c r="AA198" s="72"/>
      <c r="AB198" s="72"/>
      <c r="AC198" s="72"/>
      <c r="AD198" s="72"/>
      <c r="AE198" s="72"/>
      <c r="AF198" s="72"/>
      <c r="AG198" s="72"/>
      <c r="AH198" s="72"/>
    </row>
    <row r="199" spans="25:34" ht="15.75" customHeight="1">
      <c r="Y199" s="72"/>
      <c r="Z199" s="72"/>
      <c r="AA199" s="72"/>
      <c r="AB199" s="72"/>
      <c r="AC199" s="72"/>
      <c r="AD199" s="72"/>
      <c r="AE199" s="72"/>
      <c r="AF199" s="72"/>
      <c r="AG199" s="72"/>
      <c r="AH199" s="72"/>
    </row>
    <row r="200" spans="25:34" ht="15.75" customHeight="1">
      <c r="Y200" s="72"/>
      <c r="Z200" s="72"/>
      <c r="AA200" s="72"/>
      <c r="AB200" s="72"/>
      <c r="AC200" s="72"/>
      <c r="AD200" s="72"/>
      <c r="AE200" s="72"/>
      <c r="AF200" s="72"/>
      <c r="AG200" s="72"/>
      <c r="AH200" s="72"/>
    </row>
    <row r="201" spans="25:34" ht="15.75" customHeight="1">
      <c r="Y201" s="72"/>
      <c r="Z201" s="72"/>
      <c r="AA201" s="72"/>
      <c r="AB201" s="72"/>
      <c r="AC201" s="72"/>
      <c r="AD201" s="72"/>
      <c r="AE201" s="72"/>
      <c r="AF201" s="72"/>
      <c r="AG201" s="72"/>
      <c r="AH201" s="72"/>
    </row>
    <row r="202" spans="25:34" ht="15.75" customHeight="1">
      <c r="Y202" s="72"/>
      <c r="Z202" s="72"/>
      <c r="AA202" s="72"/>
      <c r="AB202" s="72"/>
      <c r="AC202" s="72"/>
      <c r="AD202" s="72"/>
      <c r="AE202" s="72"/>
      <c r="AF202" s="72"/>
      <c r="AG202" s="72"/>
      <c r="AH202" s="72"/>
    </row>
    <row r="203" spans="25:34" ht="15.75" customHeight="1">
      <c r="Y203" s="72"/>
      <c r="Z203" s="72"/>
      <c r="AA203" s="72"/>
      <c r="AB203" s="72"/>
      <c r="AC203" s="72"/>
      <c r="AD203" s="72"/>
      <c r="AE203" s="72"/>
      <c r="AF203" s="72"/>
      <c r="AG203" s="72"/>
      <c r="AH203" s="72"/>
    </row>
    <row r="204" spans="25:34" ht="15.75" customHeight="1">
      <c r="Y204" s="72"/>
      <c r="Z204" s="72"/>
      <c r="AA204" s="72"/>
      <c r="AB204" s="72"/>
      <c r="AC204" s="72"/>
      <c r="AD204" s="72"/>
      <c r="AE204" s="72"/>
      <c r="AF204" s="72"/>
      <c r="AG204" s="72"/>
      <c r="AH204" s="72"/>
    </row>
    <row r="205" spans="25:34" ht="15.75" customHeight="1">
      <c r="Y205" s="72"/>
      <c r="Z205" s="72"/>
      <c r="AA205" s="72"/>
      <c r="AB205" s="72"/>
      <c r="AC205" s="72"/>
      <c r="AD205" s="72"/>
      <c r="AE205" s="72"/>
      <c r="AF205" s="72"/>
      <c r="AG205" s="72"/>
      <c r="AH205" s="72"/>
    </row>
    <row r="206" spans="25:34" ht="15.75" customHeight="1">
      <c r="Y206" s="72"/>
      <c r="Z206" s="72"/>
      <c r="AA206" s="72"/>
      <c r="AB206" s="72"/>
      <c r="AC206" s="72"/>
      <c r="AD206" s="72"/>
      <c r="AE206" s="72"/>
      <c r="AF206" s="72"/>
      <c r="AG206" s="72"/>
      <c r="AH206" s="72"/>
    </row>
    <row r="207" spans="25:34" ht="15.75" customHeight="1">
      <c r="Y207" s="72"/>
      <c r="Z207" s="72"/>
      <c r="AA207" s="72"/>
      <c r="AB207" s="72"/>
      <c r="AC207" s="72"/>
      <c r="AD207" s="72"/>
      <c r="AE207" s="72"/>
      <c r="AF207" s="72"/>
      <c r="AG207" s="72"/>
      <c r="AH207" s="72"/>
    </row>
    <row r="208" spans="25:34" ht="15.75" customHeight="1">
      <c r="Y208" s="72"/>
      <c r="Z208" s="72"/>
      <c r="AA208" s="72"/>
      <c r="AB208" s="72"/>
      <c r="AC208" s="72"/>
      <c r="AD208" s="72"/>
      <c r="AE208" s="72"/>
      <c r="AF208" s="72"/>
      <c r="AG208" s="72"/>
      <c r="AH208" s="72"/>
    </row>
    <row r="209" spans="25:34" ht="15.75" customHeight="1">
      <c r="Y209" s="72"/>
      <c r="Z209" s="72"/>
      <c r="AA209" s="72"/>
      <c r="AB209" s="72"/>
      <c r="AC209" s="72"/>
      <c r="AD209" s="72"/>
      <c r="AE209" s="72"/>
      <c r="AF209" s="72"/>
      <c r="AG209" s="72"/>
      <c r="AH209" s="72"/>
    </row>
    <row r="210" spans="25:34" ht="15.75" customHeight="1">
      <c r="Y210" s="72"/>
      <c r="Z210" s="72"/>
      <c r="AA210" s="72"/>
      <c r="AB210" s="72"/>
      <c r="AC210" s="72"/>
      <c r="AD210" s="72"/>
      <c r="AE210" s="72"/>
      <c r="AF210" s="72"/>
      <c r="AG210" s="72"/>
      <c r="AH210" s="72"/>
    </row>
    <row r="211" spans="25:34" ht="15.75" customHeight="1">
      <c r="Y211" s="72"/>
      <c r="Z211" s="72"/>
      <c r="AA211" s="72"/>
      <c r="AB211" s="72"/>
      <c r="AC211" s="72"/>
      <c r="AD211" s="72"/>
      <c r="AE211" s="72"/>
      <c r="AF211" s="72"/>
      <c r="AG211" s="72"/>
      <c r="AH211" s="72"/>
    </row>
    <row r="212" spans="25:34" ht="15.75" customHeight="1">
      <c r="Y212" s="72"/>
      <c r="Z212" s="72"/>
      <c r="AA212" s="72"/>
      <c r="AB212" s="72"/>
      <c r="AC212" s="72"/>
      <c r="AD212" s="72"/>
      <c r="AE212" s="72"/>
      <c r="AF212" s="72"/>
      <c r="AG212" s="72"/>
      <c r="AH212" s="72"/>
    </row>
    <row r="213" spans="25:34" ht="15.75" customHeight="1">
      <c r="Y213" s="72"/>
      <c r="Z213" s="72"/>
      <c r="AA213" s="72"/>
      <c r="AB213" s="72"/>
      <c r="AC213" s="72"/>
      <c r="AD213" s="72"/>
      <c r="AE213" s="72"/>
      <c r="AF213" s="72"/>
      <c r="AG213" s="72"/>
      <c r="AH213" s="72"/>
    </row>
    <row r="214" spans="25:34" ht="15.75" customHeight="1">
      <c r="Y214" s="72"/>
      <c r="Z214" s="72"/>
      <c r="AA214" s="72"/>
      <c r="AB214" s="72"/>
      <c r="AC214" s="72"/>
      <c r="AD214" s="72"/>
      <c r="AE214" s="72"/>
      <c r="AF214" s="72"/>
      <c r="AG214" s="72"/>
      <c r="AH214" s="72"/>
    </row>
    <row r="215" spans="25:34" ht="15.75" customHeight="1">
      <c r="Y215" s="72"/>
      <c r="Z215" s="72"/>
      <c r="AA215" s="72"/>
      <c r="AB215" s="72"/>
      <c r="AC215" s="72"/>
      <c r="AD215" s="72"/>
      <c r="AE215" s="72"/>
      <c r="AF215" s="72"/>
      <c r="AG215" s="72"/>
      <c r="AH215" s="72"/>
    </row>
    <row r="216" spans="25:34" ht="15.75" customHeight="1">
      <c r="Y216" s="72"/>
      <c r="Z216" s="72"/>
      <c r="AA216" s="72"/>
      <c r="AB216" s="72"/>
      <c r="AC216" s="72"/>
      <c r="AD216" s="72"/>
      <c r="AE216" s="72"/>
      <c r="AF216" s="72"/>
      <c r="AG216" s="72"/>
      <c r="AH216" s="72"/>
    </row>
    <row r="217" spans="25:34" ht="15.75" customHeight="1">
      <c r="Y217" s="72"/>
      <c r="Z217" s="72"/>
      <c r="AA217" s="72"/>
      <c r="AB217" s="72"/>
      <c r="AC217" s="72"/>
      <c r="AD217" s="72"/>
      <c r="AE217" s="72"/>
      <c r="AF217" s="72"/>
      <c r="AG217" s="72"/>
      <c r="AH217" s="72"/>
    </row>
    <row r="218" spans="25:34" ht="15.75" customHeight="1">
      <c r="Y218" s="72"/>
      <c r="Z218" s="72"/>
      <c r="AA218" s="72"/>
      <c r="AB218" s="72"/>
      <c r="AC218" s="72"/>
      <c r="AD218" s="72"/>
      <c r="AE218" s="72"/>
      <c r="AF218" s="72"/>
      <c r="AG218" s="72"/>
      <c r="AH218" s="72"/>
    </row>
    <row r="219" spans="25:34" ht="15.75" customHeight="1">
      <c r="Y219" s="72"/>
      <c r="Z219" s="72"/>
      <c r="AA219" s="72"/>
      <c r="AB219" s="72"/>
      <c r="AC219" s="72"/>
      <c r="AD219" s="72"/>
      <c r="AE219" s="72"/>
      <c r="AF219" s="72"/>
      <c r="AG219" s="72"/>
      <c r="AH219" s="72"/>
    </row>
    <row r="220" spans="25:34" ht="15.75" customHeight="1">
      <c r="Y220" s="72"/>
      <c r="Z220" s="72"/>
      <c r="AA220" s="72"/>
      <c r="AB220" s="72"/>
      <c r="AC220" s="72"/>
      <c r="AD220" s="72"/>
      <c r="AE220" s="72"/>
      <c r="AF220" s="72"/>
      <c r="AG220" s="72"/>
      <c r="AH220" s="72"/>
    </row>
    <row r="221" spans="25:34" ht="15.75" customHeight="1">
      <c r="Y221" s="72"/>
      <c r="Z221" s="72"/>
      <c r="AA221" s="72"/>
      <c r="AB221" s="72"/>
      <c r="AC221" s="72"/>
      <c r="AD221" s="72"/>
      <c r="AE221" s="72"/>
      <c r="AF221" s="72"/>
      <c r="AG221" s="72"/>
      <c r="AH221" s="72"/>
    </row>
    <row r="222" spans="25:34" ht="15.75" customHeight="1">
      <c r="Y222" s="72"/>
      <c r="Z222" s="72"/>
      <c r="AA222" s="72"/>
      <c r="AB222" s="72"/>
      <c r="AC222" s="72"/>
      <c r="AD222" s="72"/>
      <c r="AE222" s="72"/>
      <c r="AF222" s="72"/>
      <c r="AG222" s="72"/>
      <c r="AH222" s="72"/>
    </row>
    <row r="223" spans="25:34" ht="15.75" customHeight="1">
      <c r="Y223" s="72"/>
      <c r="Z223" s="72"/>
      <c r="AA223" s="72"/>
      <c r="AB223" s="72"/>
      <c r="AC223" s="72"/>
      <c r="AD223" s="72"/>
      <c r="AE223" s="72"/>
      <c r="AF223" s="72"/>
      <c r="AG223" s="72"/>
      <c r="AH223" s="72"/>
    </row>
    <row r="224" spans="25:34" ht="15.75" customHeight="1">
      <c r="Y224" s="72"/>
      <c r="Z224" s="72"/>
      <c r="AA224" s="72"/>
      <c r="AB224" s="72"/>
      <c r="AC224" s="72"/>
      <c r="AD224" s="72"/>
      <c r="AE224" s="72"/>
      <c r="AF224" s="72"/>
      <c r="AG224" s="72"/>
      <c r="AH224" s="72"/>
    </row>
    <row r="225" spans="25:34" ht="15.75" customHeight="1">
      <c r="Y225" s="72"/>
      <c r="Z225" s="72"/>
      <c r="AA225" s="72"/>
      <c r="AB225" s="72"/>
      <c r="AC225" s="72"/>
      <c r="AD225" s="72"/>
      <c r="AE225" s="72"/>
      <c r="AF225" s="72"/>
      <c r="AG225" s="72"/>
      <c r="AH225" s="72"/>
    </row>
    <row r="226" spans="25:34" ht="15.75" customHeight="1">
      <c r="Y226" s="72"/>
      <c r="Z226" s="72"/>
      <c r="AA226" s="72"/>
      <c r="AB226" s="72"/>
      <c r="AC226" s="72"/>
      <c r="AD226" s="72"/>
      <c r="AE226" s="72"/>
      <c r="AF226" s="72"/>
      <c r="AG226" s="72"/>
      <c r="AH226" s="72"/>
    </row>
    <row r="227" spans="25:34" ht="15.75" customHeight="1">
      <c r="Y227" s="72"/>
      <c r="Z227" s="72"/>
      <c r="AA227" s="72"/>
      <c r="AB227" s="72"/>
      <c r="AC227" s="72"/>
      <c r="AD227" s="72"/>
      <c r="AE227" s="72"/>
      <c r="AF227" s="72"/>
      <c r="AG227" s="72"/>
      <c r="AH227" s="72"/>
    </row>
    <row r="228" spans="25:34" ht="15.75" customHeight="1">
      <c r="Y228" s="72"/>
      <c r="Z228" s="72"/>
      <c r="AA228" s="72"/>
      <c r="AB228" s="72"/>
      <c r="AC228" s="72"/>
      <c r="AD228" s="72"/>
      <c r="AE228" s="72"/>
      <c r="AF228" s="72"/>
      <c r="AG228" s="72"/>
      <c r="AH228" s="72"/>
    </row>
    <row r="229" spans="25:34" ht="15.75" customHeight="1">
      <c r="Y229" s="72"/>
      <c r="Z229" s="72"/>
      <c r="AA229" s="72"/>
      <c r="AB229" s="72"/>
      <c r="AC229" s="72"/>
      <c r="AD229" s="72"/>
      <c r="AE229" s="72"/>
      <c r="AF229" s="72"/>
      <c r="AG229" s="72"/>
      <c r="AH229" s="72"/>
    </row>
    <row r="230" spans="25:34" ht="15.75" customHeight="1">
      <c r="Y230" s="72"/>
      <c r="Z230" s="72"/>
      <c r="AA230" s="72"/>
      <c r="AB230" s="72"/>
      <c r="AC230" s="72"/>
      <c r="AD230" s="72"/>
      <c r="AE230" s="72"/>
      <c r="AF230" s="72"/>
      <c r="AG230" s="72"/>
      <c r="AH230" s="72"/>
    </row>
    <row r="231" spans="25:34" ht="15.75" customHeight="1">
      <c r="Y231" s="72"/>
      <c r="Z231" s="72"/>
      <c r="AA231" s="72"/>
      <c r="AB231" s="72"/>
      <c r="AC231" s="72"/>
      <c r="AD231" s="72"/>
      <c r="AE231" s="72"/>
      <c r="AF231" s="72"/>
      <c r="AG231" s="72"/>
      <c r="AH231" s="72"/>
    </row>
    <row r="232" spans="25:34" ht="15.75" customHeight="1">
      <c r="Y232" s="72"/>
      <c r="Z232" s="72"/>
      <c r="AA232" s="72"/>
      <c r="AB232" s="72"/>
      <c r="AC232" s="72"/>
      <c r="AD232" s="72"/>
      <c r="AE232" s="72"/>
      <c r="AF232" s="72"/>
      <c r="AG232" s="72"/>
      <c r="AH232" s="72"/>
    </row>
    <row r="233" spans="25:34" ht="15.75" customHeight="1">
      <c r="Y233" s="72"/>
      <c r="Z233" s="72"/>
      <c r="AA233" s="72"/>
      <c r="AB233" s="72"/>
      <c r="AC233" s="72"/>
      <c r="AD233" s="72"/>
      <c r="AE233" s="72"/>
      <c r="AF233" s="72"/>
      <c r="AG233" s="72"/>
      <c r="AH233" s="72"/>
    </row>
    <row r="234" spans="25:34" ht="15.75" customHeight="1">
      <c r="Y234" s="72"/>
      <c r="Z234" s="72"/>
      <c r="AA234" s="72"/>
      <c r="AB234" s="72"/>
      <c r="AC234" s="72"/>
      <c r="AD234" s="72"/>
      <c r="AE234" s="72"/>
      <c r="AF234" s="72"/>
      <c r="AG234" s="72"/>
      <c r="AH234" s="72"/>
    </row>
    <row r="235" spans="25:34" ht="15.75" customHeight="1">
      <c r="Y235" s="72"/>
      <c r="Z235" s="72"/>
      <c r="AA235" s="72"/>
      <c r="AB235" s="72"/>
      <c r="AC235" s="72"/>
      <c r="AD235" s="72"/>
      <c r="AE235" s="72"/>
      <c r="AF235" s="72"/>
      <c r="AG235" s="72"/>
      <c r="AH235" s="72"/>
    </row>
    <row r="236" spans="25:34" ht="15.75" customHeight="1">
      <c r="Y236" s="72"/>
      <c r="Z236" s="72"/>
      <c r="AA236" s="72"/>
      <c r="AB236" s="72"/>
      <c r="AC236" s="72"/>
      <c r="AD236" s="72"/>
      <c r="AE236" s="72"/>
      <c r="AF236" s="72"/>
      <c r="AG236" s="72"/>
      <c r="AH236" s="72"/>
    </row>
    <row r="237" spans="25:34" ht="15.75" customHeight="1">
      <c r="Y237" s="72"/>
      <c r="Z237" s="72"/>
      <c r="AA237" s="72"/>
      <c r="AB237" s="72"/>
      <c r="AC237" s="72"/>
      <c r="AD237" s="72"/>
      <c r="AE237" s="72"/>
      <c r="AF237" s="72"/>
      <c r="AG237" s="72"/>
      <c r="AH237" s="72"/>
    </row>
    <row r="238" spans="25:34" ht="15.75" customHeight="1">
      <c r="Y238" s="72"/>
      <c r="Z238" s="72"/>
      <c r="AA238" s="72"/>
      <c r="AB238" s="72"/>
      <c r="AC238" s="72"/>
      <c r="AD238" s="72"/>
      <c r="AE238" s="72"/>
      <c r="AF238" s="72"/>
      <c r="AG238" s="72"/>
      <c r="AH238" s="72"/>
    </row>
    <row r="239" spans="25:34" ht="15.75" customHeight="1">
      <c r="Y239" s="72"/>
      <c r="Z239" s="72"/>
      <c r="AA239" s="72"/>
      <c r="AB239" s="72"/>
      <c r="AC239" s="72"/>
      <c r="AD239" s="72"/>
      <c r="AE239" s="72"/>
      <c r="AF239" s="72"/>
      <c r="AG239" s="72"/>
      <c r="AH239" s="72"/>
    </row>
    <row r="240" spans="25:34" ht="15.75" customHeight="1">
      <c r="Y240" s="72"/>
      <c r="Z240" s="72"/>
      <c r="AA240" s="72"/>
      <c r="AB240" s="72"/>
      <c r="AC240" s="72"/>
      <c r="AD240" s="72"/>
      <c r="AE240" s="72"/>
      <c r="AF240" s="72"/>
      <c r="AG240" s="72"/>
      <c r="AH240" s="72"/>
    </row>
    <row r="241" spans="25:34" ht="15.75" customHeight="1">
      <c r="Y241" s="72"/>
      <c r="Z241" s="72"/>
      <c r="AA241" s="72"/>
      <c r="AB241" s="72"/>
      <c r="AC241" s="72"/>
      <c r="AD241" s="72"/>
      <c r="AE241" s="72"/>
      <c r="AF241" s="72"/>
      <c r="AG241" s="72"/>
      <c r="AH241" s="72"/>
    </row>
    <row r="242" spans="25:34" ht="15.75" customHeight="1">
      <c r="Y242" s="72"/>
      <c r="Z242" s="72"/>
      <c r="AA242" s="72"/>
      <c r="AB242" s="72"/>
      <c r="AC242" s="72"/>
      <c r="AD242" s="72"/>
      <c r="AE242" s="72"/>
      <c r="AF242" s="72"/>
      <c r="AG242" s="72"/>
      <c r="AH242" s="72"/>
    </row>
    <row r="243" spans="25:34" ht="15.75" customHeight="1">
      <c r="Y243" s="72"/>
      <c r="Z243" s="72"/>
      <c r="AA243" s="72"/>
      <c r="AB243" s="72"/>
      <c r="AC243" s="72"/>
      <c r="AD243" s="72"/>
      <c r="AE243" s="72"/>
      <c r="AF243" s="72"/>
      <c r="AG243" s="72"/>
      <c r="AH243" s="72"/>
    </row>
    <row r="244" spans="25:34" ht="15.75" customHeight="1">
      <c r="Y244" s="72"/>
      <c r="Z244" s="72"/>
      <c r="AA244" s="72"/>
      <c r="AB244" s="72"/>
      <c r="AC244" s="72"/>
      <c r="AD244" s="72"/>
      <c r="AE244" s="72"/>
      <c r="AF244" s="72"/>
      <c r="AG244" s="72"/>
      <c r="AH244" s="72"/>
    </row>
    <row r="245" spans="25:34" ht="15.75" customHeight="1">
      <c r="Y245" s="72"/>
      <c r="Z245" s="72"/>
      <c r="AA245" s="72"/>
      <c r="AB245" s="72"/>
      <c r="AC245" s="72"/>
      <c r="AD245" s="72"/>
      <c r="AE245" s="72"/>
      <c r="AF245" s="72"/>
      <c r="AG245" s="72"/>
      <c r="AH245" s="72"/>
    </row>
    <row r="246" spans="25:34" ht="15.75" customHeight="1">
      <c r="Y246" s="72"/>
      <c r="Z246" s="72"/>
      <c r="AA246" s="72"/>
      <c r="AB246" s="72"/>
      <c r="AC246" s="72"/>
      <c r="AD246" s="72"/>
      <c r="AE246" s="72"/>
      <c r="AF246" s="72"/>
      <c r="AG246" s="72"/>
      <c r="AH246" s="72"/>
    </row>
    <row r="247" spans="25:34" ht="15.75" customHeight="1">
      <c r="Y247" s="72"/>
      <c r="Z247" s="72"/>
      <c r="AA247" s="72"/>
      <c r="AB247" s="72"/>
      <c r="AC247" s="72"/>
      <c r="AD247" s="72"/>
      <c r="AE247" s="72"/>
      <c r="AF247" s="72"/>
      <c r="AG247" s="72"/>
      <c r="AH247" s="72"/>
    </row>
    <row r="248" spans="25:34" ht="15.75" customHeight="1">
      <c r="Y248" s="72"/>
      <c r="Z248" s="72"/>
      <c r="AA248" s="72"/>
      <c r="AB248" s="72"/>
      <c r="AC248" s="72"/>
      <c r="AD248" s="72"/>
      <c r="AE248" s="72"/>
      <c r="AF248" s="72"/>
      <c r="AG248" s="72"/>
      <c r="AH248" s="72"/>
    </row>
    <row r="249" spans="25:34" ht="15.75" customHeight="1">
      <c r="Y249" s="72"/>
      <c r="Z249" s="72"/>
      <c r="AA249" s="72"/>
      <c r="AB249" s="72"/>
      <c r="AC249" s="72"/>
      <c r="AD249" s="72"/>
      <c r="AE249" s="72"/>
      <c r="AF249" s="72"/>
      <c r="AG249" s="72"/>
      <c r="AH249" s="72"/>
    </row>
    <row r="250" spans="25:34" ht="15.75" customHeight="1">
      <c r="Y250" s="72"/>
      <c r="Z250" s="72"/>
      <c r="AA250" s="72"/>
      <c r="AB250" s="72"/>
      <c r="AC250" s="72"/>
      <c r="AD250" s="72"/>
      <c r="AE250" s="72"/>
      <c r="AF250" s="72"/>
      <c r="AG250" s="72"/>
      <c r="AH250" s="72"/>
    </row>
    <row r="251" spans="25:34" ht="15.75" customHeight="1">
      <c r="Y251" s="72"/>
      <c r="Z251" s="72"/>
      <c r="AA251" s="72"/>
      <c r="AB251" s="72"/>
      <c r="AC251" s="72"/>
      <c r="AD251" s="72"/>
      <c r="AE251" s="72"/>
      <c r="AF251" s="72"/>
      <c r="AG251" s="72"/>
      <c r="AH251" s="72"/>
    </row>
    <row r="252" spans="25:34" ht="15.75" customHeight="1">
      <c r="Y252" s="72"/>
      <c r="Z252" s="72"/>
      <c r="AA252" s="72"/>
      <c r="AB252" s="72"/>
      <c r="AC252" s="72"/>
      <c r="AD252" s="72"/>
      <c r="AE252" s="72"/>
      <c r="AF252" s="72"/>
      <c r="AG252" s="72"/>
      <c r="AH252" s="72"/>
    </row>
    <row r="253" spans="25:34" ht="15.75" customHeight="1">
      <c r="Y253" s="72"/>
      <c r="Z253" s="72"/>
      <c r="AA253" s="72"/>
      <c r="AB253" s="72"/>
      <c r="AC253" s="72"/>
      <c r="AD253" s="72"/>
      <c r="AE253" s="72"/>
      <c r="AF253" s="72"/>
      <c r="AG253" s="72"/>
      <c r="AH253" s="72"/>
    </row>
    <row r="254" spans="25:34" ht="15.75" customHeight="1">
      <c r="Y254" s="72"/>
      <c r="Z254" s="72"/>
      <c r="AA254" s="72"/>
      <c r="AB254" s="72"/>
      <c r="AC254" s="72"/>
      <c r="AD254" s="72"/>
      <c r="AE254" s="72"/>
      <c r="AF254" s="72"/>
      <c r="AG254" s="72"/>
      <c r="AH254" s="72"/>
    </row>
    <row r="255" spans="25:34" ht="15.75" customHeight="1">
      <c r="Y255" s="72"/>
      <c r="Z255" s="72"/>
      <c r="AA255" s="72"/>
      <c r="AB255" s="72"/>
      <c r="AC255" s="72"/>
      <c r="AD255" s="72"/>
      <c r="AE255" s="72"/>
      <c r="AF255" s="72"/>
      <c r="AG255" s="72"/>
      <c r="AH255" s="72"/>
    </row>
    <row r="256" spans="25:34" ht="15.75" customHeight="1">
      <c r="Y256" s="72"/>
      <c r="Z256" s="72"/>
      <c r="AA256" s="72"/>
      <c r="AB256" s="72"/>
      <c r="AC256" s="72"/>
      <c r="AD256" s="72"/>
      <c r="AE256" s="72"/>
      <c r="AF256" s="72"/>
      <c r="AG256" s="72"/>
      <c r="AH256" s="72"/>
    </row>
    <row r="257" spans="25:34" ht="15.75" customHeight="1">
      <c r="Y257" s="72"/>
      <c r="Z257" s="72"/>
      <c r="AA257" s="72"/>
      <c r="AB257" s="72"/>
      <c r="AC257" s="72"/>
      <c r="AD257" s="72"/>
      <c r="AE257" s="72"/>
      <c r="AF257" s="72"/>
      <c r="AG257" s="72"/>
      <c r="AH257" s="72"/>
    </row>
    <row r="258" spans="25:34" ht="15.75" customHeight="1">
      <c r="Y258" s="72"/>
      <c r="Z258" s="72"/>
      <c r="AA258" s="72"/>
      <c r="AB258" s="72"/>
      <c r="AC258" s="72"/>
      <c r="AD258" s="72"/>
      <c r="AE258" s="72"/>
      <c r="AF258" s="72"/>
      <c r="AG258" s="72"/>
      <c r="AH258" s="72"/>
    </row>
    <row r="259" spans="25:34" ht="15.75" customHeight="1">
      <c r="Y259" s="72"/>
      <c r="Z259" s="72"/>
      <c r="AA259" s="72"/>
      <c r="AB259" s="72"/>
      <c r="AC259" s="72"/>
      <c r="AD259" s="72"/>
      <c r="AE259" s="72"/>
      <c r="AF259" s="72"/>
      <c r="AG259" s="72"/>
      <c r="AH259" s="72"/>
    </row>
    <row r="260" spans="25:34" ht="15.75" customHeight="1">
      <c r="Y260" s="72"/>
      <c r="Z260" s="72"/>
      <c r="AA260" s="72"/>
      <c r="AB260" s="72"/>
      <c r="AC260" s="72"/>
      <c r="AD260" s="72"/>
      <c r="AE260" s="72"/>
      <c r="AF260" s="72"/>
      <c r="AG260" s="72"/>
      <c r="AH260" s="72"/>
    </row>
    <row r="261" spans="25:34" ht="15.75" customHeight="1">
      <c r="Y261" s="72"/>
      <c r="Z261" s="72"/>
      <c r="AA261" s="72"/>
      <c r="AB261" s="72"/>
      <c r="AC261" s="72"/>
      <c r="AD261" s="72"/>
      <c r="AE261" s="72"/>
      <c r="AF261" s="72"/>
      <c r="AG261" s="72"/>
      <c r="AH261" s="72"/>
    </row>
    <row r="262" spans="25:34" ht="15.75" customHeight="1">
      <c r="Y262" s="72"/>
      <c r="Z262" s="72"/>
      <c r="AA262" s="72"/>
      <c r="AB262" s="72"/>
      <c r="AC262" s="72"/>
      <c r="AD262" s="72"/>
      <c r="AE262" s="72"/>
      <c r="AF262" s="72"/>
      <c r="AG262" s="72"/>
      <c r="AH262" s="72"/>
    </row>
    <row r="263" spans="25:34" ht="15.75" customHeight="1">
      <c r="Y263" s="72"/>
      <c r="Z263" s="72"/>
      <c r="AA263" s="72"/>
      <c r="AB263" s="72"/>
      <c r="AC263" s="72"/>
      <c r="AD263" s="72"/>
      <c r="AE263" s="72"/>
      <c r="AF263" s="72"/>
      <c r="AG263" s="72"/>
      <c r="AH263" s="72"/>
    </row>
    <row r="264" spans="25:34" ht="15.75" customHeight="1">
      <c r="Y264" s="72"/>
      <c r="Z264" s="72"/>
      <c r="AA264" s="72"/>
      <c r="AB264" s="72"/>
      <c r="AC264" s="72"/>
      <c r="AD264" s="72"/>
      <c r="AE264" s="72"/>
      <c r="AF264" s="72"/>
      <c r="AG264" s="72"/>
      <c r="AH264" s="72"/>
    </row>
    <row r="265" spans="25:34" ht="15.75" customHeight="1">
      <c r="Y265" s="72"/>
      <c r="Z265" s="72"/>
      <c r="AA265" s="72"/>
      <c r="AB265" s="72"/>
      <c r="AC265" s="72"/>
      <c r="AD265" s="72"/>
      <c r="AE265" s="72"/>
      <c r="AF265" s="72"/>
      <c r="AG265" s="72"/>
      <c r="AH265" s="72"/>
    </row>
    <row r="266" spans="25:34" ht="15.75" customHeight="1">
      <c r="Y266" s="72"/>
      <c r="Z266" s="72"/>
      <c r="AA266" s="72"/>
      <c r="AB266" s="72"/>
      <c r="AC266" s="72"/>
      <c r="AD266" s="72"/>
      <c r="AE266" s="72"/>
      <c r="AF266" s="72"/>
      <c r="AG266" s="72"/>
      <c r="AH266" s="72"/>
    </row>
    <row r="267" spans="25:34" ht="15.75" customHeight="1">
      <c r="Y267" s="72"/>
      <c r="Z267" s="72"/>
      <c r="AA267" s="72"/>
      <c r="AB267" s="72"/>
      <c r="AC267" s="72"/>
      <c r="AD267" s="72"/>
      <c r="AE267" s="72"/>
      <c r="AF267" s="72"/>
      <c r="AG267" s="72"/>
      <c r="AH267" s="72"/>
    </row>
    <row r="268" spans="25:34" ht="15.75" customHeight="1">
      <c r="Y268" s="72"/>
      <c r="Z268" s="72"/>
      <c r="AA268" s="72"/>
      <c r="AB268" s="72"/>
      <c r="AC268" s="72"/>
      <c r="AD268" s="72"/>
      <c r="AE268" s="72"/>
      <c r="AF268" s="72"/>
      <c r="AG268" s="72"/>
      <c r="AH268" s="72"/>
    </row>
    <row r="269" spans="25:34" ht="15.75" customHeight="1">
      <c r="Y269" s="72"/>
      <c r="Z269" s="72"/>
      <c r="AA269" s="72"/>
      <c r="AB269" s="72"/>
      <c r="AC269" s="72"/>
      <c r="AD269" s="72"/>
      <c r="AE269" s="72"/>
      <c r="AF269" s="72"/>
      <c r="AG269" s="72"/>
      <c r="AH269" s="72"/>
    </row>
    <row r="270" spans="25:34" ht="15.75" customHeight="1">
      <c r="Y270" s="72"/>
      <c r="Z270" s="72"/>
      <c r="AA270" s="72"/>
      <c r="AB270" s="72"/>
      <c r="AC270" s="72"/>
      <c r="AD270" s="72"/>
      <c r="AE270" s="72"/>
      <c r="AF270" s="72"/>
      <c r="AG270" s="72"/>
      <c r="AH270" s="72"/>
    </row>
    <row r="271" spans="25:34" ht="15.75" customHeight="1">
      <c r="Y271" s="72"/>
      <c r="Z271" s="72"/>
      <c r="AA271" s="72"/>
      <c r="AB271" s="72"/>
      <c r="AC271" s="72"/>
      <c r="AD271" s="72"/>
      <c r="AE271" s="72"/>
      <c r="AF271" s="72"/>
      <c r="AG271" s="72"/>
      <c r="AH271" s="72"/>
    </row>
    <row r="272" spans="25:34" ht="15.75" customHeight="1">
      <c r="Y272" s="72"/>
      <c r="Z272" s="72"/>
      <c r="AA272" s="72"/>
      <c r="AB272" s="72"/>
      <c r="AC272" s="72"/>
      <c r="AD272" s="72"/>
      <c r="AE272" s="72"/>
      <c r="AF272" s="72"/>
      <c r="AG272" s="72"/>
      <c r="AH272" s="72"/>
    </row>
    <row r="273" spans="25:34" ht="15.75" customHeight="1">
      <c r="Y273" s="72"/>
      <c r="Z273" s="72"/>
      <c r="AA273" s="72"/>
      <c r="AB273" s="72"/>
      <c r="AC273" s="72"/>
      <c r="AD273" s="72"/>
      <c r="AE273" s="72"/>
      <c r="AF273" s="72"/>
      <c r="AG273" s="72"/>
      <c r="AH273" s="72"/>
    </row>
    <row r="274" spans="25:34" ht="15.75" customHeight="1">
      <c r="Y274" s="72"/>
      <c r="Z274" s="72"/>
      <c r="AA274" s="72"/>
      <c r="AB274" s="72"/>
      <c r="AC274" s="72"/>
      <c r="AD274" s="72"/>
      <c r="AE274" s="72"/>
      <c r="AF274" s="72"/>
      <c r="AG274" s="72"/>
      <c r="AH274" s="72"/>
    </row>
    <row r="275" spans="25:34" ht="15.75" customHeight="1">
      <c r="Y275" s="72"/>
      <c r="Z275" s="72"/>
      <c r="AA275" s="72"/>
      <c r="AB275" s="72"/>
      <c r="AC275" s="72"/>
      <c r="AD275" s="72"/>
      <c r="AE275" s="72"/>
      <c r="AF275" s="72"/>
      <c r="AG275" s="72"/>
      <c r="AH275" s="72"/>
    </row>
    <row r="276" spans="25:34" ht="15.75" customHeight="1">
      <c r="Y276" s="72"/>
      <c r="Z276" s="72"/>
      <c r="AA276" s="72"/>
      <c r="AB276" s="72"/>
      <c r="AC276" s="72"/>
      <c r="AD276" s="72"/>
      <c r="AE276" s="72"/>
      <c r="AF276" s="72"/>
      <c r="AG276" s="72"/>
      <c r="AH276" s="72"/>
    </row>
    <row r="277" spans="25:34" ht="15.75" customHeight="1">
      <c r="Y277" s="72"/>
      <c r="Z277" s="72"/>
      <c r="AA277" s="72"/>
      <c r="AB277" s="72"/>
      <c r="AC277" s="72"/>
      <c r="AD277" s="72"/>
      <c r="AE277" s="72"/>
      <c r="AF277" s="72"/>
      <c r="AG277" s="72"/>
      <c r="AH277" s="72"/>
    </row>
    <row r="278" spans="25:34" ht="15.75" customHeight="1">
      <c r="Y278" s="72"/>
      <c r="Z278" s="72"/>
      <c r="AA278" s="72"/>
      <c r="AB278" s="72"/>
      <c r="AC278" s="72"/>
      <c r="AD278" s="72"/>
      <c r="AE278" s="72"/>
      <c r="AF278" s="72"/>
      <c r="AG278" s="72"/>
      <c r="AH278" s="72"/>
    </row>
    <row r="279" spans="25:34" ht="15.75" customHeight="1">
      <c r="Y279" s="72"/>
      <c r="Z279" s="72"/>
      <c r="AA279" s="72"/>
      <c r="AB279" s="72"/>
      <c r="AC279" s="72"/>
      <c r="AD279" s="72"/>
      <c r="AE279" s="72"/>
      <c r="AF279" s="72"/>
      <c r="AG279" s="72"/>
      <c r="AH279" s="72"/>
    </row>
    <row r="280" spans="25:34" ht="15.75" customHeight="1">
      <c r="Y280" s="72"/>
      <c r="Z280" s="72"/>
      <c r="AA280" s="72"/>
      <c r="AB280" s="72"/>
      <c r="AC280" s="72"/>
      <c r="AD280" s="72"/>
      <c r="AE280" s="72"/>
      <c r="AF280" s="72"/>
      <c r="AG280" s="72"/>
      <c r="AH280" s="72"/>
    </row>
    <row r="281" spans="25:34" ht="15.75" customHeight="1">
      <c r="Y281" s="72"/>
      <c r="Z281" s="72"/>
      <c r="AA281" s="72"/>
      <c r="AB281" s="72"/>
      <c r="AC281" s="72"/>
      <c r="AD281" s="72"/>
      <c r="AE281" s="72"/>
      <c r="AF281" s="72"/>
      <c r="AG281" s="72"/>
      <c r="AH281" s="72"/>
    </row>
    <row r="282" spans="25:34" ht="15.75" customHeight="1">
      <c r="Y282" s="72"/>
      <c r="Z282" s="72"/>
      <c r="AA282" s="72"/>
      <c r="AB282" s="72"/>
      <c r="AC282" s="72"/>
      <c r="AD282" s="72"/>
      <c r="AE282" s="72"/>
      <c r="AF282" s="72"/>
      <c r="AG282" s="72"/>
      <c r="AH282" s="72"/>
    </row>
    <row r="283" spans="25:34" ht="15.75" customHeight="1">
      <c r="Y283" s="72"/>
      <c r="Z283" s="72"/>
      <c r="AA283" s="72"/>
      <c r="AB283" s="72"/>
      <c r="AC283" s="72"/>
      <c r="AD283" s="72"/>
      <c r="AE283" s="72"/>
      <c r="AF283" s="72"/>
      <c r="AG283" s="72"/>
      <c r="AH283" s="72"/>
    </row>
    <row r="284" spans="25:34" ht="15.75" customHeight="1">
      <c r="Y284" s="72"/>
      <c r="Z284" s="72"/>
      <c r="AA284" s="72"/>
      <c r="AB284" s="72"/>
      <c r="AC284" s="72"/>
      <c r="AD284" s="72"/>
      <c r="AE284" s="72"/>
      <c r="AF284" s="72"/>
      <c r="AG284" s="72"/>
      <c r="AH284" s="72"/>
    </row>
    <row r="285" spans="25:34" ht="15.75" customHeight="1">
      <c r="Y285" s="72"/>
      <c r="Z285" s="72"/>
      <c r="AA285" s="72"/>
      <c r="AB285" s="72"/>
      <c r="AC285" s="72"/>
      <c r="AD285" s="72"/>
      <c r="AE285" s="72"/>
      <c r="AF285" s="72"/>
      <c r="AG285" s="72"/>
      <c r="AH285" s="72"/>
    </row>
    <row r="286" spans="25:34" ht="15.75" customHeight="1">
      <c r="Y286" s="72"/>
      <c r="Z286" s="72"/>
      <c r="AA286" s="72"/>
      <c r="AB286" s="72"/>
      <c r="AC286" s="72"/>
      <c r="AD286" s="72"/>
      <c r="AE286" s="72"/>
      <c r="AF286" s="72"/>
      <c r="AG286" s="72"/>
      <c r="AH286" s="72"/>
    </row>
    <row r="287" spans="25:34" ht="15.75" customHeight="1">
      <c r="Y287" s="72"/>
      <c r="Z287" s="72"/>
      <c r="AA287" s="72"/>
      <c r="AB287" s="72"/>
      <c r="AC287" s="72"/>
      <c r="AD287" s="72"/>
      <c r="AE287" s="72"/>
      <c r="AF287" s="72"/>
      <c r="AG287" s="72"/>
      <c r="AH287" s="72"/>
    </row>
    <row r="288" spans="25:34" ht="15.75" customHeight="1">
      <c r="Y288" s="72"/>
      <c r="Z288" s="72"/>
      <c r="AA288" s="72"/>
      <c r="AB288" s="72"/>
      <c r="AC288" s="72"/>
      <c r="AD288" s="72"/>
      <c r="AE288" s="72"/>
      <c r="AF288" s="72"/>
      <c r="AG288" s="72"/>
      <c r="AH288" s="72"/>
    </row>
    <row r="289" spans="25:34" ht="15.75" customHeight="1">
      <c r="Y289" s="72"/>
      <c r="Z289" s="72"/>
      <c r="AA289" s="72"/>
      <c r="AB289" s="72"/>
      <c r="AC289" s="72"/>
      <c r="AD289" s="72"/>
      <c r="AE289" s="72"/>
      <c r="AF289" s="72"/>
      <c r="AG289" s="72"/>
      <c r="AH289" s="72"/>
    </row>
    <row r="290" spans="25:34" ht="15.75" customHeight="1">
      <c r="Y290" s="72"/>
      <c r="Z290" s="72"/>
      <c r="AA290" s="72"/>
      <c r="AB290" s="72"/>
      <c r="AC290" s="72"/>
      <c r="AD290" s="72"/>
      <c r="AE290" s="72"/>
      <c r="AF290" s="72"/>
      <c r="AG290" s="72"/>
      <c r="AH290" s="72"/>
    </row>
    <row r="291" spans="25:34" ht="15.75" customHeight="1">
      <c r="Y291" s="72"/>
      <c r="Z291" s="72"/>
      <c r="AA291" s="72"/>
      <c r="AB291" s="72"/>
      <c r="AC291" s="72"/>
      <c r="AD291" s="72"/>
      <c r="AE291" s="72"/>
      <c r="AF291" s="72"/>
      <c r="AG291" s="72"/>
      <c r="AH291" s="72"/>
    </row>
    <row r="292" spans="25:34" ht="15.75" customHeight="1">
      <c r="Y292" s="72"/>
      <c r="Z292" s="72"/>
      <c r="AA292" s="72"/>
      <c r="AB292" s="72"/>
      <c r="AC292" s="72"/>
      <c r="AD292" s="72"/>
      <c r="AE292" s="72"/>
      <c r="AF292" s="72"/>
      <c r="AG292" s="72"/>
      <c r="AH292" s="72"/>
    </row>
    <row r="293" spans="25:34" ht="15.75" customHeight="1">
      <c r="Y293" s="72"/>
      <c r="Z293" s="72"/>
      <c r="AA293" s="72"/>
      <c r="AB293" s="72"/>
      <c r="AC293" s="72"/>
      <c r="AD293" s="72"/>
      <c r="AE293" s="72"/>
      <c r="AF293" s="72"/>
      <c r="AG293" s="72"/>
      <c r="AH293" s="72"/>
    </row>
    <row r="294" spans="25:34" ht="15.75" customHeight="1">
      <c r="Y294" s="72"/>
      <c r="Z294" s="72"/>
      <c r="AA294" s="72"/>
      <c r="AB294" s="72"/>
      <c r="AC294" s="72"/>
      <c r="AD294" s="72"/>
      <c r="AE294" s="72"/>
      <c r="AF294" s="72"/>
      <c r="AG294" s="72"/>
      <c r="AH294" s="72"/>
    </row>
    <row r="295" spans="25:34" ht="15.75" customHeight="1">
      <c r="Y295" s="72"/>
      <c r="Z295" s="72"/>
      <c r="AA295" s="72"/>
      <c r="AB295" s="72"/>
      <c r="AC295" s="72"/>
      <c r="AD295" s="72"/>
      <c r="AE295" s="72"/>
      <c r="AF295" s="72"/>
      <c r="AG295" s="72"/>
      <c r="AH295" s="72"/>
    </row>
    <row r="296" spans="25:34" ht="15.75" customHeight="1">
      <c r="Y296" s="72"/>
      <c r="Z296" s="72"/>
      <c r="AA296" s="72"/>
      <c r="AB296" s="72"/>
      <c r="AC296" s="72"/>
      <c r="AD296" s="72"/>
      <c r="AE296" s="72"/>
      <c r="AF296" s="72"/>
      <c r="AG296" s="72"/>
      <c r="AH296" s="72"/>
    </row>
    <row r="297" spans="25:34" ht="15.75" customHeight="1">
      <c r="Y297" s="72"/>
      <c r="Z297" s="72"/>
      <c r="AA297" s="72"/>
      <c r="AB297" s="72"/>
      <c r="AC297" s="72"/>
      <c r="AD297" s="72"/>
      <c r="AE297" s="72"/>
      <c r="AF297" s="72"/>
      <c r="AG297" s="72"/>
      <c r="AH297" s="72"/>
    </row>
    <row r="298" spans="25:34" ht="15.75" customHeight="1">
      <c r="Y298" s="72"/>
      <c r="Z298" s="72"/>
      <c r="AA298" s="72"/>
      <c r="AB298" s="72"/>
      <c r="AC298" s="72"/>
      <c r="AD298" s="72"/>
      <c r="AE298" s="72"/>
      <c r="AF298" s="72"/>
      <c r="AG298" s="72"/>
      <c r="AH298" s="72"/>
    </row>
    <row r="299" spans="25:34" ht="15.75" customHeight="1">
      <c r="Y299" s="72"/>
      <c r="Z299" s="72"/>
      <c r="AA299" s="72"/>
      <c r="AB299" s="72"/>
      <c r="AC299" s="72"/>
      <c r="AD299" s="72"/>
      <c r="AE299" s="72"/>
      <c r="AF299" s="72"/>
      <c r="AG299" s="72"/>
      <c r="AH299" s="72"/>
    </row>
    <row r="300" spans="25:34" ht="15.75" customHeight="1">
      <c r="Y300" s="72"/>
      <c r="Z300" s="72"/>
      <c r="AA300" s="72"/>
      <c r="AB300" s="72"/>
      <c r="AC300" s="72"/>
      <c r="AD300" s="72"/>
      <c r="AE300" s="72"/>
      <c r="AF300" s="72"/>
      <c r="AG300" s="72"/>
      <c r="AH300" s="72"/>
    </row>
    <row r="301" spans="25:34" ht="15.75" customHeight="1">
      <c r="Y301" s="72"/>
      <c r="Z301" s="72"/>
      <c r="AA301" s="72"/>
      <c r="AB301" s="72"/>
      <c r="AC301" s="72"/>
      <c r="AD301" s="72"/>
      <c r="AE301" s="72"/>
      <c r="AF301" s="72"/>
      <c r="AG301" s="72"/>
      <c r="AH301" s="72"/>
    </row>
    <row r="302" spans="25:34" ht="15.75" customHeight="1">
      <c r="Y302" s="72"/>
      <c r="Z302" s="72"/>
      <c r="AA302" s="72"/>
      <c r="AB302" s="72"/>
      <c r="AC302" s="72"/>
      <c r="AD302" s="72"/>
      <c r="AE302" s="72"/>
      <c r="AF302" s="72"/>
      <c r="AG302" s="72"/>
      <c r="AH302" s="72"/>
    </row>
    <row r="303" spans="25:34" ht="15.75" customHeight="1">
      <c r="Y303" s="72"/>
      <c r="Z303" s="72"/>
      <c r="AA303" s="72"/>
      <c r="AB303" s="72"/>
      <c r="AC303" s="72"/>
      <c r="AD303" s="72"/>
      <c r="AE303" s="72"/>
      <c r="AF303" s="72"/>
      <c r="AG303" s="72"/>
      <c r="AH303" s="72"/>
    </row>
    <row r="304" spans="25:34" ht="15.75" customHeight="1">
      <c r="Y304" s="72"/>
      <c r="Z304" s="72"/>
      <c r="AA304" s="72"/>
      <c r="AB304" s="72"/>
      <c r="AC304" s="72"/>
      <c r="AD304" s="72"/>
      <c r="AE304" s="72"/>
      <c r="AF304" s="72"/>
      <c r="AG304" s="72"/>
      <c r="AH304" s="72"/>
    </row>
    <row r="305" spans="25:34" ht="15.75" customHeight="1">
      <c r="Y305" s="72"/>
      <c r="Z305" s="72"/>
      <c r="AA305" s="72"/>
      <c r="AB305" s="72"/>
      <c r="AC305" s="72"/>
      <c r="AD305" s="72"/>
      <c r="AE305" s="72"/>
      <c r="AF305" s="72"/>
      <c r="AG305" s="72"/>
      <c r="AH305" s="72"/>
    </row>
    <row r="306" spans="25:34" ht="15.75" customHeight="1">
      <c r="Y306" s="72"/>
      <c r="Z306" s="72"/>
      <c r="AA306" s="72"/>
      <c r="AB306" s="72"/>
      <c r="AC306" s="72"/>
      <c r="AD306" s="72"/>
      <c r="AE306" s="72"/>
      <c r="AF306" s="72"/>
      <c r="AG306" s="72"/>
      <c r="AH306" s="72"/>
    </row>
    <row r="307" spans="25:34" ht="15.75" customHeight="1">
      <c r="Y307" s="72"/>
      <c r="Z307" s="72"/>
      <c r="AA307" s="72"/>
      <c r="AB307" s="72"/>
      <c r="AC307" s="72"/>
      <c r="AD307" s="72"/>
      <c r="AE307" s="72"/>
      <c r="AF307" s="72"/>
      <c r="AG307" s="72"/>
      <c r="AH307" s="72"/>
    </row>
    <row r="308" spans="25:34" ht="15.75" customHeight="1">
      <c r="Y308" s="72"/>
      <c r="Z308" s="72"/>
      <c r="AA308" s="72"/>
      <c r="AB308" s="72"/>
      <c r="AC308" s="72"/>
      <c r="AD308" s="72"/>
      <c r="AE308" s="72"/>
      <c r="AF308" s="72"/>
      <c r="AG308" s="72"/>
      <c r="AH308" s="72"/>
    </row>
    <row r="309" spans="25:34" ht="15.75" customHeight="1">
      <c r="Y309" s="72"/>
      <c r="Z309" s="72"/>
      <c r="AA309" s="72"/>
      <c r="AB309" s="72"/>
      <c r="AC309" s="72"/>
      <c r="AD309" s="72"/>
      <c r="AE309" s="72"/>
      <c r="AF309" s="72"/>
      <c r="AG309" s="72"/>
      <c r="AH309" s="72"/>
    </row>
    <row r="310" spans="25:34" ht="15.75" customHeight="1">
      <c r="Y310" s="72"/>
      <c r="Z310" s="72"/>
      <c r="AA310" s="72"/>
      <c r="AB310" s="72"/>
      <c r="AC310" s="72"/>
      <c r="AD310" s="72"/>
      <c r="AE310" s="72"/>
      <c r="AF310" s="72"/>
      <c r="AG310" s="72"/>
      <c r="AH310" s="72"/>
    </row>
    <row r="311" spans="25:34" ht="15.75" customHeight="1">
      <c r="Y311" s="72"/>
      <c r="Z311" s="72"/>
      <c r="AA311" s="72"/>
      <c r="AB311" s="72"/>
      <c r="AC311" s="72"/>
      <c r="AD311" s="72"/>
      <c r="AE311" s="72"/>
      <c r="AF311" s="72"/>
      <c r="AG311" s="72"/>
      <c r="AH311" s="72"/>
    </row>
    <row r="312" spans="25:34" ht="15.75" customHeight="1">
      <c r="Y312" s="72"/>
      <c r="Z312" s="72"/>
      <c r="AA312" s="72"/>
      <c r="AB312" s="72"/>
      <c r="AC312" s="72"/>
      <c r="AD312" s="72"/>
      <c r="AE312" s="72"/>
      <c r="AF312" s="72"/>
      <c r="AG312" s="72"/>
      <c r="AH312" s="72"/>
    </row>
    <row r="313" spans="25:34" ht="15.75" customHeight="1">
      <c r="Y313" s="72"/>
      <c r="Z313" s="72"/>
      <c r="AA313" s="72"/>
      <c r="AB313" s="72"/>
      <c r="AC313" s="72"/>
      <c r="AD313" s="72"/>
      <c r="AE313" s="72"/>
      <c r="AF313" s="72"/>
      <c r="AG313" s="72"/>
      <c r="AH313" s="72"/>
    </row>
    <row r="314" spans="25:34" ht="15.75" customHeight="1">
      <c r="Y314" s="72"/>
      <c r="Z314" s="72"/>
      <c r="AA314" s="72"/>
      <c r="AB314" s="72"/>
      <c r="AC314" s="72"/>
      <c r="AD314" s="72"/>
      <c r="AE314" s="72"/>
      <c r="AF314" s="72"/>
      <c r="AG314" s="72"/>
      <c r="AH314" s="72"/>
    </row>
    <row r="315" spans="25:34" ht="15.75" customHeight="1">
      <c r="Y315" s="72"/>
      <c r="Z315" s="72"/>
      <c r="AA315" s="72"/>
      <c r="AB315" s="72"/>
      <c r="AC315" s="72"/>
      <c r="AD315" s="72"/>
      <c r="AE315" s="72"/>
      <c r="AF315" s="72"/>
      <c r="AG315" s="72"/>
      <c r="AH315" s="72"/>
    </row>
    <row r="316" spans="25:34" ht="15.75" customHeight="1">
      <c r="Y316" s="72"/>
      <c r="Z316" s="72"/>
      <c r="AA316" s="72"/>
      <c r="AB316" s="72"/>
      <c r="AC316" s="72"/>
      <c r="AD316" s="72"/>
      <c r="AE316" s="72"/>
      <c r="AF316" s="72"/>
      <c r="AG316" s="72"/>
      <c r="AH316" s="72"/>
    </row>
    <row r="317" spans="25:34" ht="15.75" customHeight="1">
      <c r="Y317" s="72"/>
      <c r="Z317" s="72"/>
      <c r="AA317" s="72"/>
      <c r="AB317" s="72"/>
      <c r="AC317" s="72"/>
      <c r="AD317" s="72"/>
      <c r="AE317" s="72"/>
      <c r="AF317" s="72"/>
      <c r="AG317" s="72"/>
      <c r="AH317" s="72"/>
    </row>
    <row r="318" spans="25:34" ht="15.75" customHeight="1">
      <c r="Y318" s="72"/>
      <c r="Z318" s="72"/>
      <c r="AA318" s="72"/>
      <c r="AB318" s="72"/>
      <c r="AC318" s="72"/>
      <c r="AD318" s="72"/>
      <c r="AE318" s="72"/>
      <c r="AF318" s="72"/>
      <c r="AG318" s="72"/>
      <c r="AH318" s="72"/>
    </row>
    <row r="319" spans="25:34" ht="15.75" customHeight="1">
      <c r="Y319" s="72"/>
      <c r="Z319" s="72"/>
      <c r="AA319" s="72"/>
      <c r="AB319" s="72"/>
      <c r="AC319" s="72"/>
      <c r="AD319" s="72"/>
      <c r="AE319" s="72"/>
      <c r="AF319" s="72"/>
      <c r="AG319" s="72"/>
      <c r="AH319" s="72"/>
    </row>
    <row r="320" spans="25:34" ht="15.75" customHeight="1">
      <c r="Y320" s="72"/>
      <c r="Z320" s="72"/>
      <c r="AA320" s="72"/>
      <c r="AB320" s="72"/>
      <c r="AC320" s="72"/>
      <c r="AD320" s="72"/>
      <c r="AE320" s="72"/>
      <c r="AF320" s="72"/>
      <c r="AG320" s="72"/>
      <c r="AH320" s="72"/>
    </row>
    <row r="321" spans="25:34" ht="15.75" customHeight="1">
      <c r="Y321" s="72"/>
      <c r="Z321" s="72"/>
      <c r="AA321" s="72"/>
      <c r="AB321" s="72"/>
      <c r="AC321" s="72"/>
      <c r="AD321" s="72"/>
      <c r="AE321" s="72"/>
      <c r="AF321" s="72"/>
      <c r="AG321" s="72"/>
      <c r="AH321" s="72"/>
    </row>
    <row r="322" spans="25:34" ht="15.75" customHeight="1">
      <c r="Y322" s="72"/>
      <c r="Z322" s="72"/>
      <c r="AA322" s="72"/>
      <c r="AB322" s="72"/>
      <c r="AC322" s="72"/>
      <c r="AD322" s="72"/>
      <c r="AE322" s="72"/>
      <c r="AF322" s="72"/>
      <c r="AG322" s="72"/>
      <c r="AH322" s="72"/>
    </row>
    <row r="323" spans="25:34" ht="15.75" customHeight="1">
      <c r="Y323" s="72"/>
      <c r="Z323" s="72"/>
      <c r="AA323" s="72"/>
      <c r="AB323" s="72"/>
      <c r="AC323" s="72"/>
      <c r="AD323" s="72"/>
      <c r="AE323" s="72"/>
      <c r="AF323" s="72"/>
      <c r="AG323" s="72"/>
      <c r="AH323" s="72"/>
    </row>
    <row r="324" spans="25:34" ht="15.75" customHeight="1">
      <c r="Y324" s="72"/>
      <c r="Z324" s="72"/>
      <c r="AA324" s="72"/>
      <c r="AB324" s="72"/>
      <c r="AC324" s="72"/>
      <c r="AD324" s="72"/>
      <c r="AE324" s="72"/>
      <c r="AF324" s="72"/>
      <c r="AG324" s="72"/>
      <c r="AH324" s="72"/>
    </row>
    <row r="325" spans="25:34" ht="15.75" customHeight="1">
      <c r="Y325" s="72"/>
      <c r="Z325" s="72"/>
      <c r="AA325" s="72"/>
      <c r="AB325" s="72"/>
      <c r="AC325" s="72"/>
      <c r="AD325" s="72"/>
      <c r="AE325" s="72"/>
      <c r="AF325" s="72"/>
      <c r="AG325" s="72"/>
      <c r="AH325" s="72"/>
    </row>
    <row r="326" spans="25:34" ht="15.75" customHeight="1">
      <c r="Y326" s="72"/>
      <c r="Z326" s="72"/>
      <c r="AA326" s="72"/>
      <c r="AB326" s="72"/>
      <c r="AC326" s="72"/>
      <c r="AD326" s="72"/>
      <c r="AE326" s="72"/>
      <c r="AF326" s="72"/>
      <c r="AG326" s="72"/>
      <c r="AH326" s="72"/>
    </row>
    <row r="327" spans="25:34" ht="15.75" customHeight="1">
      <c r="Y327" s="72"/>
      <c r="Z327" s="72"/>
      <c r="AA327" s="72"/>
      <c r="AB327" s="72"/>
      <c r="AC327" s="72"/>
      <c r="AD327" s="72"/>
      <c r="AE327" s="72"/>
      <c r="AF327" s="72"/>
      <c r="AG327" s="72"/>
      <c r="AH327" s="72"/>
    </row>
    <row r="328" spans="25:34" ht="15.75" customHeight="1">
      <c r="Y328" s="72"/>
      <c r="Z328" s="72"/>
      <c r="AA328" s="72"/>
      <c r="AB328" s="72"/>
      <c r="AC328" s="72"/>
      <c r="AD328" s="72"/>
      <c r="AE328" s="72"/>
      <c r="AF328" s="72"/>
      <c r="AG328" s="72"/>
      <c r="AH328" s="72"/>
    </row>
    <row r="329" spans="25:34" ht="15.75" customHeight="1">
      <c r="Y329" s="72"/>
      <c r="Z329" s="72"/>
      <c r="AA329" s="72"/>
      <c r="AB329" s="72"/>
      <c r="AC329" s="72"/>
      <c r="AD329" s="72"/>
      <c r="AE329" s="72"/>
      <c r="AF329" s="72"/>
      <c r="AG329" s="72"/>
      <c r="AH329" s="72"/>
    </row>
    <row r="330" spans="25:34" ht="15.75" customHeight="1">
      <c r="Y330" s="72"/>
      <c r="Z330" s="72"/>
      <c r="AA330" s="72"/>
      <c r="AB330" s="72"/>
      <c r="AC330" s="72"/>
      <c r="AD330" s="72"/>
      <c r="AE330" s="72"/>
      <c r="AF330" s="72"/>
      <c r="AG330" s="72"/>
      <c r="AH330" s="72"/>
    </row>
    <row r="331" spans="25:34" ht="15.75" customHeight="1">
      <c r="Y331" s="72"/>
      <c r="Z331" s="72"/>
      <c r="AA331" s="72"/>
      <c r="AB331" s="72"/>
      <c r="AC331" s="72"/>
      <c r="AD331" s="72"/>
      <c r="AE331" s="72"/>
      <c r="AF331" s="72"/>
      <c r="AG331" s="72"/>
      <c r="AH331" s="72"/>
    </row>
    <row r="332" spans="25:34" ht="15.75" customHeight="1">
      <c r="Y332" s="72"/>
      <c r="Z332" s="72"/>
      <c r="AA332" s="72"/>
      <c r="AB332" s="72"/>
      <c r="AC332" s="72"/>
      <c r="AD332" s="72"/>
      <c r="AE332" s="72"/>
      <c r="AF332" s="72"/>
      <c r="AG332" s="72"/>
      <c r="AH332" s="72"/>
    </row>
    <row r="333" spans="25:34" ht="15.75" customHeight="1">
      <c r="Y333" s="72"/>
      <c r="Z333" s="72"/>
      <c r="AA333" s="72"/>
      <c r="AB333" s="72"/>
      <c r="AC333" s="72"/>
      <c r="AD333" s="72"/>
      <c r="AE333" s="72"/>
      <c r="AF333" s="72"/>
      <c r="AG333" s="72"/>
      <c r="AH333" s="72"/>
    </row>
    <row r="334" spans="25:34" ht="15.75" customHeight="1">
      <c r="Y334" s="72"/>
      <c r="Z334" s="72"/>
      <c r="AA334" s="72"/>
      <c r="AB334" s="72"/>
      <c r="AC334" s="72"/>
      <c r="AD334" s="72"/>
      <c r="AE334" s="72"/>
      <c r="AF334" s="72"/>
      <c r="AG334" s="72"/>
      <c r="AH334" s="72"/>
    </row>
    <row r="335" spans="25:34" ht="15.75" customHeight="1">
      <c r="Y335" s="72"/>
      <c r="Z335" s="72"/>
      <c r="AA335" s="72"/>
      <c r="AB335" s="72"/>
      <c r="AC335" s="72"/>
      <c r="AD335" s="72"/>
      <c r="AE335" s="72"/>
      <c r="AF335" s="72"/>
      <c r="AG335" s="72"/>
      <c r="AH335" s="72"/>
    </row>
    <row r="336" spans="25:34" ht="15.75" customHeight="1">
      <c r="Y336" s="72"/>
      <c r="Z336" s="72"/>
      <c r="AA336" s="72"/>
      <c r="AB336" s="72"/>
      <c r="AC336" s="72"/>
      <c r="AD336" s="72"/>
      <c r="AE336" s="72"/>
      <c r="AF336" s="72"/>
      <c r="AG336" s="72"/>
      <c r="AH336" s="72"/>
    </row>
    <row r="337" spans="25:34" ht="15.75" customHeight="1">
      <c r="Y337" s="72"/>
      <c r="Z337" s="72"/>
      <c r="AA337" s="72"/>
      <c r="AB337" s="72"/>
      <c r="AC337" s="72"/>
      <c r="AD337" s="72"/>
      <c r="AE337" s="72"/>
      <c r="AF337" s="72"/>
      <c r="AG337" s="72"/>
      <c r="AH337" s="72"/>
    </row>
    <row r="338" spans="25:34" ht="15.75" customHeight="1">
      <c r="Y338" s="72"/>
      <c r="Z338" s="72"/>
      <c r="AA338" s="72"/>
      <c r="AB338" s="72"/>
      <c r="AC338" s="72"/>
      <c r="AD338" s="72"/>
      <c r="AE338" s="72"/>
      <c r="AF338" s="72"/>
      <c r="AG338" s="72"/>
      <c r="AH338" s="72"/>
    </row>
    <row r="339" spans="25:34" ht="15.75" customHeight="1">
      <c r="Y339" s="72"/>
      <c r="Z339" s="72"/>
      <c r="AA339" s="72"/>
      <c r="AB339" s="72"/>
      <c r="AC339" s="72"/>
      <c r="AD339" s="72"/>
      <c r="AE339" s="72"/>
      <c r="AF339" s="72"/>
      <c r="AG339" s="72"/>
      <c r="AH339" s="72"/>
    </row>
    <row r="340" spans="25:34" ht="15.75" customHeight="1">
      <c r="Y340" s="72"/>
      <c r="Z340" s="72"/>
      <c r="AA340" s="72"/>
      <c r="AB340" s="72"/>
      <c r="AC340" s="72"/>
      <c r="AD340" s="72"/>
      <c r="AE340" s="72"/>
      <c r="AF340" s="72"/>
      <c r="AG340" s="72"/>
      <c r="AH340" s="72"/>
    </row>
    <row r="341" spans="25:34" ht="15.75" customHeight="1">
      <c r="Y341" s="72"/>
      <c r="Z341" s="72"/>
      <c r="AA341" s="72"/>
      <c r="AB341" s="72"/>
      <c r="AC341" s="72"/>
      <c r="AD341" s="72"/>
      <c r="AE341" s="72"/>
      <c r="AF341" s="72"/>
      <c r="AG341" s="72"/>
      <c r="AH341" s="72"/>
    </row>
    <row r="342" spans="25:34" ht="15.75" customHeight="1">
      <c r="Y342" s="72"/>
      <c r="Z342" s="72"/>
      <c r="AA342" s="72"/>
      <c r="AB342" s="72"/>
      <c r="AC342" s="72"/>
      <c r="AD342" s="72"/>
      <c r="AE342" s="72"/>
      <c r="AF342" s="72"/>
      <c r="AG342" s="72"/>
      <c r="AH342" s="72"/>
    </row>
    <row r="343" spans="25:34" ht="15.75" customHeight="1">
      <c r="Y343" s="72"/>
      <c r="Z343" s="72"/>
      <c r="AA343" s="72"/>
      <c r="AB343" s="72"/>
      <c r="AC343" s="72"/>
      <c r="AD343" s="72"/>
      <c r="AE343" s="72"/>
      <c r="AF343" s="72"/>
      <c r="AG343" s="72"/>
      <c r="AH343" s="72"/>
    </row>
    <row r="344" spans="25:34" ht="15.75" customHeight="1">
      <c r="Y344" s="72"/>
      <c r="Z344" s="72"/>
      <c r="AA344" s="72"/>
      <c r="AB344" s="72"/>
      <c r="AC344" s="72"/>
      <c r="AD344" s="72"/>
      <c r="AE344" s="72"/>
      <c r="AF344" s="72"/>
      <c r="AG344" s="72"/>
      <c r="AH344" s="72"/>
    </row>
    <row r="345" spans="25:34" ht="15.75" customHeight="1">
      <c r="Y345" s="72"/>
      <c r="Z345" s="72"/>
      <c r="AA345" s="72"/>
      <c r="AB345" s="72"/>
      <c r="AC345" s="72"/>
      <c r="AD345" s="72"/>
      <c r="AE345" s="72"/>
      <c r="AF345" s="72"/>
      <c r="AG345" s="72"/>
      <c r="AH345" s="72"/>
    </row>
    <row r="346" spans="25:34" ht="15.75" customHeight="1">
      <c r="Y346" s="72"/>
      <c r="Z346" s="72"/>
      <c r="AA346" s="72"/>
      <c r="AB346" s="72"/>
      <c r="AC346" s="72"/>
      <c r="AD346" s="72"/>
      <c r="AE346" s="72"/>
      <c r="AF346" s="72"/>
      <c r="AG346" s="72"/>
      <c r="AH346" s="72"/>
    </row>
    <row r="347" spans="25:34" ht="15.75" customHeight="1">
      <c r="Y347" s="72"/>
      <c r="Z347" s="72"/>
      <c r="AA347" s="72"/>
      <c r="AB347" s="72"/>
      <c r="AC347" s="72"/>
      <c r="AD347" s="72"/>
      <c r="AE347" s="72"/>
      <c r="AF347" s="72"/>
      <c r="AG347" s="72"/>
      <c r="AH347" s="72"/>
    </row>
    <row r="348" spans="25:34" ht="15.75" customHeight="1">
      <c r="Y348" s="72"/>
      <c r="Z348" s="72"/>
      <c r="AA348" s="72"/>
      <c r="AB348" s="72"/>
      <c r="AC348" s="72"/>
      <c r="AD348" s="72"/>
      <c r="AE348" s="72"/>
      <c r="AF348" s="72"/>
      <c r="AG348" s="72"/>
      <c r="AH348" s="72"/>
    </row>
    <row r="349" spans="25:34" ht="15.75" customHeight="1">
      <c r="Y349" s="72"/>
      <c r="Z349" s="72"/>
      <c r="AA349" s="72"/>
      <c r="AB349" s="72"/>
      <c r="AC349" s="72"/>
      <c r="AD349" s="72"/>
      <c r="AE349" s="72"/>
      <c r="AF349" s="72"/>
      <c r="AG349" s="72"/>
      <c r="AH349" s="72"/>
    </row>
    <row r="350" spans="25:34" ht="15.75" customHeight="1">
      <c r="Y350" s="72"/>
      <c r="Z350" s="72"/>
      <c r="AA350" s="72"/>
      <c r="AB350" s="72"/>
      <c r="AC350" s="72"/>
      <c r="AD350" s="72"/>
      <c r="AE350" s="72"/>
      <c r="AF350" s="72"/>
      <c r="AG350" s="72"/>
      <c r="AH350" s="72"/>
    </row>
    <row r="351" spans="25:34" ht="15.75" customHeight="1">
      <c r="Y351" s="72"/>
      <c r="Z351" s="72"/>
      <c r="AA351" s="72"/>
      <c r="AB351" s="72"/>
      <c r="AC351" s="72"/>
      <c r="AD351" s="72"/>
      <c r="AE351" s="72"/>
      <c r="AF351" s="72"/>
      <c r="AG351" s="72"/>
      <c r="AH351" s="72"/>
    </row>
    <row r="352" spans="25:34" ht="15.75" customHeight="1">
      <c r="Y352" s="72"/>
      <c r="Z352" s="72"/>
      <c r="AA352" s="72"/>
      <c r="AB352" s="72"/>
      <c r="AC352" s="72"/>
      <c r="AD352" s="72"/>
      <c r="AE352" s="72"/>
      <c r="AF352" s="72"/>
      <c r="AG352" s="72"/>
      <c r="AH352" s="72"/>
    </row>
    <row r="353" spans="25:34" ht="15.75" customHeight="1">
      <c r="Y353" s="72"/>
      <c r="Z353" s="72"/>
      <c r="AA353" s="72"/>
      <c r="AB353" s="72"/>
      <c r="AC353" s="72"/>
      <c r="AD353" s="72"/>
      <c r="AE353" s="72"/>
      <c r="AF353" s="72"/>
      <c r="AG353" s="72"/>
      <c r="AH353" s="72"/>
    </row>
    <row r="354" spans="25:34" ht="15.75" customHeight="1">
      <c r="Y354" s="72"/>
      <c r="Z354" s="72"/>
      <c r="AA354" s="72"/>
      <c r="AB354" s="72"/>
      <c r="AC354" s="72"/>
      <c r="AD354" s="72"/>
      <c r="AE354" s="72"/>
      <c r="AF354" s="72"/>
      <c r="AG354" s="72"/>
      <c r="AH354" s="72"/>
    </row>
    <row r="355" spans="25:34" ht="15.75" customHeight="1">
      <c r="Y355" s="72"/>
      <c r="Z355" s="72"/>
      <c r="AA355" s="72"/>
      <c r="AB355" s="72"/>
      <c r="AC355" s="72"/>
      <c r="AD355" s="72"/>
      <c r="AE355" s="72"/>
      <c r="AF355" s="72"/>
      <c r="AG355" s="72"/>
      <c r="AH355" s="72"/>
    </row>
    <row r="356" spans="25:34" ht="15.75" customHeight="1">
      <c r="Y356" s="72"/>
      <c r="Z356" s="72"/>
      <c r="AA356" s="72"/>
      <c r="AB356" s="72"/>
      <c r="AC356" s="72"/>
      <c r="AD356" s="72"/>
      <c r="AE356" s="72"/>
      <c r="AF356" s="72"/>
      <c r="AG356" s="72"/>
      <c r="AH356" s="72"/>
    </row>
    <row r="357" spans="25:34" ht="15.75" customHeight="1">
      <c r="Y357" s="72"/>
      <c r="Z357" s="72"/>
      <c r="AA357" s="72"/>
      <c r="AB357" s="72"/>
      <c r="AC357" s="72"/>
      <c r="AD357" s="72"/>
      <c r="AE357" s="72"/>
      <c r="AF357" s="72"/>
      <c r="AG357" s="72"/>
      <c r="AH357" s="72"/>
    </row>
    <row r="358" spans="25:34" ht="15.75" customHeight="1">
      <c r="Y358" s="72"/>
      <c r="Z358" s="72"/>
      <c r="AA358" s="72"/>
      <c r="AB358" s="72"/>
      <c r="AC358" s="72"/>
      <c r="AD358" s="72"/>
      <c r="AE358" s="72"/>
      <c r="AF358" s="72"/>
      <c r="AG358" s="72"/>
      <c r="AH358" s="72"/>
    </row>
    <row r="359" spans="25:34" ht="15.75" customHeight="1"/>
    <row r="360" spans="25:34" ht="15.75" customHeight="1"/>
    <row r="361" spans="25:34" ht="15.75" customHeight="1"/>
    <row r="362" spans="25:34" ht="15.75" customHeight="1"/>
    <row r="363" spans="25:34" ht="15.75" customHeight="1"/>
    <row r="364" spans="25:34" ht="15.75" customHeight="1"/>
    <row r="365" spans="25:34" ht="15.75" customHeight="1"/>
    <row r="366" spans="25:34" ht="15.75" customHeight="1"/>
    <row r="367" spans="25:34" ht="15.75" customHeight="1"/>
    <row r="368" spans="25: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2" width="20.6640625" customWidth="1"/>
    <col min="13"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193</v>
      </c>
      <c r="B1" s="255"/>
      <c r="C1" s="128" t="s">
        <v>9</v>
      </c>
      <c r="D1" s="129"/>
      <c r="E1" s="130"/>
      <c r="F1" s="131"/>
      <c r="G1" s="132" t="s">
        <v>123</v>
      </c>
      <c r="H1" s="132" t="s">
        <v>135</v>
      </c>
      <c r="I1" s="132" t="s">
        <v>136</v>
      </c>
      <c r="J1" s="131">
        <v>10</v>
      </c>
      <c r="K1" s="131">
        <v>11</v>
      </c>
      <c r="L1" s="136">
        <v>12</v>
      </c>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L2" si="0">CONCATENATE($A$1,G1)</f>
        <v>19302</v>
      </c>
      <c r="H2" s="131" t="str">
        <f t="shared" si="0"/>
        <v>19304</v>
      </c>
      <c r="I2" s="131" t="str">
        <f t="shared" si="0"/>
        <v>19307</v>
      </c>
      <c r="J2" s="131" t="str">
        <f t="shared" si="0"/>
        <v>19310</v>
      </c>
      <c r="K2" s="131" t="str">
        <f t="shared" si="0"/>
        <v>19311</v>
      </c>
      <c r="L2" s="136" t="str">
        <f t="shared" si="0"/>
        <v>19312</v>
      </c>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138</v>
      </c>
      <c r="I3" s="136" t="s">
        <v>139</v>
      </c>
      <c r="J3" s="136" t="s">
        <v>150</v>
      </c>
      <c r="K3" s="136" t="s">
        <v>166</v>
      </c>
      <c r="L3" s="136" t="s">
        <v>131</v>
      </c>
      <c r="AA3" s="137" t="s">
        <v>112</v>
      </c>
      <c r="AB3" s="138" t="s">
        <v>51</v>
      </c>
      <c r="AC3" s="115" t="s">
        <v>112</v>
      </c>
      <c r="AD3" s="115" t="s">
        <v>51</v>
      </c>
      <c r="AE3" s="116" t="s">
        <v>112</v>
      </c>
      <c r="AF3" s="139" t="s">
        <v>51</v>
      </c>
      <c r="AG3" s="140" t="s">
        <v>113</v>
      </c>
      <c r="AH3" s="141" t="s">
        <v>114</v>
      </c>
    </row>
    <row r="4" spans="1:34" ht="19.5" customHeight="1">
      <c r="A4" s="142">
        <f t="shared" ref="A4:A34" si="1">SUM(G4:L4)</f>
        <v>197350</v>
      </c>
      <c r="B4" s="142">
        <f>A4</f>
        <v>197350</v>
      </c>
      <c r="C4" s="143">
        <v>46082</v>
      </c>
      <c r="D4" s="144" t="s">
        <v>115</v>
      </c>
      <c r="E4" s="145"/>
      <c r="F4" s="157">
        <v>209</v>
      </c>
      <c r="G4" s="157">
        <v>123885</v>
      </c>
      <c r="H4" s="157">
        <v>28110</v>
      </c>
      <c r="I4" s="157">
        <v>8850</v>
      </c>
      <c r="J4" s="157">
        <v>10160</v>
      </c>
      <c r="K4" s="157">
        <v>17435</v>
      </c>
      <c r="L4" s="157">
        <v>8910</v>
      </c>
      <c r="M4" s="34"/>
      <c r="N4" s="34"/>
      <c r="O4" s="34"/>
      <c r="P4" s="34"/>
      <c r="Q4" s="34"/>
      <c r="R4" s="34"/>
      <c r="S4" s="34"/>
      <c r="T4" s="34"/>
      <c r="U4" s="148">
        <f t="shared" ref="U4:U34" si="2">C4</f>
        <v>46082</v>
      </c>
      <c r="V4" s="34" t="str">
        <f t="shared" ref="V4:V34" si="3">$G$2</f>
        <v>19302</v>
      </c>
      <c r="W4" s="70">
        <f t="shared" ref="W4:W34" si="4">G4</f>
        <v>123885</v>
      </c>
      <c r="X4" s="148">
        <f t="shared" ref="X4:X34" si="5">C4</f>
        <v>46082</v>
      </c>
      <c r="Y4" s="70">
        <f t="shared" ref="Y4:Y34" si="6">F4</f>
        <v>209</v>
      </c>
      <c r="Z4" s="72"/>
      <c r="AA4" s="149">
        <v>25</v>
      </c>
      <c r="AB4" s="150">
        <v>32690</v>
      </c>
      <c r="AC4" s="150">
        <v>84</v>
      </c>
      <c r="AD4" s="150">
        <v>99930</v>
      </c>
      <c r="AE4" s="150">
        <v>124</v>
      </c>
      <c r="AF4" s="150">
        <v>143080</v>
      </c>
      <c r="AG4" s="150"/>
      <c r="AH4" s="151"/>
    </row>
    <row r="5" spans="1:34" ht="19.5" customHeight="1">
      <c r="A5" s="142">
        <f t="shared" si="1"/>
        <v>218508</v>
      </c>
      <c r="B5" s="142">
        <f t="shared" ref="B5:B34" si="7">B4+A5</f>
        <v>415858</v>
      </c>
      <c r="C5" s="143">
        <v>46083</v>
      </c>
      <c r="D5" s="144" t="s">
        <v>116</v>
      </c>
      <c r="E5" s="145"/>
      <c r="F5" s="157">
        <v>208</v>
      </c>
      <c r="G5" s="157">
        <v>144988</v>
      </c>
      <c r="H5" s="157">
        <v>23630</v>
      </c>
      <c r="I5" s="157">
        <v>18280</v>
      </c>
      <c r="J5" s="157">
        <v>12500</v>
      </c>
      <c r="K5" s="157">
        <v>17190</v>
      </c>
      <c r="L5" s="157">
        <v>1920</v>
      </c>
      <c r="M5" s="72"/>
      <c r="N5" s="72"/>
      <c r="O5" s="72"/>
      <c r="P5" s="72"/>
      <c r="Q5" s="72"/>
      <c r="R5" s="72"/>
      <c r="S5" s="72"/>
      <c r="T5" s="72"/>
      <c r="U5" s="148">
        <f t="shared" si="2"/>
        <v>46083</v>
      </c>
      <c r="V5" s="34" t="str">
        <f t="shared" si="3"/>
        <v>19302</v>
      </c>
      <c r="W5" s="70">
        <f t="shared" si="4"/>
        <v>144988</v>
      </c>
      <c r="X5" s="148">
        <f t="shared" si="5"/>
        <v>46083</v>
      </c>
      <c r="Y5" s="70">
        <f t="shared" si="6"/>
        <v>208</v>
      </c>
      <c r="Z5" s="72"/>
      <c r="AA5" s="121">
        <v>33</v>
      </c>
      <c r="AB5" s="122">
        <v>49210</v>
      </c>
      <c r="AC5" s="122">
        <v>73</v>
      </c>
      <c r="AD5" s="122">
        <v>102880</v>
      </c>
      <c r="AE5" s="122">
        <v>113</v>
      </c>
      <c r="AF5" s="122">
        <v>148488</v>
      </c>
      <c r="AG5" s="122"/>
      <c r="AH5" s="123"/>
    </row>
    <row r="6" spans="1:34" ht="19.5" customHeight="1">
      <c r="A6" s="142">
        <f t="shared" si="1"/>
        <v>169376</v>
      </c>
      <c r="B6" s="142">
        <f t="shared" si="7"/>
        <v>585234</v>
      </c>
      <c r="C6" s="143">
        <v>46084</v>
      </c>
      <c r="D6" s="144" t="s">
        <v>117</v>
      </c>
      <c r="E6" s="145"/>
      <c r="F6" s="157">
        <v>201</v>
      </c>
      <c r="G6" s="157">
        <v>102886</v>
      </c>
      <c r="H6" s="157">
        <v>26710</v>
      </c>
      <c r="I6" s="157">
        <v>12720</v>
      </c>
      <c r="J6" s="157">
        <v>11000</v>
      </c>
      <c r="K6" s="157">
        <v>14560</v>
      </c>
      <c r="L6" s="157">
        <v>1500</v>
      </c>
      <c r="M6" s="72"/>
      <c r="N6" s="72"/>
      <c r="O6" s="72"/>
      <c r="P6" s="72"/>
      <c r="Q6" s="72"/>
      <c r="R6" s="72"/>
      <c r="S6" s="72"/>
      <c r="T6" s="72"/>
      <c r="U6" s="148">
        <f t="shared" si="2"/>
        <v>46084</v>
      </c>
      <c r="V6" s="34" t="str">
        <f t="shared" si="3"/>
        <v>19302</v>
      </c>
      <c r="W6" s="70">
        <f t="shared" si="4"/>
        <v>102886</v>
      </c>
      <c r="X6" s="148">
        <f t="shared" si="5"/>
        <v>46084</v>
      </c>
      <c r="Y6" s="70">
        <f t="shared" si="6"/>
        <v>201</v>
      </c>
      <c r="Z6" s="72"/>
      <c r="AA6" s="121">
        <v>14</v>
      </c>
      <c r="AB6" s="122">
        <v>15930</v>
      </c>
      <c r="AC6" s="122">
        <v>63</v>
      </c>
      <c r="AD6" s="122">
        <v>62330</v>
      </c>
      <c r="AE6" s="122">
        <v>97</v>
      </c>
      <c r="AF6" s="122">
        <v>95896</v>
      </c>
      <c r="AG6" s="122"/>
      <c r="AH6" s="123"/>
    </row>
    <row r="7" spans="1:34" ht="19.5" customHeight="1">
      <c r="A7" s="142">
        <f t="shared" si="1"/>
        <v>207438</v>
      </c>
      <c r="B7" s="142">
        <f t="shared" si="7"/>
        <v>792672</v>
      </c>
      <c r="C7" s="143">
        <v>46085</v>
      </c>
      <c r="D7" s="144" t="s">
        <v>118</v>
      </c>
      <c r="E7" s="145"/>
      <c r="F7" s="157">
        <v>197</v>
      </c>
      <c r="G7" s="157">
        <v>131838</v>
      </c>
      <c r="H7" s="157">
        <v>31110</v>
      </c>
      <c r="I7" s="157">
        <v>12780</v>
      </c>
      <c r="J7" s="157">
        <v>10460</v>
      </c>
      <c r="K7" s="157">
        <v>20450</v>
      </c>
      <c r="L7" s="157">
        <v>800</v>
      </c>
      <c r="U7" s="148">
        <f t="shared" si="2"/>
        <v>46085</v>
      </c>
      <c r="V7" s="34" t="str">
        <f t="shared" si="3"/>
        <v>19302</v>
      </c>
      <c r="W7" s="70">
        <f t="shared" si="4"/>
        <v>131838</v>
      </c>
      <c r="X7" s="148">
        <f t="shared" si="5"/>
        <v>46085</v>
      </c>
      <c r="Y7" s="70">
        <f t="shared" si="6"/>
        <v>197</v>
      </c>
      <c r="AA7" s="121">
        <v>18</v>
      </c>
      <c r="AB7" s="122">
        <v>26510</v>
      </c>
      <c r="AC7" s="122">
        <v>75</v>
      </c>
      <c r="AD7" s="122">
        <v>101720</v>
      </c>
      <c r="AE7" s="122">
        <v>105</v>
      </c>
      <c r="AF7" s="122">
        <v>142178</v>
      </c>
      <c r="AG7" s="122"/>
      <c r="AH7" s="123"/>
    </row>
    <row r="8" spans="1:34" ht="19.5" customHeight="1">
      <c r="A8" s="142">
        <f t="shared" si="1"/>
        <v>204930</v>
      </c>
      <c r="B8" s="142">
        <f t="shared" si="7"/>
        <v>997602</v>
      </c>
      <c r="C8" s="143">
        <v>46086</v>
      </c>
      <c r="D8" s="144" t="s">
        <v>119</v>
      </c>
      <c r="E8" s="145"/>
      <c r="F8" s="157">
        <v>201</v>
      </c>
      <c r="G8" s="157">
        <v>133260</v>
      </c>
      <c r="H8" s="157">
        <v>23700</v>
      </c>
      <c r="I8" s="157">
        <v>16960</v>
      </c>
      <c r="J8" s="157">
        <v>8950</v>
      </c>
      <c r="K8" s="157">
        <v>16580</v>
      </c>
      <c r="L8" s="157">
        <v>5480</v>
      </c>
      <c r="U8" s="148">
        <f t="shared" si="2"/>
        <v>46086</v>
      </c>
      <c r="V8" s="34" t="str">
        <f t="shared" si="3"/>
        <v>19302</v>
      </c>
      <c r="W8" s="70">
        <f t="shared" si="4"/>
        <v>133260</v>
      </c>
      <c r="X8" s="148">
        <f t="shared" si="5"/>
        <v>46086</v>
      </c>
      <c r="Y8" s="70">
        <f t="shared" si="6"/>
        <v>201</v>
      </c>
      <c r="AA8" s="121">
        <v>32</v>
      </c>
      <c r="AB8" s="122">
        <v>37060</v>
      </c>
      <c r="AC8" s="122">
        <v>76</v>
      </c>
      <c r="AD8" s="122">
        <v>95840</v>
      </c>
      <c r="AE8" s="122">
        <v>123</v>
      </c>
      <c r="AF8" s="122">
        <v>148090</v>
      </c>
      <c r="AG8" s="122"/>
      <c r="AH8" s="123"/>
    </row>
    <row r="9" spans="1:34" ht="19.5" customHeight="1">
      <c r="A9" s="142">
        <f t="shared" si="1"/>
        <v>244121</v>
      </c>
      <c r="B9" s="142">
        <f t="shared" si="7"/>
        <v>1241723</v>
      </c>
      <c r="C9" s="143">
        <v>46087</v>
      </c>
      <c r="D9" s="144" t="s">
        <v>120</v>
      </c>
      <c r="E9" s="145"/>
      <c r="F9" s="157">
        <v>226</v>
      </c>
      <c r="G9" s="157">
        <v>159831</v>
      </c>
      <c r="H9" s="157">
        <v>34630</v>
      </c>
      <c r="I9" s="157">
        <v>16300</v>
      </c>
      <c r="J9" s="157">
        <v>11220</v>
      </c>
      <c r="K9" s="157">
        <v>20400</v>
      </c>
      <c r="L9" s="157">
        <v>1740</v>
      </c>
      <c r="U9" s="148">
        <f t="shared" si="2"/>
        <v>46087</v>
      </c>
      <c r="V9" s="34" t="str">
        <f t="shared" si="3"/>
        <v>19302</v>
      </c>
      <c r="W9" s="70">
        <f t="shared" si="4"/>
        <v>159831</v>
      </c>
      <c r="X9" s="148">
        <f t="shared" si="5"/>
        <v>46087</v>
      </c>
      <c r="Y9" s="70">
        <f t="shared" si="6"/>
        <v>226</v>
      </c>
      <c r="AA9" s="121">
        <v>36</v>
      </c>
      <c r="AB9" s="122">
        <v>54320</v>
      </c>
      <c r="AC9" s="122">
        <v>104</v>
      </c>
      <c r="AD9" s="122">
        <v>130136</v>
      </c>
      <c r="AE9" s="122">
        <v>129</v>
      </c>
      <c r="AF9" s="122">
        <v>165186</v>
      </c>
      <c r="AG9" s="122"/>
      <c r="AH9" s="123"/>
    </row>
    <row r="10" spans="1:34" ht="19.5" customHeight="1">
      <c r="A10" s="142">
        <f t="shared" si="1"/>
        <v>232127</v>
      </c>
      <c r="B10" s="142">
        <f t="shared" si="7"/>
        <v>1473850</v>
      </c>
      <c r="C10" s="143">
        <v>46088</v>
      </c>
      <c r="D10" s="144" t="s">
        <v>121</v>
      </c>
      <c r="E10" s="145"/>
      <c r="F10" s="157">
        <v>222</v>
      </c>
      <c r="G10" s="157">
        <v>140332</v>
      </c>
      <c r="H10" s="157">
        <v>34600</v>
      </c>
      <c r="I10" s="157">
        <v>19830</v>
      </c>
      <c r="J10" s="157">
        <v>11320</v>
      </c>
      <c r="K10" s="157">
        <v>14295</v>
      </c>
      <c r="L10" s="157">
        <v>11750</v>
      </c>
      <c r="U10" s="148">
        <f t="shared" si="2"/>
        <v>46088</v>
      </c>
      <c r="V10" s="34" t="str">
        <f t="shared" si="3"/>
        <v>19302</v>
      </c>
      <c r="W10" s="70">
        <f t="shared" si="4"/>
        <v>140332</v>
      </c>
      <c r="X10" s="148">
        <f t="shared" si="5"/>
        <v>46088</v>
      </c>
      <c r="Y10" s="70">
        <f t="shared" si="6"/>
        <v>222</v>
      </c>
      <c r="AA10" s="121">
        <v>31</v>
      </c>
      <c r="AB10" s="122">
        <v>42540</v>
      </c>
      <c r="AC10" s="122">
        <v>81</v>
      </c>
      <c r="AD10" s="122">
        <v>110150</v>
      </c>
      <c r="AE10" s="122">
        <v>127</v>
      </c>
      <c r="AF10" s="122">
        <v>158570</v>
      </c>
      <c r="AG10" s="122"/>
      <c r="AH10" s="123"/>
    </row>
    <row r="11" spans="1:34" ht="19.5" customHeight="1">
      <c r="A11" s="142">
        <f t="shared" si="1"/>
        <v>234216</v>
      </c>
      <c r="B11" s="142">
        <f t="shared" si="7"/>
        <v>1708066</v>
      </c>
      <c r="C11" s="143">
        <v>46089</v>
      </c>
      <c r="D11" s="144" t="s">
        <v>115</v>
      </c>
      <c r="E11" s="145"/>
      <c r="F11" s="157">
        <v>217</v>
      </c>
      <c r="G11" s="157">
        <v>135976</v>
      </c>
      <c r="H11" s="157">
        <v>43930</v>
      </c>
      <c r="I11" s="157">
        <v>20260</v>
      </c>
      <c r="J11" s="157">
        <v>9240</v>
      </c>
      <c r="K11" s="157">
        <v>16020</v>
      </c>
      <c r="L11" s="157">
        <v>8790</v>
      </c>
      <c r="U11" s="148">
        <f t="shared" si="2"/>
        <v>46089</v>
      </c>
      <c r="V11" s="34" t="str">
        <f t="shared" si="3"/>
        <v>19302</v>
      </c>
      <c r="W11" s="70">
        <f t="shared" si="4"/>
        <v>135976</v>
      </c>
      <c r="X11" s="148">
        <f t="shared" si="5"/>
        <v>46089</v>
      </c>
      <c r="Y11" s="70">
        <f t="shared" si="6"/>
        <v>217</v>
      </c>
      <c r="AA11" s="121">
        <v>33</v>
      </c>
      <c r="AB11" s="122">
        <v>43660</v>
      </c>
      <c r="AC11" s="122">
        <v>93</v>
      </c>
      <c r="AD11" s="122">
        <v>115230</v>
      </c>
      <c r="AE11" s="122">
        <v>141</v>
      </c>
      <c r="AF11" s="122">
        <v>178010</v>
      </c>
      <c r="AG11" s="122"/>
      <c r="AH11" s="123"/>
    </row>
    <row r="12" spans="1:34" ht="19.5" customHeight="1">
      <c r="A12" s="142">
        <f t="shared" si="1"/>
        <v>208628</v>
      </c>
      <c r="B12" s="142">
        <f t="shared" si="7"/>
        <v>1916694</v>
      </c>
      <c r="C12" s="143">
        <v>46090</v>
      </c>
      <c r="D12" s="144" t="s">
        <v>116</v>
      </c>
      <c r="E12" s="145"/>
      <c r="F12" s="157">
        <v>208</v>
      </c>
      <c r="G12" s="157">
        <v>144328</v>
      </c>
      <c r="H12" s="157">
        <v>21170</v>
      </c>
      <c r="I12" s="157">
        <v>15950</v>
      </c>
      <c r="J12" s="157">
        <v>11600</v>
      </c>
      <c r="K12" s="157">
        <v>15080</v>
      </c>
      <c r="L12" s="157">
        <v>500</v>
      </c>
      <c r="U12" s="148">
        <f t="shared" si="2"/>
        <v>46090</v>
      </c>
      <c r="V12" s="34" t="str">
        <f t="shared" si="3"/>
        <v>19302</v>
      </c>
      <c r="W12" s="70">
        <f t="shared" si="4"/>
        <v>144328</v>
      </c>
      <c r="X12" s="148">
        <f t="shared" si="5"/>
        <v>46090</v>
      </c>
      <c r="Y12" s="70">
        <f t="shared" si="6"/>
        <v>208</v>
      </c>
      <c r="AA12" s="121">
        <v>34</v>
      </c>
      <c r="AB12" s="122">
        <v>38920</v>
      </c>
      <c r="AC12" s="122">
        <v>84</v>
      </c>
      <c r="AD12" s="122">
        <v>102940</v>
      </c>
      <c r="AE12" s="122">
        <v>126</v>
      </c>
      <c r="AF12" s="122">
        <v>151438</v>
      </c>
      <c r="AG12" s="122"/>
      <c r="AH12" s="123"/>
    </row>
    <row r="13" spans="1:34" ht="19.5" customHeight="1">
      <c r="A13" s="142">
        <f t="shared" si="1"/>
        <v>188113</v>
      </c>
      <c r="B13" s="142">
        <f t="shared" si="7"/>
        <v>2104807</v>
      </c>
      <c r="C13" s="143">
        <v>46091</v>
      </c>
      <c r="D13" s="144" t="s">
        <v>117</v>
      </c>
      <c r="E13" s="145"/>
      <c r="F13" s="157">
        <v>198</v>
      </c>
      <c r="G13" s="157">
        <v>114168</v>
      </c>
      <c r="H13" s="157">
        <v>29820</v>
      </c>
      <c r="I13" s="157">
        <v>13800</v>
      </c>
      <c r="J13" s="157">
        <v>8650</v>
      </c>
      <c r="K13" s="157">
        <v>16855</v>
      </c>
      <c r="L13" s="157">
        <v>4820</v>
      </c>
      <c r="U13" s="148">
        <f t="shared" si="2"/>
        <v>46091</v>
      </c>
      <c r="V13" s="34" t="str">
        <f t="shared" si="3"/>
        <v>19302</v>
      </c>
      <c r="W13" s="70">
        <f t="shared" si="4"/>
        <v>114168</v>
      </c>
      <c r="X13" s="148">
        <f t="shared" si="5"/>
        <v>46091</v>
      </c>
      <c r="Y13" s="70">
        <f t="shared" si="6"/>
        <v>198</v>
      </c>
      <c r="AA13" s="121">
        <v>23</v>
      </c>
      <c r="AB13" s="122">
        <v>31760</v>
      </c>
      <c r="AC13" s="122">
        <v>67</v>
      </c>
      <c r="AD13" s="122">
        <v>81400</v>
      </c>
      <c r="AE13" s="122">
        <v>106</v>
      </c>
      <c r="AF13" s="122">
        <v>124220</v>
      </c>
      <c r="AG13" s="122"/>
      <c r="AH13" s="123"/>
    </row>
    <row r="14" spans="1:34" ht="19.5" customHeight="1">
      <c r="A14" s="142">
        <f t="shared" si="1"/>
        <v>203760</v>
      </c>
      <c r="B14" s="142">
        <f t="shared" si="7"/>
        <v>2308567</v>
      </c>
      <c r="C14" s="143">
        <v>46092</v>
      </c>
      <c r="D14" s="144" t="s">
        <v>118</v>
      </c>
      <c r="E14" s="145"/>
      <c r="F14" s="157">
        <v>196</v>
      </c>
      <c r="G14" s="157">
        <v>129460</v>
      </c>
      <c r="H14" s="157">
        <v>26550</v>
      </c>
      <c r="I14" s="157">
        <v>17740</v>
      </c>
      <c r="J14" s="157">
        <v>11300</v>
      </c>
      <c r="K14" s="157">
        <v>17180</v>
      </c>
      <c r="L14" s="157">
        <v>1530</v>
      </c>
      <c r="U14" s="148">
        <f t="shared" si="2"/>
        <v>46092</v>
      </c>
      <c r="V14" s="34" t="str">
        <f t="shared" si="3"/>
        <v>19302</v>
      </c>
      <c r="W14" s="70">
        <f t="shared" si="4"/>
        <v>129460</v>
      </c>
      <c r="X14" s="148">
        <f t="shared" si="5"/>
        <v>46092</v>
      </c>
      <c r="Y14" s="70">
        <f t="shared" si="6"/>
        <v>196</v>
      </c>
      <c r="AA14" s="121">
        <v>21</v>
      </c>
      <c r="AB14" s="122">
        <v>21560</v>
      </c>
      <c r="AC14" s="122">
        <v>75</v>
      </c>
      <c r="AD14" s="122">
        <v>94040</v>
      </c>
      <c r="AE14" s="122">
        <v>112</v>
      </c>
      <c r="AF14" s="122">
        <v>134840</v>
      </c>
      <c r="AG14" s="122"/>
      <c r="AH14" s="123"/>
    </row>
    <row r="15" spans="1:34" ht="19.5" customHeight="1">
      <c r="A15" s="142">
        <f t="shared" si="1"/>
        <v>219448</v>
      </c>
      <c r="B15" s="142">
        <f t="shared" si="7"/>
        <v>2528015</v>
      </c>
      <c r="C15" s="143">
        <v>46093</v>
      </c>
      <c r="D15" s="144" t="s">
        <v>119</v>
      </c>
      <c r="E15" s="145"/>
      <c r="F15" s="157">
        <v>220</v>
      </c>
      <c r="G15" s="157">
        <v>137398</v>
      </c>
      <c r="H15" s="157">
        <v>29440</v>
      </c>
      <c r="I15" s="157">
        <v>17350</v>
      </c>
      <c r="J15" s="157">
        <v>12020</v>
      </c>
      <c r="K15" s="157">
        <v>19450</v>
      </c>
      <c r="L15" s="157">
        <v>3790</v>
      </c>
      <c r="U15" s="148">
        <f t="shared" si="2"/>
        <v>46093</v>
      </c>
      <c r="V15" s="34" t="str">
        <f t="shared" si="3"/>
        <v>19302</v>
      </c>
      <c r="W15" s="70">
        <f t="shared" si="4"/>
        <v>137398</v>
      </c>
      <c r="X15" s="148">
        <f t="shared" si="5"/>
        <v>46093</v>
      </c>
      <c r="Y15" s="70">
        <f t="shared" si="6"/>
        <v>220</v>
      </c>
      <c r="AA15" s="121">
        <v>34</v>
      </c>
      <c r="AB15" s="122">
        <v>38030</v>
      </c>
      <c r="AC15" s="122">
        <v>80</v>
      </c>
      <c r="AD15" s="122">
        <v>102750</v>
      </c>
      <c r="AE15" s="122">
        <v>124</v>
      </c>
      <c r="AF15" s="122">
        <v>152018</v>
      </c>
      <c r="AG15" s="122"/>
      <c r="AH15" s="123"/>
    </row>
    <row r="16" spans="1:34" ht="19.5" customHeight="1">
      <c r="A16" s="142">
        <f t="shared" si="1"/>
        <v>241168</v>
      </c>
      <c r="B16" s="142">
        <f t="shared" si="7"/>
        <v>2769183</v>
      </c>
      <c r="C16" s="143">
        <v>46094</v>
      </c>
      <c r="D16" s="144" t="s">
        <v>120</v>
      </c>
      <c r="E16" s="145"/>
      <c r="F16" s="157">
        <v>244</v>
      </c>
      <c r="G16" s="157">
        <v>147493</v>
      </c>
      <c r="H16" s="157">
        <v>36850</v>
      </c>
      <c r="I16" s="157">
        <v>16880</v>
      </c>
      <c r="J16" s="157">
        <v>12300</v>
      </c>
      <c r="K16" s="157">
        <v>18145</v>
      </c>
      <c r="L16" s="157">
        <v>9500</v>
      </c>
      <c r="U16" s="148">
        <f t="shared" si="2"/>
        <v>46094</v>
      </c>
      <c r="V16" s="34" t="str">
        <f t="shared" si="3"/>
        <v>19302</v>
      </c>
      <c r="W16" s="70">
        <f t="shared" si="4"/>
        <v>147493</v>
      </c>
      <c r="X16" s="148">
        <f t="shared" si="5"/>
        <v>46094</v>
      </c>
      <c r="Y16" s="70">
        <f t="shared" si="6"/>
        <v>244</v>
      </c>
      <c r="AA16" s="121">
        <v>34</v>
      </c>
      <c r="AB16" s="122">
        <v>44910</v>
      </c>
      <c r="AC16" s="122">
        <v>85</v>
      </c>
      <c r="AD16" s="122">
        <v>106020</v>
      </c>
      <c r="AE16" s="122">
        <v>132</v>
      </c>
      <c r="AF16" s="122">
        <v>161088</v>
      </c>
      <c r="AG16" s="122"/>
      <c r="AH16" s="123"/>
    </row>
    <row r="17" spans="1:34" ht="19.5" customHeight="1">
      <c r="A17" s="142">
        <f t="shared" si="1"/>
        <v>218724</v>
      </c>
      <c r="B17" s="142">
        <f t="shared" si="7"/>
        <v>2987907</v>
      </c>
      <c r="C17" s="143">
        <v>46095</v>
      </c>
      <c r="D17" s="144" t="s">
        <v>121</v>
      </c>
      <c r="E17" s="145"/>
      <c r="F17" s="157">
        <v>220</v>
      </c>
      <c r="G17" s="157">
        <v>129912</v>
      </c>
      <c r="H17" s="157">
        <v>39920</v>
      </c>
      <c r="I17" s="157">
        <v>14450</v>
      </c>
      <c r="J17" s="157">
        <v>11862</v>
      </c>
      <c r="K17" s="157">
        <v>15500</v>
      </c>
      <c r="L17" s="157">
        <v>7080</v>
      </c>
      <c r="U17" s="148">
        <f t="shared" si="2"/>
        <v>46095</v>
      </c>
      <c r="V17" s="34" t="str">
        <f t="shared" si="3"/>
        <v>19302</v>
      </c>
      <c r="W17" s="70">
        <f t="shared" si="4"/>
        <v>129912</v>
      </c>
      <c r="X17" s="148">
        <f t="shared" si="5"/>
        <v>46095</v>
      </c>
      <c r="Y17" s="70">
        <f t="shared" si="6"/>
        <v>220</v>
      </c>
      <c r="AA17" s="121">
        <v>27</v>
      </c>
      <c r="AB17" s="122">
        <v>41150</v>
      </c>
      <c r="AC17" s="122">
        <v>88</v>
      </c>
      <c r="AD17" s="122">
        <v>106580</v>
      </c>
      <c r="AE17" s="122">
        <v>129</v>
      </c>
      <c r="AF17" s="122">
        <v>154310</v>
      </c>
      <c r="AG17" s="122"/>
      <c r="AH17" s="123"/>
    </row>
    <row r="18" spans="1:34" ht="19.5" customHeight="1">
      <c r="A18" s="142">
        <f t="shared" si="1"/>
        <v>191520</v>
      </c>
      <c r="B18" s="142">
        <f t="shared" si="7"/>
        <v>3179427</v>
      </c>
      <c r="C18" s="143">
        <v>46096</v>
      </c>
      <c r="D18" s="144" t="s">
        <v>115</v>
      </c>
      <c r="E18" s="145"/>
      <c r="F18" s="157">
        <v>189</v>
      </c>
      <c r="G18" s="157">
        <v>116930</v>
      </c>
      <c r="H18" s="157">
        <v>24240</v>
      </c>
      <c r="I18" s="157">
        <v>17550</v>
      </c>
      <c r="J18" s="157">
        <v>12000</v>
      </c>
      <c r="K18" s="157">
        <v>13640</v>
      </c>
      <c r="L18" s="157">
        <v>7160</v>
      </c>
      <c r="U18" s="148">
        <f t="shared" si="2"/>
        <v>46096</v>
      </c>
      <c r="V18" s="34" t="str">
        <f t="shared" si="3"/>
        <v>19302</v>
      </c>
      <c r="W18" s="70">
        <f t="shared" si="4"/>
        <v>116930</v>
      </c>
      <c r="X18" s="148">
        <f t="shared" si="5"/>
        <v>46096</v>
      </c>
      <c r="Y18" s="70">
        <f t="shared" si="6"/>
        <v>189</v>
      </c>
      <c r="AA18" s="121">
        <v>38</v>
      </c>
      <c r="AB18" s="122">
        <v>47190</v>
      </c>
      <c r="AC18" s="122">
        <v>73</v>
      </c>
      <c r="AD18" s="122">
        <v>89580</v>
      </c>
      <c r="AE18" s="122">
        <v>106</v>
      </c>
      <c r="AF18" s="122">
        <v>129380</v>
      </c>
      <c r="AG18" s="122"/>
      <c r="AH18" s="123"/>
    </row>
    <row r="19" spans="1:34" ht="19.5" customHeight="1">
      <c r="A19" s="142">
        <f t="shared" si="1"/>
        <v>197912</v>
      </c>
      <c r="B19" s="142">
        <f t="shared" si="7"/>
        <v>3377339</v>
      </c>
      <c r="C19" s="143">
        <v>46097</v>
      </c>
      <c r="D19" s="144" t="s">
        <v>116</v>
      </c>
      <c r="E19" s="145"/>
      <c r="F19" s="157">
        <v>194</v>
      </c>
      <c r="G19" s="157">
        <v>126752</v>
      </c>
      <c r="H19" s="157">
        <v>21400</v>
      </c>
      <c r="I19" s="157">
        <v>15470</v>
      </c>
      <c r="J19" s="157">
        <v>10560</v>
      </c>
      <c r="K19" s="157">
        <v>16640</v>
      </c>
      <c r="L19" s="157">
        <v>7090</v>
      </c>
      <c r="U19" s="148">
        <f t="shared" si="2"/>
        <v>46097</v>
      </c>
      <c r="V19" s="34" t="str">
        <f t="shared" si="3"/>
        <v>19302</v>
      </c>
      <c r="W19" s="70">
        <f t="shared" si="4"/>
        <v>126752</v>
      </c>
      <c r="X19" s="148">
        <f t="shared" si="5"/>
        <v>46097</v>
      </c>
      <c r="Y19" s="70">
        <f t="shared" si="6"/>
        <v>194</v>
      </c>
      <c r="AA19" s="121">
        <v>31</v>
      </c>
      <c r="AB19" s="122">
        <v>34540</v>
      </c>
      <c r="AC19" s="122">
        <v>71</v>
      </c>
      <c r="AD19" s="122">
        <v>82270</v>
      </c>
      <c r="AE19" s="122">
        <v>113</v>
      </c>
      <c r="AF19" s="122">
        <v>133452</v>
      </c>
      <c r="AG19" s="122"/>
      <c r="AH19" s="123"/>
    </row>
    <row r="20" spans="1:34" ht="19.5" customHeight="1">
      <c r="A20" s="142">
        <f t="shared" si="1"/>
        <v>223010</v>
      </c>
      <c r="B20" s="142">
        <f t="shared" si="7"/>
        <v>3600349</v>
      </c>
      <c r="C20" s="143">
        <v>46098</v>
      </c>
      <c r="D20" s="144" t="s">
        <v>117</v>
      </c>
      <c r="E20" s="145"/>
      <c r="F20" s="157">
        <v>225</v>
      </c>
      <c r="G20" s="157">
        <v>139510</v>
      </c>
      <c r="H20" s="157">
        <v>39070</v>
      </c>
      <c r="I20" s="157">
        <v>14260</v>
      </c>
      <c r="J20" s="157">
        <v>12050</v>
      </c>
      <c r="K20" s="157">
        <v>15200</v>
      </c>
      <c r="L20" s="157">
        <v>2920</v>
      </c>
      <c r="U20" s="148">
        <f t="shared" si="2"/>
        <v>46098</v>
      </c>
      <c r="V20" s="34" t="str">
        <f t="shared" si="3"/>
        <v>19302</v>
      </c>
      <c r="W20" s="70">
        <f t="shared" si="4"/>
        <v>139510</v>
      </c>
      <c r="X20" s="148">
        <f t="shared" si="5"/>
        <v>46098</v>
      </c>
      <c r="Y20" s="70">
        <f t="shared" si="6"/>
        <v>225</v>
      </c>
      <c r="AA20" s="121">
        <v>29</v>
      </c>
      <c r="AB20" s="122">
        <v>33290</v>
      </c>
      <c r="AC20" s="122">
        <v>82</v>
      </c>
      <c r="AD20" s="122">
        <v>94450</v>
      </c>
      <c r="AE20" s="122">
        <v>128</v>
      </c>
      <c r="AF20" s="122">
        <v>150220</v>
      </c>
      <c r="AG20" s="122"/>
      <c r="AH20" s="123"/>
    </row>
    <row r="21" spans="1:34" ht="19.5" customHeight="1">
      <c r="A21" s="142">
        <f t="shared" si="1"/>
        <v>202894</v>
      </c>
      <c r="B21" s="142">
        <f t="shared" si="7"/>
        <v>3803243</v>
      </c>
      <c r="C21" s="143">
        <v>46099</v>
      </c>
      <c r="D21" s="144" t="s">
        <v>118</v>
      </c>
      <c r="E21" s="145"/>
      <c r="F21" s="157">
        <v>199</v>
      </c>
      <c r="G21" s="157">
        <v>134294</v>
      </c>
      <c r="H21" s="157">
        <v>27920</v>
      </c>
      <c r="I21" s="157">
        <v>15120</v>
      </c>
      <c r="J21" s="157">
        <v>7560</v>
      </c>
      <c r="K21" s="157">
        <v>16200</v>
      </c>
      <c r="L21" s="157">
        <v>1800</v>
      </c>
      <c r="U21" s="148">
        <f t="shared" si="2"/>
        <v>46099</v>
      </c>
      <c r="V21" s="34" t="str">
        <f t="shared" si="3"/>
        <v>19302</v>
      </c>
      <c r="W21" s="70">
        <f t="shared" si="4"/>
        <v>134294</v>
      </c>
      <c r="X21" s="148">
        <f t="shared" si="5"/>
        <v>46099</v>
      </c>
      <c r="Y21" s="70">
        <f t="shared" si="6"/>
        <v>199</v>
      </c>
      <c r="AA21" s="121">
        <v>18</v>
      </c>
      <c r="AB21" s="122">
        <v>21930</v>
      </c>
      <c r="AC21" s="122">
        <v>75</v>
      </c>
      <c r="AD21" s="122">
        <v>91880</v>
      </c>
      <c r="AE21" s="122">
        <v>122</v>
      </c>
      <c r="AF21" s="122">
        <v>139738</v>
      </c>
      <c r="AG21" s="122"/>
      <c r="AH21" s="123"/>
    </row>
    <row r="22" spans="1:34" ht="19.5" customHeight="1">
      <c r="A22" s="142">
        <f t="shared" si="1"/>
        <v>198121</v>
      </c>
      <c r="B22" s="142">
        <f t="shared" si="7"/>
        <v>4001364</v>
      </c>
      <c r="C22" s="143">
        <v>46100</v>
      </c>
      <c r="D22" s="144" t="s">
        <v>119</v>
      </c>
      <c r="E22" s="145"/>
      <c r="F22" s="157">
        <v>192</v>
      </c>
      <c r="G22" s="157">
        <v>124251</v>
      </c>
      <c r="H22" s="157">
        <v>31030</v>
      </c>
      <c r="I22" s="157">
        <v>14540</v>
      </c>
      <c r="J22" s="157">
        <v>7240</v>
      </c>
      <c r="K22" s="157">
        <v>18070</v>
      </c>
      <c r="L22" s="157">
        <v>2990</v>
      </c>
      <c r="U22" s="148">
        <f t="shared" si="2"/>
        <v>46100</v>
      </c>
      <c r="V22" s="34" t="str">
        <f t="shared" si="3"/>
        <v>19302</v>
      </c>
      <c r="W22" s="70">
        <f t="shared" si="4"/>
        <v>124251</v>
      </c>
      <c r="X22" s="148">
        <f t="shared" si="5"/>
        <v>46100</v>
      </c>
      <c r="Y22" s="70">
        <f t="shared" si="6"/>
        <v>192</v>
      </c>
      <c r="AA22" s="121">
        <v>34</v>
      </c>
      <c r="AB22" s="122">
        <v>43580</v>
      </c>
      <c r="AC22" s="122">
        <v>84</v>
      </c>
      <c r="AD22" s="122">
        <v>101420</v>
      </c>
      <c r="AE22" s="122">
        <v>122</v>
      </c>
      <c r="AF22" s="122">
        <v>148426</v>
      </c>
      <c r="AG22" s="122"/>
      <c r="AH22" s="123"/>
    </row>
    <row r="23" spans="1:34" ht="19.5" customHeight="1">
      <c r="A23" s="142">
        <f t="shared" si="1"/>
        <v>247218</v>
      </c>
      <c r="B23" s="142">
        <f t="shared" si="7"/>
        <v>4248582</v>
      </c>
      <c r="C23" s="143">
        <v>46101</v>
      </c>
      <c r="D23" s="144" t="s">
        <v>120</v>
      </c>
      <c r="E23" s="145"/>
      <c r="F23" s="157">
        <v>238</v>
      </c>
      <c r="G23" s="157">
        <v>160178</v>
      </c>
      <c r="H23" s="157">
        <v>35550</v>
      </c>
      <c r="I23" s="157">
        <v>17870</v>
      </c>
      <c r="J23" s="157">
        <v>10100</v>
      </c>
      <c r="K23" s="157">
        <v>17500</v>
      </c>
      <c r="L23" s="157">
        <v>6020</v>
      </c>
      <c r="U23" s="148">
        <f t="shared" si="2"/>
        <v>46101</v>
      </c>
      <c r="V23" s="34" t="str">
        <f t="shared" si="3"/>
        <v>19302</v>
      </c>
      <c r="W23" s="70">
        <f t="shared" si="4"/>
        <v>160178</v>
      </c>
      <c r="X23" s="148">
        <f t="shared" si="5"/>
        <v>46101</v>
      </c>
      <c r="Y23" s="70">
        <f t="shared" si="6"/>
        <v>238</v>
      </c>
      <c r="AA23" s="121">
        <v>37</v>
      </c>
      <c r="AB23" s="122">
        <v>47370</v>
      </c>
      <c r="AC23" s="122">
        <v>90</v>
      </c>
      <c r="AD23" s="122">
        <v>113560</v>
      </c>
      <c r="AE23" s="122">
        <v>146</v>
      </c>
      <c r="AF23" s="122">
        <v>174728</v>
      </c>
      <c r="AG23" s="122"/>
      <c r="AH23" s="123"/>
    </row>
    <row r="24" spans="1:34" ht="19.5" customHeight="1">
      <c r="A24" s="142">
        <f t="shared" si="1"/>
        <v>251246</v>
      </c>
      <c r="B24" s="142">
        <f t="shared" si="7"/>
        <v>4499828</v>
      </c>
      <c r="C24" s="143">
        <v>46102</v>
      </c>
      <c r="D24" s="144" t="s">
        <v>121</v>
      </c>
      <c r="E24" s="145"/>
      <c r="F24" s="157">
        <v>217</v>
      </c>
      <c r="G24" s="157">
        <v>133806</v>
      </c>
      <c r="H24" s="157">
        <v>69440</v>
      </c>
      <c r="I24" s="157">
        <v>19640</v>
      </c>
      <c r="J24" s="157">
        <v>9650</v>
      </c>
      <c r="K24" s="157">
        <v>13090</v>
      </c>
      <c r="L24" s="157">
        <v>5620</v>
      </c>
      <c r="M24" s="34"/>
      <c r="N24" s="34"/>
      <c r="O24" s="34"/>
      <c r="P24" s="34"/>
      <c r="Q24" s="34"/>
      <c r="R24" s="34"/>
      <c r="S24" s="34"/>
      <c r="T24" s="34"/>
      <c r="U24" s="148">
        <f t="shared" si="2"/>
        <v>46102</v>
      </c>
      <c r="V24" s="34" t="str">
        <f t="shared" si="3"/>
        <v>19302</v>
      </c>
      <c r="W24" s="70">
        <f t="shared" si="4"/>
        <v>133806</v>
      </c>
      <c r="X24" s="148">
        <f t="shared" si="5"/>
        <v>46102</v>
      </c>
      <c r="Y24" s="70">
        <f t="shared" si="6"/>
        <v>217</v>
      </c>
      <c r="Z24" s="34"/>
      <c r="AA24" s="121">
        <v>30</v>
      </c>
      <c r="AB24" s="122">
        <v>47220</v>
      </c>
      <c r="AC24" s="122">
        <v>89</v>
      </c>
      <c r="AD24" s="122">
        <v>124810</v>
      </c>
      <c r="AE24" s="122">
        <v>135</v>
      </c>
      <c r="AF24" s="122">
        <v>184810</v>
      </c>
      <c r="AG24" s="122"/>
      <c r="AH24" s="123"/>
    </row>
    <row r="25" spans="1:34" ht="19.5" customHeight="1">
      <c r="A25" s="142">
        <f t="shared" si="1"/>
        <v>200940</v>
      </c>
      <c r="B25" s="142">
        <f t="shared" si="7"/>
        <v>4700768</v>
      </c>
      <c r="C25" s="143">
        <v>46103</v>
      </c>
      <c r="D25" s="144" t="s">
        <v>115</v>
      </c>
      <c r="E25" s="145"/>
      <c r="F25" s="157">
        <v>188</v>
      </c>
      <c r="G25" s="157">
        <v>126320</v>
      </c>
      <c r="H25" s="157">
        <v>34310</v>
      </c>
      <c r="I25" s="157">
        <v>15170</v>
      </c>
      <c r="J25" s="157">
        <v>6410</v>
      </c>
      <c r="K25" s="157">
        <v>16310</v>
      </c>
      <c r="L25" s="157">
        <v>2420</v>
      </c>
      <c r="U25" s="148">
        <f t="shared" si="2"/>
        <v>46103</v>
      </c>
      <c r="V25" s="34" t="str">
        <f t="shared" si="3"/>
        <v>19302</v>
      </c>
      <c r="W25" s="70">
        <f t="shared" si="4"/>
        <v>126320</v>
      </c>
      <c r="X25" s="148">
        <f t="shared" si="5"/>
        <v>46103</v>
      </c>
      <c r="Y25" s="70">
        <f t="shared" si="6"/>
        <v>188</v>
      </c>
      <c r="AA25" s="121">
        <v>27</v>
      </c>
      <c r="AB25" s="122">
        <v>34750</v>
      </c>
      <c r="AC25" s="122">
        <v>74</v>
      </c>
      <c r="AD25" s="122">
        <v>96910</v>
      </c>
      <c r="AE25" s="122">
        <v>117</v>
      </c>
      <c r="AF25" s="122">
        <v>142040</v>
      </c>
      <c r="AG25" s="122"/>
      <c r="AH25" s="123"/>
    </row>
    <row r="26" spans="1:34" ht="19.5" customHeight="1">
      <c r="A26" s="142">
        <f t="shared" si="1"/>
        <v>155706</v>
      </c>
      <c r="B26" s="142">
        <f t="shared" si="7"/>
        <v>4856474</v>
      </c>
      <c r="C26" s="143">
        <v>46104</v>
      </c>
      <c r="D26" s="144" t="s">
        <v>116</v>
      </c>
      <c r="E26" s="145"/>
      <c r="F26" s="157">
        <v>169</v>
      </c>
      <c r="G26" s="157">
        <v>101506</v>
      </c>
      <c r="H26" s="157">
        <v>17110</v>
      </c>
      <c r="I26" s="157">
        <v>11920</v>
      </c>
      <c r="J26" s="157">
        <v>10470</v>
      </c>
      <c r="K26" s="157">
        <v>14200</v>
      </c>
      <c r="L26" s="157">
        <v>500</v>
      </c>
      <c r="U26" s="148">
        <f t="shared" si="2"/>
        <v>46104</v>
      </c>
      <c r="V26" s="34" t="str">
        <f t="shared" si="3"/>
        <v>19302</v>
      </c>
      <c r="W26" s="70">
        <f t="shared" si="4"/>
        <v>101506</v>
      </c>
      <c r="X26" s="148">
        <f t="shared" si="5"/>
        <v>46104</v>
      </c>
      <c r="Y26" s="70">
        <f t="shared" si="6"/>
        <v>169</v>
      </c>
      <c r="AA26" s="121">
        <v>16</v>
      </c>
      <c r="AB26" s="122">
        <v>16990</v>
      </c>
      <c r="AC26" s="122">
        <v>50</v>
      </c>
      <c r="AD26" s="122">
        <v>52970</v>
      </c>
      <c r="AE26" s="122">
        <v>75</v>
      </c>
      <c r="AF26" s="122">
        <v>78172</v>
      </c>
      <c r="AG26" s="122"/>
      <c r="AH26" s="123"/>
    </row>
    <row r="27" spans="1:34" ht="19.5" customHeight="1">
      <c r="A27" s="142">
        <f t="shared" si="1"/>
        <v>197297</v>
      </c>
      <c r="B27" s="142">
        <f t="shared" si="7"/>
        <v>5053771</v>
      </c>
      <c r="C27" s="143">
        <v>46105</v>
      </c>
      <c r="D27" s="144" t="s">
        <v>117</v>
      </c>
      <c r="E27" s="145"/>
      <c r="F27" s="157">
        <v>196</v>
      </c>
      <c r="G27" s="157">
        <v>124937</v>
      </c>
      <c r="H27" s="157">
        <v>24340</v>
      </c>
      <c r="I27" s="157">
        <v>16670</v>
      </c>
      <c r="J27" s="157">
        <v>10350</v>
      </c>
      <c r="K27" s="157">
        <v>13900</v>
      </c>
      <c r="L27" s="157">
        <v>7100</v>
      </c>
      <c r="U27" s="148">
        <f t="shared" si="2"/>
        <v>46105</v>
      </c>
      <c r="V27" s="34" t="str">
        <f t="shared" si="3"/>
        <v>19302</v>
      </c>
      <c r="W27" s="70">
        <f t="shared" si="4"/>
        <v>124937</v>
      </c>
      <c r="X27" s="148">
        <f t="shared" si="5"/>
        <v>46105</v>
      </c>
      <c r="Y27" s="70">
        <f t="shared" si="6"/>
        <v>196</v>
      </c>
      <c r="AA27" s="121">
        <v>21</v>
      </c>
      <c r="AB27" s="122">
        <v>30540</v>
      </c>
      <c r="AC27" s="122">
        <v>62</v>
      </c>
      <c r="AD27" s="122">
        <v>79620</v>
      </c>
      <c r="AE27" s="122">
        <v>106</v>
      </c>
      <c r="AF27" s="122">
        <v>125150</v>
      </c>
      <c r="AG27" s="122"/>
      <c r="AH27" s="123"/>
    </row>
    <row r="28" spans="1:34" ht="19.5" customHeight="1">
      <c r="A28" s="142">
        <f t="shared" si="1"/>
        <v>209322</v>
      </c>
      <c r="B28" s="142">
        <f t="shared" si="7"/>
        <v>5263093</v>
      </c>
      <c r="C28" s="143">
        <v>46106</v>
      </c>
      <c r="D28" s="144" t="s">
        <v>118</v>
      </c>
      <c r="E28" s="145"/>
      <c r="F28" s="157">
        <v>216</v>
      </c>
      <c r="G28" s="157">
        <v>133292</v>
      </c>
      <c r="H28" s="157">
        <v>27050</v>
      </c>
      <c r="I28" s="157">
        <v>17860</v>
      </c>
      <c r="J28" s="157">
        <v>10300</v>
      </c>
      <c r="K28" s="157">
        <v>18040</v>
      </c>
      <c r="L28" s="157">
        <v>2780</v>
      </c>
      <c r="U28" s="148">
        <f t="shared" si="2"/>
        <v>46106</v>
      </c>
      <c r="V28" s="34" t="str">
        <f t="shared" si="3"/>
        <v>19302</v>
      </c>
      <c r="W28" s="70">
        <f t="shared" si="4"/>
        <v>133292</v>
      </c>
      <c r="X28" s="148">
        <f t="shared" si="5"/>
        <v>46106</v>
      </c>
      <c r="Y28" s="70">
        <f t="shared" si="6"/>
        <v>216</v>
      </c>
      <c r="AA28" s="121">
        <v>28</v>
      </c>
      <c r="AB28" s="122">
        <v>32470</v>
      </c>
      <c r="AC28" s="122">
        <v>88</v>
      </c>
      <c r="AD28" s="122">
        <v>99910</v>
      </c>
      <c r="AE28" s="122">
        <v>124</v>
      </c>
      <c r="AF28" s="122">
        <v>140932</v>
      </c>
      <c r="AG28" s="122"/>
      <c r="AH28" s="123"/>
    </row>
    <row r="29" spans="1:34" ht="19.5" customHeight="1">
      <c r="A29" s="142">
        <f t="shared" si="1"/>
        <v>172840</v>
      </c>
      <c r="B29" s="142">
        <f t="shared" si="7"/>
        <v>5435933</v>
      </c>
      <c r="C29" s="143">
        <v>46107</v>
      </c>
      <c r="D29" s="144" t="s">
        <v>119</v>
      </c>
      <c r="E29" s="145"/>
      <c r="F29" s="157">
        <v>180</v>
      </c>
      <c r="G29" s="157">
        <v>108200</v>
      </c>
      <c r="H29" s="157">
        <v>19940</v>
      </c>
      <c r="I29" s="157">
        <v>15290</v>
      </c>
      <c r="J29" s="157">
        <v>10540</v>
      </c>
      <c r="K29" s="157">
        <v>16950</v>
      </c>
      <c r="L29" s="157">
        <v>1920</v>
      </c>
      <c r="U29" s="148">
        <f t="shared" si="2"/>
        <v>46107</v>
      </c>
      <c r="V29" s="34" t="str">
        <f t="shared" si="3"/>
        <v>19302</v>
      </c>
      <c r="W29" s="70">
        <f t="shared" si="4"/>
        <v>108200</v>
      </c>
      <c r="X29" s="148">
        <f t="shared" si="5"/>
        <v>46107</v>
      </c>
      <c r="Y29" s="70">
        <f t="shared" si="6"/>
        <v>180</v>
      </c>
      <c r="AA29" s="121">
        <v>24</v>
      </c>
      <c r="AB29" s="122">
        <v>30910</v>
      </c>
      <c r="AC29" s="122">
        <v>63</v>
      </c>
      <c r="AD29" s="122">
        <v>76100</v>
      </c>
      <c r="AE29" s="122">
        <v>89</v>
      </c>
      <c r="AF29" s="122">
        <v>105742</v>
      </c>
      <c r="AG29" s="122"/>
      <c r="AH29" s="123"/>
    </row>
    <row r="30" spans="1:34" ht="19.5" customHeight="1">
      <c r="A30" s="142">
        <f t="shared" si="1"/>
        <v>246525</v>
      </c>
      <c r="B30" s="142">
        <f t="shared" si="7"/>
        <v>5682458</v>
      </c>
      <c r="C30" s="143">
        <v>46108</v>
      </c>
      <c r="D30" s="144" t="s">
        <v>120</v>
      </c>
      <c r="E30" s="145"/>
      <c r="F30" s="157">
        <v>233</v>
      </c>
      <c r="G30" s="157">
        <v>162565</v>
      </c>
      <c r="H30" s="157">
        <v>35350</v>
      </c>
      <c r="I30" s="157">
        <v>19160</v>
      </c>
      <c r="J30" s="157">
        <v>10400</v>
      </c>
      <c r="K30" s="157">
        <v>17150</v>
      </c>
      <c r="L30" s="157">
        <v>1900</v>
      </c>
      <c r="U30" s="148">
        <f t="shared" si="2"/>
        <v>46108</v>
      </c>
      <c r="V30" s="34" t="str">
        <f t="shared" si="3"/>
        <v>19302</v>
      </c>
      <c r="W30" s="70">
        <f t="shared" si="4"/>
        <v>162565</v>
      </c>
      <c r="X30" s="148">
        <f t="shared" si="5"/>
        <v>46108</v>
      </c>
      <c r="Y30" s="70">
        <f t="shared" si="6"/>
        <v>233</v>
      </c>
      <c r="AA30" s="121">
        <v>33</v>
      </c>
      <c r="AB30" s="122">
        <v>43000</v>
      </c>
      <c r="AC30" s="122">
        <v>89</v>
      </c>
      <c r="AD30" s="122">
        <v>109310</v>
      </c>
      <c r="AE30" s="122">
        <v>135</v>
      </c>
      <c r="AF30" s="122">
        <v>165110</v>
      </c>
      <c r="AG30" s="122"/>
      <c r="AH30" s="123"/>
    </row>
    <row r="31" spans="1:34" ht="19.5" customHeight="1">
      <c r="A31" s="142">
        <f t="shared" si="1"/>
        <v>205077</v>
      </c>
      <c r="B31" s="142">
        <f t="shared" si="7"/>
        <v>5887535</v>
      </c>
      <c r="C31" s="143">
        <v>46109</v>
      </c>
      <c r="D31" s="144" t="s">
        <v>121</v>
      </c>
      <c r="E31" s="145"/>
      <c r="F31" s="157">
        <v>206</v>
      </c>
      <c r="G31" s="157">
        <v>128587</v>
      </c>
      <c r="H31" s="157">
        <v>31380</v>
      </c>
      <c r="I31" s="157">
        <v>13130</v>
      </c>
      <c r="J31" s="157">
        <v>11770</v>
      </c>
      <c r="K31" s="157">
        <v>13950</v>
      </c>
      <c r="L31" s="157">
        <v>6260</v>
      </c>
      <c r="U31" s="148">
        <f t="shared" si="2"/>
        <v>46109</v>
      </c>
      <c r="V31" s="34" t="str">
        <f t="shared" si="3"/>
        <v>19302</v>
      </c>
      <c r="W31" s="70">
        <f t="shared" si="4"/>
        <v>128587</v>
      </c>
      <c r="X31" s="148">
        <f t="shared" si="5"/>
        <v>46109</v>
      </c>
      <c r="Y31" s="70">
        <f t="shared" si="6"/>
        <v>206</v>
      </c>
      <c r="AA31" s="121">
        <v>29</v>
      </c>
      <c r="AB31" s="122">
        <v>31190</v>
      </c>
      <c r="AC31" s="122">
        <v>72</v>
      </c>
      <c r="AD31" s="122">
        <v>84840</v>
      </c>
      <c r="AE31" s="122">
        <v>117</v>
      </c>
      <c r="AF31" s="122">
        <v>131180</v>
      </c>
      <c r="AG31" s="122"/>
      <c r="AH31" s="123"/>
    </row>
    <row r="32" spans="1:34" ht="19.5" customHeight="1">
      <c r="A32" s="142">
        <f t="shared" si="1"/>
        <v>206895</v>
      </c>
      <c r="B32" s="142">
        <f t="shared" si="7"/>
        <v>6094430</v>
      </c>
      <c r="C32" s="143">
        <v>46110</v>
      </c>
      <c r="D32" s="144" t="s">
        <v>115</v>
      </c>
      <c r="E32" s="145"/>
      <c r="F32" s="157">
        <v>206</v>
      </c>
      <c r="G32" s="157">
        <v>128325</v>
      </c>
      <c r="H32" s="157">
        <v>29530</v>
      </c>
      <c r="I32" s="157">
        <v>20040</v>
      </c>
      <c r="J32" s="157">
        <v>9570</v>
      </c>
      <c r="K32" s="157">
        <v>16000</v>
      </c>
      <c r="L32" s="157">
        <v>3430</v>
      </c>
      <c r="U32" s="148">
        <f t="shared" si="2"/>
        <v>46110</v>
      </c>
      <c r="V32" s="34" t="str">
        <f t="shared" si="3"/>
        <v>19302</v>
      </c>
      <c r="W32" s="70">
        <f t="shared" si="4"/>
        <v>128325</v>
      </c>
      <c r="X32" s="148">
        <f t="shared" si="5"/>
        <v>46110</v>
      </c>
      <c r="Y32" s="70">
        <f t="shared" si="6"/>
        <v>206</v>
      </c>
      <c r="AA32" s="121">
        <v>33</v>
      </c>
      <c r="AB32" s="122">
        <v>45350</v>
      </c>
      <c r="AC32" s="122">
        <v>80</v>
      </c>
      <c r="AD32" s="122">
        <v>94330</v>
      </c>
      <c r="AE32" s="122">
        <v>122</v>
      </c>
      <c r="AF32" s="122">
        <v>144090</v>
      </c>
      <c r="AG32" s="122"/>
      <c r="AH32" s="123"/>
    </row>
    <row r="33" spans="1:34" ht="19.5" customHeight="1">
      <c r="A33" s="142">
        <f t="shared" si="1"/>
        <v>184860</v>
      </c>
      <c r="B33" s="142">
        <f t="shared" si="7"/>
        <v>6279290</v>
      </c>
      <c r="C33" s="143">
        <v>46111</v>
      </c>
      <c r="D33" s="144" t="s">
        <v>116</v>
      </c>
      <c r="E33" s="145"/>
      <c r="F33" s="157">
        <v>188</v>
      </c>
      <c r="G33" s="157">
        <v>123380</v>
      </c>
      <c r="H33" s="157">
        <v>21080</v>
      </c>
      <c r="I33" s="157">
        <v>14330</v>
      </c>
      <c r="J33" s="157">
        <v>10560</v>
      </c>
      <c r="K33" s="157">
        <v>14070</v>
      </c>
      <c r="L33" s="157">
        <v>1440</v>
      </c>
      <c r="U33" s="148">
        <f t="shared" si="2"/>
        <v>46111</v>
      </c>
      <c r="V33" s="34" t="str">
        <f t="shared" si="3"/>
        <v>19302</v>
      </c>
      <c r="W33" s="70">
        <f t="shared" si="4"/>
        <v>123380</v>
      </c>
      <c r="X33" s="148">
        <f t="shared" si="5"/>
        <v>46111</v>
      </c>
      <c r="Y33" s="70">
        <f t="shared" si="6"/>
        <v>188</v>
      </c>
      <c r="AA33" s="121">
        <v>20</v>
      </c>
      <c r="AB33" s="122">
        <v>27740</v>
      </c>
      <c r="AC33" s="122">
        <v>61</v>
      </c>
      <c r="AD33" s="122">
        <v>81410</v>
      </c>
      <c r="AE33" s="122">
        <v>95</v>
      </c>
      <c r="AF33" s="122">
        <v>116930</v>
      </c>
      <c r="AG33" s="122"/>
      <c r="AH33" s="123"/>
    </row>
    <row r="34" spans="1:34" ht="19.5" customHeight="1">
      <c r="A34" s="142">
        <f t="shared" si="1"/>
        <v>172775</v>
      </c>
      <c r="B34" s="142">
        <f t="shared" si="7"/>
        <v>6452065</v>
      </c>
      <c r="C34" s="143">
        <v>46112</v>
      </c>
      <c r="D34" s="144" t="s">
        <v>117</v>
      </c>
      <c r="E34" s="145"/>
      <c r="F34" s="157">
        <v>188</v>
      </c>
      <c r="G34" s="157">
        <v>105655</v>
      </c>
      <c r="H34" s="157">
        <v>23300</v>
      </c>
      <c r="I34" s="157">
        <v>14470</v>
      </c>
      <c r="J34" s="157">
        <v>12050</v>
      </c>
      <c r="K34" s="157">
        <v>13600</v>
      </c>
      <c r="L34" s="157">
        <v>3700</v>
      </c>
      <c r="U34" s="148">
        <f t="shared" si="2"/>
        <v>46112</v>
      </c>
      <c r="V34" s="34" t="str">
        <f t="shared" si="3"/>
        <v>19302</v>
      </c>
      <c r="W34" s="70">
        <f t="shared" si="4"/>
        <v>105655</v>
      </c>
      <c r="X34" s="148">
        <f t="shared" si="5"/>
        <v>46112</v>
      </c>
      <c r="Y34" s="70">
        <f t="shared" si="6"/>
        <v>188</v>
      </c>
      <c r="AA34" s="121"/>
      <c r="AB34" s="122"/>
      <c r="AC34" s="122"/>
      <c r="AD34" s="122"/>
      <c r="AE34" s="122"/>
      <c r="AF34" s="122"/>
      <c r="AG34" s="122"/>
      <c r="AH34" s="123"/>
    </row>
    <row r="35" spans="1:34" ht="18.75" customHeight="1">
      <c r="C35" s="127"/>
      <c r="D35" s="154" t="s">
        <v>52</v>
      </c>
      <c r="E35" s="155">
        <f t="shared" ref="E35:F35" si="8">SUM(E4:E34)</f>
        <v>0</v>
      </c>
      <c r="F35" s="156">
        <f t="shared" si="8"/>
        <v>6391</v>
      </c>
      <c r="U35" s="148">
        <f t="shared" ref="U35:U65" si="9">C4</f>
        <v>46082</v>
      </c>
      <c r="V35" s="34" t="str">
        <f t="shared" ref="V35:V65" si="10">$H$2</f>
        <v>19304</v>
      </c>
      <c r="W35" s="70">
        <f t="shared" ref="W35:W65" si="11">H4</f>
        <v>28110</v>
      </c>
      <c r="AA35" s="72"/>
      <c r="AB35" s="72"/>
      <c r="AC35" s="72"/>
      <c r="AD35" s="72"/>
      <c r="AE35" s="72"/>
      <c r="AF35" s="72"/>
      <c r="AG35" s="72"/>
      <c r="AH35" s="72"/>
    </row>
    <row r="36" spans="1:34" ht="15.75" customHeight="1">
      <c r="U36" s="148">
        <f t="shared" si="9"/>
        <v>46083</v>
      </c>
      <c r="V36" s="34" t="str">
        <f t="shared" si="10"/>
        <v>19304</v>
      </c>
      <c r="W36" s="70">
        <f t="shared" si="11"/>
        <v>23630</v>
      </c>
      <c r="AA36" s="72"/>
      <c r="AB36" s="72"/>
      <c r="AC36" s="72"/>
      <c r="AD36" s="72"/>
      <c r="AE36" s="72"/>
      <c r="AF36" s="72"/>
      <c r="AG36" s="72"/>
      <c r="AH36" s="72"/>
    </row>
    <row r="37" spans="1:34" ht="15.75" customHeight="1">
      <c r="U37" s="148">
        <f t="shared" si="9"/>
        <v>46084</v>
      </c>
      <c r="V37" s="34" t="str">
        <f t="shared" si="10"/>
        <v>19304</v>
      </c>
      <c r="W37" s="70">
        <f t="shared" si="11"/>
        <v>26710</v>
      </c>
      <c r="AA37" s="72"/>
      <c r="AB37" s="72"/>
      <c r="AC37" s="72"/>
      <c r="AD37" s="72"/>
      <c r="AE37" s="72"/>
      <c r="AF37" s="72"/>
      <c r="AG37" s="72"/>
      <c r="AH37" s="72"/>
    </row>
    <row r="38" spans="1:34" ht="15.75" customHeight="1">
      <c r="U38" s="148">
        <f t="shared" si="9"/>
        <v>46085</v>
      </c>
      <c r="V38" s="34" t="str">
        <f t="shared" si="10"/>
        <v>19304</v>
      </c>
      <c r="W38" s="70">
        <f t="shared" si="11"/>
        <v>31110</v>
      </c>
      <c r="AA38" s="72"/>
      <c r="AB38" s="72"/>
      <c r="AC38" s="72"/>
      <c r="AD38" s="72"/>
      <c r="AE38" s="72"/>
      <c r="AF38" s="72"/>
      <c r="AG38" s="72"/>
      <c r="AH38" s="72"/>
    </row>
    <row r="39" spans="1:34" ht="15.75" customHeight="1">
      <c r="U39" s="148">
        <f t="shared" si="9"/>
        <v>46086</v>
      </c>
      <c r="V39" s="34" t="str">
        <f t="shared" si="10"/>
        <v>19304</v>
      </c>
      <c r="W39" s="70">
        <f t="shared" si="11"/>
        <v>23700</v>
      </c>
      <c r="AA39" s="72"/>
      <c r="AB39" s="72"/>
      <c r="AC39" s="72"/>
      <c r="AD39" s="72"/>
      <c r="AE39" s="72"/>
      <c r="AF39" s="72"/>
      <c r="AG39" s="72"/>
      <c r="AH39" s="72"/>
    </row>
    <row r="40" spans="1:34" ht="15.75" customHeight="1">
      <c r="U40" s="148">
        <f t="shared" si="9"/>
        <v>46087</v>
      </c>
      <c r="V40" s="34" t="str">
        <f t="shared" si="10"/>
        <v>19304</v>
      </c>
      <c r="W40" s="70">
        <f t="shared" si="11"/>
        <v>34630</v>
      </c>
      <c r="AA40" s="72"/>
      <c r="AB40" s="72"/>
      <c r="AC40" s="72"/>
      <c r="AD40" s="72"/>
      <c r="AE40" s="72"/>
      <c r="AF40" s="72"/>
      <c r="AG40" s="72"/>
      <c r="AH40" s="72"/>
    </row>
    <row r="41" spans="1:34" ht="15.75" customHeight="1">
      <c r="U41" s="148">
        <f t="shared" si="9"/>
        <v>46088</v>
      </c>
      <c r="V41" s="34" t="str">
        <f t="shared" si="10"/>
        <v>19304</v>
      </c>
      <c r="W41" s="70">
        <f t="shared" si="11"/>
        <v>34600</v>
      </c>
      <c r="AA41" s="72"/>
      <c r="AB41" s="72"/>
      <c r="AC41" s="72"/>
      <c r="AD41" s="72"/>
      <c r="AE41" s="72"/>
      <c r="AF41" s="72"/>
      <c r="AG41" s="72"/>
      <c r="AH41" s="72"/>
    </row>
    <row r="42" spans="1:34" ht="15.75" customHeight="1">
      <c r="U42" s="148">
        <f t="shared" si="9"/>
        <v>46089</v>
      </c>
      <c r="V42" s="34" t="str">
        <f t="shared" si="10"/>
        <v>19304</v>
      </c>
      <c r="W42" s="70">
        <f t="shared" si="11"/>
        <v>43930</v>
      </c>
      <c r="AA42" s="72"/>
      <c r="AB42" s="72"/>
      <c r="AC42" s="72"/>
      <c r="AD42" s="72"/>
      <c r="AE42" s="72"/>
      <c r="AF42" s="72"/>
      <c r="AG42" s="72"/>
      <c r="AH42" s="72"/>
    </row>
    <row r="43" spans="1:34" ht="15.75" customHeight="1">
      <c r="U43" s="148">
        <f t="shared" si="9"/>
        <v>46090</v>
      </c>
      <c r="V43" s="34" t="str">
        <f t="shared" si="10"/>
        <v>19304</v>
      </c>
      <c r="W43" s="70">
        <f t="shared" si="11"/>
        <v>21170</v>
      </c>
      <c r="AA43" s="72"/>
      <c r="AB43" s="72"/>
      <c r="AC43" s="72"/>
      <c r="AD43" s="72"/>
      <c r="AE43" s="72"/>
      <c r="AF43" s="72"/>
      <c r="AG43" s="72"/>
      <c r="AH43" s="72"/>
    </row>
    <row r="44" spans="1:34" ht="15.75" customHeight="1">
      <c r="U44" s="148">
        <f t="shared" si="9"/>
        <v>46091</v>
      </c>
      <c r="V44" s="34" t="str">
        <f t="shared" si="10"/>
        <v>19304</v>
      </c>
      <c r="W44" s="70">
        <f t="shared" si="11"/>
        <v>29820</v>
      </c>
      <c r="AA44" s="72"/>
      <c r="AB44" s="72"/>
      <c r="AC44" s="72"/>
      <c r="AD44" s="72"/>
      <c r="AE44" s="72"/>
      <c r="AF44" s="72"/>
      <c r="AG44" s="72"/>
      <c r="AH44" s="72"/>
    </row>
    <row r="45" spans="1:34" ht="15.75" customHeight="1">
      <c r="U45" s="148">
        <f t="shared" si="9"/>
        <v>46092</v>
      </c>
      <c r="V45" s="34" t="str">
        <f t="shared" si="10"/>
        <v>19304</v>
      </c>
      <c r="W45" s="70">
        <f t="shared" si="11"/>
        <v>26550</v>
      </c>
      <c r="AA45" s="72"/>
      <c r="AB45" s="72"/>
      <c r="AC45" s="72"/>
      <c r="AD45" s="72"/>
      <c r="AE45" s="72"/>
      <c r="AF45" s="72"/>
      <c r="AG45" s="72"/>
      <c r="AH45" s="72"/>
    </row>
    <row r="46" spans="1:34" ht="15.75" customHeight="1">
      <c r="U46" s="148">
        <f t="shared" si="9"/>
        <v>46093</v>
      </c>
      <c r="V46" s="34" t="str">
        <f t="shared" si="10"/>
        <v>19304</v>
      </c>
      <c r="W46" s="70">
        <f t="shared" si="11"/>
        <v>29440</v>
      </c>
      <c r="AA46" s="72"/>
      <c r="AB46" s="72"/>
      <c r="AC46" s="72"/>
      <c r="AD46" s="72"/>
      <c r="AE46" s="72"/>
      <c r="AF46" s="72"/>
      <c r="AG46" s="72"/>
      <c r="AH46" s="72"/>
    </row>
    <row r="47" spans="1:34" ht="15.75" customHeight="1">
      <c r="U47" s="148">
        <f t="shared" si="9"/>
        <v>46094</v>
      </c>
      <c r="V47" s="34" t="str">
        <f t="shared" si="10"/>
        <v>19304</v>
      </c>
      <c r="W47" s="70">
        <f t="shared" si="11"/>
        <v>36850</v>
      </c>
      <c r="AA47" s="72"/>
      <c r="AB47" s="72"/>
      <c r="AC47" s="72"/>
      <c r="AD47" s="72"/>
      <c r="AE47" s="72"/>
      <c r="AF47" s="72"/>
      <c r="AG47" s="72"/>
      <c r="AH47" s="72"/>
    </row>
    <row r="48" spans="1:34" ht="15.75" customHeight="1">
      <c r="U48" s="148">
        <f t="shared" si="9"/>
        <v>46095</v>
      </c>
      <c r="V48" s="34" t="str">
        <f t="shared" si="10"/>
        <v>19304</v>
      </c>
      <c r="W48" s="70">
        <f t="shared" si="11"/>
        <v>39920</v>
      </c>
      <c r="AA48" s="72"/>
      <c r="AB48" s="72"/>
      <c r="AC48" s="72"/>
      <c r="AD48" s="72"/>
      <c r="AE48" s="72"/>
      <c r="AF48" s="72"/>
      <c r="AG48" s="72"/>
      <c r="AH48" s="72"/>
    </row>
    <row r="49" spans="21:34" ht="15.75" customHeight="1">
      <c r="U49" s="148">
        <f t="shared" si="9"/>
        <v>46096</v>
      </c>
      <c r="V49" s="34" t="str">
        <f t="shared" si="10"/>
        <v>19304</v>
      </c>
      <c r="W49" s="70">
        <f t="shared" si="11"/>
        <v>24240</v>
      </c>
      <c r="AA49" s="72"/>
      <c r="AB49" s="72"/>
      <c r="AC49" s="72"/>
      <c r="AD49" s="72"/>
      <c r="AE49" s="72"/>
      <c r="AF49" s="72"/>
      <c r="AG49" s="72"/>
      <c r="AH49" s="72"/>
    </row>
    <row r="50" spans="21:34" ht="15.75" customHeight="1">
      <c r="U50" s="148">
        <f t="shared" si="9"/>
        <v>46097</v>
      </c>
      <c r="V50" s="34" t="str">
        <f t="shared" si="10"/>
        <v>19304</v>
      </c>
      <c r="W50" s="70">
        <f t="shared" si="11"/>
        <v>21400</v>
      </c>
      <c r="AA50" s="72"/>
      <c r="AB50" s="72"/>
      <c r="AC50" s="72"/>
      <c r="AD50" s="72"/>
      <c r="AE50" s="72"/>
      <c r="AF50" s="72"/>
      <c r="AG50" s="72"/>
      <c r="AH50" s="72"/>
    </row>
    <row r="51" spans="21:34" ht="15.75" customHeight="1">
      <c r="U51" s="148">
        <f t="shared" si="9"/>
        <v>46098</v>
      </c>
      <c r="V51" s="34" t="str">
        <f t="shared" si="10"/>
        <v>19304</v>
      </c>
      <c r="W51" s="70">
        <f t="shared" si="11"/>
        <v>39070</v>
      </c>
      <c r="AA51" s="72"/>
      <c r="AB51" s="72"/>
      <c r="AC51" s="72"/>
      <c r="AD51" s="72"/>
      <c r="AE51" s="72"/>
      <c r="AF51" s="72"/>
      <c r="AG51" s="72"/>
      <c r="AH51" s="72"/>
    </row>
    <row r="52" spans="21:34" ht="15.75" customHeight="1">
      <c r="U52" s="148">
        <f t="shared" si="9"/>
        <v>46099</v>
      </c>
      <c r="V52" s="34" t="str">
        <f t="shared" si="10"/>
        <v>19304</v>
      </c>
      <c r="W52" s="70">
        <f t="shared" si="11"/>
        <v>27920</v>
      </c>
      <c r="AA52" s="72"/>
      <c r="AB52" s="72"/>
      <c r="AC52" s="72"/>
      <c r="AD52" s="72"/>
      <c r="AE52" s="72"/>
      <c r="AF52" s="72"/>
      <c r="AG52" s="72"/>
      <c r="AH52" s="72"/>
    </row>
    <row r="53" spans="21:34" ht="15.75" customHeight="1">
      <c r="U53" s="148">
        <f t="shared" si="9"/>
        <v>46100</v>
      </c>
      <c r="V53" s="34" t="str">
        <f t="shared" si="10"/>
        <v>19304</v>
      </c>
      <c r="W53" s="70">
        <f t="shared" si="11"/>
        <v>31030</v>
      </c>
      <c r="AA53" s="72"/>
      <c r="AB53" s="72"/>
      <c r="AC53" s="72"/>
      <c r="AD53" s="72"/>
      <c r="AE53" s="72"/>
      <c r="AF53" s="72"/>
      <c r="AG53" s="72"/>
      <c r="AH53" s="72"/>
    </row>
    <row r="54" spans="21:34" ht="15.75" customHeight="1">
      <c r="U54" s="148">
        <f t="shared" si="9"/>
        <v>46101</v>
      </c>
      <c r="V54" s="34" t="str">
        <f t="shared" si="10"/>
        <v>19304</v>
      </c>
      <c r="W54" s="70">
        <f t="shared" si="11"/>
        <v>35550</v>
      </c>
      <c r="AA54" s="72"/>
      <c r="AB54" s="72"/>
      <c r="AC54" s="72"/>
      <c r="AD54" s="72"/>
      <c r="AE54" s="72"/>
      <c r="AF54" s="72"/>
      <c r="AG54" s="72"/>
      <c r="AH54" s="72"/>
    </row>
    <row r="55" spans="21:34" ht="15.75" customHeight="1">
      <c r="U55" s="148">
        <f t="shared" si="9"/>
        <v>46102</v>
      </c>
      <c r="V55" s="34" t="str">
        <f t="shared" si="10"/>
        <v>19304</v>
      </c>
      <c r="W55" s="70">
        <f t="shared" si="11"/>
        <v>69440</v>
      </c>
      <c r="AA55" s="72"/>
      <c r="AB55" s="72"/>
      <c r="AC55" s="72"/>
      <c r="AD55" s="72"/>
      <c r="AE55" s="72"/>
      <c r="AF55" s="72"/>
      <c r="AG55" s="72"/>
      <c r="AH55" s="72"/>
    </row>
    <row r="56" spans="21:34" ht="15.75" customHeight="1">
      <c r="U56" s="148">
        <f t="shared" si="9"/>
        <v>46103</v>
      </c>
      <c r="V56" s="34" t="str">
        <f t="shared" si="10"/>
        <v>19304</v>
      </c>
      <c r="W56" s="70">
        <f t="shared" si="11"/>
        <v>34310</v>
      </c>
      <c r="AA56" s="72"/>
      <c r="AB56" s="72"/>
      <c r="AC56" s="72"/>
      <c r="AD56" s="72"/>
      <c r="AE56" s="72"/>
      <c r="AF56" s="72"/>
      <c r="AG56" s="72"/>
      <c r="AH56" s="72"/>
    </row>
    <row r="57" spans="21:34" ht="15.75" customHeight="1">
      <c r="U57" s="148">
        <f t="shared" si="9"/>
        <v>46104</v>
      </c>
      <c r="V57" s="34" t="str">
        <f t="shared" si="10"/>
        <v>19304</v>
      </c>
      <c r="W57" s="70">
        <f t="shared" si="11"/>
        <v>17110</v>
      </c>
      <c r="AA57" s="72"/>
      <c r="AB57" s="72"/>
      <c r="AC57" s="72"/>
      <c r="AD57" s="72"/>
      <c r="AE57" s="72"/>
      <c r="AF57" s="72"/>
      <c r="AG57" s="72"/>
      <c r="AH57" s="72"/>
    </row>
    <row r="58" spans="21:34" ht="15.75" customHeight="1">
      <c r="U58" s="148">
        <f t="shared" si="9"/>
        <v>46105</v>
      </c>
      <c r="V58" s="34" t="str">
        <f t="shared" si="10"/>
        <v>19304</v>
      </c>
      <c r="W58" s="70">
        <f t="shared" si="11"/>
        <v>24340</v>
      </c>
      <c r="AA58" s="72"/>
      <c r="AB58" s="72"/>
      <c r="AC58" s="72"/>
      <c r="AD58" s="72"/>
      <c r="AE58" s="72"/>
      <c r="AF58" s="72"/>
      <c r="AG58" s="72"/>
      <c r="AH58" s="72"/>
    </row>
    <row r="59" spans="21:34" ht="15.75" customHeight="1">
      <c r="U59" s="148">
        <f t="shared" si="9"/>
        <v>46106</v>
      </c>
      <c r="V59" s="34" t="str">
        <f t="shared" si="10"/>
        <v>19304</v>
      </c>
      <c r="W59" s="70">
        <f t="shared" si="11"/>
        <v>27050</v>
      </c>
      <c r="AA59" s="72"/>
      <c r="AB59" s="72"/>
      <c r="AC59" s="72"/>
      <c r="AD59" s="72"/>
      <c r="AE59" s="72"/>
      <c r="AF59" s="72"/>
      <c r="AG59" s="72"/>
      <c r="AH59" s="72"/>
    </row>
    <row r="60" spans="21:34" ht="15.75" customHeight="1">
      <c r="U60" s="148">
        <f t="shared" si="9"/>
        <v>46107</v>
      </c>
      <c r="V60" s="34" t="str">
        <f t="shared" si="10"/>
        <v>19304</v>
      </c>
      <c r="W60" s="70">
        <f t="shared" si="11"/>
        <v>19940</v>
      </c>
      <c r="AA60" s="72"/>
      <c r="AB60" s="72"/>
      <c r="AC60" s="72"/>
      <c r="AD60" s="72"/>
      <c r="AE60" s="72"/>
      <c r="AF60" s="72"/>
      <c r="AG60" s="72"/>
      <c r="AH60" s="72"/>
    </row>
    <row r="61" spans="21:34" ht="15.75" customHeight="1">
      <c r="U61" s="148">
        <f t="shared" si="9"/>
        <v>46108</v>
      </c>
      <c r="V61" s="34" t="str">
        <f t="shared" si="10"/>
        <v>19304</v>
      </c>
      <c r="W61" s="70">
        <f t="shared" si="11"/>
        <v>35350</v>
      </c>
      <c r="AA61" s="72"/>
      <c r="AB61" s="72"/>
      <c r="AC61" s="72"/>
      <c r="AD61" s="72"/>
      <c r="AE61" s="72"/>
      <c r="AF61" s="72"/>
      <c r="AG61" s="72"/>
      <c r="AH61" s="72"/>
    </row>
    <row r="62" spans="21:34" ht="15.75" customHeight="1">
      <c r="U62" s="148">
        <f t="shared" si="9"/>
        <v>46109</v>
      </c>
      <c r="V62" s="34" t="str">
        <f t="shared" si="10"/>
        <v>19304</v>
      </c>
      <c r="W62" s="70">
        <f t="shared" si="11"/>
        <v>31380</v>
      </c>
      <c r="AA62" s="72"/>
      <c r="AB62" s="72"/>
      <c r="AC62" s="72"/>
      <c r="AD62" s="72"/>
      <c r="AE62" s="72"/>
      <c r="AF62" s="72"/>
      <c r="AG62" s="72"/>
      <c r="AH62" s="72"/>
    </row>
    <row r="63" spans="21:34" ht="15.75" customHeight="1">
      <c r="U63" s="148">
        <f t="shared" si="9"/>
        <v>46110</v>
      </c>
      <c r="V63" s="34" t="str">
        <f t="shared" si="10"/>
        <v>19304</v>
      </c>
      <c r="W63" s="70">
        <f t="shared" si="11"/>
        <v>29530</v>
      </c>
      <c r="AA63" s="72"/>
      <c r="AB63" s="72"/>
      <c r="AC63" s="72"/>
      <c r="AD63" s="72"/>
      <c r="AE63" s="72"/>
      <c r="AF63" s="72"/>
      <c r="AG63" s="72"/>
      <c r="AH63" s="72"/>
    </row>
    <row r="64" spans="21:34" ht="15.75" customHeight="1">
      <c r="U64" s="148">
        <f t="shared" si="9"/>
        <v>46111</v>
      </c>
      <c r="V64" s="34" t="str">
        <f t="shared" si="10"/>
        <v>19304</v>
      </c>
      <c r="W64" s="70">
        <f t="shared" si="11"/>
        <v>21080</v>
      </c>
      <c r="AA64" s="72"/>
      <c r="AB64" s="72"/>
      <c r="AC64" s="72"/>
      <c r="AD64" s="72"/>
      <c r="AE64" s="72"/>
      <c r="AF64" s="72"/>
      <c r="AG64" s="72"/>
      <c r="AH64" s="72"/>
    </row>
    <row r="65" spans="21:34" ht="15.75" customHeight="1">
      <c r="U65" s="148">
        <f t="shared" si="9"/>
        <v>46112</v>
      </c>
      <c r="V65" s="34" t="str">
        <f t="shared" si="10"/>
        <v>19304</v>
      </c>
      <c r="W65" s="70">
        <f t="shared" si="11"/>
        <v>23300</v>
      </c>
      <c r="AA65" s="72"/>
      <c r="AB65" s="72"/>
      <c r="AC65" s="72"/>
      <c r="AD65" s="72"/>
      <c r="AE65" s="72"/>
      <c r="AF65" s="72"/>
      <c r="AG65" s="72"/>
      <c r="AH65" s="72"/>
    </row>
    <row r="66" spans="21:34" ht="15.75" customHeight="1">
      <c r="U66" s="148">
        <f t="shared" ref="U66:U96" si="12">C4</f>
        <v>46082</v>
      </c>
      <c r="V66" s="242" t="str">
        <f t="shared" ref="V66:V96" si="13">$I$2</f>
        <v>19307</v>
      </c>
      <c r="W66" s="70">
        <f t="shared" ref="W66:W96" si="14">I4</f>
        <v>8850</v>
      </c>
      <c r="AA66" s="72"/>
      <c r="AB66" s="72"/>
      <c r="AC66" s="72"/>
      <c r="AD66" s="72"/>
      <c r="AE66" s="72"/>
      <c r="AF66" s="72"/>
      <c r="AG66" s="72"/>
      <c r="AH66" s="72"/>
    </row>
    <row r="67" spans="21:34" ht="15.75" customHeight="1">
      <c r="U67" s="148">
        <f t="shared" si="12"/>
        <v>46083</v>
      </c>
      <c r="V67" s="242" t="str">
        <f t="shared" si="13"/>
        <v>19307</v>
      </c>
      <c r="W67" s="70">
        <f t="shared" si="14"/>
        <v>18280</v>
      </c>
      <c r="AA67" s="72"/>
      <c r="AB67" s="72"/>
      <c r="AC67" s="72"/>
      <c r="AD67" s="72"/>
      <c r="AE67" s="72"/>
      <c r="AF67" s="72"/>
      <c r="AG67" s="72"/>
      <c r="AH67" s="72"/>
    </row>
    <row r="68" spans="21:34" ht="15.75" customHeight="1">
      <c r="U68" s="148">
        <f t="shared" si="12"/>
        <v>46084</v>
      </c>
      <c r="V68" s="242" t="str">
        <f t="shared" si="13"/>
        <v>19307</v>
      </c>
      <c r="W68" s="70">
        <f t="shared" si="14"/>
        <v>12720</v>
      </c>
      <c r="AA68" s="72"/>
      <c r="AB68" s="72"/>
      <c r="AC68" s="72"/>
      <c r="AD68" s="72"/>
      <c r="AE68" s="72"/>
      <c r="AF68" s="72"/>
      <c r="AG68" s="72"/>
      <c r="AH68" s="72"/>
    </row>
    <row r="69" spans="21:34" ht="15.75" customHeight="1">
      <c r="U69" s="148">
        <f t="shared" si="12"/>
        <v>46085</v>
      </c>
      <c r="V69" s="242" t="str">
        <f t="shared" si="13"/>
        <v>19307</v>
      </c>
      <c r="W69" s="70">
        <f t="shared" si="14"/>
        <v>12780</v>
      </c>
      <c r="AA69" s="72"/>
      <c r="AB69" s="72"/>
      <c r="AC69" s="72"/>
      <c r="AD69" s="72"/>
      <c r="AE69" s="72"/>
      <c r="AF69" s="72"/>
      <c r="AG69" s="72"/>
      <c r="AH69" s="72"/>
    </row>
    <row r="70" spans="21:34" ht="15.75" customHeight="1">
      <c r="U70" s="148">
        <f t="shared" si="12"/>
        <v>46086</v>
      </c>
      <c r="V70" s="242" t="str">
        <f t="shared" si="13"/>
        <v>19307</v>
      </c>
      <c r="W70" s="70">
        <f t="shared" si="14"/>
        <v>16960</v>
      </c>
      <c r="AA70" s="72"/>
      <c r="AB70" s="72"/>
      <c r="AC70" s="72"/>
      <c r="AD70" s="72"/>
      <c r="AE70" s="72"/>
      <c r="AF70" s="72"/>
      <c r="AG70" s="72"/>
      <c r="AH70" s="72"/>
    </row>
    <row r="71" spans="21:34" ht="15.75" customHeight="1">
      <c r="U71" s="148">
        <f t="shared" si="12"/>
        <v>46087</v>
      </c>
      <c r="V71" s="242" t="str">
        <f t="shared" si="13"/>
        <v>19307</v>
      </c>
      <c r="W71" s="70">
        <f t="shared" si="14"/>
        <v>16300</v>
      </c>
      <c r="AA71" s="72"/>
      <c r="AB71" s="72"/>
      <c r="AC71" s="72"/>
      <c r="AD71" s="72"/>
      <c r="AE71" s="72"/>
      <c r="AF71" s="72"/>
      <c r="AG71" s="72"/>
      <c r="AH71" s="72"/>
    </row>
    <row r="72" spans="21:34" ht="15.75" customHeight="1">
      <c r="U72" s="148">
        <f t="shared" si="12"/>
        <v>46088</v>
      </c>
      <c r="V72" s="242" t="str">
        <f t="shared" si="13"/>
        <v>19307</v>
      </c>
      <c r="W72" s="70">
        <f t="shared" si="14"/>
        <v>19830</v>
      </c>
      <c r="AA72" s="72"/>
      <c r="AB72" s="72"/>
      <c r="AC72" s="72"/>
      <c r="AD72" s="72"/>
      <c r="AE72" s="72"/>
      <c r="AF72" s="72"/>
      <c r="AG72" s="72"/>
      <c r="AH72" s="72"/>
    </row>
    <row r="73" spans="21:34" ht="15.75" customHeight="1">
      <c r="U73" s="148">
        <f t="shared" si="12"/>
        <v>46089</v>
      </c>
      <c r="V73" s="242" t="str">
        <f t="shared" si="13"/>
        <v>19307</v>
      </c>
      <c r="W73" s="70">
        <f t="shared" si="14"/>
        <v>20260</v>
      </c>
      <c r="AA73" s="72"/>
      <c r="AB73" s="72"/>
      <c r="AC73" s="72"/>
      <c r="AD73" s="72"/>
      <c r="AE73" s="72"/>
      <c r="AF73" s="72"/>
      <c r="AG73" s="72"/>
      <c r="AH73" s="72"/>
    </row>
    <row r="74" spans="21:34" ht="15.75" customHeight="1">
      <c r="U74" s="148">
        <f t="shared" si="12"/>
        <v>46090</v>
      </c>
      <c r="V74" s="242" t="str">
        <f t="shared" si="13"/>
        <v>19307</v>
      </c>
      <c r="W74" s="70">
        <f t="shared" si="14"/>
        <v>15950</v>
      </c>
      <c r="AA74" s="72"/>
      <c r="AB74" s="72"/>
      <c r="AC74" s="72"/>
      <c r="AD74" s="72"/>
      <c r="AE74" s="72"/>
      <c r="AF74" s="72"/>
      <c r="AG74" s="72"/>
      <c r="AH74" s="72"/>
    </row>
    <row r="75" spans="21:34" ht="15.75" customHeight="1">
      <c r="U75" s="148">
        <f t="shared" si="12"/>
        <v>46091</v>
      </c>
      <c r="V75" s="242" t="str">
        <f t="shared" si="13"/>
        <v>19307</v>
      </c>
      <c r="W75" s="70">
        <f t="shared" si="14"/>
        <v>13800</v>
      </c>
      <c r="AA75" s="72"/>
      <c r="AB75" s="72"/>
      <c r="AC75" s="72"/>
      <c r="AD75" s="72"/>
      <c r="AE75" s="72"/>
      <c r="AF75" s="72"/>
      <c r="AG75" s="72"/>
      <c r="AH75" s="72"/>
    </row>
    <row r="76" spans="21:34" ht="15.75" customHeight="1">
      <c r="U76" s="148">
        <f t="shared" si="12"/>
        <v>46092</v>
      </c>
      <c r="V76" s="242" t="str">
        <f t="shared" si="13"/>
        <v>19307</v>
      </c>
      <c r="W76" s="70">
        <f t="shared" si="14"/>
        <v>17740</v>
      </c>
      <c r="AA76" s="72"/>
      <c r="AB76" s="72"/>
      <c r="AC76" s="72"/>
      <c r="AD76" s="72"/>
      <c r="AE76" s="72"/>
      <c r="AF76" s="72"/>
      <c r="AG76" s="72"/>
      <c r="AH76" s="72"/>
    </row>
    <row r="77" spans="21:34" ht="15.75" customHeight="1">
      <c r="U77" s="148">
        <f t="shared" si="12"/>
        <v>46093</v>
      </c>
      <c r="V77" s="242" t="str">
        <f t="shared" si="13"/>
        <v>19307</v>
      </c>
      <c r="W77" s="70">
        <f t="shared" si="14"/>
        <v>17350</v>
      </c>
      <c r="AA77" s="72"/>
      <c r="AB77" s="72"/>
      <c r="AC77" s="72"/>
      <c r="AD77" s="72"/>
      <c r="AE77" s="72"/>
      <c r="AF77" s="72"/>
      <c r="AG77" s="72"/>
      <c r="AH77" s="72"/>
    </row>
    <row r="78" spans="21:34" ht="15.75" customHeight="1">
      <c r="U78" s="148">
        <f t="shared" si="12"/>
        <v>46094</v>
      </c>
      <c r="V78" s="242" t="str">
        <f t="shared" si="13"/>
        <v>19307</v>
      </c>
      <c r="W78" s="70">
        <f t="shared" si="14"/>
        <v>16880</v>
      </c>
      <c r="AA78" s="72"/>
      <c r="AB78" s="72"/>
      <c r="AC78" s="72"/>
      <c r="AD78" s="72"/>
      <c r="AE78" s="72"/>
      <c r="AF78" s="72"/>
      <c r="AG78" s="72"/>
      <c r="AH78" s="72"/>
    </row>
    <row r="79" spans="21:34" ht="15.75" customHeight="1">
      <c r="U79" s="148">
        <f t="shared" si="12"/>
        <v>46095</v>
      </c>
      <c r="V79" s="242" t="str">
        <f t="shared" si="13"/>
        <v>19307</v>
      </c>
      <c r="W79" s="70">
        <f t="shared" si="14"/>
        <v>14450</v>
      </c>
      <c r="AA79" s="72"/>
      <c r="AB79" s="72"/>
      <c r="AC79" s="72"/>
      <c r="AD79" s="72"/>
      <c r="AE79" s="72"/>
      <c r="AF79" s="72"/>
      <c r="AG79" s="72"/>
      <c r="AH79" s="72"/>
    </row>
    <row r="80" spans="21:34" ht="15.75" customHeight="1">
      <c r="U80" s="148">
        <f t="shared" si="12"/>
        <v>46096</v>
      </c>
      <c r="V80" s="242" t="str">
        <f t="shared" si="13"/>
        <v>19307</v>
      </c>
      <c r="W80" s="70">
        <f t="shared" si="14"/>
        <v>17550</v>
      </c>
      <c r="AA80" s="72"/>
      <c r="AB80" s="72"/>
      <c r="AC80" s="72"/>
      <c r="AD80" s="72"/>
      <c r="AE80" s="72"/>
      <c r="AF80" s="72"/>
      <c r="AG80" s="72"/>
      <c r="AH80" s="72"/>
    </row>
    <row r="81" spans="21:34" ht="15.75" customHeight="1">
      <c r="U81" s="148">
        <f t="shared" si="12"/>
        <v>46097</v>
      </c>
      <c r="V81" s="242" t="str">
        <f t="shared" si="13"/>
        <v>19307</v>
      </c>
      <c r="W81" s="70">
        <f t="shared" si="14"/>
        <v>15470</v>
      </c>
      <c r="AA81" s="72"/>
      <c r="AB81" s="72"/>
      <c r="AC81" s="72"/>
      <c r="AD81" s="72"/>
      <c r="AE81" s="72"/>
      <c r="AF81" s="72"/>
      <c r="AG81" s="72"/>
      <c r="AH81" s="72"/>
    </row>
    <row r="82" spans="21:34" ht="15.75" customHeight="1">
      <c r="U82" s="148">
        <f t="shared" si="12"/>
        <v>46098</v>
      </c>
      <c r="V82" s="242" t="str">
        <f t="shared" si="13"/>
        <v>19307</v>
      </c>
      <c r="W82" s="70">
        <f t="shared" si="14"/>
        <v>14260</v>
      </c>
      <c r="AA82" s="72"/>
      <c r="AB82" s="72"/>
      <c r="AC82" s="72"/>
      <c r="AD82" s="72"/>
      <c r="AE82" s="72"/>
      <c r="AF82" s="72"/>
      <c r="AG82" s="72"/>
      <c r="AH82" s="72"/>
    </row>
    <row r="83" spans="21:34" ht="15.75" customHeight="1">
      <c r="U83" s="148">
        <f t="shared" si="12"/>
        <v>46099</v>
      </c>
      <c r="V83" s="242" t="str">
        <f t="shared" si="13"/>
        <v>19307</v>
      </c>
      <c r="W83" s="70">
        <f t="shared" si="14"/>
        <v>15120</v>
      </c>
      <c r="AA83" s="72"/>
      <c r="AB83" s="72"/>
      <c r="AC83" s="72"/>
      <c r="AD83" s="72"/>
      <c r="AE83" s="72"/>
      <c r="AF83" s="72"/>
      <c r="AG83" s="72"/>
      <c r="AH83" s="72"/>
    </row>
    <row r="84" spans="21:34" ht="15.75" customHeight="1">
      <c r="U84" s="148">
        <f t="shared" si="12"/>
        <v>46100</v>
      </c>
      <c r="V84" s="242" t="str">
        <f t="shared" si="13"/>
        <v>19307</v>
      </c>
      <c r="W84" s="70">
        <f t="shared" si="14"/>
        <v>14540</v>
      </c>
      <c r="AA84" s="72"/>
      <c r="AB84" s="72"/>
      <c r="AC84" s="72"/>
      <c r="AD84" s="72"/>
      <c r="AE84" s="72"/>
      <c r="AF84" s="72"/>
      <c r="AG84" s="72"/>
      <c r="AH84" s="72"/>
    </row>
    <row r="85" spans="21:34" ht="15.75" customHeight="1">
      <c r="U85" s="148">
        <f t="shared" si="12"/>
        <v>46101</v>
      </c>
      <c r="V85" s="242" t="str">
        <f t="shared" si="13"/>
        <v>19307</v>
      </c>
      <c r="W85" s="70">
        <f t="shared" si="14"/>
        <v>17870</v>
      </c>
      <c r="AA85" s="72"/>
      <c r="AB85" s="72"/>
      <c r="AC85" s="72"/>
      <c r="AD85" s="72"/>
      <c r="AE85" s="72"/>
      <c r="AF85" s="72"/>
      <c r="AG85" s="72"/>
      <c r="AH85" s="72"/>
    </row>
    <row r="86" spans="21:34" ht="15.75" customHeight="1">
      <c r="U86" s="148">
        <f t="shared" si="12"/>
        <v>46102</v>
      </c>
      <c r="V86" s="242" t="str">
        <f t="shared" si="13"/>
        <v>19307</v>
      </c>
      <c r="W86" s="70">
        <f t="shared" si="14"/>
        <v>19640</v>
      </c>
      <c r="AA86" s="72"/>
      <c r="AB86" s="72"/>
      <c r="AC86" s="72"/>
      <c r="AD86" s="72"/>
      <c r="AE86" s="72"/>
      <c r="AF86" s="72"/>
      <c r="AG86" s="72"/>
      <c r="AH86" s="72"/>
    </row>
    <row r="87" spans="21:34" ht="15.75" customHeight="1">
      <c r="U87" s="148">
        <f t="shared" si="12"/>
        <v>46103</v>
      </c>
      <c r="V87" s="242" t="str">
        <f t="shared" si="13"/>
        <v>19307</v>
      </c>
      <c r="W87" s="70">
        <f t="shared" si="14"/>
        <v>15170</v>
      </c>
      <c r="AA87" s="72"/>
      <c r="AB87" s="72"/>
      <c r="AC87" s="72"/>
      <c r="AD87" s="72"/>
      <c r="AE87" s="72"/>
      <c r="AF87" s="72"/>
      <c r="AG87" s="72"/>
      <c r="AH87" s="72"/>
    </row>
    <row r="88" spans="21:34" ht="15.75" customHeight="1">
      <c r="U88" s="148">
        <f t="shared" si="12"/>
        <v>46104</v>
      </c>
      <c r="V88" s="242" t="str">
        <f t="shared" si="13"/>
        <v>19307</v>
      </c>
      <c r="W88" s="70">
        <f t="shared" si="14"/>
        <v>11920</v>
      </c>
      <c r="AA88" s="72"/>
      <c r="AB88" s="72"/>
      <c r="AC88" s="72"/>
      <c r="AD88" s="72"/>
      <c r="AE88" s="72"/>
      <c r="AF88" s="72"/>
      <c r="AG88" s="72"/>
      <c r="AH88" s="72"/>
    </row>
    <row r="89" spans="21:34" ht="15.75" customHeight="1">
      <c r="U89" s="148">
        <f t="shared" si="12"/>
        <v>46105</v>
      </c>
      <c r="V89" s="242" t="str">
        <f t="shared" si="13"/>
        <v>19307</v>
      </c>
      <c r="W89" s="70">
        <f t="shared" si="14"/>
        <v>16670</v>
      </c>
      <c r="AA89" s="72"/>
      <c r="AB89" s="72"/>
      <c r="AC89" s="72"/>
      <c r="AD89" s="72"/>
      <c r="AE89" s="72"/>
      <c r="AF89" s="72"/>
      <c r="AG89" s="72"/>
      <c r="AH89" s="72"/>
    </row>
    <row r="90" spans="21:34" ht="15.75" customHeight="1">
      <c r="U90" s="148">
        <f t="shared" si="12"/>
        <v>46106</v>
      </c>
      <c r="V90" s="242" t="str">
        <f t="shared" si="13"/>
        <v>19307</v>
      </c>
      <c r="W90" s="70">
        <f t="shared" si="14"/>
        <v>17860</v>
      </c>
      <c r="AA90" s="72"/>
      <c r="AB90" s="72"/>
      <c r="AC90" s="72"/>
      <c r="AD90" s="72"/>
      <c r="AE90" s="72"/>
      <c r="AF90" s="72"/>
      <c r="AG90" s="72"/>
      <c r="AH90" s="72"/>
    </row>
    <row r="91" spans="21:34" ht="15.75" customHeight="1">
      <c r="U91" s="148">
        <f t="shared" si="12"/>
        <v>46107</v>
      </c>
      <c r="V91" s="242" t="str">
        <f t="shared" si="13"/>
        <v>19307</v>
      </c>
      <c r="W91" s="70">
        <f t="shared" si="14"/>
        <v>15290</v>
      </c>
      <c r="AA91" s="72"/>
      <c r="AB91" s="72"/>
      <c r="AC91" s="72"/>
      <c r="AD91" s="72"/>
      <c r="AE91" s="72"/>
      <c r="AF91" s="72"/>
      <c r="AG91" s="72"/>
      <c r="AH91" s="72"/>
    </row>
    <row r="92" spans="21:34" ht="15.75" customHeight="1">
      <c r="U92" s="148">
        <f t="shared" si="12"/>
        <v>46108</v>
      </c>
      <c r="V92" s="242" t="str">
        <f t="shared" si="13"/>
        <v>19307</v>
      </c>
      <c r="W92" s="70">
        <f t="shared" si="14"/>
        <v>19160</v>
      </c>
      <c r="AA92" s="72"/>
      <c r="AB92" s="72"/>
      <c r="AC92" s="72"/>
      <c r="AD92" s="72"/>
      <c r="AE92" s="72"/>
      <c r="AF92" s="72"/>
      <c r="AG92" s="72"/>
      <c r="AH92" s="72"/>
    </row>
    <row r="93" spans="21:34" ht="15.75" customHeight="1">
      <c r="U93" s="148">
        <f t="shared" si="12"/>
        <v>46109</v>
      </c>
      <c r="V93" s="242" t="str">
        <f t="shared" si="13"/>
        <v>19307</v>
      </c>
      <c r="W93" s="70">
        <f t="shared" si="14"/>
        <v>13130</v>
      </c>
      <c r="AA93" s="72"/>
      <c r="AB93" s="72"/>
      <c r="AC93" s="72"/>
      <c r="AD93" s="72"/>
      <c r="AE93" s="72"/>
      <c r="AF93" s="72"/>
      <c r="AG93" s="72"/>
      <c r="AH93" s="72"/>
    </row>
    <row r="94" spans="21:34" ht="15.75" customHeight="1">
      <c r="U94" s="148">
        <f t="shared" si="12"/>
        <v>46110</v>
      </c>
      <c r="V94" s="242" t="str">
        <f t="shared" si="13"/>
        <v>19307</v>
      </c>
      <c r="W94" s="70">
        <f t="shared" si="14"/>
        <v>20040</v>
      </c>
      <c r="AA94" s="72"/>
      <c r="AB94" s="72"/>
      <c r="AC94" s="72"/>
      <c r="AD94" s="72"/>
      <c r="AE94" s="72"/>
      <c r="AF94" s="72"/>
      <c r="AG94" s="72"/>
      <c r="AH94" s="72"/>
    </row>
    <row r="95" spans="21:34" ht="15.75" customHeight="1">
      <c r="U95" s="148">
        <f t="shared" si="12"/>
        <v>46111</v>
      </c>
      <c r="V95" s="242" t="str">
        <f t="shared" si="13"/>
        <v>19307</v>
      </c>
      <c r="W95" s="70">
        <f t="shared" si="14"/>
        <v>14330</v>
      </c>
      <c r="AA95" s="72"/>
      <c r="AB95" s="72"/>
      <c r="AC95" s="72"/>
      <c r="AD95" s="72"/>
      <c r="AE95" s="72"/>
      <c r="AF95" s="72"/>
      <c r="AG95" s="72"/>
      <c r="AH95" s="72"/>
    </row>
    <row r="96" spans="21:34" ht="15.75" customHeight="1">
      <c r="U96" s="148">
        <f t="shared" si="12"/>
        <v>46112</v>
      </c>
      <c r="V96" s="242" t="str">
        <f t="shared" si="13"/>
        <v>19307</v>
      </c>
      <c r="W96" s="70">
        <f t="shared" si="14"/>
        <v>14470</v>
      </c>
      <c r="AA96" s="72"/>
      <c r="AB96" s="72"/>
      <c r="AC96" s="72"/>
      <c r="AD96" s="72"/>
      <c r="AE96" s="72"/>
      <c r="AF96" s="72"/>
      <c r="AG96" s="72"/>
      <c r="AH96" s="72"/>
    </row>
    <row r="97" spans="21:34" ht="15.75" customHeight="1">
      <c r="U97" s="148">
        <f t="shared" ref="U97:U127" si="15">C4</f>
        <v>46082</v>
      </c>
      <c r="V97" s="34" t="str">
        <f t="shared" ref="V97:V127" si="16">$J$2</f>
        <v>19310</v>
      </c>
      <c r="W97" s="70">
        <f t="shared" ref="W97:W127" si="17">J4</f>
        <v>10160</v>
      </c>
      <c r="AA97" s="72"/>
      <c r="AB97" s="72"/>
      <c r="AC97" s="72"/>
      <c r="AD97" s="72"/>
      <c r="AE97" s="72"/>
      <c r="AF97" s="72"/>
      <c r="AG97" s="72"/>
      <c r="AH97" s="72"/>
    </row>
    <row r="98" spans="21:34" ht="15.75" customHeight="1">
      <c r="U98" s="148">
        <f t="shared" si="15"/>
        <v>46083</v>
      </c>
      <c r="V98" s="34" t="str">
        <f t="shared" si="16"/>
        <v>19310</v>
      </c>
      <c r="W98" s="70">
        <f t="shared" si="17"/>
        <v>12500</v>
      </c>
      <c r="AA98" s="72"/>
      <c r="AB98" s="72"/>
      <c r="AC98" s="72"/>
      <c r="AD98" s="72"/>
      <c r="AE98" s="72"/>
      <c r="AF98" s="72"/>
      <c r="AG98" s="72"/>
      <c r="AH98" s="72"/>
    </row>
    <row r="99" spans="21:34" ht="15.75" customHeight="1">
      <c r="U99" s="148">
        <f t="shared" si="15"/>
        <v>46084</v>
      </c>
      <c r="V99" s="34" t="str">
        <f t="shared" si="16"/>
        <v>19310</v>
      </c>
      <c r="W99" s="70">
        <f t="shared" si="17"/>
        <v>11000</v>
      </c>
      <c r="AA99" s="72"/>
      <c r="AB99" s="72"/>
      <c r="AC99" s="72"/>
      <c r="AD99" s="72"/>
      <c r="AE99" s="72"/>
      <c r="AF99" s="72"/>
      <c r="AG99" s="72"/>
      <c r="AH99" s="72"/>
    </row>
    <row r="100" spans="21:34" ht="15.75" customHeight="1">
      <c r="U100" s="148">
        <f t="shared" si="15"/>
        <v>46085</v>
      </c>
      <c r="V100" s="34" t="str">
        <f t="shared" si="16"/>
        <v>19310</v>
      </c>
      <c r="W100" s="70">
        <f t="shared" si="17"/>
        <v>10460</v>
      </c>
      <c r="AA100" s="72"/>
      <c r="AB100" s="72"/>
      <c r="AC100" s="72"/>
      <c r="AD100" s="72"/>
      <c r="AE100" s="72"/>
      <c r="AF100" s="72"/>
      <c r="AG100" s="72"/>
      <c r="AH100" s="72"/>
    </row>
    <row r="101" spans="21:34" ht="15.75" customHeight="1">
      <c r="U101" s="148">
        <f t="shared" si="15"/>
        <v>46086</v>
      </c>
      <c r="V101" s="34" t="str">
        <f t="shared" si="16"/>
        <v>19310</v>
      </c>
      <c r="W101" s="70">
        <f t="shared" si="17"/>
        <v>8950</v>
      </c>
      <c r="AA101" s="72"/>
      <c r="AB101" s="72"/>
      <c r="AC101" s="72"/>
      <c r="AD101" s="72"/>
      <c r="AE101" s="72"/>
      <c r="AF101" s="72"/>
      <c r="AG101" s="72"/>
      <c r="AH101" s="72"/>
    </row>
    <row r="102" spans="21:34" ht="15.75" customHeight="1">
      <c r="U102" s="148">
        <f t="shared" si="15"/>
        <v>46087</v>
      </c>
      <c r="V102" s="34" t="str">
        <f t="shared" si="16"/>
        <v>19310</v>
      </c>
      <c r="W102" s="70">
        <f t="shared" si="17"/>
        <v>11220</v>
      </c>
      <c r="AA102" s="72"/>
      <c r="AB102" s="72"/>
      <c r="AC102" s="72"/>
      <c r="AD102" s="72"/>
      <c r="AE102" s="72"/>
      <c r="AF102" s="72"/>
      <c r="AG102" s="72"/>
      <c r="AH102" s="72"/>
    </row>
    <row r="103" spans="21:34" ht="15.75" customHeight="1">
      <c r="U103" s="148">
        <f t="shared" si="15"/>
        <v>46088</v>
      </c>
      <c r="V103" s="34" t="str">
        <f t="shared" si="16"/>
        <v>19310</v>
      </c>
      <c r="W103" s="70">
        <f t="shared" si="17"/>
        <v>11320</v>
      </c>
      <c r="AA103" s="72"/>
      <c r="AB103" s="72"/>
      <c r="AC103" s="72"/>
      <c r="AD103" s="72"/>
      <c r="AE103" s="72"/>
      <c r="AF103" s="72"/>
      <c r="AG103" s="72"/>
      <c r="AH103" s="72"/>
    </row>
    <row r="104" spans="21:34" ht="15.75" customHeight="1">
      <c r="U104" s="148">
        <f t="shared" si="15"/>
        <v>46089</v>
      </c>
      <c r="V104" s="34" t="str">
        <f t="shared" si="16"/>
        <v>19310</v>
      </c>
      <c r="W104" s="70">
        <f t="shared" si="17"/>
        <v>9240</v>
      </c>
      <c r="AA104" s="72"/>
      <c r="AB104" s="72"/>
      <c r="AC104" s="72"/>
      <c r="AD104" s="72"/>
      <c r="AE104" s="72"/>
      <c r="AF104" s="72"/>
      <c r="AG104" s="72"/>
      <c r="AH104" s="72"/>
    </row>
    <row r="105" spans="21:34" ht="15.75" customHeight="1">
      <c r="U105" s="148">
        <f t="shared" si="15"/>
        <v>46090</v>
      </c>
      <c r="V105" s="34" t="str">
        <f t="shared" si="16"/>
        <v>19310</v>
      </c>
      <c r="W105" s="70">
        <f t="shared" si="17"/>
        <v>11600</v>
      </c>
      <c r="AA105" s="72"/>
      <c r="AB105" s="72"/>
      <c r="AC105" s="72"/>
      <c r="AD105" s="72"/>
      <c r="AE105" s="72"/>
      <c r="AF105" s="72"/>
      <c r="AG105" s="72"/>
      <c r="AH105" s="72"/>
    </row>
    <row r="106" spans="21:34" ht="15.75" customHeight="1">
      <c r="U106" s="148">
        <f t="shared" si="15"/>
        <v>46091</v>
      </c>
      <c r="V106" s="34" t="str">
        <f t="shared" si="16"/>
        <v>19310</v>
      </c>
      <c r="W106" s="70">
        <f t="shared" si="17"/>
        <v>8650</v>
      </c>
      <c r="AA106" s="72"/>
      <c r="AB106" s="72"/>
      <c r="AC106" s="72"/>
      <c r="AD106" s="72"/>
      <c r="AE106" s="72"/>
      <c r="AF106" s="72"/>
      <c r="AG106" s="72"/>
      <c r="AH106" s="72"/>
    </row>
    <row r="107" spans="21:34" ht="15.75" customHeight="1">
      <c r="U107" s="148">
        <f t="shared" si="15"/>
        <v>46092</v>
      </c>
      <c r="V107" s="34" t="str">
        <f t="shared" si="16"/>
        <v>19310</v>
      </c>
      <c r="W107" s="70">
        <f t="shared" si="17"/>
        <v>11300</v>
      </c>
      <c r="AA107" s="72"/>
      <c r="AB107" s="72"/>
      <c r="AC107" s="72"/>
      <c r="AD107" s="72"/>
      <c r="AE107" s="72"/>
      <c r="AF107" s="72"/>
      <c r="AG107" s="72"/>
      <c r="AH107" s="72"/>
    </row>
    <row r="108" spans="21:34" ht="15.75" customHeight="1">
      <c r="U108" s="148">
        <f t="shared" si="15"/>
        <v>46093</v>
      </c>
      <c r="V108" s="34" t="str">
        <f t="shared" si="16"/>
        <v>19310</v>
      </c>
      <c r="W108" s="70">
        <f t="shared" si="17"/>
        <v>12020</v>
      </c>
      <c r="AA108" s="72"/>
      <c r="AB108" s="72"/>
      <c r="AC108" s="72"/>
      <c r="AD108" s="72"/>
      <c r="AE108" s="72"/>
      <c r="AF108" s="72"/>
      <c r="AG108" s="72"/>
      <c r="AH108" s="72"/>
    </row>
    <row r="109" spans="21:34" ht="15.75" customHeight="1">
      <c r="U109" s="148">
        <f t="shared" si="15"/>
        <v>46094</v>
      </c>
      <c r="V109" s="34" t="str">
        <f t="shared" si="16"/>
        <v>19310</v>
      </c>
      <c r="W109" s="70">
        <f t="shared" si="17"/>
        <v>12300</v>
      </c>
      <c r="AA109" s="72"/>
      <c r="AB109" s="72"/>
      <c r="AC109" s="72"/>
      <c r="AD109" s="72"/>
      <c r="AE109" s="72"/>
      <c r="AF109" s="72"/>
      <c r="AG109" s="72"/>
      <c r="AH109" s="72"/>
    </row>
    <row r="110" spans="21:34" ht="15.75" customHeight="1">
      <c r="U110" s="148">
        <f t="shared" si="15"/>
        <v>46095</v>
      </c>
      <c r="V110" s="34" t="str">
        <f t="shared" si="16"/>
        <v>19310</v>
      </c>
      <c r="W110" s="70">
        <f t="shared" si="17"/>
        <v>11862</v>
      </c>
      <c r="AA110" s="72"/>
      <c r="AB110" s="72"/>
      <c r="AC110" s="72"/>
      <c r="AD110" s="72"/>
      <c r="AE110" s="72"/>
      <c r="AF110" s="72"/>
      <c r="AG110" s="72"/>
      <c r="AH110" s="72"/>
    </row>
    <row r="111" spans="21:34" ht="15.75" customHeight="1">
      <c r="U111" s="148">
        <f t="shared" si="15"/>
        <v>46096</v>
      </c>
      <c r="V111" s="34" t="str">
        <f t="shared" si="16"/>
        <v>19310</v>
      </c>
      <c r="W111" s="70">
        <f t="shared" si="17"/>
        <v>12000</v>
      </c>
      <c r="AA111" s="72"/>
      <c r="AB111" s="72"/>
      <c r="AC111" s="72"/>
      <c r="AD111" s="72"/>
      <c r="AE111" s="72"/>
      <c r="AF111" s="72"/>
      <c r="AG111" s="72"/>
      <c r="AH111" s="72"/>
    </row>
    <row r="112" spans="21:34" ht="15.75" customHeight="1">
      <c r="U112" s="148">
        <f t="shared" si="15"/>
        <v>46097</v>
      </c>
      <c r="V112" s="34" t="str">
        <f t="shared" si="16"/>
        <v>19310</v>
      </c>
      <c r="W112" s="70">
        <f t="shared" si="17"/>
        <v>10560</v>
      </c>
      <c r="AA112" s="72"/>
      <c r="AB112" s="72"/>
      <c r="AC112" s="72"/>
      <c r="AD112" s="72"/>
      <c r="AE112" s="72"/>
      <c r="AF112" s="72"/>
      <c r="AG112" s="72"/>
      <c r="AH112" s="72"/>
    </row>
    <row r="113" spans="21:34" ht="15.75" customHeight="1">
      <c r="U113" s="148">
        <f t="shared" si="15"/>
        <v>46098</v>
      </c>
      <c r="V113" s="34" t="str">
        <f t="shared" si="16"/>
        <v>19310</v>
      </c>
      <c r="W113" s="70">
        <f t="shared" si="17"/>
        <v>12050</v>
      </c>
      <c r="AA113" s="72"/>
      <c r="AB113" s="72"/>
      <c r="AC113" s="72"/>
      <c r="AD113" s="72"/>
      <c r="AE113" s="72"/>
      <c r="AF113" s="72"/>
      <c r="AG113" s="72"/>
      <c r="AH113" s="72"/>
    </row>
    <row r="114" spans="21:34" ht="15.75" customHeight="1">
      <c r="U114" s="148">
        <f t="shared" si="15"/>
        <v>46099</v>
      </c>
      <c r="V114" s="34" t="str">
        <f t="shared" si="16"/>
        <v>19310</v>
      </c>
      <c r="W114" s="70">
        <f t="shared" si="17"/>
        <v>7560</v>
      </c>
      <c r="AA114" s="72"/>
      <c r="AB114" s="72"/>
      <c r="AC114" s="72"/>
      <c r="AD114" s="72"/>
      <c r="AE114" s="72"/>
      <c r="AF114" s="72"/>
      <c r="AG114" s="72"/>
      <c r="AH114" s="72"/>
    </row>
    <row r="115" spans="21:34" ht="15.75" customHeight="1">
      <c r="U115" s="148">
        <f t="shared" si="15"/>
        <v>46100</v>
      </c>
      <c r="V115" s="34" t="str">
        <f t="shared" si="16"/>
        <v>19310</v>
      </c>
      <c r="W115" s="70">
        <f t="shared" si="17"/>
        <v>7240</v>
      </c>
      <c r="AA115" s="72"/>
      <c r="AB115" s="72"/>
      <c r="AC115" s="72"/>
      <c r="AD115" s="72"/>
      <c r="AE115" s="72"/>
      <c r="AF115" s="72"/>
      <c r="AG115" s="72"/>
      <c r="AH115" s="72"/>
    </row>
    <row r="116" spans="21:34" ht="15.75" customHeight="1">
      <c r="U116" s="148">
        <f t="shared" si="15"/>
        <v>46101</v>
      </c>
      <c r="V116" s="34" t="str">
        <f t="shared" si="16"/>
        <v>19310</v>
      </c>
      <c r="W116" s="70">
        <f t="shared" si="17"/>
        <v>10100</v>
      </c>
      <c r="AA116" s="72"/>
      <c r="AB116" s="72"/>
      <c r="AC116" s="72"/>
      <c r="AD116" s="72"/>
      <c r="AE116" s="72"/>
      <c r="AF116" s="72"/>
      <c r="AG116" s="72"/>
      <c r="AH116" s="72"/>
    </row>
    <row r="117" spans="21:34" ht="15.75" customHeight="1">
      <c r="U117" s="148">
        <f t="shared" si="15"/>
        <v>46102</v>
      </c>
      <c r="V117" s="34" t="str">
        <f t="shared" si="16"/>
        <v>19310</v>
      </c>
      <c r="W117" s="70">
        <f t="shared" si="17"/>
        <v>9650</v>
      </c>
      <c r="AA117" s="72"/>
      <c r="AB117" s="72"/>
      <c r="AC117" s="72"/>
      <c r="AD117" s="72"/>
      <c r="AE117" s="72"/>
      <c r="AF117" s="72"/>
      <c r="AG117" s="72"/>
      <c r="AH117" s="72"/>
    </row>
    <row r="118" spans="21:34" ht="15.75" customHeight="1">
      <c r="U118" s="148">
        <f t="shared" si="15"/>
        <v>46103</v>
      </c>
      <c r="V118" s="34" t="str">
        <f t="shared" si="16"/>
        <v>19310</v>
      </c>
      <c r="W118" s="70">
        <f t="shared" si="17"/>
        <v>6410</v>
      </c>
      <c r="AA118" s="72"/>
      <c r="AB118" s="72"/>
      <c r="AC118" s="72"/>
      <c r="AD118" s="72"/>
      <c r="AE118" s="72"/>
      <c r="AF118" s="72"/>
      <c r="AG118" s="72"/>
      <c r="AH118" s="72"/>
    </row>
    <row r="119" spans="21:34" ht="15.75" customHeight="1">
      <c r="U119" s="148">
        <f t="shared" si="15"/>
        <v>46104</v>
      </c>
      <c r="V119" s="34" t="str">
        <f t="shared" si="16"/>
        <v>19310</v>
      </c>
      <c r="W119" s="70">
        <f t="shared" si="17"/>
        <v>10470</v>
      </c>
      <c r="AA119" s="72"/>
      <c r="AB119" s="72"/>
      <c r="AC119" s="72"/>
      <c r="AD119" s="72"/>
      <c r="AE119" s="72"/>
      <c r="AF119" s="72"/>
      <c r="AG119" s="72"/>
      <c r="AH119" s="72"/>
    </row>
    <row r="120" spans="21:34" ht="15.75" customHeight="1">
      <c r="U120" s="148">
        <f t="shared" si="15"/>
        <v>46105</v>
      </c>
      <c r="V120" s="34" t="str">
        <f t="shared" si="16"/>
        <v>19310</v>
      </c>
      <c r="W120" s="70">
        <f t="shared" si="17"/>
        <v>10350</v>
      </c>
      <c r="AA120" s="72"/>
      <c r="AB120" s="72"/>
      <c r="AC120" s="72"/>
      <c r="AD120" s="72"/>
      <c r="AE120" s="72"/>
      <c r="AF120" s="72"/>
      <c r="AG120" s="72"/>
      <c r="AH120" s="72"/>
    </row>
    <row r="121" spans="21:34" ht="15.75" customHeight="1">
      <c r="U121" s="148">
        <f t="shared" si="15"/>
        <v>46106</v>
      </c>
      <c r="V121" s="34" t="str">
        <f t="shared" si="16"/>
        <v>19310</v>
      </c>
      <c r="W121" s="70">
        <f t="shared" si="17"/>
        <v>10300</v>
      </c>
      <c r="AA121" s="72"/>
      <c r="AB121" s="72"/>
      <c r="AC121" s="72"/>
      <c r="AD121" s="72"/>
      <c r="AE121" s="72"/>
      <c r="AF121" s="72"/>
      <c r="AG121" s="72"/>
      <c r="AH121" s="72"/>
    </row>
    <row r="122" spans="21:34" ht="15.75" customHeight="1">
      <c r="U122" s="148">
        <f t="shared" si="15"/>
        <v>46107</v>
      </c>
      <c r="V122" s="34" t="str">
        <f t="shared" si="16"/>
        <v>19310</v>
      </c>
      <c r="W122" s="70">
        <f t="shared" si="17"/>
        <v>10540</v>
      </c>
      <c r="AA122" s="72"/>
      <c r="AB122" s="72"/>
      <c r="AC122" s="72"/>
      <c r="AD122" s="72"/>
      <c r="AE122" s="72"/>
      <c r="AF122" s="72"/>
      <c r="AG122" s="72"/>
      <c r="AH122" s="72"/>
    </row>
    <row r="123" spans="21:34" ht="15.75" customHeight="1">
      <c r="U123" s="148">
        <f t="shared" si="15"/>
        <v>46108</v>
      </c>
      <c r="V123" s="34" t="str">
        <f t="shared" si="16"/>
        <v>19310</v>
      </c>
      <c r="W123" s="70">
        <f t="shared" si="17"/>
        <v>10400</v>
      </c>
      <c r="AA123" s="72"/>
      <c r="AB123" s="72"/>
      <c r="AC123" s="72"/>
      <c r="AD123" s="72"/>
      <c r="AE123" s="72"/>
      <c r="AF123" s="72"/>
      <c r="AG123" s="72"/>
      <c r="AH123" s="72"/>
    </row>
    <row r="124" spans="21:34" ht="15.75" customHeight="1">
      <c r="U124" s="148">
        <f t="shared" si="15"/>
        <v>46109</v>
      </c>
      <c r="V124" s="34" t="str">
        <f t="shared" si="16"/>
        <v>19310</v>
      </c>
      <c r="W124" s="70">
        <f t="shared" si="17"/>
        <v>11770</v>
      </c>
      <c r="AA124" s="72"/>
      <c r="AB124" s="72"/>
      <c r="AC124" s="72"/>
      <c r="AD124" s="72"/>
      <c r="AE124" s="72"/>
      <c r="AF124" s="72"/>
      <c r="AG124" s="72"/>
      <c r="AH124" s="72"/>
    </row>
    <row r="125" spans="21:34" ht="15.75" customHeight="1">
      <c r="U125" s="148">
        <f t="shared" si="15"/>
        <v>46110</v>
      </c>
      <c r="V125" s="34" t="str">
        <f t="shared" si="16"/>
        <v>19310</v>
      </c>
      <c r="W125" s="70">
        <f t="shared" si="17"/>
        <v>9570</v>
      </c>
      <c r="AA125" s="72"/>
      <c r="AB125" s="72"/>
      <c r="AC125" s="72"/>
      <c r="AD125" s="72"/>
      <c r="AE125" s="72"/>
      <c r="AF125" s="72"/>
      <c r="AG125" s="72"/>
      <c r="AH125" s="72"/>
    </row>
    <row r="126" spans="21:34" ht="15.75" customHeight="1">
      <c r="U126" s="148">
        <f t="shared" si="15"/>
        <v>46111</v>
      </c>
      <c r="V126" s="34" t="str">
        <f t="shared" si="16"/>
        <v>19310</v>
      </c>
      <c r="W126" s="70">
        <f t="shared" si="17"/>
        <v>10560</v>
      </c>
      <c r="AA126" s="72"/>
      <c r="AB126" s="72"/>
      <c r="AC126" s="72"/>
      <c r="AD126" s="72"/>
      <c r="AE126" s="72"/>
      <c r="AF126" s="72"/>
      <c r="AG126" s="72"/>
      <c r="AH126" s="72"/>
    </row>
    <row r="127" spans="21:34" ht="15.75" customHeight="1">
      <c r="U127" s="148">
        <f t="shared" si="15"/>
        <v>46112</v>
      </c>
      <c r="V127" s="34" t="str">
        <f t="shared" si="16"/>
        <v>19310</v>
      </c>
      <c r="W127" s="70">
        <f t="shared" si="17"/>
        <v>12050</v>
      </c>
      <c r="AA127" s="72"/>
      <c r="AB127" s="72"/>
      <c r="AC127" s="72"/>
      <c r="AD127" s="72"/>
      <c r="AE127" s="72"/>
      <c r="AF127" s="72"/>
      <c r="AG127" s="72"/>
      <c r="AH127" s="72"/>
    </row>
    <row r="128" spans="21:34" ht="15.75" customHeight="1">
      <c r="U128" s="148">
        <f t="shared" ref="U128:U158" si="18">C4</f>
        <v>46082</v>
      </c>
      <c r="V128" s="34" t="str">
        <f t="shared" ref="V128:V158" si="19">$K$2</f>
        <v>19311</v>
      </c>
      <c r="W128" s="70">
        <f t="shared" ref="W128:W158" si="20">K4</f>
        <v>17435</v>
      </c>
      <c r="AA128" s="72"/>
      <c r="AB128" s="72"/>
      <c r="AC128" s="72"/>
      <c r="AD128" s="72"/>
      <c r="AE128" s="72"/>
      <c r="AF128" s="72"/>
      <c r="AG128" s="72"/>
      <c r="AH128" s="72"/>
    </row>
    <row r="129" spans="21:34" ht="15.75" customHeight="1">
      <c r="U129" s="148">
        <f t="shared" si="18"/>
        <v>46083</v>
      </c>
      <c r="V129" s="34" t="str">
        <f t="shared" si="19"/>
        <v>19311</v>
      </c>
      <c r="W129" s="70">
        <f t="shared" si="20"/>
        <v>17190</v>
      </c>
      <c r="AA129" s="72"/>
      <c r="AB129" s="72"/>
      <c r="AC129" s="72"/>
      <c r="AD129" s="72"/>
      <c r="AE129" s="72"/>
      <c r="AF129" s="72"/>
      <c r="AG129" s="72"/>
      <c r="AH129" s="72"/>
    </row>
    <row r="130" spans="21:34" ht="15.75" customHeight="1">
      <c r="U130" s="148">
        <f t="shared" si="18"/>
        <v>46084</v>
      </c>
      <c r="V130" s="34" t="str">
        <f t="shared" si="19"/>
        <v>19311</v>
      </c>
      <c r="W130" s="70">
        <f t="shared" si="20"/>
        <v>14560</v>
      </c>
      <c r="AA130" s="72"/>
      <c r="AB130" s="72"/>
      <c r="AC130" s="72"/>
      <c r="AD130" s="72"/>
      <c r="AE130" s="72"/>
      <c r="AF130" s="72"/>
      <c r="AG130" s="72"/>
      <c r="AH130" s="72"/>
    </row>
    <row r="131" spans="21:34" ht="15.75" customHeight="1">
      <c r="U131" s="148">
        <f t="shared" si="18"/>
        <v>46085</v>
      </c>
      <c r="V131" s="34" t="str">
        <f t="shared" si="19"/>
        <v>19311</v>
      </c>
      <c r="W131" s="70">
        <f t="shared" si="20"/>
        <v>20450</v>
      </c>
      <c r="AA131" s="72"/>
      <c r="AB131" s="72"/>
      <c r="AC131" s="72"/>
      <c r="AD131" s="72"/>
      <c r="AE131" s="72"/>
      <c r="AF131" s="72"/>
      <c r="AG131" s="72"/>
      <c r="AH131" s="72"/>
    </row>
    <row r="132" spans="21:34" ht="15.75" customHeight="1">
      <c r="U132" s="148">
        <f t="shared" si="18"/>
        <v>46086</v>
      </c>
      <c r="V132" s="34" t="str">
        <f t="shared" si="19"/>
        <v>19311</v>
      </c>
      <c r="W132" s="70">
        <f t="shared" si="20"/>
        <v>16580</v>
      </c>
      <c r="AA132" s="72"/>
      <c r="AB132" s="72"/>
      <c r="AC132" s="72"/>
      <c r="AD132" s="72"/>
      <c r="AE132" s="72"/>
      <c r="AF132" s="72"/>
      <c r="AG132" s="72"/>
      <c r="AH132" s="72"/>
    </row>
    <row r="133" spans="21:34" ht="15.75" customHeight="1">
      <c r="U133" s="148">
        <f t="shared" si="18"/>
        <v>46087</v>
      </c>
      <c r="V133" s="34" t="str">
        <f t="shared" si="19"/>
        <v>19311</v>
      </c>
      <c r="W133" s="70">
        <f t="shared" si="20"/>
        <v>20400</v>
      </c>
      <c r="AA133" s="72"/>
      <c r="AB133" s="72"/>
      <c r="AC133" s="72"/>
      <c r="AD133" s="72"/>
      <c r="AE133" s="72"/>
      <c r="AF133" s="72"/>
      <c r="AG133" s="72"/>
      <c r="AH133" s="72"/>
    </row>
    <row r="134" spans="21:34" ht="15.75" customHeight="1">
      <c r="U134" s="148">
        <f t="shared" si="18"/>
        <v>46088</v>
      </c>
      <c r="V134" s="34" t="str">
        <f t="shared" si="19"/>
        <v>19311</v>
      </c>
      <c r="W134" s="70">
        <f t="shared" si="20"/>
        <v>14295</v>
      </c>
      <c r="AA134" s="72"/>
      <c r="AB134" s="72"/>
      <c r="AC134" s="72"/>
      <c r="AD134" s="72"/>
      <c r="AE134" s="72"/>
      <c r="AF134" s="72"/>
      <c r="AG134" s="72"/>
      <c r="AH134" s="72"/>
    </row>
    <row r="135" spans="21:34" ht="15.75" customHeight="1">
      <c r="U135" s="148">
        <f t="shared" si="18"/>
        <v>46089</v>
      </c>
      <c r="V135" s="34" t="str">
        <f t="shared" si="19"/>
        <v>19311</v>
      </c>
      <c r="W135" s="70">
        <f t="shared" si="20"/>
        <v>16020</v>
      </c>
      <c r="AA135" s="72"/>
      <c r="AB135" s="72"/>
      <c r="AC135" s="72"/>
      <c r="AD135" s="72"/>
      <c r="AE135" s="72"/>
      <c r="AF135" s="72"/>
      <c r="AG135" s="72"/>
      <c r="AH135" s="72"/>
    </row>
    <row r="136" spans="21:34" ht="15.75" customHeight="1">
      <c r="U136" s="148">
        <f t="shared" si="18"/>
        <v>46090</v>
      </c>
      <c r="V136" s="34" t="str">
        <f t="shared" si="19"/>
        <v>19311</v>
      </c>
      <c r="W136" s="70">
        <f t="shared" si="20"/>
        <v>15080</v>
      </c>
      <c r="AA136" s="72"/>
      <c r="AB136" s="72"/>
      <c r="AC136" s="72"/>
      <c r="AD136" s="72"/>
      <c r="AE136" s="72"/>
      <c r="AF136" s="72"/>
      <c r="AG136" s="72"/>
      <c r="AH136" s="72"/>
    </row>
    <row r="137" spans="21:34" ht="15.75" customHeight="1">
      <c r="U137" s="148">
        <f t="shared" si="18"/>
        <v>46091</v>
      </c>
      <c r="V137" s="34" t="str">
        <f t="shared" si="19"/>
        <v>19311</v>
      </c>
      <c r="W137" s="70">
        <f t="shared" si="20"/>
        <v>16855</v>
      </c>
      <c r="AA137" s="72"/>
      <c r="AB137" s="72"/>
      <c r="AC137" s="72"/>
      <c r="AD137" s="72"/>
      <c r="AE137" s="72"/>
      <c r="AF137" s="72"/>
      <c r="AG137" s="72"/>
      <c r="AH137" s="72"/>
    </row>
    <row r="138" spans="21:34" ht="15.75" customHeight="1">
      <c r="U138" s="148">
        <f t="shared" si="18"/>
        <v>46092</v>
      </c>
      <c r="V138" s="34" t="str">
        <f t="shared" si="19"/>
        <v>19311</v>
      </c>
      <c r="W138" s="70">
        <f t="shared" si="20"/>
        <v>17180</v>
      </c>
      <c r="AA138" s="72"/>
      <c r="AB138" s="72"/>
      <c r="AC138" s="72"/>
      <c r="AD138" s="72"/>
      <c r="AE138" s="72"/>
      <c r="AF138" s="72"/>
      <c r="AG138" s="72"/>
      <c r="AH138" s="72"/>
    </row>
    <row r="139" spans="21:34" ht="15.75" customHeight="1">
      <c r="U139" s="148">
        <f t="shared" si="18"/>
        <v>46093</v>
      </c>
      <c r="V139" s="34" t="str">
        <f t="shared" si="19"/>
        <v>19311</v>
      </c>
      <c r="W139" s="70">
        <f t="shared" si="20"/>
        <v>19450</v>
      </c>
      <c r="AA139" s="72"/>
      <c r="AB139" s="72"/>
      <c r="AC139" s="72"/>
      <c r="AD139" s="72"/>
      <c r="AE139" s="72"/>
      <c r="AF139" s="72"/>
      <c r="AG139" s="72"/>
      <c r="AH139" s="72"/>
    </row>
    <row r="140" spans="21:34" ht="15.75" customHeight="1">
      <c r="U140" s="148">
        <f t="shared" si="18"/>
        <v>46094</v>
      </c>
      <c r="V140" s="34" t="str">
        <f t="shared" si="19"/>
        <v>19311</v>
      </c>
      <c r="W140" s="70">
        <f t="shared" si="20"/>
        <v>18145</v>
      </c>
      <c r="AA140" s="72"/>
      <c r="AB140" s="72"/>
      <c r="AC140" s="72"/>
      <c r="AD140" s="72"/>
      <c r="AE140" s="72"/>
      <c r="AF140" s="72"/>
      <c r="AG140" s="72"/>
      <c r="AH140" s="72"/>
    </row>
    <row r="141" spans="21:34" ht="15.75" customHeight="1">
      <c r="U141" s="148">
        <f t="shared" si="18"/>
        <v>46095</v>
      </c>
      <c r="V141" s="34" t="str">
        <f t="shared" si="19"/>
        <v>19311</v>
      </c>
      <c r="W141" s="70">
        <f t="shared" si="20"/>
        <v>15500</v>
      </c>
      <c r="AA141" s="72"/>
      <c r="AB141" s="72"/>
      <c r="AC141" s="72"/>
      <c r="AD141" s="72"/>
      <c r="AE141" s="72"/>
      <c r="AF141" s="72"/>
      <c r="AG141" s="72"/>
      <c r="AH141" s="72"/>
    </row>
    <row r="142" spans="21:34" ht="15.75" customHeight="1">
      <c r="U142" s="148">
        <f t="shared" si="18"/>
        <v>46096</v>
      </c>
      <c r="V142" s="34" t="str">
        <f t="shared" si="19"/>
        <v>19311</v>
      </c>
      <c r="W142" s="70">
        <f t="shared" si="20"/>
        <v>13640</v>
      </c>
      <c r="AA142" s="72"/>
      <c r="AB142" s="72"/>
      <c r="AC142" s="72"/>
      <c r="AD142" s="72"/>
      <c r="AE142" s="72"/>
      <c r="AF142" s="72"/>
      <c r="AG142" s="72"/>
      <c r="AH142" s="72"/>
    </row>
    <row r="143" spans="21:34" ht="15.75" customHeight="1">
      <c r="U143" s="148">
        <f t="shared" si="18"/>
        <v>46097</v>
      </c>
      <c r="V143" s="34" t="str">
        <f t="shared" si="19"/>
        <v>19311</v>
      </c>
      <c r="W143" s="70">
        <f t="shared" si="20"/>
        <v>16640</v>
      </c>
      <c r="AA143" s="72"/>
      <c r="AB143" s="72"/>
      <c r="AC143" s="72"/>
      <c r="AD143" s="72"/>
      <c r="AE143" s="72"/>
      <c r="AF143" s="72"/>
      <c r="AG143" s="72"/>
      <c r="AH143" s="72"/>
    </row>
    <row r="144" spans="21:34" ht="15.75" customHeight="1">
      <c r="U144" s="148">
        <f t="shared" si="18"/>
        <v>46098</v>
      </c>
      <c r="V144" s="34" t="str">
        <f t="shared" si="19"/>
        <v>19311</v>
      </c>
      <c r="W144" s="70">
        <f t="shared" si="20"/>
        <v>15200</v>
      </c>
      <c r="AA144" s="72"/>
      <c r="AB144" s="72"/>
      <c r="AC144" s="72"/>
      <c r="AD144" s="72"/>
      <c r="AE144" s="72"/>
      <c r="AF144" s="72"/>
      <c r="AG144" s="72"/>
      <c r="AH144" s="72"/>
    </row>
    <row r="145" spans="21:34" ht="15.75" customHeight="1">
      <c r="U145" s="148">
        <f t="shared" si="18"/>
        <v>46099</v>
      </c>
      <c r="V145" s="34" t="str">
        <f t="shared" si="19"/>
        <v>19311</v>
      </c>
      <c r="W145" s="70">
        <f t="shared" si="20"/>
        <v>16200</v>
      </c>
      <c r="AA145" s="72"/>
      <c r="AB145" s="72"/>
      <c r="AC145" s="72"/>
      <c r="AD145" s="72"/>
      <c r="AE145" s="72"/>
      <c r="AF145" s="72"/>
      <c r="AG145" s="72"/>
      <c r="AH145" s="72"/>
    </row>
    <row r="146" spans="21:34" ht="15.75" customHeight="1">
      <c r="U146" s="148">
        <f t="shared" si="18"/>
        <v>46100</v>
      </c>
      <c r="V146" s="34" t="str">
        <f t="shared" si="19"/>
        <v>19311</v>
      </c>
      <c r="W146" s="70">
        <f t="shared" si="20"/>
        <v>18070</v>
      </c>
      <c r="AA146" s="72"/>
      <c r="AB146" s="72"/>
      <c r="AC146" s="72"/>
      <c r="AD146" s="72"/>
      <c r="AE146" s="72"/>
      <c r="AF146" s="72"/>
      <c r="AG146" s="72"/>
      <c r="AH146" s="72"/>
    </row>
    <row r="147" spans="21:34" ht="15.75" customHeight="1">
      <c r="U147" s="148">
        <f t="shared" si="18"/>
        <v>46101</v>
      </c>
      <c r="V147" s="34" t="str">
        <f t="shared" si="19"/>
        <v>19311</v>
      </c>
      <c r="W147" s="70">
        <f t="shared" si="20"/>
        <v>17500</v>
      </c>
      <c r="AA147" s="72"/>
      <c r="AB147" s="72"/>
      <c r="AC147" s="72"/>
      <c r="AD147" s="72"/>
      <c r="AE147" s="72"/>
      <c r="AF147" s="72"/>
      <c r="AG147" s="72"/>
      <c r="AH147" s="72"/>
    </row>
    <row r="148" spans="21:34" ht="15.75" customHeight="1">
      <c r="U148" s="148">
        <f t="shared" si="18"/>
        <v>46102</v>
      </c>
      <c r="V148" s="34" t="str">
        <f t="shared" si="19"/>
        <v>19311</v>
      </c>
      <c r="W148" s="70">
        <f t="shared" si="20"/>
        <v>13090</v>
      </c>
      <c r="AA148" s="72"/>
      <c r="AB148" s="72"/>
      <c r="AC148" s="72"/>
      <c r="AD148" s="72"/>
      <c r="AE148" s="72"/>
      <c r="AF148" s="72"/>
      <c r="AG148" s="72"/>
      <c r="AH148" s="72"/>
    </row>
    <row r="149" spans="21:34" ht="15.75" customHeight="1">
      <c r="U149" s="148">
        <f t="shared" si="18"/>
        <v>46103</v>
      </c>
      <c r="V149" s="34" t="str">
        <f t="shared" si="19"/>
        <v>19311</v>
      </c>
      <c r="W149" s="70">
        <f t="shared" si="20"/>
        <v>16310</v>
      </c>
      <c r="AA149" s="72"/>
      <c r="AB149" s="72"/>
      <c r="AC149" s="72"/>
      <c r="AD149" s="72"/>
      <c r="AE149" s="72"/>
      <c r="AF149" s="72"/>
      <c r="AG149" s="72"/>
      <c r="AH149" s="72"/>
    </row>
    <row r="150" spans="21:34" ht="15.75" customHeight="1">
      <c r="U150" s="148">
        <f t="shared" si="18"/>
        <v>46104</v>
      </c>
      <c r="V150" s="34" t="str">
        <f t="shared" si="19"/>
        <v>19311</v>
      </c>
      <c r="W150" s="70">
        <f t="shared" si="20"/>
        <v>14200</v>
      </c>
      <c r="AA150" s="72"/>
      <c r="AB150" s="72"/>
      <c r="AC150" s="72"/>
      <c r="AD150" s="72"/>
      <c r="AE150" s="72"/>
      <c r="AF150" s="72"/>
      <c r="AG150" s="72"/>
      <c r="AH150" s="72"/>
    </row>
    <row r="151" spans="21:34" ht="15.75" customHeight="1">
      <c r="U151" s="148">
        <f t="shared" si="18"/>
        <v>46105</v>
      </c>
      <c r="V151" s="34" t="str">
        <f t="shared" si="19"/>
        <v>19311</v>
      </c>
      <c r="W151" s="70">
        <f t="shared" si="20"/>
        <v>13900</v>
      </c>
      <c r="AA151" s="72"/>
      <c r="AB151" s="72"/>
      <c r="AC151" s="72"/>
      <c r="AD151" s="72"/>
      <c r="AE151" s="72"/>
      <c r="AF151" s="72"/>
      <c r="AG151" s="72"/>
      <c r="AH151" s="72"/>
    </row>
    <row r="152" spans="21:34" ht="15.75" customHeight="1">
      <c r="U152" s="148">
        <f t="shared" si="18"/>
        <v>46106</v>
      </c>
      <c r="V152" s="34" t="str">
        <f t="shared" si="19"/>
        <v>19311</v>
      </c>
      <c r="W152" s="70">
        <f t="shared" si="20"/>
        <v>18040</v>
      </c>
      <c r="AA152" s="72"/>
      <c r="AB152" s="72"/>
      <c r="AC152" s="72"/>
      <c r="AD152" s="72"/>
      <c r="AE152" s="72"/>
      <c r="AF152" s="72"/>
      <c r="AG152" s="72"/>
      <c r="AH152" s="72"/>
    </row>
    <row r="153" spans="21:34" ht="15.75" customHeight="1">
      <c r="U153" s="148">
        <f t="shared" si="18"/>
        <v>46107</v>
      </c>
      <c r="V153" s="34" t="str">
        <f t="shared" si="19"/>
        <v>19311</v>
      </c>
      <c r="W153" s="70">
        <f t="shared" si="20"/>
        <v>16950</v>
      </c>
      <c r="AA153" s="72"/>
      <c r="AB153" s="72"/>
      <c r="AC153" s="72"/>
      <c r="AD153" s="72"/>
      <c r="AE153" s="72"/>
      <c r="AF153" s="72"/>
      <c r="AG153" s="72"/>
      <c r="AH153" s="72"/>
    </row>
    <row r="154" spans="21:34" ht="15.75" customHeight="1">
      <c r="U154" s="148">
        <f t="shared" si="18"/>
        <v>46108</v>
      </c>
      <c r="V154" s="34" t="str">
        <f t="shared" si="19"/>
        <v>19311</v>
      </c>
      <c r="W154" s="70">
        <f t="shared" si="20"/>
        <v>17150</v>
      </c>
      <c r="AA154" s="72"/>
      <c r="AB154" s="72"/>
      <c r="AC154" s="72"/>
      <c r="AD154" s="72"/>
      <c r="AE154" s="72"/>
      <c r="AF154" s="72"/>
      <c r="AG154" s="72"/>
      <c r="AH154" s="72"/>
    </row>
    <row r="155" spans="21:34" ht="15.75" customHeight="1">
      <c r="U155" s="148">
        <f t="shared" si="18"/>
        <v>46109</v>
      </c>
      <c r="V155" s="34" t="str">
        <f t="shared" si="19"/>
        <v>19311</v>
      </c>
      <c r="W155" s="70">
        <f t="shared" si="20"/>
        <v>13950</v>
      </c>
      <c r="AA155" s="72"/>
      <c r="AB155" s="72"/>
      <c r="AC155" s="72"/>
      <c r="AD155" s="72"/>
      <c r="AE155" s="72"/>
      <c r="AF155" s="72"/>
      <c r="AG155" s="72"/>
      <c r="AH155" s="72"/>
    </row>
    <row r="156" spans="21:34" ht="15.75" customHeight="1">
      <c r="U156" s="148">
        <f t="shared" si="18"/>
        <v>46110</v>
      </c>
      <c r="V156" s="34" t="str">
        <f t="shared" si="19"/>
        <v>19311</v>
      </c>
      <c r="W156" s="70">
        <f t="shared" si="20"/>
        <v>16000</v>
      </c>
      <c r="AA156" s="72"/>
      <c r="AB156" s="72"/>
      <c r="AC156" s="72"/>
      <c r="AD156" s="72"/>
      <c r="AE156" s="72"/>
      <c r="AF156" s="72"/>
      <c r="AG156" s="72"/>
      <c r="AH156" s="72"/>
    </row>
    <row r="157" spans="21:34" ht="15.75" customHeight="1">
      <c r="U157" s="148">
        <f t="shared" si="18"/>
        <v>46111</v>
      </c>
      <c r="V157" s="34" t="str">
        <f t="shared" si="19"/>
        <v>19311</v>
      </c>
      <c r="W157" s="70">
        <f t="shared" si="20"/>
        <v>14070</v>
      </c>
      <c r="AA157" s="72"/>
      <c r="AB157" s="72"/>
      <c r="AC157" s="72"/>
      <c r="AD157" s="72"/>
      <c r="AE157" s="72"/>
      <c r="AF157" s="72"/>
      <c r="AG157" s="72"/>
      <c r="AH157" s="72"/>
    </row>
    <row r="158" spans="21:34" ht="15.75" customHeight="1">
      <c r="U158" s="148">
        <f t="shared" si="18"/>
        <v>46112</v>
      </c>
      <c r="V158" s="34" t="str">
        <f t="shared" si="19"/>
        <v>19311</v>
      </c>
      <c r="W158" s="70">
        <f t="shared" si="20"/>
        <v>13600</v>
      </c>
      <c r="AA158" s="72"/>
      <c r="AB158" s="72"/>
      <c r="AC158" s="72"/>
      <c r="AD158" s="72"/>
      <c r="AE158" s="72"/>
      <c r="AF158" s="72"/>
      <c r="AG158" s="72"/>
      <c r="AH158" s="72"/>
    </row>
    <row r="159" spans="21:34" ht="15.75" customHeight="1">
      <c r="U159" s="148">
        <f t="shared" ref="U159:U189" si="21">C4</f>
        <v>46082</v>
      </c>
      <c r="V159" s="34" t="str">
        <f t="shared" ref="V159:V189" si="22">$L$2</f>
        <v>19312</v>
      </c>
      <c r="W159" s="70">
        <f t="shared" ref="W159:W189" si="23">L4</f>
        <v>8910</v>
      </c>
      <c r="AA159" s="72"/>
      <c r="AB159" s="72"/>
      <c r="AC159" s="72"/>
      <c r="AD159" s="72"/>
      <c r="AE159" s="72"/>
      <c r="AF159" s="72"/>
      <c r="AG159" s="72"/>
      <c r="AH159" s="72"/>
    </row>
    <row r="160" spans="21:34" ht="15.75" customHeight="1">
      <c r="U160" s="148">
        <f t="shared" si="21"/>
        <v>46083</v>
      </c>
      <c r="V160" s="34" t="str">
        <f t="shared" si="22"/>
        <v>19312</v>
      </c>
      <c r="W160" s="70">
        <f t="shared" si="23"/>
        <v>1920</v>
      </c>
      <c r="AA160" s="72"/>
      <c r="AB160" s="72"/>
      <c r="AC160" s="72"/>
      <c r="AD160" s="72"/>
      <c r="AE160" s="72"/>
      <c r="AF160" s="72"/>
      <c r="AG160" s="72"/>
      <c r="AH160" s="72"/>
    </row>
    <row r="161" spans="21:34" ht="15.75" customHeight="1">
      <c r="U161" s="148">
        <f t="shared" si="21"/>
        <v>46084</v>
      </c>
      <c r="V161" s="34" t="str">
        <f t="shared" si="22"/>
        <v>19312</v>
      </c>
      <c r="W161" s="70">
        <f t="shared" si="23"/>
        <v>1500</v>
      </c>
      <c r="AA161" s="72"/>
      <c r="AB161" s="72"/>
      <c r="AC161" s="72"/>
      <c r="AD161" s="72"/>
      <c r="AE161" s="72"/>
      <c r="AF161" s="72"/>
      <c r="AG161" s="72"/>
      <c r="AH161" s="72"/>
    </row>
    <row r="162" spans="21:34" ht="15.75" customHeight="1">
      <c r="U162" s="148">
        <f t="shared" si="21"/>
        <v>46085</v>
      </c>
      <c r="V162" s="34" t="str">
        <f t="shared" si="22"/>
        <v>19312</v>
      </c>
      <c r="W162" s="70">
        <f t="shared" si="23"/>
        <v>800</v>
      </c>
      <c r="AA162" s="72"/>
      <c r="AB162" s="72"/>
      <c r="AC162" s="72"/>
      <c r="AD162" s="72"/>
      <c r="AE162" s="72"/>
      <c r="AF162" s="72"/>
      <c r="AG162" s="72"/>
      <c r="AH162" s="72"/>
    </row>
    <row r="163" spans="21:34" ht="15.75" customHeight="1">
      <c r="U163" s="148">
        <f t="shared" si="21"/>
        <v>46086</v>
      </c>
      <c r="V163" s="34" t="str">
        <f t="shared" si="22"/>
        <v>19312</v>
      </c>
      <c r="W163" s="70">
        <f t="shared" si="23"/>
        <v>5480</v>
      </c>
      <c r="AA163" s="72"/>
      <c r="AB163" s="72"/>
      <c r="AC163" s="72"/>
      <c r="AD163" s="72"/>
      <c r="AE163" s="72"/>
      <c r="AF163" s="72"/>
      <c r="AG163" s="72"/>
      <c r="AH163" s="72"/>
    </row>
    <row r="164" spans="21:34" ht="15.75" customHeight="1">
      <c r="U164" s="148">
        <f t="shared" si="21"/>
        <v>46087</v>
      </c>
      <c r="V164" s="34" t="str">
        <f t="shared" si="22"/>
        <v>19312</v>
      </c>
      <c r="W164" s="70">
        <f t="shared" si="23"/>
        <v>1740</v>
      </c>
      <c r="AA164" s="72"/>
      <c r="AB164" s="72"/>
      <c r="AC164" s="72"/>
      <c r="AD164" s="72"/>
      <c r="AE164" s="72"/>
      <c r="AF164" s="72"/>
      <c r="AG164" s="72"/>
      <c r="AH164" s="72"/>
    </row>
    <row r="165" spans="21:34" ht="15.75" customHeight="1">
      <c r="U165" s="148">
        <f t="shared" si="21"/>
        <v>46088</v>
      </c>
      <c r="V165" s="34" t="str">
        <f t="shared" si="22"/>
        <v>19312</v>
      </c>
      <c r="W165" s="70">
        <f t="shared" si="23"/>
        <v>11750</v>
      </c>
      <c r="AA165" s="72"/>
      <c r="AB165" s="72"/>
      <c r="AC165" s="72"/>
      <c r="AD165" s="72"/>
      <c r="AE165" s="72"/>
      <c r="AF165" s="72"/>
      <c r="AG165" s="72"/>
      <c r="AH165" s="72"/>
    </row>
    <row r="166" spans="21:34" ht="15.75" customHeight="1">
      <c r="U166" s="148">
        <f t="shared" si="21"/>
        <v>46089</v>
      </c>
      <c r="V166" s="34" t="str">
        <f t="shared" si="22"/>
        <v>19312</v>
      </c>
      <c r="W166" s="70">
        <f t="shared" si="23"/>
        <v>8790</v>
      </c>
      <c r="AA166" s="72"/>
      <c r="AB166" s="72"/>
      <c r="AC166" s="72"/>
      <c r="AD166" s="72"/>
      <c r="AE166" s="72"/>
      <c r="AF166" s="72"/>
      <c r="AG166" s="72"/>
      <c r="AH166" s="72"/>
    </row>
    <row r="167" spans="21:34" ht="15.75" customHeight="1">
      <c r="U167" s="148">
        <f t="shared" si="21"/>
        <v>46090</v>
      </c>
      <c r="V167" s="34" t="str">
        <f t="shared" si="22"/>
        <v>19312</v>
      </c>
      <c r="W167" s="70">
        <f t="shared" si="23"/>
        <v>500</v>
      </c>
      <c r="AA167" s="72"/>
      <c r="AB167" s="72"/>
      <c r="AC167" s="72"/>
      <c r="AD167" s="72"/>
      <c r="AE167" s="72"/>
      <c r="AF167" s="72"/>
      <c r="AG167" s="72"/>
      <c r="AH167" s="72"/>
    </row>
    <row r="168" spans="21:34" ht="15.75" customHeight="1">
      <c r="U168" s="148">
        <f t="shared" si="21"/>
        <v>46091</v>
      </c>
      <c r="V168" s="34" t="str">
        <f t="shared" si="22"/>
        <v>19312</v>
      </c>
      <c r="W168" s="70">
        <f t="shared" si="23"/>
        <v>4820</v>
      </c>
      <c r="AA168" s="72"/>
      <c r="AB168" s="72"/>
      <c r="AC168" s="72"/>
      <c r="AD168" s="72"/>
      <c r="AE168" s="72"/>
      <c r="AF168" s="72"/>
      <c r="AG168" s="72"/>
      <c r="AH168" s="72"/>
    </row>
    <row r="169" spans="21:34" ht="15.75" customHeight="1">
      <c r="U169" s="148">
        <f t="shared" si="21"/>
        <v>46092</v>
      </c>
      <c r="V169" s="34" t="str">
        <f t="shared" si="22"/>
        <v>19312</v>
      </c>
      <c r="W169" s="70">
        <f t="shared" si="23"/>
        <v>1530</v>
      </c>
      <c r="AA169" s="72"/>
      <c r="AB169" s="72"/>
      <c r="AC169" s="72"/>
      <c r="AD169" s="72"/>
      <c r="AE169" s="72"/>
      <c r="AF169" s="72"/>
      <c r="AG169" s="72"/>
      <c r="AH169" s="72"/>
    </row>
    <row r="170" spans="21:34" ht="15.75" customHeight="1">
      <c r="U170" s="148">
        <f t="shared" si="21"/>
        <v>46093</v>
      </c>
      <c r="V170" s="34" t="str">
        <f t="shared" si="22"/>
        <v>19312</v>
      </c>
      <c r="W170" s="70">
        <f t="shared" si="23"/>
        <v>3790</v>
      </c>
      <c r="AA170" s="72"/>
      <c r="AB170" s="72"/>
      <c r="AC170" s="72"/>
      <c r="AD170" s="72"/>
      <c r="AE170" s="72"/>
      <c r="AF170" s="72"/>
      <c r="AG170" s="72"/>
      <c r="AH170" s="72"/>
    </row>
    <row r="171" spans="21:34" ht="15.75" customHeight="1">
      <c r="U171" s="148">
        <f t="shared" si="21"/>
        <v>46094</v>
      </c>
      <c r="V171" s="34" t="str">
        <f t="shared" si="22"/>
        <v>19312</v>
      </c>
      <c r="W171" s="70">
        <f t="shared" si="23"/>
        <v>9500</v>
      </c>
      <c r="AA171" s="72"/>
      <c r="AB171" s="72"/>
      <c r="AC171" s="72"/>
      <c r="AD171" s="72"/>
      <c r="AE171" s="72"/>
      <c r="AF171" s="72"/>
      <c r="AG171" s="72"/>
      <c r="AH171" s="72"/>
    </row>
    <row r="172" spans="21:34" ht="15.75" customHeight="1">
      <c r="U172" s="148">
        <f t="shared" si="21"/>
        <v>46095</v>
      </c>
      <c r="V172" s="34" t="str">
        <f t="shared" si="22"/>
        <v>19312</v>
      </c>
      <c r="W172" s="70">
        <f t="shared" si="23"/>
        <v>7080</v>
      </c>
      <c r="AA172" s="72"/>
      <c r="AB172" s="72"/>
      <c r="AC172" s="72"/>
      <c r="AD172" s="72"/>
      <c r="AE172" s="72"/>
      <c r="AF172" s="72"/>
      <c r="AG172" s="72"/>
      <c r="AH172" s="72"/>
    </row>
    <row r="173" spans="21:34" ht="15.75" customHeight="1">
      <c r="U173" s="148">
        <f t="shared" si="21"/>
        <v>46096</v>
      </c>
      <c r="V173" s="34" t="str">
        <f t="shared" si="22"/>
        <v>19312</v>
      </c>
      <c r="W173" s="70">
        <f t="shared" si="23"/>
        <v>7160</v>
      </c>
      <c r="AA173" s="72"/>
      <c r="AB173" s="72"/>
      <c r="AC173" s="72"/>
      <c r="AD173" s="72"/>
      <c r="AE173" s="72"/>
      <c r="AF173" s="72"/>
      <c r="AG173" s="72"/>
      <c r="AH173" s="72"/>
    </row>
    <row r="174" spans="21:34" ht="15.75" customHeight="1">
      <c r="U174" s="148">
        <f t="shared" si="21"/>
        <v>46097</v>
      </c>
      <c r="V174" s="34" t="str">
        <f t="shared" si="22"/>
        <v>19312</v>
      </c>
      <c r="W174" s="70">
        <f t="shared" si="23"/>
        <v>7090</v>
      </c>
      <c r="AA174" s="72"/>
      <c r="AB174" s="72"/>
      <c r="AC174" s="72"/>
      <c r="AD174" s="72"/>
      <c r="AE174" s="72"/>
      <c r="AF174" s="72"/>
      <c r="AG174" s="72"/>
      <c r="AH174" s="72"/>
    </row>
    <row r="175" spans="21:34" ht="15.75" customHeight="1">
      <c r="U175" s="148">
        <f t="shared" si="21"/>
        <v>46098</v>
      </c>
      <c r="V175" s="34" t="str">
        <f t="shared" si="22"/>
        <v>19312</v>
      </c>
      <c r="W175" s="70">
        <f t="shared" si="23"/>
        <v>2920</v>
      </c>
      <c r="AA175" s="72"/>
      <c r="AB175" s="72"/>
      <c r="AC175" s="72"/>
      <c r="AD175" s="72"/>
      <c r="AE175" s="72"/>
      <c r="AF175" s="72"/>
      <c r="AG175" s="72"/>
      <c r="AH175" s="72"/>
    </row>
    <row r="176" spans="21:34" ht="15.75" customHeight="1">
      <c r="U176" s="148">
        <f t="shared" si="21"/>
        <v>46099</v>
      </c>
      <c r="V176" s="34" t="str">
        <f t="shared" si="22"/>
        <v>19312</v>
      </c>
      <c r="W176" s="70">
        <f t="shared" si="23"/>
        <v>1800</v>
      </c>
      <c r="AA176" s="72"/>
      <c r="AB176" s="72"/>
      <c r="AC176" s="72"/>
      <c r="AD176" s="72"/>
      <c r="AE176" s="72"/>
      <c r="AF176" s="72"/>
      <c r="AG176" s="72"/>
      <c r="AH176" s="72"/>
    </row>
    <row r="177" spans="21:34" ht="15.75" customHeight="1">
      <c r="U177" s="148">
        <f t="shared" si="21"/>
        <v>46100</v>
      </c>
      <c r="V177" s="34" t="str">
        <f t="shared" si="22"/>
        <v>19312</v>
      </c>
      <c r="W177" s="70">
        <f t="shared" si="23"/>
        <v>2990</v>
      </c>
      <c r="AA177" s="72"/>
      <c r="AB177" s="72"/>
      <c r="AC177" s="72"/>
      <c r="AD177" s="72"/>
      <c r="AE177" s="72"/>
      <c r="AF177" s="72"/>
      <c r="AG177" s="72"/>
      <c r="AH177" s="72"/>
    </row>
    <row r="178" spans="21:34" ht="15.75" customHeight="1">
      <c r="U178" s="148">
        <f t="shared" si="21"/>
        <v>46101</v>
      </c>
      <c r="V178" s="34" t="str">
        <f t="shared" si="22"/>
        <v>19312</v>
      </c>
      <c r="W178" s="70">
        <f t="shared" si="23"/>
        <v>6020</v>
      </c>
      <c r="AA178" s="72"/>
      <c r="AB178" s="72"/>
      <c r="AC178" s="72"/>
      <c r="AD178" s="72"/>
      <c r="AE178" s="72"/>
      <c r="AF178" s="72"/>
      <c r="AG178" s="72"/>
      <c r="AH178" s="72"/>
    </row>
    <row r="179" spans="21:34" ht="15.75" customHeight="1">
      <c r="U179" s="148">
        <f t="shared" si="21"/>
        <v>46102</v>
      </c>
      <c r="V179" s="34" t="str">
        <f t="shared" si="22"/>
        <v>19312</v>
      </c>
      <c r="W179" s="70">
        <f t="shared" si="23"/>
        <v>5620</v>
      </c>
      <c r="AA179" s="72"/>
      <c r="AB179" s="72"/>
      <c r="AC179" s="72"/>
      <c r="AD179" s="72"/>
      <c r="AE179" s="72"/>
      <c r="AF179" s="72"/>
      <c r="AG179" s="72"/>
      <c r="AH179" s="72"/>
    </row>
    <row r="180" spans="21:34" ht="15.75" customHeight="1">
      <c r="U180" s="148">
        <f t="shared" si="21"/>
        <v>46103</v>
      </c>
      <c r="V180" s="34" t="str">
        <f t="shared" si="22"/>
        <v>19312</v>
      </c>
      <c r="W180" s="70">
        <f t="shared" si="23"/>
        <v>2420</v>
      </c>
      <c r="AA180" s="72"/>
      <c r="AB180" s="72"/>
      <c r="AC180" s="72"/>
      <c r="AD180" s="72"/>
      <c r="AE180" s="72"/>
      <c r="AF180" s="72"/>
      <c r="AG180" s="72"/>
      <c r="AH180" s="72"/>
    </row>
    <row r="181" spans="21:34" ht="15.75" customHeight="1">
      <c r="U181" s="148">
        <f t="shared" si="21"/>
        <v>46104</v>
      </c>
      <c r="V181" s="34" t="str">
        <f t="shared" si="22"/>
        <v>19312</v>
      </c>
      <c r="W181" s="70">
        <f t="shared" si="23"/>
        <v>500</v>
      </c>
      <c r="AA181" s="72"/>
      <c r="AB181" s="72"/>
      <c r="AC181" s="72"/>
      <c r="AD181" s="72"/>
      <c r="AE181" s="72"/>
      <c r="AF181" s="72"/>
      <c r="AG181" s="72"/>
      <c r="AH181" s="72"/>
    </row>
    <row r="182" spans="21:34" ht="15.75" customHeight="1">
      <c r="U182" s="148">
        <f t="shared" si="21"/>
        <v>46105</v>
      </c>
      <c r="V182" s="34" t="str">
        <f t="shared" si="22"/>
        <v>19312</v>
      </c>
      <c r="W182" s="70">
        <f t="shared" si="23"/>
        <v>7100</v>
      </c>
      <c r="AA182" s="72"/>
      <c r="AB182" s="72"/>
      <c r="AC182" s="72"/>
      <c r="AD182" s="72"/>
      <c r="AE182" s="72"/>
      <c r="AF182" s="72"/>
      <c r="AG182" s="72"/>
      <c r="AH182" s="72"/>
    </row>
    <row r="183" spans="21:34" ht="15.75" customHeight="1">
      <c r="U183" s="148">
        <f t="shared" si="21"/>
        <v>46106</v>
      </c>
      <c r="V183" s="34" t="str">
        <f t="shared" si="22"/>
        <v>19312</v>
      </c>
      <c r="W183" s="70">
        <f t="shared" si="23"/>
        <v>2780</v>
      </c>
      <c r="AA183" s="72"/>
      <c r="AB183" s="72"/>
      <c r="AC183" s="72"/>
      <c r="AD183" s="72"/>
      <c r="AE183" s="72"/>
      <c r="AF183" s="72"/>
      <c r="AG183" s="72"/>
      <c r="AH183" s="72"/>
    </row>
    <row r="184" spans="21:34" ht="15.75" customHeight="1">
      <c r="U184" s="148">
        <f t="shared" si="21"/>
        <v>46107</v>
      </c>
      <c r="V184" s="34" t="str">
        <f t="shared" si="22"/>
        <v>19312</v>
      </c>
      <c r="W184" s="70">
        <f t="shared" si="23"/>
        <v>1920</v>
      </c>
      <c r="AA184" s="72"/>
      <c r="AB184" s="72"/>
      <c r="AC184" s="72"/>
      <c r="AD184" s="72"/>
      <c r="AE184" s="72"/>
      <c r="AF184" s="72"/>
      <c r="AG184" s="72"/>
      <c r="AH184" s="72"/>
    </row>
    <row r="185" spans="21:34" ht="15.75" customHeight="1">
      <c r="U185" s="148">
        <f t="shared" si="21"/>
        <v>46108</v>
      </c>
      <c r="V185" s="34" t="str">
        <f t="shared" si="22"/>
        <v>19312</v>
      </c>
      <c r="W185" s="70">
        <f t="shared" si="23"/>
        <v>1900</v>
      </c>
      <c r="AA185" s="72"/>
      <c r="AB185" s="72"/>
      <c r="AC185" s="72"/>
      <c r="AD185" s="72"/>
      <c r="AE185" s="72"/>
      <c r="AF185" s="72"/>
      <c r="AG185" s="72"/>
      <c r="AH185" s="72"/>
    </row>
    <row r="186" spans="21:34" ht="15.75" customHeight="1">
      <c r="U186" s="148">
        <f t="shared" si="21"/>
        <v>46109</v>
      </c>
      <c r="V186" s="34" t="str">
        <f t="shared" si="22"/>
        <v>19312</v>
      </c>
      <c r="W186" s="70">
        <f t="shared" si="23"/>
        <v>6260</v>
      </c>
      <c r="AA186" s="72"/>
      <c r="AB186" s="72"/>
      <c r="AC186" s="72"/>
      <c r="AD186" s="72"/>
      <c r="AE186" s="72"/>
      <c r="AF186" s="72"/>
      <c r="AG186" s="72"/>
      <c r="AH186" s="72"/>
    </row>
    <row r="187" spans="21:34" ht="15.75" customHeight="1">
      <c r="U187" s="148">
        <f t="shared" si="21"/>
        <v>46110</v>
      </c>
      <c r="V187" s="34" t="str">
        <f t="shared" si="22"/>
        <v>19312</v>
      </c>
      <c r="W187" s="70">
        <f t="shared" si="23"/>
        <v>3430</v>
      </c>
      <c r="AA187" s="72"/>
      <c r="AB187" s="72"/>
      <c r="AC187" s="72"/>
      <c r="AD187" s="72"/>
      <c r="AE187" s="72"/>
      <c r="AF187" s="72"/>
      <c r="AG187" s="72"/>
      <c r="AH187" s="72"/>
    </row>
    <row r="188" spans="21:34" ht="15.75" customHeight="1">
      <c r="U188" s="148">
        <f t="shared" si="21"/>
        <v>46111</v>
      </c>
      <c r="V188" s="34" t="str">
        <f t="shared" si="22"/>
        <v>19312</v>
      </c>
      <c r="W188" s="70">
        <f t="shared" si="23"/>
        <v>1440</v>
      </c>
      <c r="AA188" s="72"/>
      <c r="AB188" s="72"/>
      <c r="AC188" s="72"/>
      <c r="AD188" s="72"/>
      <c r="AE188" s="72"/>
      <c r="AF188" s="72"/>
      <c r="AG188" s="72"/>
      <c r="AH188" s="72"/>
    </row>
    <row r="189" spans="21:34" ht="15.75" customHeight="1">
      <c r="U189" s="148">
        <f t="shared" si="21"/>
        <v>46112</v>
      </c>
      <c r="V189" s="34" t="str">
        <f t="shared" si="22"/>
        <v>19312</v>
      </c>
      <c r="W189" s="70">
        <f t="shared" si="23"/>
        <v>3700</v>
      </c>
      <c r="AA189" s="72"/>
      <c r="AB189" s="72"/>
      <c r="AC189" s="72"/>
      <c r="AD189" s="72"/>
      <c r="AE189" s="72"/>
      <c r="AF189" s="72"/>
      <c r="AG189" s="72"/>
      <c r="AH189" s="72"/>
    </row>
    <row r="190" spans="21:34" ht="15.75" customHeight="1">
      <c r="AA190" s="72"/>
      <c r="AB190" s="72"/>
      <c r="AC190" s="72"/>
      <c r="AD190" s="72"/>
      <c r="AE190" s="72"/>
      <c r="AF190" s="72"/>
      <c r="AG190" s="72"/>
      <c r="AH190" s="72"/>
    </row>
    <row r="191" spans="21:34" ht="15.75" customHeight="1">
      <c r="AA191" s="72"/>
      <c r="AB191" s="72"/>
      <c r="AC191" s="72"/>
      <c r="AD191" s="72"/>
      <c r="AE191" s="72"/>
      <c r="AF191" s="72"/>
      <c r="AG191" s="72"/>
      <c r="AH191" s="72"/>
    </row>
    <row r="192" spans="21:34" ht="15.75" customHeight="1">
      <c r="AA192" s="72"/>
      <c r="AB192" s="72"/>
      <c r="AC192" s="72"/>
      <c r="AD192" s="72"/>
      <c r="AE192" s="72"/>
      <c r="AF192" s="72"/>
      <c r="AG192" s="72"/>
      <c r="AH192" s="72"/>
    </row>
    <row r="193" spans="1:34" ht="15.75" customHeight="1">
      <c r="AA193" s="72"/>
      <c r="AB193" s="72"/>
      <c r="AC193" s="72"/>
      <c r="AD193" s="72"/>
      <c r="AE193" s="72"/>
      <c r="AF193" s="72"/>
      <c r="AG193" s="72"/>
      <c r="AH193" s="72"/>
    </row>
    <row r="194" spans="1:34" ht="15.75" customHeight="1">
      <c r="AA194" s="72"/>
      <c r="AB194" s="72"/>
      <c r="AC194" s="72"/>
      <c r="AD194" s="72"/>
      <c r="AE194" s="72"/>
      <c r="AF194" s="72"/>
      <c r="AG194" s="72"/>
      <c r="AH194" s="72"/>
    </row>
    <row r="195" spans="1:34" ht="15.75" customHeight="1">
      <c r="AA195" s="72"/>
      <c r="AB195" s="72"/>
      <c r="AC195" s="72"/>
      <c r="AD195" s="72"/>
      <c r="AE195" s="72"/>
      <c r="AF195" s="72"/>
      <c r="AG195" s="72"/>
      <c r="AH195" s="72"/>
    </row>
    <row r="196" spans="1:34" ht="15.75" customHeight="1">
      <c r="AA196" s="72"/>
      <c r="AB196" s="72"/>
      <c r="AC196" s="72"/>
      <c r="AD196" s="72"/>
      <c r="AE196" s="72"/>
      <c r="AF196" s="72"/>
      <c r="AG196" s="72"/>
      <c r="AH196" s="72"/>
    </row>
    <row r="197" spans="1:34" ht="15.75" customHeight="1">
      <c r="AA197" s="72"/>
      <c r="AB197" s="72"/>
      <c r="AC197" s="72"/>
      <c r="AD197" s="72"/>
      <c r="AE197" s="72"/>
      <c r="AF197" s="72"/>
      <c r="AG197" s="72"/>
      <c r="AH197" s="72"/>
    </row>
    <row r="198" spans="1:34" ht="15.75" customHeight="1">
      <c r="A198" s="34"/>
      <c r="AA198" s="72"/>
      <c r="AB198" s="72"/>
      <c r="AC198" s="72"/>
      <c r="AD198" s="72"/>
      <c r="AE198" s="72"/>
      <c r="AF198" s="72"/>
      <c r="AG198" s="72"/>
      <c r="AH198" s="72"/>
    </row>
    <row r="199" spans="1:34" ht="15.75" customHeight="1">
      <c r="AA199" s="72"/>
      <c r="AB199" s="72"/>
      <c r="AC199" s="72"/>
      <c r="AD199" s="72"/>
      <c r="AE199" s="72"/>
      <c r="AF199" s="72"/>
      <c r="AG199" s="72"/>
      <c r="AH199" s="72"/>
    </row>
    <row r="200" spans="1:34" ht="15.75" customHeight="1">
      <c r="AA200" s="72"/>
      <c r="AB200" s="72"/>
      <c r="AC200" s="72"/>
      <c r="AD200" s="72"/>
      <c r="AE200" s="72"/>
      <c r="AF200" s="72"/>
      <c r="AG200" s="72"/>
      <c r="AH200" s="72"/>
    </row>
    <row r="201" spans="1:34" ht="15.75" customHeight="1">
      <c r="AA201" s="72"/>
      <c r="AB201" s="72"/>
      <c r="AC201" s="72"/>
      <c r="AD201" s="72"/>
      <c r="AE201" s="72"/>
      <c r="AF201" s="72"/>
      <c r="AG201" s="72"/>
      <c r="AH201" s="72"/>
    </row>
    <row r="202" spans="1:34" ht="15.75" customHeight="1">
      <c r="AA202" s="72"/>
      <c r="AB202" s="72"/>
      <c r="AC202" s="72"/>
      <c r="AD202" s="72"/>
      <c r="AE202" s="72"/>
      <c r="AF202" s="72"/>
      <c r="AG202" s="72"/>
      <c r="AH202" s="72"/>
    </row>
    <row r="203" spans="1:34" ht="15.75" customHeight="1">
      <c r="AA203" s="72"/>
      <c r="AB203" s="72"/>
      <c r="AC203" s="72"/>
      <c r="AD203" s="72"/>
      <c r="AE203" s="72"/>
      <c r="AF203" s="72"/>
      <c r="AG203" s="72"/>
      <c r="AH203" s="72"/>
    </row>
    <row r="204" spans="1:34" ht="15.75" customHeight="1">
      <c r="AA204" s="72"/>
      <c r="AB204" s="72"/>
      <c r="AC204" s="72"/>
      <c r="AD204" s="72"/>
      <c r="AE204" s="72"/>
      <c r="AF204" s="72"/>
      <c r="AG204" s="72"/>
      <c r="AH204" s="72"/>
    </row>
    <row r="205" spans="1:34" ht="15.75" customHeight="1">
      <c r="AA205" s="72"/>
      <c r="AB205" s="72"/>
      <c r="AC205" s="72"/>
      <c r="AD205" s="72"/>
      <c r="AE205" s="72"/>
      <c r="AF205" s="72"/>
      <c r="AG205" s="72"/>
      <c r="AH205" s="72"/>
    </row>
    <row r="206" spans="1:34" ht="15.75" customHeight="1">
      <c r="AA206" s="72"/>
      <c r="AB206" s="72"/>
      <c r="AC206" s="72"/>
      <c r="AD206" s="72"/>
      <c r="AE206" s="72"/>
      <c r="AF206" s="72"/>
      <c r="AG206" s="72"/>
      <c r="AH206" s="72"/>
    </row>
    <row r="207" spans="1:34" ht="15.75" customHeight="1">
      <c r="AA207" s="72"/>
      <c r="AB207" s="72"/>
      <c r="AC207" s="72"/>
      <c r="AD207" s="72"/>
      <c r="AE207" s="72"/>
      <c r="AF207" s="72"/>
      <c r="AG207" s="72"/>
      <c r="AH207" s="72"/>
    </row>
    <row r="208" spans="1: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c r="AA359" s="72"/>
      <c r="AB359" s="72"/>
      <c r="AC359" s="72"/>
      <c r="AD359" s="72"/>
      <c r="AE359" s="72"/>
      <c r="AF359" s="72"/>
      <c r="AG359" s="72"/>
      <c r="AH359" s="72"/>
    </row>
    <row r="360" spans="27:34" ht="15.75" customHeight="1">
      <c r="AA360" s="72"/>
      <c r="AB360" s="72"/>
      <c r="AC360" s="72"/>
      <c r="AD360" s="72"/>
      <c r="AE360" s="72"/>
      <c r="AF360" s="72"/>
      <c r="AG360" s="72"/>
      <c r="AH360" s="72"/>
    </row>
    <row r="361" spans="27:34" ht="15.75" customHeight="1">
      <c r="AA361" s="72"/>
      <c r="AB361" s="72"/>
      <c r="AC361" s="72"/>
      <c r="AD361" s="72"/>
      <c r="AE361" s="72"/>
      <c r="AF361" s="72"/>
      <c r="AG361" s="72"/>
      <c r="AH361" s="72"/>
    </row>
    <row r="362" spans="27:34" ht="15.75" customHeight="1">
      <c r="AA362" s="72"/>
      <c r="AB362" s="72"/>
      <c r="AC362" s="72"/>
      <c r="AD362" s="72"/>
      <c r="AE362" s="72"/>
      <c r="AF362" s="72"/>
      <c r="AG362" s="72"/>
      <c r="AH362" s="72"/>
    </row>
    <row r="363" spans="27:34" ht="15.75" customHeight="1">
      <c r="AA363" s="72"/>
      <c r="AB363" s="72"/>
      <c r="AC363" s="72"/>
      <c r="AD363" s="72"/>
      <c r="AE363" s="72"/>
      <c r="AF363" s="72"/>
      <c r="AG363" s="72"/>
      <c r="AH363" s="72"/>
    </row>
    <row r="364" spans="27:34" ht="15.75" customHeight="1">
      <c r="AA364" s="72"/>
      <c r="AB364" s="72"/>
      <c r="AC364" s="72"/>
      <c r="AD364" s="72"/>
      <c r="AE364" s="72"/>
      <c r="AF364" s="72"/>
      <c r="AG364" s="72"/>
      <c r="AH364" s="72"/>
    </row>
    <row r="365" spans="27:34" ht="15.75" customHeight="1">
      <c r="AA365" s="72"/>
      <c r="AB365" s="72"/>
      <c r="AC365" s="72"/>
      <c r="AD365" s="72"/>
      <c r="AE365" s="72"/>
      <c r="AF365" s="72"/>
      <c r="AG365" s="72"/>
      <c r="AH365" s="72"/>
    </row>
    <row r="366" spans="27:34" ht="15.75" customHeight="1">
      <c r="AA366" s="72"/>
      <c r="AB366" s="72"/>
      <c r="AC366" s="72"/>
      <c r="AD366" s="72"/>
      <c r="AE366" s="72"/>
      <c r="AF366" s="72"/>
      <c r="AG366" s="72"/>
      <c r="AH366" s="72"/>
    </row>
    <row r="367" spans="27:34" ht="15.75" customHeight="1">
      <c r="AA367" s="72"/>
      <c r="AB367" s="72"/>
      <c r="AC367" s="72"/>
      <c r="AD367" s="72"/>
      <c r="AE367" s="72"/>
      <c r="AF367" s="72"/>
      <c r="AG367" s="72"/>
      <c r="AH367" s="72"/>
    </row>
    <row r="368" spans="27:34" ht="15.75" customHeight="1">
      <c r="AA368" s="72"/>
      <c r="AB368" s="72"/>
      <c r="AC368" s="72"/>
      <c r="AD368" s="72"/>
      <c r="AE368" s="72"/>
      <c r="AF368" s="72"/>
      <c r="AG368" s="72"/>
      <c r="AH368" s="72"/>
    </row>
    <row r="369" spans="27:34" ht="15.75" customHeight="1">
      <c r="AA369" s="72"/>
      <c r="AB369" s="72"/>
      <c r="AC369" s="72"/>
      <c r="AD369" s="72"/>
      <c r="AE369" s="72"/>
      <c r="AF369" s="72"/>
      <c r="AG369" s="72"/>
      <c r="AH369" s="72"/>
    </row>
    <row r="370" spans="27:34" ht="15.75" customHeight="1">
      <c r="AA370" s="72"/>
      <c r="AB370" s="72"/>
      <c r="AC370" s="72"/>
      <c r="AD370" s="72"/>
      <c r="AE370" s="72"/>
      <c r="AF370" s="72"/>
      <c r="AG370" s="72"/>
      <c r="AH370" s="72"/>
    </row>
    <row r="371" spans="27:34" ht="15.75" customHeight="1">
      <c r="AA371" s="72"/>
      <c r="AB371" s="72"/>
      <c r="AC371" s="72"/>
      <c r="AD371" s="72"/>
      <c r="AE371" s="72"/>
      <c r="AF371" s="72"/>
      <c r="AG371" s="72"/>
      <c r="AH371" s="72"/>
    </row>
    <row r="372" spans="27:34" ht="15.75" customHeight="1">
      <c r="AA372" s="72"/>
      <c r="AB372" s="72"/>
      <c r="AC372" s="72"/>
      <c r="AD372" s="72"/>
      <c r="AE372" s="72"/>
      <c r="AF372" s="72"/>
      <c r="AG372" s="72"/>
      <c r="AH372" s="72"/>
    </row>
    <row r="373" spans="27:34" ht="15.75" customHeight="1">
      <c r="AA373" s="72"/>
      <c r="AB373" s="72"/>
      <c r="AC373" s="72"/>
      <c r="AD373" s="72"/>
      <c r="AE373" s="72"/>
      <c r="AF373" s="72"/>
      <c r="AG373" s="72"/>
      <c r="AH373" s="72"/>
    </row>
    <row r="374" spans="27:34" ht="15.75" customHeight="1">
      <c r="AA374" s="72"/>
      <c r="AB374" s="72"/>
      <c r="AC374" s="72"/>
      <c r="AD374" s="72"/>
      <c r="AE374" s="72"/>
      <c r="AF374" s="72"/>
      <c r="AG374" s="72"/>
      <c r="AH374" s="72"/>
    </row>
    <row r="375" spans="27:34" ht="15.75" customHeight="1">
      <c r="AA375" s="72"/>
      <c r="AB375" s="72"/>
      <c r="AC375" s="72"/>
      <c r="AD375" s="72"/>
      <c r="AE375" s="72"/>
      <c r="AF375" s="72"/>
      <c r="AG375" s="72"/>
      <c r="AH375" s="72"/>
    </row>
    <row r="376" spans="27:34" ht="15.75" customHeight="1">
      <c r="AA376" s="72"/>
      <c r="AB376" s="72"/>
      <c r="AC376" s="72"/>
      <c r="AD376" s="72"/>
      <c r="AE376" s="72"/>
      <c r="AF376" s="72"/>
      <c r="AG376" s="72"/>
      <c r="AH376" s="72"/>
    </row>
    <row r="377" spans="27:34" ht="15.75" customHeight="1">
      <c r="AA377" s="72"/>
      <c r="AB377" s="72"/>
      <c r="AC377" s="72"/>
      <c r="AD377" s="72"/>
      <c r="AE377" s="72"/>
      <c r="AF377" s="72"/>
      <c r="AG377" s="72"/>
      <c r="AH377" s="72"/>
    </row>
    <row r="378" spans="27:34" ht="15.75" customHeight="1">
      <c r="AA378" s="72"/>
      <c r="AB378" s="72"/>
      <c r="AC378" s="72"/>
      <c r="AD378" s="72"/>
      <c r="AE378" s="72"/>
      <c r="AF378" s="72"/>
      <c r="AG378" s="72"/>
      <c r="AH378" s="72"/>
    </row>
    <row r="379" spans="27:34" ht="15.75" customHeight="1">
      <c r="AA379" s="72"/>
      <c r="AB379" s="72"/>
      <c r="AC379" s="72"/>
      <c r="AD379" s="72"/>
      <c r="AE379" s="72"/>
      <c r="AF379" s="72"/>
      <c r="AG379" s="72"/>
      <c r="AH379" s="72"/>
    </row>
    <row r="380" spans="27:34" ht="15.75" customHeight="1">
      <c r="AA380" s="72"/>
      <c r="AB380" s="72"/>
      <c r="AC380" s="72"/>
      <c r="AD380" s="72"/>
      <c r="AE380" s="72"/>
      <c r="AF380" s="72"/>
      <c r="AG380" s="72"/>
      <c r="AH380" s="72"/>
    </row>
    <row r="381" spans="27:34" ht="15.75" customHeight="1">
      <c r="AA381" s="72"/>
      <c r="AB381" s="72"/>
      <c r="AC381" s="72"/>
      <c r="AD381" s="72"/>
      <c r="AE381" s="72"/>
      <c r="AF381" s="72"/>
      <c r="AG381" s="72"/>
      <c r="AH381" s="72"/>
    </row>
    <row r="382" spans="27:34" ht="15.75" customHeight="1">
      <c r="AA382" s="72"/>
      <c r="AB382" s="72"/>
      <c r="AC382" s="72"/>
      <c r="AD382" s="72"/>
      <c r="AE382" s="72"/>
      <c r="AF382" s="72"/>
      <c r="AG382" s="72"/>
      <c r="AH382" s="72"/>
    </row>
    <row r="383" spans="27:34" ht="15.75" customHeight="1">
      <c r="AA383" s="72"/>
      <c r="AB383" s="72"/>
      <c r="AC383" s="72"/>
      <c r="AD383" s="72"/>
      <c r="AE383" s="72"/>
      <c r="AF383" s="72"/>
      <c r="AG383" s="72"/>
      <c r="AH383" s="72"/>
    </row>
    <row r="384" spans="27:34" ht="15.75" customHeight="1">
      <c r="AA384" s="72"/>
      <c r="AB384" s="72"/>
      <c r="AC384" s="72"/>
      <c r="AD384" s="72"/>
      <c r="AE384" s="72"/>
      <c r="AF384" s="72"/>
      <c r="AG384" s="72"/>
      <c r="AH384" s="72"/>
    </row>
    <row r="385" spans="27:34" ht="15.75" customHeight="1">
      <c r="AA385" s="72"/>
      <c r="AB385" s="72"/>
      <c r="AC385" s="72"/>
      <c r="AD385" s="72"/>
      <c r="AE385" s="72"/>
      <c r="AF385" s="72"/>
      <c r="AG385" s="72"/>
      <c r="AH385" s="72"/>
    </row>
    <row r="386" spans="27:34" ht="15.75" customHeight="1">
      <c r="AA386" s="72"/>
      <c r="AB386" s="72"/>
      <c r="AC386" s="72"/>
      <c r="AD386" s="72"/>
      <c r="AE386" s="72"/>
      <c r="AF386" s="72"/>
      <c r="AG386" s="72"/>
      <c r="AH386" s="72"/>
    </row>
    <row r="387" spans="27:34" ht="15.75" customHeight="1">
      <c r="AA387" s="72"/>
      <c r="AB387" s="72"/>
      <c r="AC387" s="72"/>
      <c r="AD387" s="72"/>
      <c r="AE387" s="72"/>
      <c r="AF387" s="72"/>
      <c r="AG387" s="72"/>
      <c r="AH387" s="72"/>
    </row>
    <row r="388" spans="27:34" ht="15.75" customHeight="1">
      <c r="AA388" s="72"/>
      <c r="AB388" s="72"/>
      <c r="AC388" s="72"/>
      <c r="AD388" s="72"/>
      <c r="AE388" s="72"/>
      <c r="AF388" s="72"/>
      <c r="AG388" s="72"/>
      <c r="AH388" s="72"/>
    </row>
    <row r="389" spans="27:34" ht="15.75" customHeight="1">
      <c r="AA389" s="72"/>
      <c r="AB389" s="72"/>
      <c r="AC389" s="72"/>
      <c r="AD389" s="72"/>
      <c r="AE389" s="72"/>
      <c r="AF389" s="72"/>
      <c r="AG389" s="72"/>
      <c r="AH389" s="72"/>
    </row>
    <row r="390" spans="27:34" ht="15.75" customHeight="1"/>
    <row r="391" spans="27:34" ht="15.75" customHeight="1"/>
    <row r="392" spans="27:34" ht="15.75" customHeight="1"/>
    <row r="393" spans="27:34" ht="15.75" customHeight="1"/>
    <row r="394" spans="27:34" ht="15.75" customHeight="1"/>
    <row r="395" spans="27:34" ht="15.75" customHeight="1"/>
    <row r="396" spans="27:34" ht="15.75" customHeight="1"/>
    <row r="397" spans="27:34" ht="15.75" customHeight="1"/>
    <row r="398" spans="27:34" ht="15.75" customHeight="1"/>
    <row r="399" spans="27:34" ht="15.75" customHeight="1"/>
    <row r="400" spans="27:34"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197</v>
      </c>
      <c r="B1" s="255"/>
      <c r="C1" s="187" t="s">
        <v>80</v>
      </c>
      <c r="D1" s="129"/>
      <c r="E1" s="130"/>
      <c r="F1" s="131"/>
      <c r="G1" s="132" t="s">
        <v>123</v>
      </c>
      <c r="H1" s="132" t="s">
        <v>124</v>
      </c>
      <c r="I1" s="132" t="s">
        <v>135</v>
      </c>
      <c r="J1" s="132" t="s">
        <v>136</v>
      </c>
      <c r="K1" s="131">
        <v>12</v>
      </c>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19702</v>
      </c>
      <c r="H2" s="131" t="str">
        <f t="shared" si="0"/>
        <v>19703</v>
      </c>
      <c r="I2" s="131" t="str">
        <f t="shared" si="0"/>
        <v>19704</v>
      </c>
      <c r="J2" s="131" t="str">
        <f t="shared" si="0"/>
        <v>19707</v>
      </c>
      <c r="K2" s="131" t="str">
        <f t="shared" si="0"/>
        <v>19712</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167</v>
      </c>
      <c r="J3" s="136" t="s">
        <v>139</v>
      </c>
      <c r="K3" s="136" t="s">
        <v>131</v>
      </c>
      <c r="L3" s="72"/>
      <c r="AA3" s="137" t="s">
        <v>112</v>
      </c>
      <c r="AB3" s="138" t="s">
        <v>51</v>
      </c>
      <c r="AC3" s="115" t="s">
        <v>112</v>
      </c>
      <c r="AD3" s="115" t="s">
        <v>51</v>
      </c>
      <c r="AE3" s="116" t="s">
        <v>112</v>
      </c>
      <c r="AF3" s="139" t="s">
        <v>51</v>
      </c>
      <c r="AG3" s="140" t="s">
        <v>113</v>
      </c>
      <c r="AH3" s="141" t="s">
        <v>114</v>
      </c>
    </row>
    <row r="4" spans="1:34" ht="19.5" customHeight="1">
      <c r="A4" s="142">
        <f t="shared" ref="A4:A34" si="1">SUM(G4:K4)</f>
        <v>243313</v>
      </c>
      <c r="B4" s="142">
        <f>A4</f>
        <v>243313</v>
      </c>
      <c r="C4" s="143">
        <v>46082</v>
      </c>
      <c r="D4" s="144" t="s">
        <v>115</v>
      </c>
      <c r="E4" s="145"/>
      <c r="F4" s="157">
        <v>219</v>
      </c>
      <c r="G4" s="157">
        <v>126165</v>
      </c>
      <c r="H4" s="145">
        <v>37813</v>
      </c>
      <c r="I4" s="157"/>
      <c r="J4" s="157">
        <v>66460</v>
      </c>
      <c r="K4" s="157">
        <v>12875</v>
      </c>
      <c r="L4" s="175"/>
      <c r="M4" s="34"/>
      <c r="N4" s="34"/>
      <c r="O4" s="34"/>
      <c r="P4" s="34"/>
      <c r="Q4" s="34"/>
      <c r="R4" s="34"/>
      <c r="S4" s="34"/>
      <c r="T4" s="34"/>
      <c r="U4" s="148">
        <f t="shared" ref="U4:U34" si="2">C4</f>
        <v>46082</v>
      </c>
      <c r="V4" s="34" t="str">
        <f t="shared" ref="V4:V34" si="3">$G$2</f>
        <v>19702</v>
      </c>
      <c r="W4" s="70">
        <f t="shared" ref="W4:W34" si="4">G4</f>
        <v>126165</v>
      </c>
      <c r="X4" s="148">
        <f t="shared" ref="X4:X34" si="5">C4</f>
        <v>46082</v>
      </c>
      <c r="Y4" s="70">
        <f t="shared" ref="Y4:Y34" si="6">F4</f>
        <v>219</v>
      </c>
      <c r="Z4" s="34"/>
      <c r="AA4" s="149">
        <v>34</v>
      </c>
      <c r="AB4" s="150">
        <v>41090</v>
      </c>
      <c r="AC4" s="150">
        <v>93</v>
      </c>
      <c r="AD4" s="150">
        <v>103010</v>
      </c>
      <c r="AE4" s="150"/>
      <c r="AF4" s="150"/>
      <c r="AG4" s="150"/>
      <c r="AH4" s="151"/>
    </row>
    <row r="5" spans="1:34" ht="19.5" customHeight="1">
      <c r="A5" s="142">
        <f t="shared" si="1"/>
        <v>200483</v>
      </c>
      <c r="B5" s="142">
        <f t="shared" ref="B5:B34" si="7">B4+A5</f>
        <v>443796</v>
      </c>
      <c r="C5" s="143">
        <v>46083</v>
      </c>
      <c r="D5" s="144" t="s">
        <v>116</v>
      </c>
      <c r="E5" s="145">
        <v>326646</v>
      </c>
      <c r="F5" s="157">
        <v>216</v>
      </c>
      <c r="G5" s="157">
        <v>108122</v>
      </c>
      <c r="H5" s="145">
        <v>32510</v>
      </c>
      <c r="I5" s="157"/>
      <c r="J5" s="157">
        <v>54486</v>
      </c>
      <c r="K5" s="157">
        <v>5365</v>
      </c>
      <c r="L5" s="175"/>
      <c r="M5" s="72"/>
      <c r="N5" s="72"/>
      <c r="O5" s="72"/>
      <c r="P5" s="72"/>
      <c r="Q5" s="72"/>
      <c r="R5" s="72"/>
      <c r="S5" s="72"/>
      <c r="T5" s="72"/>
      <c r="U5" s="148">
        <f t="shared" si="2"/>
        <v>46083</v>
      </c>
      <c r="V5" s="34" t="str">
        <f t="shared" si="3"/>
        <v>19702</v>
      </c>
      <c r="W5" s="70">
        <f t="shared" si="4"/>
        <v>108122</v>
      </c>
      <c r="X5" s="148">
        <f t="shared" si="5"/>
        <v>46083</v>
      </c>
      <c r="Y5" s="70">
        <f t="shared" si="6"/>
        <v>216</v>
      </c>
      <c r="Z5" s="72"/>
      <c r="AA5" s="121">
        <v>36</v>
      </c>
      <c r="AB5" s="122">
        <v>37380</v>
      </c>
      <c r="AC5" s="122">
        <v>102</v>
      </c>
      <c r="AD5" s="122">
        <v>94250</v>
      </c>
      <c r="AE5" s="122">
        <v>149</v>
      </c>
      <c r="AF5" s="122">
        <v>132840</v>
      </c>
      <c r="AG5" s="122"/>
      <c r="AH5" s="123"/>
    </row>
    <row r="6" spans="1:34" ht="19.5" customHeight="1">
      <c r="A6" s="142">
        <f t="shared" si="1"/>
        <v>188490</v>
      </c>
      <c r="B6" s="142">
        <f t="shared" si="7"/>
        <v>632286</v>
      </c>
      <c r="C6" s="143">
        <v>46084</v>
      </c>
      <c r="D6" s="144" t="s">
        <v>117</v>
      </c>
      <c r="E6" s="145">
        <v>262843</v>
      </c>
      <c r="F6" s="157">
        <v>197</v>
      </c>
      <c r="G6" s="157">
        <v>112802</v>
      </c>
      <c r="H6" s="145">
        <v>22605</v>
      </c>
      <c r="I6" s="157"/>
      <c r="J6" s="157">
        <v>46998</v>
      </c>
      <c r="K6" s="157">
        <v>6085</v>
      </c>
      <c r="L6" s="175"/>
      <c r="M6" s="72"/>
      <c r="N6" s="72"/>
      <c r="O6" s="72"/>
      <c r="P6" s="72"/>
      <c r="Q6" s="72"/>
      <c r="R6" s="72"/>
      <c r="S6" s="72"/>
      <c r="T6" s="72"/>
      <c r="U6" s="148">
        <f t="shared" si="2"/>
        <v>46084</v>
      </c>
      <c r="V6" s="34" t="str">
        <f t="shared" si="3"/>
        <v>19702</v>
      </c>
      <c r="W6" s="70">
        <f t="shared" si="4"/>
        <v>112802</v>
      </c>
      <c r="X6" s="148">
        <f t="shared" si="5"/>
        <v>46084</v>
      </c>
      <c r="Y6" s="70">
        <f t="shared" si="6"/>
        <v>197</v>
      </c>
      <c r="Z6" s="72"/>
      <c r="AA6" s="121">
        <v>30</v>
      </c>
      <c r="AB6" s="122">
        <v>29560</v>
      </c>
      <c r="AC6" s="122">
        <v>87</v>
      </c>
      <c r="AD6" s="122">
        <v>91850</v>
      </c>
      <c r="AE6" s="122">
        <v>115</v>
      </c>
      <c r="AF6" s="122">
        <v>123240</v>
      </c>
      <c r="AG6" s="122"/>
      <c r="AH6" s="123"/>
    </row>
    <row r="7" spans="1:34" ht="19.5" customHeight="1">
      <c r="A7" s="142">
        <f t="shared" si="1"/>
        <v>214500</v>
      </c>
      <c r="B7" s="142">
        <f t="shared" si="7"/>
        <v>846786</v>
      </c>
      <c r="C7" s="143">
        <v>46085</v>
      </c>
      <c r="D7" s="144" t="s">
        <v>118</v>
      </c>
      <c r="E7" s="145">
        <v>269973</v>
      </c>
      <c r="F7" s="157">
        <v>214</v>
      </c>
      <c r="G7" s="157">
        <v>117470</v>
      </c>
      <c r="H7" s="157">
        <v>27710</v>
      </c>
      <c r="I7" s="157"/>
      <c r="J7" s="157">
        <v>58625</v>
      </c>
      <c r="K7" s="157">
        <v>10695</v>
      </c>
      <c r="L7" s="243"/>
      <c r="U7" s="148">
        <f t="shared" si="2"/>
        <v>46085</v>
      </c>
      <c r="V7" s="34" t="str">
        <f t="shared" si="3"/>
        <v>19702</v>
      </c>
      <c r="W7" s="70">
        <f t="shared" si="4"/>
        <v>117470</v>
      </c>
      <c r="X7" s="148">
        <f t="shared" si="5"/>
        <v>46085</v>
      </c>
      <c r="Y7" s="70">
        <f t="shared" si="6"/>
        <v>214</v>
      </c>
      <c r="AA7" s="121">
        <v>26</v>
      </c>
      <c r="AB7" s="122">
        <v>28010</v>
      </c>
      <c r="AC7" s="122">
        <v>95</v>
      </c>
      <c r="AD7" s="122">
        <v>103310</v>
      </c>
      <c r="AE7" s="122">
        <v>131</v>
      </c>
      <c r="AF7" s="122">
        <v>140500</v>
      </c>
      <c r="AG7" s="122">
        <v>20</v>
      </c>
      <c r="AH7" s="123">
        <v>0</v>
      </c>
    </row>
    <row r="8" spans="1:34" ht="19.5" customHeight="1">
      <c r="A8" s="142">
        <f t="shared" si="1"/>
        <v>299724</v>
      </c>
      <c r="B8" s="142">
        <f t="shared" si="7"/>
        <v>1146510</v>
      </c>
      <c r="C8" s="143">
        <v>46086</v>
      </c>
      <c r="D8" s="144" t="s">
        <v>119</v>
      </c>
      <c r="E8" s="145">
        <v>200591</v>
      </c>
      <c r="F8" s="157">
        <v>202</v>
      </c>
      <c r="G8" s="157">
        <v>129985</v>
      </c>
      <c r="H8" s="157">
        <v>32846</v>
      </c>
      <c r="I8" s="157"/>
      <c r="J8" s="157">
        <v>126763</v>
      </c>
      <c r="K8" s="157">
        <v>10130</v>
      </c>
      <c r="L8" s="175"/>
      <c r="U8" s="148">
        <f t="shared" si="2"/>
        <v>46086</v>
      </c>
      <c r="V8" s="34" t="str">
        <f t="shared" si="3"/>
        <v>19702</v>
      </c>
      <c r="W8" s="70">
        <f t="shared" si="4"/>
        <v>129985</v>
      </c>
      <c r="X8" s="148">
        <f t="shared" si="5"/>
        <v>46086</v>
      </c>
      <c r="Y8" s="70">
        <f t="shared" si="6"/>
        <v>202</v>
      </c>
      <c r="AA8" s="121">
        <v>41</v>
      </c>
      <c r="AB8" s="122">
        <v>48050</v>
      </c>
      <c r="AC8" s="122">
        <v>96</v>
      </c>
      <c r="AD8" s="122">
        <v>113615</v>
      </c>
      <c r="AE8" s="122">
        <v>140</v>
      </c>
      <c r="AF8" s="122">
        <v>169535</v>
      </c>
      <c r="AG8" s="122"/>
      <c r="AH8" s="123"/>
    </row>
    <row r="9" spans="1:34" ht="19.5" customHeight="1">
      <c r="A9" s="142">
        <f t="shared" si="1"/>
        <v>226487</v>
      </c>
      <c r="B9" s="142">
        <f t="shared" si="7"/>
        <v>1372997</v>
      </c>
      <c r="C9" s="143">
        <v>46087</v>
      </c>
      <c r="D9" s="144" t="s">
        <v>120</v>
      </c>
      <c r="E9" s="145">
        <v>304755</v>
      </c>
      <c r="F9" s="122">
        <v>215</v>
      </c>
      <c r="G9" s="157">
        <v>142906</v>
      </c>
      <c r="H9" s="165">
        <v>24898</v>
      </c>
      <c r="I9" s="166"/>
      <c r="J9" s="165">
        <v>54743</v>
      </c>
      <c r="K9" s="165">
        <v>3940</v>
      </c>
      <c r="L9" s="175"/>
      <c r="U9" s="148">
        <f t="shared" si="2"/>
        <v>46087</v>
      </c>
      <c r="V9" s="34" t="str">
        <f t="shared" si="3"/>
        <v>19702</v>
      </c>
      <c r="W9" s="70">
        <f t="shared" si="4"/>
        <v>142906</v>
      </c>
      <c r="X9" s="148">
        <f t="shared" si="5"/>
        <v>46087</v>
      </c>
      <c r="Y9" s="70">
        <f t="shared" si="6"/>
        <v>215</v>
      </c>
      <c r="AA9" s="121">
        <v>38</v>
      </c>
      <c r="AB9" s="122">
        <v>42870</v>
      </c>
      <c r="AC9" s="122">
        <v>107</v>
      </c>
      <c r="AD9" s="122">
        <v>125685</v>
      </c>
      <c r="AE9" s="122">
        <v>141</v>
      </c>
      <c r="AF9" s="122">
        <v>165825</v>
      </c>
      <c r="AG9" s="122"/>
      <c r="AH9" s="123">
        <v>0</v>
      </c>
    </row>
    <row r="10" spans="1:34" ht="19.5" customHeight="1">
      <c r="A10" s="142">
        <f t="shared" si="1"/>
        <v>251279</v>
      </c>
      <c r="B10" s="142">
        <f t="shared" si="7"/>
        <v>1624276</v>
      </c>
      <c r="C10" s="143">
        <v>46088</v>
      </c>
      <c r="D10" s="144" t="s">
        <v>121</v>
      </c>
      <c r="E10" s="145">
        <v>281631</v>
      </c>
      <c r="F10" s="157">
        <v>227</v>
      </c>
      <c r="G10" s="157">
        <v>136279</v>
      </c>
      <c r="H10" s="157">
        <v>35590</v>
      </c>
      <c r="I10" s="157"/>
      <c r="J10" s="157">
        <v>69560</v>
      </c>
      <c r="K10" s="157">
        <v>9850</v>
      </c>
      <c r="L10" s="175"/>
      <c r="U10" s="148">
        <f t="shared" si="2"/>
        <v>46088</v>
      </c>
      <c r="V10" s="34" t="str">
        <f t="shared" si="3"/>
        <v>19702</v>
      </c>
      <c r="W10" s="70">
        <f t="shared" si="4"/>
        <v>136279</v>
      </c>
      <c r="X10" s="148">
        <f t="shared" si="5"/>
        <v>46088</v>
      </c>
      <c r="Y10" s="70">
        <f t="shared" si="6"/>
        <v>227</v>
      </c>
      <c r="AA10" s="121">
        <v>54</v>
      </c>
      <c r="AB10" s="122">
        <v>65400</v>
      </c>
      <c r="AC10" s="122">
        <v>117</v>
      </c>
      <c r="AD10" s="122">
        <v>136230</v>
      </c>
      <c r="AE10" s="122">
        <v>180</v>
      </c>
      <c r="AF10" s="122">
        <v>208220</v>
      </c>
      <c r="AG10" s="122"/>
      <c r="AH10" s="123"/>
    </row>
    <row r="11" spans="1:34" ht="19.5" customHeight="1">
      <c r="A11" s="142">
        <f t="shared" si="1"/>
        <v>262318</v>
      </c>
      <c r="B11" s="142">
        <f t="shared" si="7"/>
        <v>1886594</v>
      </c>
      <c r="C11" s="143">
        <v>46089</v>
      </c>
      <c r="D11" s="144" t="s">
        <v>115</v>
      </c>
      <c r="E11" s="145">
        <v>266596</v>
      </c>
      <c r="F11" s="157">
        <v>250</v>
      </c>
      <c r="G11" s="157">
        <v>150537</v>
      </c>
      <c r="H11" s="157">
        <v>41591</v>
      </c>
      <c r="I11" s="157"/>
      <c r="J11" s="157">
        <v>60205</v>
      </c>
      <c r="K11" s="157">
        <v>9985</v>
      </c>
      <c r="L11" s="175"/>
      <c r="U11" s="148">
        <f t="shared" si="2"/>
        <v>46089</v>
      </c>
      <c r="V11" s="34" t="str">
        <f t="shared" si="3"/>
        <v>19702</v>
      </c>
      <c r="W11" s="70">
        <f t="shared" si="4"/>
        <v>150537</v>
      </c>
      <c r="X11" s="148">
        <f t="shared" si="5"/>
        <v>46089</v>
      </c>
      <c r="Y11" s="70">
        <f t="shared" si="6"/>
        <v>250</v>
      </c>
      <c r="AA11" s="121">
        <v>38</v>
      </c>
      <c r="AB11" s="122">
        <v>41220</v>
      </c>
      <c r="AC11" s="122">
        <v>111</v>
      </c>
      <c r="AD11" s="122">
        <v>112270</v>
      </c>
      <c r="AE11" s="122">
        <v>193</v>
      </c>
      <c r="AF11" s="122">
        <v>209970</v>
      </c>
      <c r="AG11" s="122">
        <v>30</v>
      </c>
      <c r="AH11" s="123">
        <v>0</v>
      </c>
    </row>
    <row r="12" spans="1:34" ht="19.5" customHeight="1">
      <c r="A12" s="142">
        <f t="shared" si="1"/>
        <v>213175</v>
      </c>
      <c r="B12" s="142">
        <f t="shared" si="7"/>
        <v>2099769</v>
      </c>
      <c r="C12" s="143">
        <v>46090</v>
      </c>
      <c r="D12" s="144" t="s">
        <v>116</v>
      </c>
      <c r="E12" s="145">
        <v>268720</v>
      </c>
      <c r="F12" s="157">
        <v>212</v>
      </c>
      <c r="G12" s="157">
        <v>115352</v>
      </c>
      <c r="H12" s="157">
        <v>30855</v>
      </c>
      <c r="I12" s="157"/>
      <c r="J12" s="157">
        <v>55408</v>
      </c>
      <c r="K12" s="157">
        <v>11560</v>
      </c>
      <c r="L12" s="175"/>
      <c r="U12" s="148">
        <f t="shared" si="2"/>
        <v>46090</v>
      </c>
      <c r="V12" s="34" t="str">
        <f t="shared" si="3"/>
        <v>19702</v>
      </c>
      <c r="W12" s="70">
        <f t="shared" si="4"/>
        <v>115352</v>
      </c>
      <c r="X12" s="148">
        <f t="shared" si="5"/>
        <v>46090</v>
      </c>
      <c r="Y12" s="70">
        <f t="shared" si="6"/>
        <v>212</v>
      </c>
      <c r="AA12" s="121">
        <v>31</v>
      </c>
      <c r="AB12" s="122">
        <v>30860</v>
      </c>
      <c r="AC12" s="122">
        <v>101</v>
      </c>
      <c r="AD12" s="122">
        <v>105960</v>
      </c>
      <c r="AE12" s="122">
        <v>140</v>
      </c>
      <c r="AF12" s="122">
        <v>146800</v>
      </c>
      <c r="AG12" s="122"/>
      <c r="AH12" s="123"/>
    </row>
    <row r="13" spans="1:34" ht="19.5" customHeight="1">
      <c r="A13" s="142">
        <f t="shared" si="1"/>
        <v>219270</v>
      </c>
      <c r="B13" s="142">
        <f t="shared" si="7"/>
        <v>2319039</v>
      </c>
      <c r="C13" s="143">
        <v>46091</v>
      </c>
      <c r="D13" s="144" t="s">
        <v>117</v>
      </c>
      <c r="E13" s="145">
        <v>282386</v>
      </c>
      <c r="F13" s="157">
        <v>216</v>
      </c>
      <c r="G13" s="157">
        <v>114518</v>
      </c>
      <c r="H13" s="157">
        <v>35132</v>
      </c>
      <c r="I13" s="157"/>
      <c r="J13" s="157">
        <v>57030</v>
      </c>
      <c r="K13" s="157">
        <v>12590</v>
      </c>
      <c r="L13" s="175"/>
      <c r="U13" s="148">
        <f t="shared" si="2"/>
        <v>46091</v>
      </c>
      <c r="V13" s="34" t="str">
        <f t="shared" si="3"/>
        <v>19702</v>
      </c>
      <c r="W13" s="70">
        <f t="shared" si="4"/>
        <v>114518</v>
      </c>
      <c r="X13" s="148">
        <f t="shared" si="5"/>
        <v>46091</v>
      </c>
      <c r="Y13" s="70">
        <f t="shared" si="6"/>
        <v>216</v>
      </c>
      <c r="AA13" s="121">
        <v>42</v>
      </c>
      <c r="AB13" s="122">
        <v>43520</v>
      </c>
      <c r="AC13" s="122">
        <v>109</v>
      </c>
      <c r="AD13" s="122">
        <v>106050</v>
      </c>
      <c r="AE13" s="122">
        <v>154</v>
      </c>
      <c r="AF13" s="122">
        <v>149150</v>
      </c>
      <c r="AG13" s="122">
        <v>20</v>
      </c>
      <c r="AH13" s="123">
        <v>5</v>
      </c>
    </row>
    <row r="14" spans="1:34" ht="19.5" customHeight="1">
      <c r="A14" s="142">
        <f t="shared" si="1"/>
        <v>220628</v>
      </c>
      <c r="B14" s="142">
        <f t="shared" si="7"/>
        <v>2539667</v>
      </c>
      <c r="C14" s="143">
        <v>46092</v>
      </c>
      <c r="D14" s="144" t="s">
        <v>118</v>
      </c>
      <c r="E14" s="145">
        <v>213721</v>
      </c>
      <c r="F14" s="157">
        <v>203</v>
      </c>
      <c r="G14" s="157">
        <v>115653</v>
      </c>
      <c r="H14" s="157">
        <v>30216</v>
      </c>
      <c r="I14" s="157"/>
      <c r="J14" s="157">
        <v>65049</v>
      </c>
      <c r="K14" s="157">
        <v>9710</v>
      </c>
      <c r="L14" s="175"/>
      <c r="U14" s="148">
        <f t="shared" si="2"/>
        <v>46092</v>
      </c>
      <c r="V14" s="34" t="str">
        <f t="shared" si="3"/>
        <v>19702</v>
      </c>
      <c r="W14" s="70">
        <f t="shared" si="4"/>
        <v>115653</v>
      </c>
      <c r="X14" s="148">
        <f t="shared" si="5"/>
        <v>46092</v>
      </c>
      <c r="Y14" s="70">
        <f t="shared" si="6"/>
        <v>203</v>
      </c>
      <c r="AA14" s="121">
        <v>27</v>
      </c>
      <c r="AB14" s="122">
        <v>33070</v>
      </c>
      <c r="AC14" s="122">
        <v>80</v>
      </c>
      <c r="AD14" s="122">
        <v>98000</v>
      </c>
      <c r="AE14" s="122">
        <v>135</v>
      </c>
      <c r="AF14" s="122">
        <v>163360</v>
      </c>
      <c r="AG14" s="122">
        <v>20</v>
      </c>
      <c r="AH14" s="123">
        <v>3</v>
      </c>
    </row>
    <row r="15" spans="1:34" ht="19.5" customHeight="1">
      <c r="A15" s="142">
        <f t="shared" si="1"/>
        <v>224057</v>
      </c>
      <c r="B15" s="142">
        <f t="shared" si="7"/>
        <v>2763724</v>
      </c>
      <c r="C15" s="143">
        <v>46093</v>
      </c>
      <c r="D15" s="144" t="s">
        <v>119</v>
      </c>
      <c r="E15" s="145">
        <v>226375</v>
      </c>
      <c r="F15" s="157">
        <v>199</v>
      </c>
      <c r="G15" s="157">
        <v>121165</v>
      </c>
      <c r="H15" s="157">
        <v>28769</v>
      </c>
      <c r="I15" s="157"/>
      <c r="J15" s="157">
        <v>67623</v>
      </c>
      <c r="K15" s="157">
        <v>6500</v>
      </c>
      <c r="L15" s="175"/>
      <c r="U15" s="148">
        <f t="shared" si="2"/>
        <v>46093</v>
      </c>
      <c r="V15" s="34" t="str">
        <f t="shared" si="3"/>
        <v>19702</v>
      </c>
      <c r="W15" s="70">
        <f t="shared" si="4"/>
        <v>121165</v>
      </c>
      <c r="X15" s="148">
        <f t="shared" si="5"/>
        <v>46093</v>
      </c>
      <c r="Y15" s="70">
        <f t="shared" si="6"/>
        <v>199</v>
      </c>
      <c r="AA15" s="121">
        <v>33</v>
      </c>
      <c r="AB15" s="122">
        <v>40290</v>
      </c>
      <c r="AC15" s="122">
        <v>103</v>
      </c>
      <c r="AD15" s="122">
        <v>120970</v>
      </c>
      <c r="AE15" s="122">
        <v>146</v>
      </c>
      <c r="AF15" s="122">
        <v>179830</v>
      </c>
      <c r="AG15" s="122">
        <v>20</v>
      </c>
      <c r="AH15" s="123">
        <v>5</v>
      </c>
    </row>
    <row r="16" spans="1:34" ht="19.5" customHeight="1">
      <c r="A16" s="142">
        <f t="shared" si="1"/>
        <v>248066</v>
      </c>
      <c r="B16" s="142">
        <f t="shared" si="7"/>
        <v>3011790</v>
      </c>
      <c r="C16" s="143">
        <v>46094</v>
      </c>
      <c r="D16" s="144" t="s">
        <v>120</v>
      </c>
      <c r="E16" s="145">
        <v>263073</v>
      </c>
      <c r="F16" s="157">
        <v>217</v>
      </c>
      <c r="G16" s="157">
        <v>139526</v>
      </c>
      <c r="H16" s="157">
        <v>31748</v>
      </c>
      <c r="I16" s="157"/>
      <c r="J16" s="157">
        <v>71952</v>
      </c>
      <c r="K16" s="157">
        <v>4840</v>
      </c>
      <c r="L16" s="175"/>
      <c r="U16" s="148">
        <f t="shared" si="2"/>
        <v>46094</v>
      </c>
      <c r="V16" s="34" t="str">
        <f t="shared" si="3"/>
        <v>19702</v>
      </c>
      <c r="W16" s="70">
        <f t="shared" si="4"/>
        <v>139526</v>
      </c>
      <c r="X16" s="148">
        <f t="shared" si="5"/>
        <v>46094</v>
      </c>
      <c r="Y16" s="70">
        <f t="shared" si="6"/>
        <v>217</v>
      </c>
      <c r="AA16" s="121">
        <v>48</v>
      </c>
      <c r="AB16" s="122">
        <v>51940</v>
      </c>
      <c r="AC16" s="122">
        <v>114</v>
      </c>
      <c r="AD16" s="122">
        <v>125390</v>
      </c>
      <c r="AE16" s="122">
        <v>164</v>
      </c>
      <c r="AF16" s="122">
        <v>195270</v>
      </c>
      <c r="AG16" s="122">
        <v>20</v>
      </c>
      <c r="AH16" s="123">
        <v>0</v>
      </c>
    </row>
    <row r="17" spans="1:34" ht="19.5" customHeight="1">
      <c r="A17" s="142">
        <f t="shared" si="1"/>
        <v>255894</v>
      </c>
      <c r="B17" s="142">
        <f t="shared" si="7"/>
        <v>3267684</v>
      </c>
      <c r="C17" s="143">
        <v>46095</v>
      </c>
      <c r="D17" s="144" t="s">
        <v>121</v>
      </c>
      <c r="E17" s="145">
        <v>225164</v>
      </c>
      <c r="F17" s="157">
        <v>227</v>
      </c>
      <c r="G17" s="157">
        <v>138208</v>
      </c>
      <c r="H17" s="157">
        <v>32766</v>
      </c>
      <c r="I17" s="157"/>
      <c r="J17" s="157">
        <v>74720</v>
      </c>
      <c r="K17" s="157">
        <v>10200</v>
      </c>
      <c r="L17" s="175"/>
      <c r="U17" s="148">
        <f t="shared" si="2"/>
        <v>46095</v>
      </c>
      <c r="V17" s="34" t="str">
        <f t="shared" si="3"/>
        <v>19702</v>
      </c>
      <c r="W17" s="70">
        <f t="shared" si="4"/>
        <v>138208</v>
      </c>
      <c r="X17" s="148">
        <f t="shared" si="5"/>
        <v>46095</v>
      </c>
      <c r="Y17" s="70">
        <f t="shared" si="6"/>
        <v>227</v>
      </c>
      <c r="AA17" s="121">
        <v>44</v>
      </c>
      <c r="AB17" s="122">
        <v>53720</v>
      </c>
      <c r="AC17" s="122">
        <v>104</v>
      </c>
      <c r="AD17" s="122">
        <v>113850</v>
      </c>
      <c r="AE17" s="122">
        <v>158</v>
      </c>
      <c r="AF17" s="122">
        <v>184950</v>
      </c>
      <c r="AG17" s="122">
        <v>20</v>
      </c>
      <c r="AH17" s="123">
        <v>2</v>
      </c>
    </row>
    <row r="18" spans="1:34" ht="19.5" customHeight="1">
      <c r="A18" s="142">
        <f t="shared" si="1"/>
        <v>248931</v>
      </c>
      <c r="B18" s="142">
        <f t="shared" si="7"/>
        <v>3516615</v>
      </c>
      <c r="C18" s="143">
        <v>46096</v>
      </c>
      <c r="D18" s="144" t="s">
        <v>115</v>
      </c>
      <c r="E18" s="145">
        <v>285762</v>
      </c>
      <c r="F18" s="157">
        <v>217</v>
      </c>
      <c r="G18" s="157">
        <v>127688</v>
      </c>
      <c r="H18" s="157">
        <v>35251</v>
      </c>
      <c r="I18" s="157"/>
      <c r="J18" s="157">
        <v>79322</v>
      </c>
      <c r="K18" s="157">
        <v>6670</v>
      </c>
      <c r="L18" s="175"/>
      <c r="U18" s="148">
        <f t="shared" si="2"/>
        <v>46096</v>
      </c>
      <c r="V18" s="34" t="str">
        <f t="shared" si="3"/>
        <v>19702</v>
      </c>
      <c r="W18" s="70">
        <f t="shared" si="4"/>
        <v>127688</v>
      </c>
      <c r="X18" s="148">
        <f t="shared" si="5"/>
        <v>46096</v>
      </c>
      <c r="Y18" s="70">
        <f t="shared" si="6"/>
        <v>217</v>
      </c>
      <c r="AA18" s="121">
        <v>37</v>
      </c>
      <c r="AB18" s="122">
        <v>40650</v>
      </c>
      <c r="AC18" s="122">
        <v>87</v>
      </c>
      <c r="AD18" s="122">
        <v>94690</v>
      </c>
      <c r="AE18" s="122">
        <v>155</v>
      </c>
      <c r="AF18" s="122">
        <v>174260</v>
      </c>
      <c r="AG18" s="122">
        <v>30</v>
      </c>
      <c r="AH18" s="123">
        <v>3</v>
      </c>
    </row>
    <row r="19" spans="1:34" ht="19.5" customHeight="1">
      <c r="A19" s="142">
        <f t="shared" si="1"/>
        <v>211714</v>
      </c>
      <c r="B19" s="142">
        <f t="shared" si="7"/>
        <v>3728329</v>
      </c>
      <c r="C19" s="143">
        <v>46097</v>
      </c>
      <c r="D19" s="144" t="s">
        <v>116</v>
      </c>
      <c r="E19" s="145">
        <v>264576</v>
      </c>
      <c r="F19" s="157">
        <v>203</v>
      </c>
      <c r="G19" s="157">
        <v>118211</v>
      </c>
      <c r="H19" s="157">
        <v>26050</v>
      </c>
      <c r="I19" s="157"/>
      <c r="J19" s="157">
        <v>62113</v>
      </c>
      <c r="K19" s="157">
        <v>5340</v>
      </c>
      <c r="L19" s="175"/>
      <c r="U19" s="148">
        <f t="shared" si="2"/>
        <v>46097</v>
      </c>
      <c r="V19" s="34" t="str">
        <f t="shared" si="3"/>
        <v>19702</v>
      </c>
      <c r="W19" s="70">
        <f t="shared" si="4"/>
        <v>118211</v>
      </c>
      <c r="X19" s="148">
        <f t="shared" si="5"/>
        <v>46097</v>
      </c>
      <c r="Y19" s="70">
        <f t="shared" si="6"/>
        <v>203</v>
      </c>
      <c r="AA19" s="121">
        <v>29</v>
      </c>
      <c r="AB19" s="122">
        <v>31740</v>
      </c>
      <c r="AC19" s="122">
        <v>98</v>
      </c>
      <c r="AD19" s="122">
        <v>96155</v>
      </c>
      <c r="AE19" s="122">
        <v>148</v>
      </c>
      <c r="AF19" s="122">
        <v>156805</v>
      </c>
      <c r="AG19" s="122">
        <v>20</v>
      </c>
      <c r="AH19" s="123">
        <v>4</v>
      </c>
    </row>
    <row r="20" spans="1:34" ht="19.5" customHeight="1">
      <c r="A20" s="142">
        <f t="shared" si="1"/>
        <v>236837</v>
      </c>
      <c r="B20" s="142">
        <f t="shared" si="7"/>
        <v>3965166</v>
      </c>
      <c r="C20" s="143">
        <v>46098</v>
      </c>
      <c r="D20" s="144" t="s">
        <v>117</v>
      </c>
      <c r="E20" s="145">
        <v>269334</v>
      </c>
      <c r="F20" s="157">
        <v>222</v>
      </c>
      <c r="G20" s="157">
        <v>124581</v>
      </c>
      <c r="H20" s="157">
        <v>34234</v>
      </c>
      <c r="I20" s="157"/>
      <c r="J20" s="157">
        <v>69972</v>
      </c>
      <c r="K20" s="157">
        <v>8050</v>
      </c>
      <c r="L20" s="175"/>
      <c r="U20" s="148">
        <f t="shared" si="2"/>
        <v>46098</v>
      </c>
      <c r="V20" s="34" t="str">
        <f t="shared" si="3"/>
        <v>19702</v>
      </c>
      <c r="W20" s="70">
        <f t="shared" si="4"/>
        <v>124581</v>
      </c>
      <c r="X20" s="148">
        <f t="shared" si="5"/>
        <v>46098</v>
      </c>
      <c r="Y20" s="70">
        <f t="shared" si="6"/>
        <v>222</v>
      </c>
      <c r="AA20" s="121">
        <v>41</v>
      </c>
      <c r="AB20" s="122">
        <v>46060</v>
      </c>
      <c r="AC20" s="122">
        <v>105</v>
      </c>
      <c r="AD20" s="122">
        <v>110640</v>
      </c>
      <c r="AE20" s="122">
        <v>148</v>
      </c>
      <c r="AF20" s="122">
        <v>159710</v>
      </c>
      <c r="AG20" s="122"/>
      <c r="AH20" s="123"/>
    </row>
    <row r="21" spans="1:34" ht="19.5" customHeight="1">
      <c r="A21" s="142">
        <f t="shared" si="1"/>
        <v>210829</v>
      </c>
      <c r="B21" s="142">
        <f t="shared" si="7"/>
        <v>4175995</v>
      </c>
      <c r="C21" s="143">
        <v>46099</v>
      </c>
      <c r="D21" s="144" t="s">
        <v>118</v>
      </c>
      <c r="E21" s="145">
        <v>270226</v>
      </c>
      <c r="F21" s="157">
        <v>200</v>
      </c>
      <c r="G21" s="157">
        <v>124931</v>
      </c>
      <c r="H21" s="157">
        <v>32073</v>
      </c>
      <c r="I21" s="157"/>
      <c r="J21" s="157">
        <v>52725</v>
      </c>
      <c r="K21" s="157">
        <v>1100</v>
      </c>
      <c r="L21" s="175"/>
      <c r="U21" s="148">
        <f t="shared" si="2"/>
        <v>46099</v>
      </c>
      <c r="V21" s="34" t="str">
        <f t="shared" si="3"/>
        <v>19702</v>
      </c>
      <c r="W21" s="70">
        <f t="shared" si="4"/>
        <v>124931</v>
      </c>
      <c r="X21" s="148">
        <f t="shared" si="5"/>
        <v>46099</v>
      </c>
      <c r="Y21" s="70">
        <f t="shared" si="6"/>
        <v>200</v>
      </c>
      <c r="AA21" s="121">
        <v>41</v>
      </c>
      <c r="AB21" s="122">
        <v>46330</v>
      </c>
      <c r="AC21" s="122">
        <v>101</v>
      </c>
      <c r="AD21" s="122">
        <v>104520</v>
      </c>
      <c r="AE21" s="122">
        <v>149</v>
      </c>
      <c r="AF21" s="122">
        <v>161970</v>
      </c>
      <c r="AG21" s="122"/>
      <c r="AH21" s="123">
        <v>4</v>
      </c>
    </row>
    <row r="22" spans="1:34" ht="19.5" customHeight="1">
      <c r="A22" s="142">
        <f t="shared" si="1"/>
        <v>245384</v>
      </c>
      <c r="B22" s="142">
        <f t="shared" si="7"/>
        <v>4421379</v>
      </c>
      <c r="C22" s="143">
        <v>46100</v>
      </c>
      <c r="D22" s="144" t="s">
        <v>119</v>
      </c>
      <c r="E22" s="145">
        <v>285901</v>
      </c>
      <c r="F22" s="157">
        <v>231</v>
      </c>
      <c r="G22" s="157">
        <v>129522</v>
      </c>
      <c r="H22" s="157">
        <v>37345</v>
      </c>
      <c r="I22" s="157"/>
      <c r="J22" s="157">
        <v>68087</v>
      </c>
      <c r="K22" s="157">
        <v>10430</v>
      </c>
      <c r="L22" s="175"/>
      <c r="U22" s="148">
        <f t="shared" si="2"/>
        <v>46100</v>
      </c>
      <c r="V22" s="34" t="str">
        <f t="shared" si="3"/>
        <v>19702</v>
      </c>
      <c r="W22" s="70">
        <f t="shared" si="4"/>
        <v>129522</v>
      </c>
      <c r="X22" s="148">
        <f t="shared" si="5"/>
        <v>46100</v>
      </c>
      <c r="Y22" s="70">
        <f t="shared" si="6"/>
        <v>231</v>
      </c>
      <c r="AA22" s="121">
        <v>39</v>
      </c>
      <c r="AB22" s="122">
        <v>49980</v>
      </c>
      <c r="AC22" s="122">
        <v>102</v>
      </c>
      <c r="AD22" s="122">
        <v>120590</v>
      </c>
      <c r="AE22" s="122">
        <v>143</v>
      </c>
      <c r="AF22" s="122">
        <v>164000</v>
      </c>
      <c r="AG22" s="122">
        <v>20</v>
      </c>
      <c r="AH22" s="123">
        <v>0</v>
      </c>
    </row>
    <row r="23" spans="1:34" ht="19.5" customHeight="1">
      <c r="A23" s="142">
        <f t="shared" si="1"/>
        <v>243455</v>
      </c>
      <c r="B23" s="142">
        <f t="shared" si="7"/>
        <v>4664834</v>
      </c>
      <c r="C23" s="143">
        <v>46101</v>
      </c>
      <c r="D23" s="144" t="s">
        <v>120</v>
      </c>
      <c r="E23" s="145">
        <v>225298</v>
      </c>
      <c r="F23" s="157">
        <v>214</v>
      </c>
      <c r="G23" s="157">
        <v>130696</v>
      </c>
      <c r="H23" s="157">
        <v>37120</v>
      </c>
      <c r="I23" s="157"/>
      <c r="J23" s="157">
        <v>71129</v>
      </c>
      <c r="K23" s="157">
        <v>4510</v>
      </c>
      <c r="L23" s="175"/>
      <c r="M23" s="34"/>
      <c r="N23" s="34"/>
      <c r="O23" s="34"/>
      <c r="P23" s="34"/>
      <c r="Q23" s="34"/>
      <c r="R23" s="34"/>
      <c r="S23" s="34"/>
      <c r="T23" s="34"/>
      <c r="U23" s="148">
        <f t="shared" si="2"/>
        <v>46101</v>
      </c>
      <c r="V23" s="34" t="str">
        <f t="shared" si="3"/>
        <v>19702</v>
      </c>
      <c r="W23" s="70">
        <f t="shared" si="4"/>
        <v>130696</v>
      </c>
      <c r="X23" s="148">
        <f t="shared" si="5"/>
        <v>46101</v>
      </c>
      <c r="Y23" s="70">
        <f t="shared" si="6"/>
        <v>214</v>
      </c>
      <c r="Z23" s="34"/>
      <c r="AA23" s="121">
        <v>47</v>
      </c>
      <c r="AB23" s="122">
        <v>53630</v>
      </c>
      <c r="AC23" s="122">
        <v>97</v>
      </c>
      <c r="AD23" s="122">
        <v>109870</v>
      </c>
      <c r="AE23" s="122">
        <v>159</v>
      </c>
      <c r="AF23" s="122">
        <v>185860</v>
      </c>
      <c r="AG23" s="122">
        <v>20</v>
      </c>
      <c r="AH23" s="123">
        <v>5</v>
      </c>
    </row>
    <row r="24" spans="1:34" ht="19.5" customHeight="1">
      <c r="A24" s="142">
        <f t="shared" si="1"/>
        <v>275219</v>
      </c>
      <c r="B24" s="142">
        <f t="shared" si="7"/>
        <v>4940053</v>
      </c>
      <c r="C24" s="143">
        <v>46102</v>
      </c>
      <c r="D24" s="144" t="s">
        <v>121</v>
      </c>
      <c r="E24" s="145">
        <v>247263</v>
      </c>
      <c r="F24" s="157">
        <v>241</v>
      </c>
      <c r="G24" s="157">
        <v>155335</v>
      </c>
      <c r="H24" s="157">
        <v>41921</v>
      </c>
      <c r="I24" s="157"/>
      <c r="J24" s="157">
        <v>73123</v>
      </c>
      <c r="K24" s="157">
        <v>4840</v>
      </c>
      <c r="L24" s="175"/>
      <c r="U24" s="148">
        <f t="shared" si="2"/>
        <v>46102</v>
      </c>
      <c r="V24" s="34" t="str">
        <f t="shared" si="3"/>
        <v>19702</v>
      </c>
      <c r="W24" s="70">
        <f t="shared" si="4"/>
        <v>155335</v>
      </c>
      <c r="X24" s="148">
        <f t="shared" si="5"/>
        <v>46102</v>
      </c>
      <c r="Y24" s="70">
        <f t="shared" si="6"/>
        <v>241</v>
      </c>
      <c r="AA24" s="121">
        <v>46</v>
      </c>
      <c r="AB24" s="122">
        <v>60230</v>
      </c>
      <c r="AC24" s="122">
        <v>119</v>
      </c>
      <c r="AD24" s="122">
        <v>143490</v>
      </c>
      <c r="AE24" s="122">
        <v>174</v>
      </c>
      <c r="AF24" s="122">
        <v>206240</v>
      </c>
      <c r="AG24" s="122">
        <v>20</v>
      </c>
      <c r="AH24" s="123"/>
    </row>
    <row r="25" spans="1:34" ht="19.5" customHeight="1">
      <c r="A25" s="142">
        <f t="shared" si="1"/>
        <v>236325</v>
      </c>
      <c r="B25" s="142">
        <f t="shared" si="7"/>
        <v>5176378</v>
      </c>
      <c r="C25" s="143">
        <v>46103</v>
      </c>
      <c r="D25" s="144" t="s">
        <v>115</v>
      </c>
      <c r="E25" s="145">
        <v>313668</v>
      </c>
      <c r="F25" s="157">
        <v>213</v>
      </c>
      <c r="G25" s="157">
        <v>128447</v>
      </c>
      <c r="H25" s="157">
        <v>28460</v>
      </c>
      <c r="I25" s="157"/>
      <c r="J25" s="157">
        <v>72568</v>
      </c>
      <c r="K25" s="157">
        <v>6850</v>
      </c>
      <c r="L25" s="175"/>
      <c r="U25" s="148">
        <f t="shared" si="2"/>
        <v>46103</v>
      </c>
      <c r="V25" s="34" t="str">
        <f t="shared" si="3"/>
        <v>19702</v>
      </c>
      <c r="W25" s="70">
        <f t="shared" si="4"/>
        <v>128447</v>
      </c>
      <c r="X25" s="148">
        <f t="shared" si="5"/>
        <v>46103</v>
      </c>
      <c r="Y25" s="70">
        <f t="shared" si="6"/>
        <v>213</v>
      </c>
      <c r="AA25" s="121">
        <v>48</v>
      </c>
      <c r="AB25" s="122">
        <v>51783</v>
      </c>
      <c r="AC25" s="122">
        <v>112</v>
      </c>
      <c r="AD25" s="122">
        <v>119635</v>
      </c>
      <c r="AE25" s="122">
        <v>156</v>
      </c>
      <c r="AF25" s="122">
        <v>174563</v>
      </c>
      <c r="AG25" s="122">
        <v>20</v>
      </c>
      <c r="AH25" s="123">
        <v>0</v>
      </c>
    </row>
    <row r="26" spans="1:34" ht="19.5" customHeight="1">
      <c r="A26" s="142">
        <f t="shared" si="1"/>
        <v>216741</v>
      </c>
      <c r="B26" s="142">
        <f t="shared" si="7"/>
        <v>5393119</v>
      </c>
      <c r="C26" s="143">
        <v>46104</v>
      </c>
      <c r="D26" s="144" t="s">
        <v>116</v>
      </c>
      <c r="E26" s="145">
        <v>321741</v>
      </c>
      <c r="F26" s="157">
        <v>212</v>
      </c>
      <c r="G26" s="157">
        <v>131273</v>
      </c>
      <c r="H26" s="157">
        <v>21565</v>
      </c>
      <c r="I26" s="157"/>
      <c r="J26" s="157">
        <v>61128</v>
      </c>
      <c r="K26" s="157">
        <v>2775</v>
      </c>
      <c r="L26" s="175"/>
      <c r="U26" s="148">
        <f t="shared" si="2"/>
        <v>46104</v>
      </c>
      <c r="V26" s="34" t="str">
        <f t="shared" si="3"/>
        <v>19702</v>
      </c>
      <c r="W26" s="70">
        <f t="shared" si="4"/>
        <v>131273</v>
      </c>
      <c r="X26" s="148">
        <f t="shared" si="5"/>
        <v>46104</v>
      </c>
      <c r="Y26" s="70">
        <f t="shared" si="6"/>
        <v>212</v>
      </c>
      <c r="Z26" s="244"/>
      <c r="AA26" s="121">
        <v>30</v>
      </c>
      <c r="AB26" s="122">
        <v>36000</v>
      </c>
      <c r="AC26" s="122">
        <v>87</v>
      </c>
      <c r="AD26" s="122">
        <v>99650</v>
      </c>
      <c r="AE26" s="122">
        <v>138</v>
      </c>
      <c r="AF26" s="122">
        <v>164760</v>
      </c>
      <c r="AG26" s="122">
        <v>20</v>
      </c>
      <c r="AH26" s="123">
        <v>0</v>
      </c>
    </row>
    <row r="27" spans="1:34" ht="19.5" customHeight="1">
      <c r="A27" s="142">
        <f t="shared" si="1"/>
        <v>235176</v>
      </c>
      <c r="B27" s="142">
        <f t="shared" si="7"/>
        <v>5628295</v>
      </c>
      <c r="C27" s="143">
        <v>46105</v>
      </c>
      <c r="D27" s="144" t="s">
        <v>117</v>
      </c>
      <c r="E27" s="145">
        <v>270588</v>
      </c>
      <c r="F27" s="157">
        <v>215</v>
      </c>
      <c r="G27" s="157">
        <v>133265</v>
      </c>
      <c r="H27" s="157">
        <v>32230</v>
      </c>
      <c r="I27" s="157"/>
      <c r="J27" s="157">
        <v>66711</v>
      </c>
      <c r="K27" s="157">
        <v>2970</v>
      </c>
      <c r="L27" s="175"/>
      <c r="U27" s="148">
        <f t="shared" si="2"/>
        <v>46105</v>
      </c>
      <c r="V27" s="34" t="str">
        <f t="shared" si="3"/>
        <v>19702</v>
      </c>
      <c r="W27" s="70">
        <f t="shared" si="4"/>
        <v>133265</v>
      </c>
      <c r="X27" s="148">
        <f t="shared" si="5"/>
        <v>46105</v>
      </c>
      <c r="Y27" s="70">
        <f t="shared" si="6"/>
        <v>215</v>
      </c>
      <c r="AA27" s="121">
        <v>29</v>
      </c>
      <c r="AB27" s="122">
        <v>43000</v>
      </c>
      <c r="AC27" s="122">
        <v>99</v>
      </c>
      <c r="AD27" s="122">
        <v>115060</v>
      </c>
      <c r="AE27" s="122">
        <v>161</v>
      </c>
      <c r="AF27" s="122">
        <v>180550</v>
      </c>
      <c r="AG27" s="122">
        <v>20</v>
      </c>
      <c r="AH27" s="123">
        <v>1</v>
      </c>
    </row>
    <row r="28" spans="1:34" ht="19.5" customHeight="1">
      <c r="A28" s="142">
        <f t="shared" si="1"/>
        <v>252023</v>
      </c>
      <c r="B28" s="142">
        <f t="shared" si="7"/>
        <v>5880318</v>
      </c>
      <c r="C28" s="143">
        <v>46106</v>
      </c>
      <c r="D28" s="144" t="s">
        <v>118</v>
      </c>
      <c r="E28" s="145">
        <v>278033</v>
      </c>
      <c r="F28" s="157">
        <v>227</v>
      </c>
      <c r="G28" s="157">
        <v>136995</v>
      </c>
      <c r="H28" s="157">
        <v>38002</v>
      </c>
      <c r="I28" s="157"/>
      <c r="J28" s="157">
        <v>67073</v>
      </c>
      <c r="K28" s="157">
        <v>9953</v>
      </c>
      <c r="L28" s="175"/>
      <c r="U28" s="148">
        <f t="shared" si="2"/>
        <v>46106</v>
      </c>
      <c r="V28" s="34" t="str">
        <f t="shared" si="3"/>
        <v>19702</v>
      </c>
      <c r="W28" s="70">
        <f t="shared" si="4"/>
        <v>136995</v>
      </c>
      <c r="X28" s="148">
        <f t="shared" si="5"/>
        <v>46106</v>
      </c>
      <c r="Y28" s="70">
        <f t="shared" si="6"/>
        <v>227</v>
      </c>
      <c r="AA28" s="121">
        <v>37</v>
      </c>
      <c r="AB28" s="122">
        <v>43730</v>
      </c>
      <c r="AC28" s="122">
        <v>101</v>
      </c>
      <c r="AD28" s="122">
        <v>118350</v>
      </c>
      <c r="AE28" s="122">
        <v>147</v>
      </c>
      <c r="AF28" s="122">
        <v>177690</v>
      </c>
      <c r="AG28" s="122">
        <v>20</v>
      </c>
      <c r="AH28" s="123">
        <v>5</v>
      </c>
    </row>
    <row r="29" spans="1:34" ht="19.5" customHeight="1">
      <c r="A29" s="142">
        <f t="shared" si="1"/>
        <v>231318</v>
      </c>
      <c r="B29" s="142">
        <f t="shared" si="7"/>
        <v>6111636</v>
      </c>
      <c r="C29" s="143">
        <v>46107</v>
      </c>
      <c r="D29" s="144" t="s">
        <v>119</v>
      </c>
      <c r="E29" s="145">
        <v>220708</v>
      </c>
      <c r="F29" s="157">
        <v>211</v>
      </c>
      <c r="G29" s="157">
        <v>123488</v>
      </c>
      <c r="H29" s="157">
        <v>33083</v>
      </c>
      <c r="I29" s="157"/>
      <c r="J29" s="157">
        <v>70607</v>
      </c>
      <c r="K29" s="157">
        <v>4140</v>
      </c>
      <c r="L29" s="175"/>
      <c r="U29" s="148">
        <f t="shared" si="2"/>
        <v>46107</v>
      </c>
      <c r="V29" s="34" t="str">
        <f t="shared" si="3"/>
        <v>19702</v>
      </c>
      <c r="W29" s="70">
        <f t="shared" si="4"/>
        <v>123488</v>
      </c>
      <c r="X29" s="148">
        <f t="shared" si="5"/>
        <v>46107</v>
      </c>
      <c r="Y29" s="70">
        <f t="shared" si="6"/>
        <v>211</v>
      </c>
      <c r="AA29" s="121">
        <v>28</v>
      </c>
      <c r="AB29" s="122">
        <v>31620</v>
      </c>
      <c r="AC29" s="122">
        <v>105</v>
      </c>
      <c r="AD29" s="122">
        <v>112510</v>
      </c>
      <c r="AE29" s="122">
        <v>158</v>
      </c>
      <c r="AF29" s="122">
        <v>179400</v>
      </c>
      <c r="AG29" s="122">
        <v>20</v>
      </c>
      <c r="AH29" s="123">
        <v>0</v>
      </c>
    </row>
    <row r="30" spans="1:34" ht="19.5" customHeight="1">
      <c r="A30" s="142">
        <f t="shared" si="1"/>
        <v>248578</v>
      </c>
      <c r="B30" s="142">
        <f t="shared" si="7"/>
        <v>6360214</v>
      </c>
      <c r="C30" s="143">
        <v>46108</v>
      </c>
      <c r="D30" s="144" t="s">
        <v>120</v>
      </c>
      <c r="E30" s="145">
        <v>327215</v>
      </c>
      <c r="F30" s="157">
        <v>232</v>
      </c>
      <c r="G30" s="157">
        <v>139098</v>
      </c>
      <c r="H30" s="157">
        <v>40305</v>
      </c>
      <c r="I30" s="157"/>
      <c r="J30" s="157">
        <v>64665</v>
      </c>
      <c r="K30" s="157">
        <v>4510</v>
      </c>
      <c r="L30" s="175"/>
      <c r="U30" s="148">
        <f t="shared" si="2"/>
        <v>46108</v>
      </c>
      <c r="V30" s="34" t="str">
        <f t="shared" si="3"/>
        <v>19702</v>
      </c>
      <c r="W30" s="70">
        <f t="shared" si="4"/>
        <v>139098</v>
      </c>
      <c r="X30" s="148">
        <f t="shared" si="5"/>
        <v>46108</v>
      </c>
      <c r="Y30" s="70">
        <f t="shared" si="6"/>
        <v>232</v>
      </c>
      <c r="AA30" s="121">
        <v>37</v>
      </c>
      <c r="AB30" s="122">
        <v>45210</v>
      </c>
      <c r="AC30" s="122">
        <v>120</v>
      </c>
      <c r="AD30" s="122">
        <v>136940</v>
      </c>
      <c r="AE30" s="122">
        <v>163</v>
      </c>
      <c r="AF30" s="122">
        <v>185730</v>
      </c>
      <c r="AG30" s="122">
        <v>20</v>
      </c>
      <c r="AH30" s="123"/>
    </row>
    <row r="31" spans="1:34" ht="19.5" customHeight="1">
      <c r="A31" s="142">
        <f t="shared" si="1"/>
        <v>216943</v>
      </c>
      <c r="B31" s="142">
        <f t="shared" si="7"/>
        <v>6577157</v>
      </c>
      <c r="C31" s="143">
        <v>46109</v>
      </c>
      <c r="D31" s="144" t="s">
        <v>121</v>
      </c>
      <c r="E31" s="145">
        <v>281580</v>
      </c>
      <c r="F31" s="157">
        <v>192</v>
      </c>
      <c r="G31" s="157">
        <v>103052</v>
      </c>
      <c r="H31" s="157">
        <v>36375</v>
      </c>
      <c r="I31" s="157"/>
      <c r="J31" s="157">
        <v>72596</v>
      </c>
      <c r="K31" s="157">
        <v>4920</v>
      </c>
      <c r="L31" s="175"/>
      <c r="U31" s="148">
        <f t="shared" si="2"/>
        <v>46109</v>
      </c>
      <c r="V31" s="34" t="str">
        <f t="shared" si="3"/>
        <v>19702</v>
      </c>
      <c r="W31" s="70">
        <f t="shared" si="4"/>
        <v>103052</v>
      </c>
      <c r="X31" s="148">
        <f t="shared" si="5"/>
        <v>46109</v>
      </c>
      <c r="Y31" s="70">
        <f t="shared" si="6"/>
        <v>192</v>
      </c>
      <c r="AA31" s="121">
        <v>31</v>
      </c>
      <c r="AB31" s="122">
        <v>45090</v>
      </c>
      <c r="AC31" s="122">
        <v>84</v>
      </c>
      <c r="AD31" s="122">
        <v>99030</v>
      </c>
      <c r="AE31" s="122">
        <v>141</v>
      </c>
      <c r="AF31" s="122">
        <v>171970</v>
      </c>
      <c r="AG31" s="122"/>
      <c r="AH31" s="123"/>
    </row>
    <row r="32" spans="1:34" ht="19.5" customHeight="1">
      <c r="A32" s="142">
        <f t="shared" si="1"/>
        <v>227169</v>
      </c>
      <c r="B32" s="142">
        <f t="shared" si="7"/>
        <v>6804326</v>
      </c>
      <c r="C32" s="143">
        <v>46110</v>
      </c>
      <c r="D32" s="144" t="s">
        <v>115</v>
      </c>
      <c r="E32" s="145">
        <v>286161</v>
      </c>
      <c r="F32" s="157">
        <v>209</v>
      </c>
      <c r="G32" s="157">
        <v>110504</v>
      </c>
      <c r="H32" s="157">
        <v>39211</v>
      </c>
      <c r="I32" s="157"/>
      <c r="J32" s="157">
        <v>73524</v>
      </c>
      <c r="K32" s="157">
        <v>3930</v>
      </c>
      <c r="L32" s="175"/>
      <c r="U32" s="148">
        <f t="shared" si="2"/>
        <v>46110</v>
      </c>
      <c r="V32" s="34" t="str">
        <f t="shared" si="3"/>
        <v>19702</v>
      </c>
      <c r="W32" s="70">
        <f t="shared" si="4"/>
        <v>110504</v>
      </c>
      <c r="X32" s="148">
        <f t="shared" si="5"/>
        <v>46110</v>
      </c>
      <c r="Y32" s="70">
        <f t="shared" si="6"/>
        <v>209</v>
      </c>
      <c r="AA32" s="121">
        <v>41</v>
      </c>
      <c r="AB32" s="122">
        <v>45420</v>
      </c>
      <c r="AC32" s="122">
        <v>104</v>
      </c>
      <c r="AD32" s="122">
        <v>113230</v>
      </c>
      <c r="AE32" s="122">
        <v>151</v>
      </c>
      <c r="AF32" s="122">
        <v>174700</v>
      </c>
      <c r="AG32" s="122"/>
      <c r="AH32" s="123">
        <v>2</v>
      </c>
    </row>
    <row r="33" spans="1:34" ht="19.5" customHeight="1">
      <c r="A33" s="142">
        <f t="shared" si="1"/>
        <v>203135</v>
      </c>
      <c r="B33" s="142">
        <f t="shared" si="7"/>
        <v>7007461</v>
      </c>
      <c r="C33" s="143">
        <v>46111</v>
      </c>
      <c r="D33" s="144" t="s">
        <v>116</v>
      </c>
      <c r="E33" s="145">
        <v>294708</v>
      </c>
      <c r="F33" s="157">
        <v>207</v>
      </c>
      <c r="G33" s="157">
        <v>100261</v>
      </c>
      <c r="H33" s="157">
        <v>37470</v>
      </c>
      <c r="I33" s="157"/>
      <c r="J33" s="157">
        <v>61224</v>
      </c>
      <c r="K33" s="157">
        <v>4180</v>
      </c>
      <c r="L33" s="175"/>
      <c r="U33" s="148">
        <f t="shared" si="2"/>
        <v>46111</v>
      </c>
      <c r="V33" s="34" t="str">
        <f t="shared" si="3"/>
        <v>19702</v>
      </c>
      <c r="W33" s="70">
        <f t="shared" si="4"/>
        <v>100261</v>
      </c>
      <c r="X33" s="148">
        <f t="shared" si="5"/>
        <v>46111</v>
      </c>
      <c r="Y33" s="70">
        <f t="shared" si="6"/>
        <v>207</v>
      </c>
      <c r="AA33" s="121">
        <v>23</v>
      </c>
      <c r="AB33" s="122">
        <v>24100</v>
      </c>
      <c r="AC33" s="122">
        <v>94</v>
      </c>
      <c r="AD33" s="122">
        <v>89760</v>
      </c>
      <c r="AE33" s="122">
        <v>139</v>
      </c>
      <c r="AF33" s="122">
        <v>135282</v>
      </c>
      <c r="AG33" s="122">
        <v>20</v>
      </c>
      <c r="AH33" s="123">
        <v>1</v>
      </c>
    </row>
    <row r="34" spans="1:34" ht="19.5" customHeight="1">
      <c r="A34" s="142">
        <f t="shared" si="1"/>
        <v>213915</v>
      </c>
      <c r="B34" s="142">
        <f t="shared" si="7"/>
        <v>7221376</v>
      </c>
      <c r="C34" s="143">
        <v>46112</v>
      </c>
      <c r="D34" s="144" t="s">
        <v>117</v>
      </c>
      <c r="E34" s="145">
        <v>276911</v>
      </c>
      <c r="F34" s="157">
        <v>213</v>
      </c>
      <c r="G34" s="157">
        <v>111446</v>
      </c>
      <c r="H34" s="157">
        <v>49639</v>
      </c>
      <c r="I34" s="157"/>
      <c r="J34" s="157">
        <v>52060</v>
      </c>
      <c r="K34" s="157">
        <v>770</v>
      </c>
      <c r="L34" s="175"/>
      <c r="U34" s="148">
        <f t="shared" si="2"/>
        <v>46112</v>
      </c>
      <c r="V34" s="34" t="str">
        <f t="shared" si="3"/>
        <v>19702</v>
      </c>
      <c r="W34" s="70">
        <f t="shared" si="4"/>
        <v>111446</v>
      </c>
      <c r="X34" s="148">
        <f t="shared" si="5"/>
        <v>46112</v>
      </c>
      <c r="Y34" s="70">
        <f t="shared" si="6"/>
        <v>213</v>
      </c>
      <c r="AA34" s="121"/>
      <c r="AB34" s="122"/>
      <c r="AC34" s="122"/>
      <c r="AD34" s="122"/>
      <c r="AE34" s="122"/>
      <c r="AF34" s="122"/>
      <c r="AG34" s="122"/>
      <c r="AH34" s="123"/>
    </row>
    <row r="35" spans="1:34" ht="18.75" customHeight="1">
      <c r="C35" s="127"/>
      <c r="D35" s="154" t="s">
        <v>52</v>
      </c>
      <c r="E35" s="155">
        <f t="shared" ref="E35:F35" si="8">SUM(E4:E34)</f>
        <v>8112147</v>
      </c>
      <c r="F35" s="156">
        <f t="shared" si="8"/>
        <v>6673</v>
      </c>
      <c r="U35" s="148">
        <f t="shared" ref="U35:U65" si="9">C4</f>
        <v>46082</v>
      </c>
      <c r="V35" s="34" t="str">
        <f t="shared" ref="V35:V65" si="10">$H$2</f>
        <v>19703</v>
      </c>
      <c r="W35" s="70">
        <f t="shared" ref="W35:W65" si="11">H4</f>
        <v>37813</v>
      </c>
      <c r="AA35" s="72"/>
      <c r="AB35" s="72"/>
      <c r="AC35" s="72"/>
      <c r="AD35" s="72"/>
      <c r="AE35" s="72"/>
      <c r="AF35" s="72"/>
      <c r="AG35" s="72"/>
      <c r="AH35" s="72"/>
    </row>
    <row r="36" spans="1:34" ht="15.75" customHeight="1">
      <c r="U36" s="148">
        <f t="shared" si="9"/>
        <v>46083</v>
      </c>
      <c r="V36" s="34" t="str">
        <f t="shared" si="10"/>
        <v>19703</v>
      </c>
      <c r="W36" s="70">
        <f t="shared" si="11"/>
        <v>32510</v>
      </c>
      <c r="AA36" s="72"/>
      <c r="AB36" s="72"/>
      <c r="AC36" s="72"/>
      <c r="AD36" s="72"/>
      <c r="AE36" s="72"/>
      <c r="AF36" s="72"/>
      <c r="AG36" s="72"/>
      <c r="AH36" s="72"/>
    </row>
    <row r="37" spans="1:34" ht="15.75" customHeight="1">
      <c r="U37" s="148">
        <f t="shared" si="9"/>
        <v>46084</v>
      </c>
      <c r="V37" s="34" t="str">
        <f t="shared" si="10"/>
        <v>19703</v>
      </c>
      <c r="W37" s="70">
        <f t="shared" si="11"/>
        <v>22605</v>
      </c>
      <c r="AA37" s="72"/>
      <c r="AB37" s="72"/>
      <c r="AC37" s="72"/>
      <c r="AD37" s="72"/>
      <c r="AE37" s="72"/>
      <c r="AF37" s="72"/>
      <c r="AG37" s="72"/>
      <c r="AH37" s="72"/>
    </row>
    <row r="38" spans="1:34" ht="15.75" customHeight="1">
      <c r="U38" s="148">
        <f t="shared" si="9"/>
        <v>46085</v>
      </c>
      <c r="V38" s="34" t="str">
        <f t="shared" si="10"/>
        <v>19703</v>
      </c>
      <c r="W38" s="70">
        <f t="shared" si="11"/>
        <v>27710</v>
      </c>
      <c r="AA38" s="72"/>
      <c r="AB38" s="72"/>
      <c r="AC38" s="72"/>
      <c r="AD38" s="72"/>
      <c r="AE38" s="72"/>
      <c r="AF38" s="72"/>
      <c r="AG38" s="72"/>
      <c r="AH38" s="72"/>
    </row>
    <row r="39" spans="1:34" ht="15.75" customHeight="1">
      <c r="U39" s="148">
        <f t="shared" si="9"/>
        <v>46086</v>
      </c>
      <c r="V39" s="34" t="str">
        <f t="shared" si="10"/>
        <v>19703</v>
      </c>
      <c r="W39" s="70">
        <f t="shared" si="11"/>
        <v>32846</v>
      </c>
      <c r="AA39" s="72"/>
      <c r="AB39" s="72"/>
      <c r="AC39" s="72"/>
      <c r="AD39" s="72"/>
      <c r="AE39" s="72"/>
      <c r="AF39" s="72"/>
      <c r="AG39" s="72"/>
      <c r="AH39" s="72"/>
    </row>
    <row r="40" spans="1:34" ht="15.75" customHeight="1">
      <c r="U40" s="148">
        <f t="shared" si="9"/>
        <v>46087</v>
      </c>
      <c r="V40" s="34" t="str">
        <f t="shared" si="10"/>
        <v>19703</v>
      </c>
      <c r="W40" s="70">
        <f t="shared" si="11"/>
        <v>24898</v>
      </c>
      <c r="AA40" s="72"/>
      <c r="AB40" s="72"/>
      <c r="AC40" s="72"/>
      <c r="AD40" s="72"/>
      <c r="AE40" s="72"/>
      <c r="AF40" s="72"/>
      <c r="AG40" s="72"/>
      <c r="AH40" s="72"/>
    </row>
    <row r="41" spans="1:34" ht="15.75" customHeight="1">
      <c r="U41" s="148">
        <f t="shared" si="9"/>
        <v>46088</v>
      </c>
      <c r="V41" s="34" t="str">
        <f t="shared" si="10"/>
        <v>19703</v>
      </c>
      <c r="W41" s="70">
        <f t="shared" si="11"/>
        <v>35590</v>
      </c>
      <c r="AA41" s="72"/>
      <c r="AB41" s="72"/>
      <c r="AC41" s="72"/>
      <c r="AD41" s="72"/>
      <c r="AE41" s="72"/>
      <c r="AF41" s="72"/>
      <c r="AG41" s="72"/>
      <c r="AH41" s="72"/>
    </row>
    <row r="42" spans="1:34" ht="15.75" customHeight="1">
      <c r="U42" s="148">
        <f t="shared" si="9"/>
        <v>46089</v>
      </c>
      <c r="V42" s="34" t="str">
        <f t="shared" si="10"/>
        <v>19703</v>
      </c>
      <c r="W42" s="70">
        <f t="shared" si="11"/>
        <v>41591</v>
      </c>
      <c r="AA42" s="72"/>
      <c r="AB42" s="72"/>
      <c r="AC42" s="72"/>
      <c r="AD42" s="72"/>
      <c r="AE42" s="72"/>
      <c r="AF42" s="72"/>
      <c r="AG42" s="72"/>
      <c r="AH42" s="72"/>
    </row>
    <row r="43" spans="1:34" ht="15.75" customHeight="1">
      <c r="U43" s="148">
        <f t="shared" si="9"/>
        <v>46090</v>
      </c>
      <c r="V43" s="34" t="str">
        <f t="shared" si="10"/>
        <v>19703</v>
      </c>
      <c r="W43" s="70">
        <f t="shared" si="11"/>
        <v>30855</v>
      </c>
      <c r="AA43" s="72"/>
      <c r="AB43" s="72"/>
      <c r="AC43" s="72"/>
      <c r="AD43" s="72"/>
      <c r="AE43" s="72"/>
      <c r="AF43" s="72"/>
      <c r="AG43" s="72"/>
      <c r="AH43" s="72"/>
    </row>
    <row r="44" spans="1:34" ht="15.75" customHeight="1">
      <c r="U44" s="148">
        <f t="shared" si="9"/>
        <v>46091</v>
      </c>
      <c r="V44" s="34" t="str">
        <f t="shared" si="10"/>
        <v>19703</v>
      </c>
      <c r="W44" s="70">
        <f t="shared" si="11"/>
        <v>35132</v>
      </c>
      <c r="AA44" s="72"/>
      <c r="AB44" s="72"/>
      <c r="AC44" s="72"/>
      <c r="AD44" s="72"/>
      <c r="AE44" s="72"/>
      <c r="AF44" s="72"/>
      <c r="AG44" s="72"/>
      <c r="AH44" s="72"/>
    </row>
    <row r="45" spans="1:34" ht="15.75" customHeight="1">
      <c r="U45" s="148">
        <f t="shared" si="9"/>
        <v>46092</v>
      </c>
      <c r="V45" s="34" t="str">
        <f t="shared" si="10"/>
        <v>19703</v>
      </c>
      <c r="W45" s="70">
        <f t="shared" si="11"/>
        <v>30216</v>
      </c>
      <c r="AA45" s="72"/>
      <c r="AB45" s="72"/>
      <c r="AC45" s="72"/>
      <c r="AD45" s="72"/>
      <c r="AE45" s="72"/>
      <c r="AF45" s="72"/>
      <c r="AG45" s="72"/>
      <c r="AH45" s="72"/>
    </row>
    <row r="46" spans="1:34" ht="15.75" customHeight="1">
      <c r="U46" s="148">
        <f t="shared" si="9"/>
        <v>46093</v>
      </c>
      <c r="V46" s="34" t="str">
        <f t="shared" si="10"/>
        <v>19703</v>
      </c>
      <c r="W46" s="70">
        <f t="shared" si="11"/>
        <v>28769</v>
      </c>
      <c r="AA46" s="72"/>
      <c r="AB46" s="72"/>
      <c r="AC46" s="72"/>
      <c r="AD46" s="72"/>
      <c r="AE46" s="72"/>
      <c r="AF46" s="72"/>
      <c r="AG46" s="72"/>
      <c r="AH46" s="72"/>
    </row>
    <row r="47" spans="1:34" ht="15.75" customHeight="1">
      <c r="U47" s="148">
        <f t="shared" si="9"/>
        <v>46094</v>
      </c>
      <c r="V47" s="34" t="str">
        <f t="shared" si="10"/>
        <v>19703</v>
      </c>
      <c r="W47" s="70">
        <f t="shared" si="11"/>
        <v>31748</v>
      </c>
      <c r="AA47" s="72"/>
      <c r="AB47" s="72"/>
      <c r="AC47" s="72"/>
      <c r="AD47" s="72"/>
      <c r="AE47" s="72"/>
      <c r="AF47" s="72"/>
      <c r="AG47" s="72"/>
      <c r="AH47" s="72"/>
    </row>
    <row r="48" spans="1:34" ht="15.75" customHeight="1">
      <c r="U48" s="148">
        <f t="shared" si="9"/>
        <v>46095</v>
      </c>
      <c r="V48" s="34" t="str">
        <f t="shared" si="10"/>
        <v>19703</v>
      </c>
      <c r="W48" s="70">
        <f t="shared" si="11"/>
        <v>32766</v>
      </c>
      <c r="AA48" s="72"/>
      <c r="AB48" s="72"/>
      <c r="AC48" s="72"/>
      <c r="AD48" s="72"/>
      <c r="AE48" s="72"/>
      <c r="AF48" s="72"/>
      <c r="AG48" s="72"/>
      <c r="AH48" s="72"/>
    </row>
    <row r="49" spans="21:34" ht="15.75" customHeight="1">
      <c r="U49" s="148">
        <f t="shared" si="9"/>
        <v>46096</v>
      </c>
      <c r="V49" s="34" t="str">
        <f t="shared" si="10"/>
        <v>19703</v>
      </c>
      <c r="W49" s="70">
        <f t="shared" si="11"/>
        <v>35251</v>
      </c>
      <c r="AA49" s="72"/>
      <c r="AB49" s="72"/>
      <c r="AC49" s="72"/>
      <c r="AD49" s="72"/>
      <c r="AE49" s="72"/>
      <c r="AF49" s="72"/>
      <c r="AG49" s="72"/>
      <c r="AH49" s="72"/>
    </row>
    <row r="50" spans="21:34" ht="15.75" customHeight="1">
      <c r="U50" s="148">
        <f t="shared" si="9"/>
        <v>46097</v>
      </c>
      <c r="V50" s="34" t="str">
        <f t="shared" si="10"/>
        <v>19703</v>
      </c>
      <c r="W50" s="70">
        <f t="shared" si="11"/>
        <v>26050</v>
      </c>
      <c r="AA50" s="72"/>
      <c r="AB50" s="72"/>
      <c r="AC50" s="72"/>
      <c r="AD50" s="72"/>
      <c r="AE50" s="72"/>
      <c r="AF50" s="72"/>
      <c r="AG50" s="72"/>
      <c r="AH50" s="72"/>
    </row>
    <row r="51" spans="21:34" ht="15.75" customHeight="1">
      <c r="U51" s="148">
        <f t="shared" si="9"/>
        <v>46098</v>
      </c>
      <c r="V51" s="34" t="str">
        <f t="shared" si="10"/>
        <v>19703</v>
      </c>
      <c r="W51" s="70">
        <f t="shared" si="11"/>
        <v>34234</v>
      </c>
      <c r="AA51" s="72"/>
      <c r="AB51" s="72"/>
      <c r="AC51" s="72"/>
      <c r="AD51" s="72"/>
      <c r="AE51" s="72"/>
      <c r="AF51" s="72"/>
      <c r="AG51" s="72"/>
      <c r="AH51" s="72"/>
    </row>
    <row r="52" spans="21:34" ht="15.75" customHeight="1">
      <c r="U52" s="148">
        <f t="shared" si="9"/>
        <v>46099</v>
      </c>
      <c r="V52" s="34" t="str">
        <f t="shared" si="10"/>
        <v>19703</v>
      </c>
      <c r="W52" s="70">
        <f t="shared" si="11"/>
        <v>32073</v>
      </c>
      <c r="AA52" s="72"/>
      <c r="AB52" s="72"/>
      <c r="AC52" s="72"/>
      <c r="AD52" s="72"/>
      <c r="AE52" s="72"/>
      <c r="AF52" s="72"/>
      <c r="AG52" s="72"/>
      <c r="AH52" s="72"/>
    </row>
    <row r="53" spans="21:34" ht="15.75" customHeight="1">
      <c r="U53" s="148">
        <f t="shared" si="9"/>
        <v>46100</v>
      </c>
      <c r="V53" s="34" t="str">
        <f t="shared" si="10"/>
        <v>19703</v>
      </c>
      <c r="W53" s="70">
        <f t="shared" si="11"/>
        <v>37345</v>
      </c>
      <c r="AA53" s="72"/>
      <c r="AB53" s="72"/>
      <c r="AC53" s="72"/>
      <c r="AD53" s="72"/>
      <c r="AE53" s="72"/>
      <c r="AF53" s="72"/>
      <c r="AG53" s="72"/>
      <c r="AH53" s="72"/>
    </row>
    <row r="54" spans="21:34" ht="15.75" customHeight="1">
      <c r="U54" s="148">
        <f t="shared" si="9"/>
        <v>46101</v>
      </c>
      <c r="V54" s="34" t="str">
        <f t="shared" si="10"/>
        <v>19703</v>
      </c>
      <c r="W54" s="70">
        <f t="shared" si="11"/>
        <v>37120</v>
      </c>
      <c r="AA54" s="72"/>
      <c r="AB54" s="72"/>
      <c r="AC54" s="72"/>
      <c r="AD54" s="72"/>
      <c r="AE54" s="72"/>
      <c r="AF54" s="72"/>
      <c r="AG54" s="72"/>
      <c r="AH54" s="72"/>
    </row>
    <row r="55" spans="21:34" ht="15.75" customHeight="1">
      <c r="U55" s="148">
        <f t="shared" si="9"/>
        <v>46102</v>
      </c>
      <c r="V55" s="34" t="str">
        <f t="shared" si="10"/>
        <v>19703</v>
      </c>
      <c r="W55" s="70">
        <f t="shared" si="11"/>
        <v>41921</v>
      </c>
      <c r="AA55" s="72"/>
      <c r="AB55" s="72"/>
      <c r="AC55" s="72"/>
      <c r="AD55" s="72"/>
      <c r="AE55" s="72"/>
      <c r="AF55" s="72"/>
      <c r="AG55" s="72"/>
      <c r="AH55" s="72"/>
    </row>
    <row r="56" spans="21:34" ht="15.75" customHeight="1">
      <c r="U56" s="148">
        <f t="shared" si="9"/>
        <v>46103</v>
      </c>
      <c r="V56" s="34" t="str">
        <f t="shared" si="10"/>
        <v>19703</v>
      </c>
      <c r="W56" s="70">
        <f t="shared" si="11"/>
        <v>28460</v>
      </c>
      <c r="AA56" s="72"/>
      <c r="AB56" s="72"/>
      <c r="AC56" s="72"/>
      <c r="AD56" s="72"/>
      <c r="AE56" s="72"/>
      <c r="AF56" s="72"/>
      <c r="AG56" s="72"/>
      <c r="AH56" s="72"/>
    </row>
    <row r="57" spans="21:34" ht="15.75" customHeight="1">
      <c r="U57" s="148">
        <f t="shared" si="9"/>
        <v>46104</v>
      </c>
      <c r="V57" s="34" t="str">
        <f t="shared" si="10"/>
        <v>19703</v>
      </c>
      <c r="W57" s="70">
        <f t="shared" si="11"/>
        <v>21565</v>
      </c>
      <c r="AA57" s="72"/>
      <c r="AB57" s="72"/>
      <c r="AC57" s="72"/>
      <c r="AD57" s="72"/>
      <c r="AE57" s="72"/>
      <c r="AF57" s="72"/>
      <c r="AG57" s="72"/>
      <c r="AH57" s="72"/>
    </row>
    <row r="58" spans="21:34" ht="15.75" customHeight="1">
      <c r="U58" s="148">
        <f t="shared" si="9"/>
        <v>46105</v>
      </c>
      <c r="V58" s="34" t="str">
        <f t="shared" si="10"/>
        <v>19703</v>
      </c>
      <c r="W58" s="70">
        <f t="shared" si="11"/>
        <v>32230</v>
      </c>
      <c r="AA58" s="72"/>
      <c r="AB58" s="72"/>
      <c r="AC58" s="72"/>
      <c r="AD58" s="72"/>
      <c r="AE58" s="72"/>
      <c r="AF58" s="72"/>
      <c r="AG58" s="72"/>
      <c r="AH58" s="72"/>
    </row>
    <row r="59" spans="21:34" ht="15.75" customHeight="1">
      <c r="U59" s="148">
        <f t="shared" si="9"/>
        <v>46106</v>
      </c>
      <c r="V59" s="34" t="str">
        <f t="shared" si="10"/>
        <v>19703</v>
      </c>
      <c r="W59" s="70">
        <f t="shared" si="11"/>
        <v>38002</v>
      </c>
      <c r="AA59" s="72"/>
      <c r="AB59" s="72"/>
      <c r="AC59" s="72"/>
      <c r="AD59" s="72"/>
      <c r="AE59" s="72"/>
      <c r="AF59" s="72"/>
      <c r="AG59" s="72"/>
      <c r="AH59" s="72"/>
    </row>
    <row r="60" spans="21:34" ht="15.75" customHeight="1">
      <c r="U60" s="148">
        <f t="shared" si="9"/>
        <v>46107</v>
      </c>
      <c r="V60" s="34" t="str">
        <f t="shared" si="10"/>
        <v>19703</v>
      </c>
      <c r="W60" s="70">
        <f t="shared" si="11"/>
        <v>33083</v>
      </c>
      <c r="AA60" s="72"/>
      <c r="AB60" s="72"/>
      <c r="AC60" s="72"/>
      <c r="AD60" s="72"/>
      <c r="AE60" s="72"/>
      <c r="AF60" s="72"/>
      <c r="AG60" s="72"/>
      <c r="AH60" s="72"/>
    </row>
    <row r="61" spans="21:34" ht="15.75" customHeight="1">
      <c r="U61" s="148">
        <f t="shared" si="9"/>
        <v>46108</v>
      </c>
      <c r="V61" s="34" t="str">
        <f t="shared" si="10"/>
        <v>19703</v>
      </c>
      <c r="W61" s="70">
        <f t="shared" si="11"/>
        <v>40305</v>
      </c>
      <c r="AA61" s="72"/>
      <c r="AB61" s="72"/>
      <c r="AC61" s="72"/>
      <c r="AD61" s="72"/>
      <c r="AE61" s="72"/>
      <c r="AF61" s="72"/>
      <c r="AG61" s="72"/>
      <c r="AH61" s="72"/>
    </row>
    <row r="62" spans="21:34" ht="15.75" customHeight="1">
      <c r="U62" s="148">
        <f t="shared" si="9"/>
        <v>46109</v>
      </c>
      <c r="V62" s="34" t="str">
        <f t="shared" si="10"/>
        <v>19703</v>
      </c>
      <c r="W62" s="70">
        <f t="shared" si="11"/>
        <v>36375</v>
      </c>
      <c r="AA62" s="72"/>
      <c r="AB62" s="72"/>
      <c r="AC62" s="72"/>
      <c r="AD62" s="72"/>
      <c r="AE62" s="72"/>
      <c r="AF62" s="72"/>
      <c r="AG62" s="72"/>
      <c r="AH62" s="72"/>
    </row>
    <row r="63" spans="21:34" ht="15.75" customHeight="1">
      <c r="U63" s="148">
        <f t="shared" si="9"/>
        <v>46110</v>
      </c>
      <c r="V63" s="34" t="str">
        <f t="shared" si="10"/>
        <v>19703</v>
      </c>
      <c r="W63" s="70">
        <f t="shared" si="11"/>
        <v>39211</v>
      </c>
      <c r="AA63" s="72"/>
      <c r="AB63" s="72"/>
      <c r="AC63" s="72"/>
      <c r="AD63" s="72"/>
      <c r="AE63" s="72"/>
      <c r="AF63" s="72"/>
      <c r="AG63" s="72"/>
      <c r="AH63" s="72"/>
    </row>
    <row r="64" spans="21:34" ht="15.75" customHeight="1">
      <c r="U64" s="148">
        <f t="shared" si="9"/>
        <v>46111</v>
      </c>
      <c r="V64" s="34" t="str">
        <f t="shared" si="10"/>
        <v>19703</v>
      </c>
      <c r="W64" s="70">
        <f t="shared" si="11"/>
        <v>37470</v>
      </c>
      <c r="AA64" s="72"/>
      <c r="AB64" s="72"/>
      <c r="AC64" s="72"/>
      <c r="AD64" s="72"/>
      <c r="AE64" s="72"/>
      <c r="AF64" s="72"/>
      <c r="AG64" s="72"/>
      <c r="AH64" s="72"/>
    </row>
    <row r="65" spans="21:34" ht="15.75" customHeight="1">
      <c r="U65" s="148">
        <f t="shared" si="9"/>
        <v>46112</v>
      </c>
      <c r="V65" s="34" t="str">
        <f t="shared" si="10"/>
        <v>19703</v>
      </c>
      <c r="W65" s="70">
        <f t="shared" si="11"/>
        <v>49639</v>
      </c>
      <c r="AA65" s="72"/>
      <c r="AB65" s="72"/>
      <c r="AC65" s="72"/>
      <c r="AD65" s="72"/>
      <c r="AE65" s="72"/>
      <c r="AF65" s="72"/>
      <c r="AG65" s="72"/>
      <c r="AH65" s="72"/>
    </row>
    <row r="66" spans="21:34" ht="15.75" customHeight="1">
      <c r="U66" s="148">
        <f t="shared" ref="U66:U96" si="12">C4</f>
        <v>46082</v>
      </c>
      <c r="V66" s="245" t="str">
        <f t="shared" ref="V66:V96" si="13">$I$2</f>
        <v>19704</v>
      </c>
      <c r="W66" s="70">
        <f t="shared" ref="W66:W96" si="14">I4</f>
        <v>0</v>
      </c>
      <c r="AA66" s="72"/>
      <c r="AB66" s="72"/>
      <c r="AC66" s="72"/>
      <c r="AD66" s="72"/>
      <c r="AE66" s="72"/>
      <c r="AF66" s="72"/>
      <c r="AG66" s="72"/>
      <c r="AH66" s="72"/>
    </row>
    <row r="67" spans="21:34" ht="15.75" customHeight="1">
      <c r="U67" s="148">
        <f t="shared" si="12"/>
        <v>46083</v>
      </c>
      <c r="V67" s="245" t="str">
        <f t="shared" si="13"/>
        <v>19704</v>
      </c>
      <c r="W67" s="70">
        <f t="shared" si="14"/>
        <v>0</v>
      </c>
      <c r="AA67" s="72"/>
      <c r="AB67" s="72"/>
      <c r="AC67" s="72"/>
      <c r="AD67" s="72"/>
      <c r="AE67" s="72"/>
      <c r="AF67" s="72"/>
      <c r="AG67" s="72"/>
      <c r="AH67" s="72"/>
    </row>
    <row r="68" spans="21:34" ht="15.75" customHeight="1">
      <c r="U68" s="148">
        <f t="shared" si="12"/>
        <v>46084</v>
      </c>
      <c r="V68" s="245" t="str">
        <f t="shared" si="13"/>
        <v>19704</v>
      </c>
      <c r="W68" s="70">
        <f t="shared" si="14"/>
        <v>0</v>
      </c>
      <c r="AA68" s="72"/>
      <c r="AB68" s="72"/>
      <c r="AC68" s="72"/>
      <c r="AD68" s="72"/>
      <c r="AE68" s="72"/>
      <c r="AF68" s="72"/>
      <c r="AG68" s="72"/>
      <c r="AH68" s="72"/>
    </row>
    <row r="69" spans="21:34" ht="15.75" customHeight="1">
      <c r="U69" s="148">
        <f t="shared" si="12"/>
        <v>46085</v>
      </c>
      <c r="V69" s="245" t="str">
        <f t="shared" si="13"/>
        <v>19704</v>
      </c>
      <c r="W69" s="70">
        <f t="shared" si="14"/>
        <v>0</v>
      </c>
      <c r="AA69" s="72"/>
      <c r="AB69" s="72"/>
      <c r="AC69" s="72"/>
      <c r="AD69" s="72"/>
      <c r="AE69" s="72"/>
      <c r="AF69" s="72"/>
      <c r="AG69" s="72"/>
      <c r="AH69" s="72"/>
    </row>
    <row r="70" spans="21:34" ht="15.75" customHeight="1">
      <c r="U70" s="148">
        <f t="shared" si="12"/>
        <v>46086</v>
      </c>
      <c r="V70" s="245" t="str">
        <f t="shared" si="13"/>
        <v>19704</v>
      </c>
      <c r="W70" s="70">
        <f t="shared" si="14"/>
        <v>0</v>
      </c>
      <c r="AA70" s="72"/>
      <c r="AB70" s="72"/>
      <c r="AC70" s="72"/>
      <c r="AD70" s="72"/>
      <c r="AE70" s="72"/>
      <c r="AF70" s="72"/>
      <c r="AG70" s="72"/>
      <c r="AH70" s="72"/>
    </row>
    <row r="71" spans="21:34" ht="15.75" customHeight="1">
      <c r="U71" s="148">
        <f t="shared" si="12"/>
        <v>46087</v>
      </c>
      <c r="V71" s="245" t="str">
        <f t="shared" si="13"/>
        <v>19704</v>
      </c>
      <c r="W71" s="70">
        <f t="shared" si="14"/>
        <v>0</v>
      </c>
      <c r="AA71" s="72"/>
      <c r="AB71" s="72"/>
      <c r="AC71" s="72"/>
      <c r="AD71" s="72"/>
      <c r="AE71" s="72"/>
      <c r="AF71" s="72"/>
      <c r="AG71" s="72"/>
      <c r="AH71" s="72"/>
    </row>
    <row r="72" spans="21:34" ht="15.75" customHeight="1">
      <c r="U72" s="148">
        <f t="shared" si="12"/>
        <v>46088</v>
      </c>
      <c r="V72" s="245" t="str">
        <f t="shared" si="13"/>
        <v>19704</v>
      </c>
      <c r="W72" s="70">
        <f t="shared" si="14"/>
        <v>0</v>
      </c>
      <c r="AA72" s="72"/>
      <c r="AB72" s="72"/>
      <c r="AC72" s="72"/>
      <c r="AD72" s="72"/>
      <c r="AE72" s="72"/>
      <c r="AF72" s="72"/>
      <c r="AG72" s="72"/>
      <c r="AH72" s="72"/>
    </row>
    <row r="73" spans="21:34" ht="15.75" customHeight="1">
      <c r="U73" s="148">
        <f t="shared" si="12"/>
        <v>46089</v>
      </c>
      <c r="V73" s="245" t="str">
        <f t="shared" si="13"/>
        <v>19704</v>
      </c>
      <c r="W73" s="70">
        <f t="shared" si="14"/>
        <v>0</v>
      </c>
      <c r="AA73" s="72"/>
      <c r="AB73" s="72"/>
      <c r="AC73" s="72"/>
      <c r="AD73" s="72"/>
      <c r="AE73" s="72"/>
      <c r="AF73" s="72"/>
      <c r="AG73" s="72"/>
      <c r="AH73" s="72"/>
    </row>
    <row r="74" spans="21:34" ht="15.75" customHeight="1">
      <c r="U74" s="148">
        <f t="shared" si="12"/>
        <v>46090</v>
      </c>
      <c r="V74" s="245" t="str">
        <f t="shared" si="13"/>
        <v>19704</v>
      </c>
      <c r="W74" s="70">
        <f t="shared" si="14"/>
        <v>0</v>
      </c>
      <c r="AA74" s="72"/>
      <c r="AB74" s="72"/>
      <c r="AC74" s="72"/>
      <c r="AD74" s="72"/>
      <c r="AE74" s="72"/>
      <c r="AF74" s="72"/>
      <c r="AG74" s="72"/>
      <c r="AH74" s="72"/>
    </row>
    <row r="75" spans="21:34" ht="15.75" customHeight="1">
      <c r="U75" s="148">
        <f t="shared" si="12"/>
        <v>46091</v>
      </c>
      <c r="V75" s="245" t="str">
        <f t="shared" si="13"/>
        <v>19704</v>
      </c>
      <c r="W75" s="70">
        <f t="shared" si="14"/>
        <v>0</v>
      </c>
      <c r="AA75" s="72"/>
      <c r="AB75" s="72"/>
      <c r="AC75" s="72"/>
      <c r="AD75" s="72"/>
      <c r="AE75" s="72"/>
      <c r="AF75" s="72"/>
      <c r="AG75" s="72"/>
      <c r="AH75" s="72"/>
    </row>
    <row r="76" spans="21:34" ht="15.75" customHeight="1">
      <c r="U76" s="148">
        <f t="shared" si="12"/>
        <v>46092</v>
      </c>
      <c r="V76" s="245" t="str">
        <f t="shared" si="13"/>
        <v>19704</v>
      </c>
      <c r="W76" s="70">
        <f t="shared" si="14"/>
        <v>0</v>
      </c>
      <c r="AA76" s="72"/>
      <c r="AB76" s="72"/>
      <c r="AC76" s="72"/>
      <c r="AD76" s="72"/>
      <c r="AE76" s="72"/>
      <c r="AF76" s="72"/>
      <c r="AG76" s="72"/>
      <c r="AH76" s="72"/>
    </row>
    <row r="77" spans="21:34" ht="15.75" customHeight="1">
      <c r="U77" s="148">
        <f t="shared" si="12"/>
        <v>46093</v>
      </c>
      <c r="V77" s="245" t="str">
        <f t="shared" si="13"/>
        <v>19704</v>
      </c>
      <c r="W77" s="70">
        <f t="shared" si="14"/>
        <v>0</v>
      </c>
      <c r="AA77" s="72"/>
      <c r="AB77" s="72"/>
      <c r="AC77" s="72"/>
      <c r="AD77" s="72"/>
      <c r="AE77" s="72"/>
      <c r="AF77" s="72"/>
      <c r="AG77" s="72"/>
      <c r="AH77" s="72"/>
    </row>
    <row r="78" spans="21:34" ht="15.75" customHeight="1">
      <c r="U78" s="148">
        <f t="shared" si="12"/>
        <v>46094</v>
      </c>
      <c r="V78" s="245" t="str">
        <f t="shared" si="13"/>
        <v>19704</v>
      </c>
      <c r="W78" s="70">
        <f t="shared" si="14"/>
        <v>0</v>
      </c>
      <c r="AA78" s="72"/>
      <c r="AB78" s="72"/>
      <c r="AC78" s="72"/>
      <c r="AD78" s="72"/>
      <c r="AE78" s="72"/>
      <c r="AF78" s="72"/>
      <c r="AG78" s="72"/>
      <c r="AH78" s="72"/>
    </row>
    <row r="79" spans="21:34" ht="15.75" customHeight="1">
      <c r="U79" s="148">
        <f t="shared" si="12"/>
        <v>46095</v>
      </c>
      <c r="V79" s="245" t="str">
        <f t="shared" si="13"/>
        <v>19704</v>
      </c>
      <c r="W79" s="70">
        <f t="shared" si="14"/>
        <v>0</v>
      </c>
      <c r="AA79" s="72"/>
      <c r="AB79" s="72"/>
      <c r="AC79" s="72"/>
      <c r="AD79" s="72"/>
      <c r="AE79" s="72"/>
      <c r="AF79" s="72"/>
      <c r="AG79" s="72"/>
      <c r="AH79" s="72"/>
    </row>
    <row r="80" spans="21:34" ht="15.75" customHeight="1">
      <c r="U80" s="148">
        <f t="shared" si="12"/>
        <v>46096</v>
      </c>
      <c r="V80" s="245" t="str">
        <f t="shared" si="13"/>
        <v>19704</v>
      </c>
      <c r="W80" s="70">
        <f t="shared" si="14"/>
        <v>0</v>
      </c>
      <c r="AA80" s="72"/>
      <c r="AB80" s="72"/>
      <c r="AC80" s="72"/>
      <c r="AD80" s="72"/>
      <c r="AE80" s="72"/>
      <c r="AF80" s="72"/>
      <c r="AG80" s="72"/>
      <c r="AH80" s="72"/>
    </row>
    <row r="81" spans="21:34" ht="15.75" customHeight="1">
      <c r="U81" s="148">
        <f t="shared" si="12"/>
        <v>46097</v>
      </c>
      <c r="V81" s="245" t="str">
        <f t="shared" si="13"/>
        <v>19704</v>
      </c>
      <c r="W81" s="70">
        <f t="shared" si="14"/>
        <v>0</v>
      </c>
      <c r="AA81" s="72"/>
      <c r="AB81" s="72"/>
      <c r="AC81" s="72"/>
      <c r="AD81" s="72"/>
      <c r="AE81" s="72"/>
      <c r="AF81" s="72"/>
      <c r="AG81" s="72"/>
      <c r="AH81" s="72"/>
    </row>
    <row r="82" spans="21:34" ht="15.75" customHeight="1">
      <c r="U82" s="148">
        <f t="shared" si="12"/>
        <v>46098</v>
      </c>
      <c r="V82" s="245" t="str">
        <f t="shared" si="13"/>
        <v>19704</v>
      </c>
      <c r="W82" s="70">
        <f t="shared" si="14"/>
        <v>0</v>
      </c>
      <c r="AA82" s="72"/>
      <c r="AB82" s="72"/>
      <c r="AC82" s="72"/>
      <c r="AD82" s="72"/>
      <c r="AE82" s="72"/>
      <c r="AF82" s="72"/>
      <c r="AG82" s="72"/>
      <c r="AH82" s="72"/>
    </row>
    <row r="83" spans="21:34" ht="15.75" customHeight="1">
      <c r="U83" s="148">
        <f t="shared" si="12"/>
        <v>46099</v>
      </c>
      <c r="V83" s="245" t="str">
        <f t="shared" si="13"/>
        <v>19704</v>
      </c>
      <c r="W83" s="70">
        <f t="shared" si="14"/>
        <v>0</v>
      </c>
      <c r="AA83" s="72"/>
      <c r="AB83" s="72"/>
      <c r="AC83" s="72"/>
      <c r="AD83" s="72"/>
      <c r="AE83" s="72"/>
      <c r="AF83" s="72"/>
      <c r="AG83" s="72"/>
      <c r="AH83" s="72"/>
    </row>
    <row r="84" spans="21:34" ht="15.75" customHeight="1">
      <c r="U84" s="148">
        <f t="shared" si="12"/>
        <v>46100</v>
      </c>
      <c r="V84" s="245" t="str">
        <f t="shared" si="13"/>
        <v>19704</v>
      </c>
      <c r="W84" s="70">
        <f t="shared" si="14"/>
        <v>0</v>
      </c>
      <c r="AA84" s="72"/>
      <c r="AB84" s="72"/>
      <c r="AC84" s="72"/>
      <c r="AD84" s="72"/>
      <c r="AE84" s="72"/>
      <c r="AF84" s="72"/>
      <c r="AG84" s="72"/>
      <c r="AH84" s="72"/>
    </row>
    <row r="85" spans="21:34" ht="15.75" customHeight="1">
      <c r="U85" s="148">
        <f t="shared" si="12"/>
        <v>46101</v>
      </c>
      <c r="V85" s="245" t="str">
        <f t="shared" si="13"/>
        <v>19704</v>
      </c>
      <c r="W85" s="70">
        <f t="shared" si="14"/>
        <v>0</v>
      </c>
      <c r="AA85" s="72"/>
      <c r="AB85" s="72"/>
      <c r="AC85" s="72"/>
      <c r="AD85" s="72"/>
      <c r="AE85" s="72"/>
      <c r="AF85" s="72"/>
      <c r="AG85" s="72"/>
      <c r="AH85" s="72"/>
    </row>
    <row r="86" spans="21:34" ht="15.75" customHeight="1">
      <c r="U86" s="148">
        <f t="shared" si="12"/>
        <v>46102</v>
      </c>
      <c r="V86" s="245" t="str">
        <f t="shared" si="13"/>
        <v>19704</v>
      </c>
      <c r="W86" s="70">
        <f t="shared" si="14"/>
        <v>0</v>
      </c>
      <c r="AA86" s="72"/>
      <c r="AB86" s="72"/>
      <c r="AC86" s="72"/>
      <c r="AD86" s="72"/>
      <c r="AE86" s="72"/>
      <c r="AF86" s="72"/>
      <c r="AG86" s="72"/>
      <c r="AH86" s="72"/>
    </row>
    <row r="87" spans="21:34" ht="15.75" customHeight="1">
      <c r="U87" s="148">
        <f t="shared" si="12"/>
        <v>46103</v>
      </c>
      <c r="V87" s="245" t="str">
        <f t="shared" si="13"/>
        <v>19704</v>
      </c>
      <c r="W87" s="70">
        <f t="shared" si="14"/>
        <v>0</v>
      </c>
      <c r="AA87" s="72"/>
      <c r="AB87" s="72"/>
      <c r="AC87" s="72"/>
      <c r="AD87" s="72"/>
      <c r="AE87" s="72"/>
      <c r="AF87" s="72"/>
      <c r="AG87" s="72"/>
      <c r="AH87" s="72"/>
    </row>
    <row r="88" spans="21:34" ht="15.75" customHeight="1">
      <c r="U88" s="148">
        <f t="shared" si="12"/>
        <v>46104</v>
      </c>
      <c r="V88" s="245" t="str">
        <f t="shared" si="13"/>
        <v>19704</v>
      </c>
      <c r="W88" s="70">
        <f t="shared" si="14"/>
        <v>0</v>
      </c>
      <c r="AA88" s="72"/>
      <c r="AB88" s="72"/>
      <c r="AC88" s="72"/>
      <c r="AD88" s="72"/>
      <c r="AE88" s="72"/>
      <c r="AF88" s="72"/>
      <c r="AG88" s="72"/>
      <c r="AH88" s="72"/>
    </row>
    <row r="89" spans="21:34" ht="15.75" customHeight="1">
      <c r="U89" s="148">
        <f t="shared" si="12"/>
        <v>46105</v>
      </c>
      <c r="V89" s="245" t="str">
        <f t="shared" si="13"/>
        <v>19704</v>
      </c>
      <c r="W89" s="70">
        <f t="shared" si="14"/>
        <v>0</v>
      </c>
      <c r="AA89" s="72"/>
      <c r="AB89" s="72"/>
      <c r="AC89" s="72"/>
      <c r="AD89" s="72"/>
      <c r="AE89" s="72"/>
      <c r="AF89" s="72"/>
      <c r="AG89" s="72"/>
      <c r="AH89" s="72"/>
    </row>
    <row r="90" spans="21:34" ht="15.75" customHeight="1">
      <c r="U90" s="148">
        <f t="shared" si="12"/>
        <v>46106</v>
      </c>
      <c r="V90" s="245" t="str">
        <f t="shared" si="13"/>
        <v>19704</v>
      </c>
      <c r="W90" s="70">
        <f t="shared" si="14"/>
        <v>0</v>
      </c>
      <c r="AA90" s="72"/>
      <c r="AB90" s="72"/>
      <c r="AC90" s="72"/>
      <c r="AD90" s="72"/>
      <c r="AE90" s="72"/>
      <c r="AF90" s="72"/>
      <c r="AG90" s="72"/>
      <c r="AH90" s="72"/>
    </row>
    <row r="91" spans="21:34" ht="15.75" customHeight="1">
      <c r="U91" s="148">
        <f t="shared" si="12"/>
        <v>46107</v>
      </c>
      <c r="V91" s="245" t="str">
        <f t="shared" si="13"/>
        <v>19704</v>
      </c>
      <c r="W91" s="70">
        <f t="shared" si="14"/>
        <v>0</v>
      </c>
      <c r="AA91" s="72"/>
      <c r="AB91" s="72"/>
      <c r="AC91" s="72"/>
      <c r="AD91" s="72"/>
      <c r="AE91" s="72"/>
      <c r="AF91" s="72"/>
      <c r="AG91" s="72"/>
      <c r="AH91" s="72"/>
    </row>
    <row r="92" spans="21:34" ht="15.75" customHeight="1">
      <c r="U92" s="148">
        <f t="shared" si="12"/>
        <v>46108</v>
      </c>
      <c r="V92" s="245" t="str">
        <f t="shared" si="13"/>
        <v>19704</v>
      </c>
      <c r="W92" s="70">
        <f t="shared" si="14"/>
        <v>0</v>
      </c>
      <c r="AA92" s="72"/>
      <c r="AB92" s="72"/>
      <c r="AC92" s="72"/>
      <c r="AD92" s="72"/>
      <c r="AE92" s="72"/>
      <c r="AF92" s="72"/>
      <c r="AG92" s="72"/>
      <c r="AH92" s="72"/>
    </row>
    <row r="93" spans="21:34" ht="15.75" customHeight="1">
      <c r="U93" s="148">
        <f t="shared" si="12"/>
        <v>46109</v>
      </c>
      <c r="V93" s="245" t="str">
        <f t="shared" si="13"/>
        <v>19704</v>
      </c>
      <c r="W93" s="70">
        <f t="shared" si="14"/>
        <v>0</v>
      </c>
      <c r="AA93" s="72"/>
      <c r="AB93" s="72"/>
      <c r="AC93" s="72"/>
      <c r="AD93" s="72"/>
      <c r="AE93" s="72"/>
      <c r="AF93" s="72"/>
      <c r="AG93" s="72"/>
      <c r="AH93" s="72"/>
    </row>
    <row r="94" spans="21:34" ht="15.75" customHeight="1">
      <c r="U94" s="148">
        <f t="shared" si="12"/>
        <v>46110</v>
      </c>
      <c r="V94" s="245" t="str">
        <f t="shared" si="13"/>
        <v>19704</v>
      </c>
      <c r="W94" s="70">
        <f t="shared" si="14"/>
        <v>0</v>
      </c>
      <c r="AA94" s="72"/>
      <c r="AB94" s="72"/>
      <c r="AC94" s="72"/>
      <c r="AD94" s="72"/>
      <c r="AE94" s="72"/>
      <c r="AF94" s="72"/>
      <c r="AG94" s="72"/>
      <c r="AH94" s="72"/>
    </row>
    <row r="95" spans="21:34" ht="15.75" customHeight="1">
      <c r="U95" s="148">
        <f t="shared" si="12"/>
        <v>46111</v>
      </c>
      <c r="V95" s="245" t="str">
        <f t="shared" si="13"/>
        <v>19704</v>
      </c>
      <c r="W95" s="70">
        <f t="shared" si="14"/>
        <v>0</v>
      </c>
      <c r="AA95" s="72"/>
      <c r="AB95" s="72"/>
      <c r="AC95" s="72"/>
      <c r="AD95" s="72"/>
      <c r="AE95" s="72"/>
      <c r="AF95" s="72"/>
      <c r="AG95" s="72"/>
      <c r="AH95" s="72"/>
    </row>
    <row r="96" spans="21:34" ht="15.75" customHeight="1">
      <c r="U96" s="148">
        <f t="shared" si="12"/>
        <v>46112</v>
      </c>
      <c r="V96" s="245" t="str">
        <f t="shared" si="13"/>
        <v>19704</v>
      </c>
      <c r="W96" s="70">
        <f t="shared" si="14"/>
        <v>0</v>
      </c>
      <c r="AA96" s="72"/>
      <c r="AB96" s="72"/>
      <c r="AC96" s="72"/>
      <c r="AD96" s="72"/>
      <c r="AE96" s="72"/>
      <c r="AF96" s="72"/>
      <c r="AG96" s="72"/>
      <c r="AH96" s="72"/>
    </row>
    <row r="97" spans="21:34" ht="15.75" customHeight="1">
      <c r="U97" s="148">
        <f t="shared" ref="U97:U127" si="15">C4</f>
        <v>46082</v>
      </c>
      <c r="V97" s="34" t="str">
        <f t="shared" ref="V97:V127" si="16">$J$2</f>
        <v>19707</v>
      </c>
      <c r="W97" s="70">
        <f t="shared" ref="W97:W127" si="17">J4</f>
        <v>66460</v>
      </c>
      <c r="AA97" s="72"/>
      <c r="AB97" s="72"/>
      <c r="AC97" s="72"/>
      <c r="AD97" s="72"/>
      <c r="AE97" s="72"/>
      <c r="AF97" s="72"/>
      <c r="AG97" s="72"/>
      <c r="AH97" s="72"/>
    </row>
    <row r="98" spans="21:34" ht="15.75" customHeight="1">
      <c r="U98" s="148">
        <f t="shared" si="15"/>
        <v>46083</v>
      </c>
      <c r="V98" s="34" t="str">
        <f t="shared" si="16"/>
        <v>19707</v>
      </c>
      <c r="W98" s="70">
        <f t="shared" si="17"/>
        <v>54486</v>
      </c>
      <c r="AA98" s="72"/>
      <c r="AB98" s="72"/>
      <c r="AC98" s="72"/>
      <c r="AD98" s="72"/>
      <c r="AE98" s="72"/>
      <c r="AF98" s="72"/>
      <c r="AG98" s="72"/>
      <c r="AH98" s="72"/>
    </row>
    <row r="99" spans="21:34" ht="15.75" customHeight="1">
      <c r="U99" s="148">
        <f t="shared" si="15"/>
        <v>46084</v>
      </c>
      <c r="V99" s="34" t="str">
        <f t="shared" si="16"/>
        <v>19707</v>
      </c>
      <c r="W99" s="70">
        <f t="shared" si="17"/>
        <v>46998</v>
      </c>
      <c r="AA99" s="72"/>
      <c r="AB99" s="72"/>
      <c r="AC99" s="72"/>
      <c r="AD99" s="72"/>
      <c r="AE99" s="72"/>
      <c r="AF99" s="72"/>
      <c r="AG99" s="72"/>
      <c r="AH99" s="72"/>
    </row>
    <row r="100" spans="21:34" ht="15.75" customHeight="1">
      <c r="U100" s="148">
        <f t="shared" si="15"/>
        <v>46085</v>
      </c>
      <c r="V100" s="34" t="str">
        <f t="shared" si="16"/>
        <v>19707</v>
      </c>
      <c r="W100" s="70">
        <f t="shared" si="17"/>
        <v>58625</v>
      </c>
      <c r="AA100" s="72"/>
      <c r="AB100" s="72"/>
      <c r="AC100" s="72"/>
      <c r="AD100" s="72"/>
      <c r="AE100" s="72"/>
      <c r="AF100" s="72"/>
      <c r="AG100" s="72"/>
      <c r="AH100" s="72"/>
    </row>
    <row r="101" spans="21:34" ht="15.75" customHeight="1">
      <c r="U101" s="148">
        <f t="shared" si="15"/>
        <v>46086</v>
      </c>
      <c r="V101" s="34" t="str">
        <f t="shared" si="16"/>
        <v>19707</v>
      </c>
      <c r="W101" s="70">
        <f t="shared" si="17"/>
        <v>126763</v>
      </c>
      <c r="AA101" s="72"/>
      <c r="AB101" s="72"/>
      <c r="AC101" s="72"/>
      <c r="AD101" s="72"/>
      <c r="AE101" s="72"/>
      <c r="AF101" s="72"/>
      <c r="AG101" s="72"/>
      <c r="AH101" s="72"/>
    </row>
    <row r="102" spans="21:34" ht="15.75" customHeight="1">
      <c r="U102" s="148">
        <f t="shared" si="15"/>
        <v>46087</v>
      </c>
      <c r="V102" s="34" t="str">
        <f t="shared" si="16"/>
        <v>19707</v>
      </c>
      <c r="W102" s="70">
        <f t="shared" si="17"/>
        <v>54743</v>
      </c>
      <c r="AA102" s="72"/>
      <c r="AB102" s="72"/>
      <c r="AC102" s="72"/>
      <c r="AD102" s="72"/>
      <c r="AE102" s="72"/>
      <c r="AF102" s="72"/>
      <c r="AG102" s="72"/>
      <c r="AH102" s="72"/>
    </row>
    <row r="103" spans="21:34" ht="15.75" customHeight="1">
      <c r="U103" s="148">
        <f t="shared" si="15"/>
        <v>46088</v>
      </c>
      <c r="V103" s="34" t="str">
        <f t="shared" si="16"/>
        <v>19707</v>
      </c>
      <c r="W103" s="70">
        <f t="shared" si="17"/>
        <v>69560</v>
      </c>
      <c r="AA103" s="72"/>
      <c r="AB103" s="72"/>
      <c r="AC103" s="72"/>
      <c r="AD103" s="72"/>
      <c r="AE103" s="72"/>
      <c r="AF103" s="72"/>
      <c r="AG103" s="72"/>
      <c r="AH103" s="72"/>
    </row>
    <row r="104" spans="21:34" ht="15.75" customHeight="1">
      <c r="U104" s="148">
        <f t="shared" si="15"/>
        <v>46089</v>
      </c>
      <c r="V104" s="34" t="str">
        <f t="shared" si="16"/>
        <v>19707</v>
      </c>
      <c r="W104" s="70">
        <f t="shared" si="17"/>
        <v>60205</v>
      </c>
      <c r="AA104" s="72"/>
      <c r="AB104" s="72"/>
      <c r="AC104" s="72"/>
      <c r="AD104" s="72"/>
      <c r="AE104" s="72"/>
      <c r="AF104" s="72"/>
      <c r="AG104" s="72"/>
      <c r="AH104" s="72"/>
    </row>
    <row r="105" spans="21:34" ht="15.75" customHeight="1">
      <c r="U105" s="148">
        <f t="shared" si="15"/>
        <v>46090</v>
      </c>
      <c r="V105" s="34" t="str">
        <f t="shared" si="16"/>
        <v>19707</v>
      </c>
      <c r="W105" s="70">
        <f t="shared" si="17"/>
        <v>55408</v>
      </c>
      <c r="AA105" s="72"/>
      <c r="AB105" s="72"/>
      <c r="AC105" s="72"/>
      <c r="AD105" s="72"/>
      <c r="AE105" s="72"/>
      <c r="AF105" s="72"/>
      <c r="AG105" s="72"/>
      <c r="AH105" s="72"/>
    </row>
    <row r="106" spans="21:34" ht="15.75" customHeight="1">
      <c r="U106" s="148">
        <f t="shared" si="15"/>
        <v>46091</v>
      </c>
      <c r="V106" s="34" t="str">
        <f t="shared" si="16"/>
        <v>19707</v>
      </c>
      <c r="W106" s="70">
        <f t="shared" si="17"/>
        <v>57030</v>
      </c>
      <c r="AA106" s="72"/>
      <c r="AB106" s="72"/>
      <c r="AC106" s="72"/>
      <c r="AD106" s="72"/>
      <c r="AE106" s="72"/>
      <c r="AF106" s="72"/>
      <c r="AG106" s="72"/>
      <c r="AH106" s="72"/>
    </row>
    <row r="107" spans="21:34" ht="15.75" customHeight="1">
      <c r="U107" s="148">
        <f t="shared" si="15"/>
        <v>46092</v>
      </c>
      <c r="V107" s="34" t="str">
        <f t="shared" si="16"/>
        <v>19707</v>
      </c>
      <c r="W107" s="70">
        <f t="shared" si="17"/>
        <v>65049</v>
      </c>
      <c r="AA107" s="72"/>
      <c r="AB107" s="72"/>
      <c r="AC107" s="72"/>
      <c r="AD107" s="72"/>
      <c r="AE107" s="72"/>
      <c r="AF107" s="72"/>
      <c r="AG107" s="72"/>
      <c r="AH107" s="72"/>
    </row>
    <row r="108" spans="21:34" ht="15.75" customHeight="1">
      <c r="U108" s="148">
        <f t="shared" si="15"/>
        <v>46093</v>
      </c>
      <c r="V108" s="34" t="str">
        <f t="shared" si="16"/>
        <v>19707</v>
      </c>
      <c r="W108" s="70">
        <f t="shared" si="17"/>
        <v>67623</v>
      </c>
      <c r="AA108" s="72"/>
      <c r="AB108" s="72"/>
      <c r="AC108" s="72"/>
      <c r="AD108" s="72"/>
      <c r="AE108" s="72"/>
      <c r="AF108" s="72"/>
      <c r="AG108" s="72"/>
      <c r="AH108" s="72"/>
    </row>
    <row r="109" spans="21:34" ht="15.75" customHeight="1">
      <c r="U109" s="148">
        <f t="shared" si="15"/>
        <v>46094</v>
      </c>
      <c r="V109" s="34" t="str">
        <f t="shared" si="16"/>
        <v>19707</v>
      </c>
      <c r="W109" s="70">
        <f t="shared" si="17"/>
        <v>71952</v>
      </c>
      <c r="AA109" s="72"/>
      <c r="AB109" s="72"/>
      <c r="AC109" s="72"/>
      <c r="AD109" s="72"/>
      <c r="AE109" s="72"/>
      <c r="AF109" s="72"/>
      <c r="AG109" s="72"/>
      <c r="AH109" s="72"/>
    </row>
    <row r="110" spans="21:34" ht="15.75" customHeight="1">
      <c r="U110" s="148">
        <f t="shared" si="15"/>
        <v>46095</v>
      </c>
      <c r="V110" s="34" t="str">
        <f t="shared" si="16"/>
        <v>19707</v>
      </c>
      <c r="W110" s="70">
        <f t="shared" si="17"/>
        <v>74720</v>
      </c>
      <c r="AA110" s="72"/>
      <c r="AB110" s="72"/>
      <c r="AC110" s="72"/>
      <c r="AD110" s="72"/>
      <c r="AE110" s="72"/>
      <c r="AF110" s="72"/>
      <c r="AG110" s="72"/>
      <c r="AH110" s="72"/>
    </row>
    <row r="111" spans="21:34" ht="15.75" customHeight="1">
      <c r="U111" s="148">
        <f t="shared" si="15"/>
        <v>46096</v>
      </c>
      <c r="V111" s="34" t="str">
        <f t="shared" si="16"/>
        <v>19707</v>
      </c>
      <c r="W111" s="70">
        <f t="shared" si="17"/>
        <v>79322</v>
      </c>
      <c r="AA111" s="72"/>
      <c r="AB111" s="72"/>
      <c r="AC111" s="72"/>
      <c r="AD111" s="72"/>
      <c r="AE111" s="72"/>
      <c r="AF111" s="72"/>
      <c r="AG111" s="72"/>
      <c r="AH111" s="72"/>
    </row>
    <row r="112" spans="21:34" ht="15.75" customHeight="1">
      <c r="U112" s="148">
        <f t="shared" si="15"/>
        <v>46097</v>
      </c>
      <c r="V112" s="34" t="str">
        <f t="shared" si="16"/>
        <v>19707</v>
      </c>
      <c r="W112" s="70">
        <f t="shared" si="17"/>
        <v>62113</v>
      </c>
      <c r="AA112" s="72"/>
      <c r="AB112" s="72"/>
      <c r="AC112" s="72"/>
      <c r="AD112" s="72"/>
      <c r="AE112" s="72"/>
      <c r="AF112" s="72"/>
      <c r="AG112" s="72"/>
      <c r="AH112" s="72"/>
    </row>
    <row r="113" spans="21:34" ht="15.75" customHeight="1">
      <c r="U113" s="148">
        <f t="shared" si="15"/>
        <v>46098</v>
      </c>
      <c r="V113" s="34" t="str">
        <f t="shared" si="16"/>
        <v>19707</v>
      </c>
      <c r="W113" s="70">
        <f t="shared" si="17"/>
        <v>69972</v>
      </c>
      <c r="AA113" s="72"/>
      <c r="AB113" s="72"/>
      <c r="AC113" s="72"/>
      <c r="AD113" s="72"/>
      <c r="AE113" s="72"/>
      <c r="AF113" s="72"/>
      <c r="AG113" s="72"/>
      <c r="AH113" s="72"/>
    </row>
    <row r="114" spans="21:34" ht="15.75" customHeight="1">
      <c r="U114" s="148">
        <f t="shared" si="15"/>
        <v>46099</v>
      </c>
      <c r="V114" s="34" t="str">
        <f t="shared" si="16"/>
        <v>19707</v>
      </c>
      <c r="W114" s="70">
        <f t="shared" si="17"/>
        <v>52725</v>
      </c>
      <c r="AA114" s="72"/>
      <c r="AB114" s="72"/>
      <c r="AC114" s="72"/>
      <c r="AD114" s="72"/>
      <c r="AE114" s="72"/>
      <c r="AF114" s="72"/>
      <c r="AG114" s="72"/>
      <c r="AH114" s="72"/>
    </row>
    <row r="115" spans="21:34" ht="15.75" customHeight="1">
      <c r="U115" s="148">
        <f t="shared" si="15"/>
        <v>46100</v>
      </c>
      <c r="V115" s="34" t="str">
        <f t="shared" si="16"/>
        <v>19707</v>
      </c>
      <c r="W115" s="70">
        <f t="shared" si="17"/>
        <v>68087</v>
      </c>
      <c r="AA115" s="72"/>
      <c r="AB115" s="72"/>
      <c r="AC115" s="72"/>
      <c r="AD115" s="72"/>
      <c r="AE115" s="72"/>
      <c r="AF115" s="72"/>
      <c r="AG115" s="72"/>
      <c r="AH115" s="72"/>
    </row>
    <row r="116" spans="21:34" ht="15.75" customHeight="1">
      <c r="U116" s="148">
        <f t="shared" si="15"/>
        <v>46101</v>
      </c>
      <c r="V116" s="34" t="str">
        <f t="shared" si="16"/>
        <v>19707</v>
      </c>
      <c r="W116" s="70">
        <f t="shared" si="17"/>
        <v>71129</v>
      </c>
      <c r="AA116" s="72"/>
      <c r="AB116" s="72"/>
      <c r="AC116" s="72"/>
      <c r="AD116" s="72"/>
      <c r="AE116" s="72"/>
      <c r="AF116" s="72"/>
      <c r="AG116" s="72"/>
      <c r="AH116" s="72"/>
    </row>
    <row r="117" spans="21:34" ht="15.75" customHeight="1">
      <c r="U117" s="148">
        <f t="shared" si="15"/>
        <v>46102</v>
      </c>
      <c r="V117" s="34" t="str">
        <f t="shared" si="16"/>
        <v>19707</v>
      </c>
      <c r="W117" s="70">
        <f t="shared" si="17"/>
        <v>73123</v>
      </c>
      <c r="AA117" s="72"/>
      <c r="AB117" s="72"/>
      <c r="AC117" s="72"/>
      <c r="AD117" s="72"/>
      <c r="AE117" s="72"/>
      <c r="AF117" s="72"/>
      <c r="AG117" s="72"/>
      <c r="AH117" s="72"/>
    </row>
    <row r="118" spans="21:34" ht="15.75" customHeight="1">
      <c r="U118" s="148">
        <f t="shared" si="15"/>
        <v>46103</v>
      </c>
      <c r="V118" s="34" t="str">
        <f t="shared" si="16"/>
        <v>19707</v>
      </c>
      <c r="W118" s="70">
        <f t="shared" si="17"/>
        <v>72568</v>
      </c>
      <c r="AA118" s="72"/>
      <c r="AB118" s="72"/>
      <c r="AC118" s="72"/>
      <c r="AD118" s="72"/>
      <c r="AE118" s="72"/>
      <c r="AF118" s="72"/>
      <c r="AG118" s="72"/>
      <c r="AH118" s="72"/>
    </row>
    <row r="119" spans="21:34" ht="15.75" customHeight="1">
      <c r="U119" s="148">
        <f t="shared" si="15"/>
        <v>46104</v>
      </c>
      <c r="V119" s="34" t="str">
        <f t="shared" si="16"/>
        <v>19707</v>
      </c>
      <c r="W119" s="70">
        <f t="shared" si="17"/>
        <v>61128</v>
      </c>
      <c r="AA119" s="72"/>
      <c r="AB119" s="72"/>
      <c r="AC119" s="72"/>
      <c r="AD119" s="72"/>
      <c r="AE119" s="72"/>
      <c r="AF119" s="72"/>
      <c r="AG119" s="72"/>
      <c r="AH119" s="72"/>
    </row>
    <row r="120" spans="21:34" ht="15.75" customHeight="1">
      <c r="U120" s="148">
        <f t="shared" si="15"/>
        <v>46105</v>
      </c>
      <c r="V120" s="34" t="str">
        <f t="shared" si="16"/>
        <v>19707</v>
      </c>
      <c r="W120" s="70">
        <f t="shared" si="17"/>
        <v>66711</v>
      </c>
      <c r="AA120" s="72"/>
      <c r="AB120" s="72"/>
      <c r="AC120" s="72"/>
      <c r="AD120" s="72"/>
      <c r="AE120" s="72"/>
      <c r="AF120" s="72"/>
      <c r="AG120" s="72"/>
      <c r="AH120" s="72"/>
    </row>
    <row r="121" spans="21:34" ht="15.75" customHeight="1">
      <c r="U121" s="148">
        <f t="shared" si="15"/>
        <v>46106</v>
      </c>
      <c r="V121" s="34" t="str">
        <f t="shared" si="16"/>
        <v>19707</v>
      </c>
      <c r="W121" s="70">
        <f t="shared" si="17"/>
        <v>67073</v>
      </c>
      <c r="AA121" s="72"/>
      <c r="AB121" s="72"/>
      <c r="AC121" s="72"/>
      <c r="AD121" s="72"/>
      <c r="AE121" s="72"/>
      <c r="AF121" s="72"/>
      <c r="AG121" s="72"/>
      <c r="AH121" s="72"/>
    </row>
    <row r="122" spans="21:34" ht="15.75" customHeight="1">
      <c r="U122" s="148">
        <f t="shared" si="15"/>
        <v>46107</v>
      </c>
      <c r="V122" s="34" t="str">
        <f t="shared" si="16"/>
        <v>19707</v>
      </c>
      <c r="W122" s="70">
        <f t="shared" si="17"/>
        <v>70607</v>
      </c>
      <c r="AA122" s="72"/>
      <c r="AB122" s="72"/>
      <c r="AC122" s="72"/>
      <c r="AD122" s="72"/>
      <c r="AE122" s="72"/>
      <c r="AF122" s="72"/>
      <c r="AG122" s="72"/>
      <c r="AH122" s="72"/>
    </row>
    <row r="123" spans="21:34" ht="15.75" customHeight="1">
      <c r="U123" s="148">
        <f t="shared" si="15"/>
        <v>46108</v>
      </c>
      <c r="V123" s="34" t="str">
        <f t="shared" si="16"/>
        <v>19707</v>
      </c>
      <c r="W123" s="70">
        <f t="shared" si="17"/>
        <v>64665</v>
      </c>
      <c r="AA123" s="72"/>
      <c r="AB123" s="72"/>
      <c r="AC123" s="72"/>
      <c r="AD123" s="72"/>
      <c r="AE123" s="72"/>
      <c r="AF123" s="72"/>
      <c r="AG123" s="72"/>
      <c r="AH123" s="72"/>
    </row>
    <row r="124" spans="21:34" ht="15.75" customHeight="1">
      <c r="U124" s="148">
        <f t="shared" si="15"/>
        <v>46109</v>
      </c>
      <c r="V124" s="34" t="str">
        <f t="shared" si="16"/>
        <v>19707</v>
      </c>
      <c r="W124" s="70">
        <f t="shared" si="17"/>
        <v>72596</v>
      </c>
      <c r="AA124" s="72"/>
      <c r="AB124" s="72"/>
      <c r="AC124" s="72"/>
      <c r="AD124" s="72"/>
      <c r="AE124" s="72"/>
      <c r="AF124" s="72"/>
      <c r="AG124" s="72"/>
      <c r="AH124" s="72"/>
    </row>
    <row r="125" spans="21:34" ht="15.75" customHeight="1">
      <c r="U125" s="148">
        <f t="shared" si="15"/>
        <v>46110</v>
      </c>
      <c r="V125" s="34" t="str">
        <f t="shared" si="16"/>
        <v>19707</v>
      </c>
      <c r="W125" s="70">
        <f t="shared" si="17"/>
        <v>73524</v>
      </c>
      <c r="AA125" s="72"/>
      <c r="AB125" s="72"/>
      <c r="AC125" s="72"/>
      <c r="AD125" s="72"/>
      <c r="AE125" s="72"/>
      <c r="AF125" s="72"/>
      <c r="AG125" s="72"/>
      <c r="AH125" s="72"/>
    </row>
    <row r="126" spans="21:34" ht="15.75" customHeight="1">
      <c r="U126" s="148">
        <f t="shared" si="15"/>
        <v>46111</v>
      </c>
      <c r="V126" s="34" t="str">
        <f t="shared" si="16"/>
        <v>19707</v>
      </c>
      <c r="W126" s="70">
        <f t="shared" si="17"/>
        <v>61224</v>
      </c>
      <c r="AA126" s="72"/>
      <c r="AB126" s="72"/>
      <c r="AC126" s="72"/>
      <c r="AD126" s="72"/>
      <c r="AE126" s="72"/>
      <c r="AF126" s="72"/>
      <c r="AG126" s="72"/>
      <c r="AH126" s="72"/>
    </row>
    <row r="127" spans="21:34" ht="15.75" customHeight="1">
      <c r="U127" s="148">
        <f t="shared" si="15"/>
        <v>46112</v>
      </c>
      <c r="V127" s="34" t="str">
        <f t="shared" si="16"/>
        <v>19707</v>
      </c>
      <c r="W127" s="70">
        <f t="shared" si="17"/>
        <v>52060</v>
      </c>
      <c r="AA127" s="72"/>
      <c r="AB127" s="72"/>
      <c r="AC127" s="72"/>
      <c r="AD127" s="72"/>
      <c r="AE127" s="72"/>
      <c r="AF127" s="72"/>
      <c r="AG127" s="72"/>
      <c r="AH127" s="72"/>
    </row>
    <row r="128" spans="21:34" ht="15.75" customHeight="1">
      <c r="U128" s="148">
        <f t="shared" ref="U128:U158" si="18">C4</f>
        <v>46082</v>
      </c>
      <c r="V128" s="34" t="str">
        <f t="shared" ref="V128:V158" si="19">$K$2</f>
        <v>19712</v>
      </c>
      <c r="W128" s="70">
        <f t="shared" ref="W128:W158" si="20">K4</f>
        <v>12875</v>
      </c>
      <c r="AA128" s="72"/>
      <c r="AB128" s="72"/>
      <c r="AC128" s="72"/>
      <c r="AD128" s="72"/>
      <c r="AE128" s="72"/>
      <c r="AF128" s="72"/>
      <c r="AG128" s="72"/>
      <c r="AH128" s="72"/>
    </row>
    <row r="129" spans="21:34" ht="15.75" customHeight="1">
      <c r="U129" s="148">
        <f t="shared" si="18"/>
        <v>46083</v>
      </c>
      <c r="V129" s="34" t="str">
        <f t="shared" si="19"/>
        <v>19712</v>
      </c>
      <c r="W129" s="70">
        <f t="shared" si="20"/>
        <v>5365</v>
      </c>
      <c r="AA129" s="72"/>
      <c r="AB129" s="72"/>
      <c r="AC129" s="72"/>
      <c r="AD129" s="72"/>
      <c r="AE129" s="72"/>
      <c r="AF129" s="72"/>
      <c r="AG129" s="72"/>
      <c r="AH129" s="72"/>
    </row>
    <row r="130" spans="21:34" ht="15.75" customHeight="1">
      <c r="U130" s="148">
        <f t="shared" si="18"/>
        <v>46084</v>
      </c>
      <c r="V130" s="34" t="str">
        <f t="shared" si="19"/>
        <v>19712</v>
      </c>
      <c r="W130" s="70">
        <f t="shared" si="20"/>
        <v>6085</v>
      </c>
      <c r="AA130" s="72"/>
      <c r="AB130" s="72"/>
      <c r="AC130" s="72"/>
      <c r="AD130" s="72"/>
      <c r="AE130" s="72"/>
      <c r="AF130" s="72"/>
      <c r="AG130" s="72"/>
      <c r="AH130" s="72"/>
    </row>
    <row r="131" spans="21:34" ht="15.75" customHeight="1">
      <c r="U131" s="148">
        <f t="shared" si="18"/>
        <v>46085</v>
      </c>
      <c r="V131" s="34" t="str">
        <f t="shared" si="19"/>
        <v>19712</v>
      </c>
      <c r="W131" s="70">
        <f t="shared" si="20"/>
        <v>10695</v>
      </c>
      <c r="AA131" s="72"/>
      <c r="AB131" s="72"/>
      <c r="AC131" s="72"/>
      <c r="AD131" s="72"/>
      <c r="AE131" s="72"/>
      <c r="AF131" s="72"/>
      <c r="AG131" s="72"/>
      <c r="AH131" s="72"/>
    </row>
    <row r="132" spans="21:34" ht="15.75" customHeight="1">
      <c r="U132" s="148">
        <f t="shared" si="18"/>
        <v>46086</v>
      </c>
      <c r="V132" s="34" t="str">
        <f t="shared" si="19"/>
        <v>19712</v>
      </c>
      <c r="W132" s="70">
        <f t="shared" si="20"/>
        <v>10130</v>
      </c>
      <c r="AA132" s="72"/>
      <c r="AB132" s="72"/>
      <c r="AC132" s="72"/>
      <c r="AD132" s="72"/>
      <c r="AE132" s="72"/>
      <c r="AF132" s="72"/>
      <c r="AG132" s="72"/>
      <c r="AH132" s="72"/>
    </row>
    <row r="133" spans="21:34" ht="15.75" customHeight="1">
      <c r="U133" s="148">
        <f t="shared" si="18"/>
        <v>46087</v>
      </c>
      <c r="V133" s="34" t="str">
        <f t="shared" si="19"/>
        <v>19712</v>
      </c>
      <c r="W133" s="70">
        <f t="shared" si="20"/>
        <v>3940</v>
      </c>
      <c r="AA133" s="72"/>
      <c r="AB133" s="72"/>
      <c r="AC133" s="72"/>
      <c r="AD133" s="72"/>
      <c r="AE133" s="72"/>
      <c r="AF133" s="72"/>
      <c r="AG133" s="72"/>
      <c r="AH133" s="72"/>
    </row>
    <row r="134" spans="21:34" ht="15.75" customHeight="1">
      <c r="U134" s="148">
        <f t="shared" si="18"/>
        <v>46088</v>
      </c>
      <c r="V134" s="34" t="str">
        <f t="shared" si="19"/>
        <v>19712</v>
      </c>
      <c r="W134" s="70">
        <f t="shared" si="20"/>
        <v>9850</v>
      </c>
      <c r="AA134" s="72"/>
      <c r="AB134" s="72"/>
      <c r="AC134" s="72"/>
      <c r="AD134" s="72"/>
      <c r="AE134" s="72"/>
      <c r="AF134" s="72"/>
      <c r="AG134" s="72"/>
      <c r="AH134" s="72"/>
    </row>
    <row r="135" spans="21:34" ht="15.75" customHeight="1">
      <c r="U135" s="148">
        <f t="shared" si="18"/>
        <v>46089</v>
      </c>
      <c r="V135" s="34" t="str">
        <f t="shared" si="19"/>
        <v>19712</v>
      </c>
      <c r="W135" s="70">
        <f t="shared" si="20"/>
        <v>9985</v>
      </c>
      <c r="AA135" s="72"/>
      <c r="AB135" s="72"/>
      <c r="AC135" s="72"/>
      <c r="AD135" s="72"/>
      <c r="AE135" s="72"/>
      <c r="AF135" s="72"/>
      <c r="AG135" s="72"/>
      <c r="AH135" s="72"/>
    </row>
    <row r="136" spans="21:34" ht="15.75" customHeight="1">
      <c r="U136" s="148">
        <f t="shared" si="18"/>
        <v>46090</v>
      </c>
      <c r="V136" s="34" t="str">
        <f t="shared" si="19"/>
        <v>19712</v>
      </c>
      <c r="W136" s="70">
        <f t="shared" si="20"/>
        <v>11560</v>
      </c>
      <c r="AA136" s="72"/>
      <c r="AB136" s="72"/>
      <c r="AC136" s="72"/>
      <c r="AD136" s="72"/>
      <c r="AE136" s="72"/>
      <c r="AF136" s="72"/>
      <c r="AG136" s="72"/>
      <c r="AH136" s="72"/>
    </row>
    <row r="137" spans="21:34" ht="15.75" customHeight="1">
      <c r="U137" s="148">
        <f t="shared" si="18"/>
        <v>46091</v>
      </c>
      <c r="V137" s="34" t="str">
        <f t="shared" si="19"/>
        <v>19712</v>
      </c>
      <c r="W137" s="70">
        <f t="shared" si="20"/>
        <v>12590</v>
      </c>
      <c r="AA137" s="72"/>
      <c r="AB137" s="72"/>
      <c r="AC137" s="72"/>
      <c r="AD137" s="72"/>
      <c r="AE137" s="72"/>
      <c r="AF137" s="72"/>
      <c r="AG137" s="72"/>
      <c r="AH137" s="72"/>
    </row>
    <row r="138" spans="21:34" ht="15.75" customHeight="1">
      <c r="U138" s="148">
        <f t="shared" si="18"/>
        <v>46092</v>
      </c>
      <c r="V138" s="34" t="str">
        <f t="shared" si="19"/>
        <v>19712</v>
      </c>
      <c r="W138" s="70">
        <f t="shared" si="20"/>
        <v>9710</v>
      </c>
      <c r="AA138" s="72"/>
      <c r="AB138" s="72"/>
      <c r="AC138" s="72"/>
      <c r="AD138" s="72"/>
      <c r="AE138" s="72"/>
      <c r="AF138" s="72"/>
      <c r="AG138" s="72"/>
      <c r="AH138" s="72"/>
    </row>
    <row r="139" spans="21:34" ht="15.75" customHeight="1">
      <c r="U139" s="148">
        <f t="shared" si="18"/>
        <v>46093</v>
      </c>
      <c r="V139" s="34" t="str">
        <f t="shared" si="19"/>
        <v>19712</v>
      </c>
      <c r="W139" s="70">
        <f t="shared" si="20"/>
        <v>6500</v>
      </c>
      <c r="AA139" s="72"/>
      <c r="AB139" s="72"/>
      <c r="AC139" s="72"/>
      <c r="AD139" s="72"/>
      <c r="AE139" s="72"/>
      <c r="AF139" s="72"/>
      <c r="AG139" s="72"/>
      <c r="AH139" s="72"/>
    </row>
    <row r="140" spans="21:34" ht="15.75" customHeight="1">
      <c r="U140" s="148">
        <f t="shared" si="18"/>
        <v>46094</v>
      </c>
      <c r="V140" s="34" t="str">
        <f t="shared" si="19"/>
        <v>19712</v>
      </c>
      <c r="W140" s="70">
        <f t="shared" si="20"/>
        <v>4840</v>
      </c>
      <c r="AA140" s="72"/>
      <c r="AB140" s="72"/>
      <c r="AC140" s="72"/>
      <c r="AD140" s="72"/>
      <c r="AE140" s="72"/>
      <c r="AF140" s="72"/>
      <c r="AG140" s="72"/>
      <c r="AH140" s="72"/>
    </row>
    <row r="141" spans="21:34" ht="15.75" customHeight="1">
      <c r="U141" s="148">
        <f t="shared" si="18"/>
        <v>46095</v>
      </c>
      <c r="V141" s="34" t="str">
        <f t="shared" si="19"/>
        <v>19712</v>
      </c>
      <c r="W141" s="70">
        <f t="shared" si="20"/>
        <v>10200</v>
      </c>
      <c r="AA141" s="72"/>
      <c r="AB141" s="72"/>
      <c r="AC141" s="72"/>
      <c r="AD141" s="72"/>
      <c r="AE141" s="72"/>
      <c r="AF141" s="72"/>
      <c r="AG141" s="72"/>
      <c r="AH141" s="72"/>
    </row>
    <row r="142" spans="21:34" ht="15.75" customHeight="1">
      <c r="U142" s="148">
        <f t="shared" si="18"/>
        <v>46096</v>
      </c>
      <c r="V142" s="34" t="str">
        <f t="shared" si="19"/>
        <v>19712</v>
      </c>
      <c r="W142" s="70">
        <f t="shared" si="20"/>
        <v>6670</v>
      </c>
      <c r="AA142" s="72"/>
      <c r="AB142" s="72"/>
      <c r="AC142" s="72"/>
      <c r="AD142" s="72"/>
      <c r="AE142" s="72"/>
      <c r="AF142" s="72"/>
      <c r="AG142" s="72"/>
      <c r="AH142" s="72"/>
    </row>
    <row r="143" spans="21:34" ht="15.75" customHeight="1">
      <c r="U143" s="148">
        <f t="shared" si="18"/>
        <v>46097</v>
      </c>
      <c r="V143" s="34" t="str">
        <f t="shared" si="19"/>
        <v>19712</v>
      </c>
      <c r="W143" s="70">
        <f t="shared" si="20"/>
        <v>5340</v>
      </c>
      <c r="AA143" s="72"/>
      <c r="AB143" s="72"/>
      <c r="AC143" s="72"/>
      <c r="AD143" s="72"/>
      <c r="AE143" s="72"/>
      <c r="AF143" s="72"/>
      <c r="AG143" s="72"/>
      <c r="AH143" s="72"/>
    </row>
    <row r="144" spans="21:34" ht="15.75" customHeight="1">
      <c r="U144" s="148">
        <f t="shared" si="18"/>
        <v>46098</v>
      </c>
      <c r="V144" s="34" t="str">
        <f t="shared" si="19"/>
        <v>19712</v>
      </c>
      <c r="W144" s="70">
        <f t="shared" si="20"/>
        <v>8050</v>
      </c>
      <c r="AA144" s="72"/>
      <c r="AB144" s="72"/>
      <c r="AC144" s="72"/>
      <c r="AD144" s="72"/>
      <c r="AE144" s="72"/>
      <c r="AF144" s="72"/>
      <c r="AG144" s="72"/>
      <c r="AH144" s="72"/>
    </row>
    <row r="145" spans="21:34" ht="15.75" customHeight="1">
      <c r="U145" s="148">
        <f t="shared" si="18"/>
        <v>46099</v>
      </c>
      <c r="V145" s="34" t="str">
        <f t="shared" si="19"/>
        <v>19712</v>
      </c>
      <c r="W145" s="70">
        <f t="shared" si="20"/>
        <v>1100</v>
      </c>
      <c r="AA145" s="72"/>
      <c r="AB145" s="72"/>
      <c r="AC145" s="72"/>
      <c r="AD145" s="72"/>
      <c r="AE145" s="72"/>
      <c r="AF145" s="72"/>
      <c r="AG145" s="72"/>
      <c r="AH145" s="72"/>
    </row>
    <row r="146" spans="21:34" ht="15.75" customHeight="1">
      <c r="U146" s="148">
        <f t="shared" si="18"/>
        <v>46100</v>
      </c>
      <c r="V146" s="34" t="str">
        <f t="shared" si="19"/>
        <v>19712</v>
      </c>
      <c r="W146" s="70">
        <f t="shared" si="20"/>
        <v>10430</v>
      </c>
      <c r="AA146" s="72"/>
      <c r="AB146" s="72"/>
      <c r="AC146" s="72"/>
      <c r="AD146" s="72"/>
      <c r="AE146" s="72"/>
      <c r="AF146" s="72"/>
      <c r="AG146" s="72"/>
      <c r="AH146" s="72"/>
    </row>
    <row r="147" spans="21:34" ht="15.75" customHeight="1">
      <c r="U147" s="148">
        <f t="shared" si="18"/>
        <v>46101</v>
      </c>
      <c r="V147" s="34" t="str">
        <f t="shared" si="19"/>
        <v>19712</v>
      </c>
      <c r="W147" s="70">
        <f t="shared" si="20"/>
        <v>4510</v>
      </c>
      <c r="AA147" s="72"/>
      <c r="AB147" s="72"/>
      <c r="AC147" s="72"/>
      <c r="AD147" s="72"/>
      <c r="AE147" s="72"/>
      <c r="AF147" s="72"/>
      <c r="AG147" s="72"/>
      <c r="AH147" s="72"/>
    </row>
    <row r="148" spans="21:34" ht="15.75" customHeight="1">
      <c r="U148" s="148">
        <f t="shared" si="18"/>
        <v>46102</v>
      </c>
      <c r="V148" s="34" t="str">
        <f t="shared" si="19"/>
        <v>19712</v>
      </c>
      <c r="W148" s="70">
        <f t="shared" si="20"/>
        <v>4840</v>
      </c>
      <c r="AA148" s="72"/>
      <c r="AB148" s="72"/>
      <c r="AC148" s="72"/>
      <c r="AD148" s="72"/>
      <c r="AE148" s="72"/>
      <c r="AF148" s="72"/>
      <c r="AG148" s="72"/>
      <c r="AH148" s="72"/>
    </row>
    <row r="149" spans="21:34" ht="15.75" customHeight="1">
      <c r="U149" s="148">
        <f t="shared" si="18"/>
        <v>46103</v>
      </c>
      <c r="V149" s="34" t="str">
        <f t="shared" si="19"/>
        <v>19712</v>
      </c>
      <c r="W149" s="70">
        <f t="shared" si="20"/>
        <v>6850</v>
      </c>
      <c r="AA149" s="72"/>
      <c r="AB149" s="72"/>
      <c r="AC149" s="72"/>
      <c r="AD149" s="72"/>
      <c r="AE149" s="72"/>
      <c r="AF149" s="72"/>
      <c r="AG149" s="72"/>
      <c r="AH149" s="72"/>
    </row>
    <row r="150" spans="21:34" ht="15.75" customHeight="1">
      <c r="U150" s="148">
        <f t="shared" si="18"/>
        <v>46104</v>
      </c>
      <c r="V150" s="34" t="str">
        <f t="shared" si="19"/>
        <v>19712</v>
      </c>
      <c r="W150" s="70">
        <f t="shared" si="20"/>
        <v>2775</v>
      </c>
      <c r="AA150" s="72"/>
      <c r="AB150" s="72"/>
      <c r="AC150" s="72"/>
      <c r="AD150" s="72"/>
      <c r="AE150" s="72"/>
      <c r="AF150" s="72"/>
      <c r="AG150" s="72"/>
      <c r="AH150" s="72"/>
    </row>
    <row r="151" spans="21:34" ht="15.75" customHeight="1">
      <c r="U151" s="148">
        <f t="shared" si="18"/>
        <v>46105</v>
      </c>
      <c r="V151" s="34" t="str">
        <f t="shared" si="19"/>
        <v>19712</v>
      </c>
      <c r="W151" s="70">
        <f t="shared" si="20"/>
        <v>2970</v>
      </c>
      <c r="AA151" s="72"/>
      <c r="AB151" s="72"/>
      <c r="AC151" s="72"/>
      <c r="AD151" s="72"/>
      <c r="AE151" s="72"/>
      <c r="AF151" s="72"/>
      <c r="AG151" s="72"/>
      <c r="AH151" s="72"/>
    </row>
    <row r="152" spans="21:34" ht="15.75" customHeight="1">
      <c r="U152" s="148">
        <f t="shared" si="18"/>
        <v>46106</v>
      </c>
      <c r="V152" s="34" t="str">
        <f t="shared" si="19"/>
        <v>19712</v>
      </c>
      <c r="W152" s="70">
        <f t="shared" si="20"/>
        <v>9953</v>
      </c>
      <c r="AA152" s="72"/>
      <c r="AB152" s="72"/>
      <c r="AC152" s="72"/>
      <c r="AD152" s="72"/>
      <c r="AE152" s="72"/>
      <c r="AF152" s="72"/>
      <c r="AG152" s="72"/>
      <c r="AH152" s="72"/>
    </row>
    <row r="153" spans="21:34" ht="15.75" customHeight="1">
      <c r="U153" s="148">
        <f t="shared" si="18"/>
        <v>46107</v>
      </c>
      <c r="V153" s="34" t="str">
        <f t="shared" si="19"/>
        <v>19712</v>
      </c>
      <c r="W153" s="70">
        <f t="shared" si="20"/>
        <v>4140</v>
      </c>
      <c r="AA153" s="72"/>
      <c r="AB153" s="72"/>
      <c r="AC153" s="72"/>
      <c r="AD153" s="72"/>
      <c r="AE153" s="72"/>
      <c r="AF153" s="72"/>
      <c r="AG153" s="72"/>
      <c r="AH153" s="72"/>
    </row>
    <row r="154" spans="21:34" ht="15.75" customHeight="1">
      <c r="U154" s="148">
        <f t="shared" si="18"/>
        <v>46108</v>
      </c>
      <c r="V154" s="34" t="str">
        <f t="shared" si="19"/>
        <v>19712</v>
      </c>
      <c r="W154" s="70">
        <f t="shared" si="20"/>
        <v>4510</v>
      </c>
      <c r="AA154" s="72"/>
      <c r="AB154" s="72"/>
      <c r="AC154" s="72"/>
      <c r="AD154" s="72"/>
      <c r="AE154" s="72"/>
      <c r="AF154" s="72"/>
      <c r="AG154" s="72"/>
      <c r="AH154" s="72"/>
    </row>
    <row r="155" spans="21:34" ht="15.75" customHeight="1">
      <c r="U155" s="148">
        <f t="shared" si="18"/>
        <v>46109</v>
      </c>
      <c r="V155" s="34" t="str">
        <f t="shared" si="19"/>
        <v>19712</v>
      </c>
      <c r="W155" s="70">
        <f t="shared" si="20"/>
        <v>4920</v>
      </c>
      <c r="AA155" s="72"/>
      <c r="AB155" s="72"/>
      <c r="AC155" s="72"/>
      <c r="AD155" s="72"/>
      <c r="AE155" s="72"/>
      <c r="AF155" s="72"/>
      <c r="AG155" s="72"/>
      <c r="AH155" s="72"/>
    </row>
    <row r="156" spans="21:34" ht="15.75" customHeight="1">
      <c r="U156" s="148">
        <f t="shared" si="18"/>
        <v>46110</v>
      </c>
      <c r="V156" s="34" t="str">
        <f t="shared" si="19"/>
        <v>19712</v>
      </c>
      <c r="W156" s="70">
        <f t="shared" si="20"/>
        <v>3930</v>
      </c>
      <c r="AA156" s="72"/>
      <c r="AB156" s="72"/>
      <c r="AC156" s="72"/>
      <c r="AD156" s="72"/>
      <c r="AE156" s="72"/>
      <c r="AF156" s="72"/>
      <c r="AG156" s="72"/>
      <c r="AH156" s="72"/>
    </row>
    <row r="157" spans="21:34" ht="15.75" customHeight="1">
      <c r="U157" s="148">
        <f t="shared" si="18"/>
        <v>46111</v>
      </c>
      <c r="V157" s="34" t="str">
        <f t="shared" si="19"/>
        <v>19712</v>
      </c>
      <c r="W157" s="70">
        <f t="shared" si="20"/>
        <v>4180</v>
      </c>
      <c r="AA157" s="72"/>
      <c r="AB157" s="72"/>
      <c r="AC157" s="72"/>
      <c r="AD157" s="72"/>
      <c r="AE157" s="72"/>
      <c r="AF157" s="72"/>
      <c r="AG157" s="72"/>
      <c r="AH157" s="72"/>
    </row>
    <row r="158" spans="21:34" ht="15.75" customHeight="1">
      <c r="U158" s="148">
        <f t="shared" si="18"/>
        <v>46112</v>
      </c>
      <c r="V158" s="34" t="str">
        <f t="shared" si="19"/>
        <v>19712</v>
      </c>
      <c r="W158" s="70">
        <f t="shared" si="20"/>
        <v>770</v>
      </c>
      <c r="AA158" s="72"/>
      <c r="AB158" s="72"/>
      <c r="AC158" s="72"/>
      <c r="AD158" s="72"/>
      <c r="AE158" s="72"/>
      <c r="AF158" s="72"/>
      <c r="AG158" s="72"/>
      <c r="AH158" s="72"/>
    </row>
    <row r="159" spans="21:34" ht="15.75" customHeight="1">
      <c r="AA159" s="72"/>
      <c r="AB159" s="72"/>
      <c r="AC159" s="72"/>
      <c r="AD159" s="72"/>
      <c r="AE159" s="72"/>
      <c r="AF159" s="72"/>
      <c r="AG159" s="72"/>
      <c r="AH159" s="72"/>
    </row>
    <row r="160" spans="21: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5" width="20.6640625" hidden="1" customWidth="1"/>
    <col min="16" max="19" width="10.6640625" hidden="1" customWidth="1"/>
    <col min="20"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401</v>
      </c>
      <c r="B1" s="255"/>
      <c r="C1" s="128" t="s">
        <v>81</v>
      </c>
      <c r="D1" s="129"/>
      <c r="E1" s="130"/>
      <c r="F1" s="131"/>
      <c r="G1" s="132" t="s">
        <v>123</v>
      </c>
      <c r="H1" s="131">
        <v>10</v>
      </c>
      <c r="I1" s="131">
        <v>11</v>
      </c>
      <c r="J1" s="131">
        <v>12</v>
      </c>
      <c r="K1" s="72"/>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40102</v>
      </c>
      <c r="H2" s="131" t="str">
        <f t="shared" si="0"/>
        <v>40110</v>
      </c>
      <c r="I2" s="131" t="str">
        <f t="shared" si="0"/>
        <v>40111</v>
      </c>
      <c r="J2" s="131" t="str">
        <f t="shared" si="0"/>
        <v>40112</v>
      </c>
      <c r="K2" s="72"/>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150</v>
      </c>
      <c r="I3" s="136" t="s">
        <v>166</v>
      </c>
      <c r="J3" s="136" t="s">
        <v>131</v>
      </c>
      <c r="K3" s="72"/>
      <c r="L3" s="72"/>
      <c r="AA3" s="137" t="s">
        <v>112</v>
      </c>
      <c r="AB3" s="138" t="s">
        <v>51</v>
      </c>
      <c r="AC3" s="115" t="s">
        <v>112</v>
      </c>
      <c r="AD3" s="115" t="s">
        <v>51</v>
      </c>
      <c r="AE3" s="116" t="s">
        <v>112</v>
      </c>
      <c r="AF3" s="139" t="s">
        <v>51</v>
      </c>
      <c r="AG3" s="140" t="s">
        <v>113</v>
      </c>
      <c r="AH3" s="141" t="s">
        <v>114</v>
      </c>
    </row>
    <row r="4" spans="1:34" ht="19.5" customHeight="1">
      <c r="A4" s="142">
        <f t="shared" ref="A4:A34" si="1">SUM(G4:J4)</f>
        <v>289881</v>
      </c>
      <c r="B4" s="142">
        <f>A4</f>
        <v>289881</v>
      </c>
      <c r="C4" s="143">
        <v>46082</v>
      </c>
      <c r="D4" s="144" t="s">
        <v>115</v>
      </c>
      <c r="E4" s="145">
        <v>354475</v>
      </c>
      <c r="F4" s="157">
        <v>224</v>
      </c>
      <c r="G4" s="157">
        <v>224816</v>
      </c>
      <c r="H4" s="157">
        <v>20420</v>
      </c>
      <c r="I4" s="157"/>
      <c r="J4" s="157">
        <v>44645</v>
      </c>
      <c r="K4" s="175"/>
      <c r="L4" s="175"/>
      <c r="M4" s="34"/>
      <c r="N4" s="34"/>
      <c r="O4" s="34"/>
      <c r="P4" s="34"/>
      <c r="Q4" s="34"/>
      <c r="R4" s="34"/>
      <c r="S4" s="34"/>
      <c r="T4" s="34"/>
      <c r="U4" s="148">
        <f t="shared" ref="U4:U34" si="2">C4</f>
        <v>46082</v>
      </c>
      <c r="V4" s="34" t="str">
        <f t="shared" ref="V4:V34" si="3">$G$2</f>
        <v>40102</v>
      </c>
      <c r="W4" s="70">
        <f t="shared" ref="W4:W34" si="4">G4</f>
        <v>224816</v>
      </c>
      <c r="X4" s="148">
        <f t="shared" ref="X4:X34" si="5">C4</f>
        <v>46082</v>
      </c>
      <c r="Y4" s="70">
        <f t="shared" ref="Y4:Y34" si="6">F4</f>
        <v>224</v>
      </c>
      <c r="Z4" s="34"/>
      <c r="AA4" s="149">
        <v>46</v>
      </c>
      <c r="AB4" s="150">
        <v>68780</v>
      </c>
      <c r="AC4" s="150">
        <v>121</v>
      </c>
      <c r="AD4" s="150">
        <v>156200</v>
      </c>
      <c r="AE4" s="150">
        <v>177</v>
      </c>
      <c r="AF4" s="150">
        <v>230530</v>
      </c>
      <c r="AG4" s="150">
        <v>35</v>
      </c>
      <c r="AH4" s="151">
        <v>1</v>
      </c>
    </row>
    <row r="5" spans="1:34" ht="19.5" customHeight="1">
      <c r="A5" s="142">
        <f t="shared" si="1"/>
        <v>236689</v>
      </c>
      <c r="B5" s="142">
        <f t="shared" ref="B5:B34" si="7">B4+A5</f>
        <v>526570</v>
      </c>
      <c r="C5" s="143">
        <v>46083</v>
      </c>
      <c r="D5" s="144" t="s">
        <v>116</v>
      </c>
      <c r="E5" s="145">
        <v>283122</v>
      </c>
      <c r="F5" s="157">
        <v>188</v>
      </c>
      <c r="G5" s="157">
        <v>173734</v>
      </c>
      <c r="H5" s="157">
        <v>21080</v>
      </c>
      <c r="I5" s="157"/>
      <c r="J5" s="157">
        <v>41875</v>
      </c>
      <c r="K5" s="175"/>
      <c r="L5" s="175"/>
      <c r="M5" s="34"/>
      <c r="N5" s="34"/>
      <c r="O5" s="34"/>
      <c r="P5" s="34"/>
      <c r="Q5" s="34"/>
      <c r="R5" s="34"/>
      <c r="S5" s="34"/>
      <c r="T5" s="148"/>
      <c r="U5" s="148">
        <f t="shared" si="2"/>
        <v>46083</v>
      </c>
      <c r="V5" s="34" t="str">
        <f t="shared" si="3"/>
        <v>40102</v>
      </c>
      <c r="W5" s="70">
        <f t="shared" si="4"/>
        <v>173734</v>
      </c>
      <c r="X5" s="148">
        <f t="shared" si="5"/>
        <v>46083</v>
      </c>
      <c r="Y5" s="70">
        <f t="shared" si="6"/>
        <v>188</v>
      </c>
      <c r="Z5" s="34"/>
      <c r="AA5" s="121">
        <v>24</v>
      </c>
      <c r="AB5" s="122">
        <v>39870</v>
      </c>
      <c r="AC5" s="122">
        <v>104</v>
      </c>
      <c r="AD5" s="122">
        <v>130470</v>
      </c>
      <c r="AE5" s="122">
        <v>142</v>
      </c>
      <c r="AF5" s="122">
        <v>177910</v>
      </c>
      <c r="AG5" s="122">
        <v>25</v>
      </c>
      <c r="AH5" s="123">
        <v>1</v>
      </c>
    </row>
    <row r="6" spans="1:34" ht="19.5" customHeight="1">
      <c r="A6" s="142">
        <f t="shared" si="1"/>
        <v>207081</v>
      </c>
      <c r="B6" s="142">
        <f t="shared" si="7"/>
        <v>733651</v>
      </c>
      <c r="C6" s="143">
        <v>46084</v>
      </c>
      <c r="D6" s="144" t="s">
        <v>117</v>
      </c>
      <c r="E6" s="145">
        <v>325573</v>
      </c>
      <c r="F6" s="157">
        <v>175</v>
      </c>
      <c r="G6" s="157">
        <v>151731</v>
      </c>
      <c r="H6" s="157">
        <v>18090</v>
      </c>
      <c r="I6" s="157"/>
      <c r="J6" s="157">
        <v>37260</v>
      </c>
      <c r="K6" s="175"/>
      <c r="L6" s="175"/>
      <c r="M6" s="72"/>
      <c r="N6" s="72"/>
      <c r="O6" s="72"/>
      <c r="P6" s="72"/>
      <c r="Q6" s="72"/>
      <c r="R6" s="72"/>
      <c r="S6" s="72"/>
      <c r="T6" s="148"/>
      <c r="U6" s="148">
        <f t="shared" si="2"/>
        <v>46084</v>
      </c>
      <c r="V6" s="34" t="str">
        <f t="shared" si="3"/>
        <v>40102</v>
      </c>
      <c r="W6" s="70">
        <f t="shared" si="4"/>
        <v>151731</v>
      </c>
      <c r="X6" s="148">
        <f t="shared" si="5"/>
        <v>46084</v>
      </c>
      <c r="Y6" s="70">
        <f t="shared" si="6"/>
        <v>175</v>
      </c>
      <c r="Z6" s="72"/>
      <c r="AA6" s="121">
        <v>30</v>
      </c>
      <c r="AB6" s="122">
        <v>31710</v>
      </c>
      <c r="AC6" s="122">
        <v>89</v>
      </c>
      <c r="AD6" s="122">
        <v>110470</v>
      </c>
      <c r="AE6" s="122">
        <v>113</v>
      </c>
      <c r="AF6" s="122">
        <v>137950</v>
      </c>
      <c r="AG6" s="122">
        <v>26</v>
      </c>
      <c r="AH6" s="123">
        <v>2</v>
      </c>
    </row>
    <row r="7" spans="1:34" ht="19.5" customHeight="1">
      <c r="A7" s="142">
        <f t="shared" si="1"/>
        <v>257714</v>
      </c>
      <c r="B7" s="142">
        <f t="shared" si="7"/>
        <v>991365</v>
      </c>
      <c r="C7" s="143">
        <v>46085</v>
      </c>
      <c r="D7" s="144" t="s">
        <v>118</v>
      </c>
      <c r="E7" s="145">
        <v>197772</v>
      </c>
      <c r="F7" s="157">
        <v>209</v>
      </c>
      <c r="G7" s="157">
        <v>188764</v>
      </c>
      <c r="H7" s="157">
        <v>22680</v>
      </c>
      <c r="I7" s="157"/>
      <c r="J7" s="157">
        <v>46270</v>
      </c>
      <c r="K7" s="175"/>
      <c r="L7" s="175"/>
      <c r="T7" s="148"/>
      <c r="U7" s="148">
        <f t="shared" si="2"/>
        <v>46085</v>
      </c>
      <c r="V7" s="34" t="str">
        <f t="shared" si="3"/>
        <v>40102</v>
      </c>
      <c r="W7" s="70">
        <f t="shared" si="4"/>
        <v>188764</v>
      </c>
      <c r="X7" s="148">
        <f t="shared" si="5"/>
        <v>46085</v>
      </c>
      <c r="Y7" s="70">
        <f t="shared" si="6"/>
        <v>209</v>
      </c>
      <c r="AA7" s="121">
        <v>25</v>
      </c>
      <c r="AB7" s="122">
        <v>42910</v>
      </c>
      <c r="AC7" s="122">
        <v>106</v>
      </c>
      <c r="AD7" s="122">
        <v>135790</v>
      </c>
      <c r="AE7" s="122">
        <v>155</v>
      </c>
      <c r="AF7" s="122">
        <v>193020</v>
      </c>
      <c r="AG7" s="122">
        <v>40</v>
      </c>
      <c r="AH7" s="123">
        <v>6</v>
      </c>
    </row>
    <row r="8" spans="1:34" ht="19.5" customHeight="1">
      <c r="A8" s="142">
        <f t="shared" si="1"/>
        <v>315982</v>
      </c>
      <c r="B8" s="142">
        <f t="shared" si="7"/>
        <v>1307347</v>
      </c>
      <c r="C8" s="143">
        <v>46086</v>
      </c>
      <c r="D8" s="144" t="s">
        <v>119</v>
      </c>
      <c r="E8" s="145">
        <v>194902</v>
      </c>
      <c r="F8" s="227">
        <v>239</v>
      </c>
      <c r="G8" s="157">
        <v>240682</v>
      </c>
      <c r="H8" s="157">
        <v>21810</v>
      </c>
      <c r="I8" s="157"/>
      <c r="J8" s="157">
        <v>53490</v>
      </c>
      <c r="K8" s="246"/>
      <c r="L8" s="175"/>
      <c r="T8" s="148"/>
      <c r="U8" s="148">
        <f t="shared" si="2"/>
        <v>46086</v>
      </c>
      <c r="V8" s="34" t="str">
        <f t="shared" si="3"/>
        <v>40102</v>
      </c>
      <c r="W8" s="70">
        <f t="shared" si="4"/>
        <v>240682</v>
      </c>
      <c r="X8" s="148">
        <f t="shared" si="5"/>
        <v>46086</v>
      </c>
      <c r="Y8" s="70">
        <f t="shared" si="6"/>
        <v>239</v>
      </c>
      <c r="AA8" s="121">
        <v>42</v>
      </c>
      <c r="AB8" s="122">
        <v>56650</v>
      </c>
      <c r="AC8" s="122">
        <v>129</v>
      </c>
      <c r="AD8" s="122">
        <v>169850</v>
      </c>
      <c r="AE8" s="122">
        <v>184</v>
      </c>
      <c r="AF8" s="122">
        <v>247040</v>
      </c>
      <c r="AG8" s="122">
        <v>47</v>
      </c>
      <c r="AH8" s="123">
        <v>0</v>
      </c>
    </row>
    <row r="9" spans="1:34" ht="19.5" customHeight="1">
      <c r="A9" s="142">
        <f t="shared" si="1"/>
        <v>304366</v>
      </c>
      <c r="B9" s="142">
        <f t="shared" si="7"/>
        <v>1611713</v>
      </c>
      <c r="C9" s="143">
        <v>46087</v>
      </c>
      <c r="D9" s="144" t="s">
        <v>120</v>
      </c>
      <c r="E9" s="145">
        <v>244973</v>
      </c>
      <c r="F9" s="157">
        <v>240</v>
      </c>
      <c r="G9" s="157">
        <v>226556</v>
      </c>
      <c r="H9" s="157">
        <v>23420</v>
      </c>
      <c r="I9" s="157"/>
      <c r="J9" s="157">
        <v>54390</v>
      </c>
      <c r="K9" s="175"/>
      <c r="L9" s="175"/>
      <c r="T9" s="148"/>
      <c r="U9" s="148">
        <f t="shared" si="2"/>
        <v>46087</v>
      </c>
      <c r="V9" s="34" t="str">
        <f t="shared" si="3"/>
        <v>40102</v>
      </c>
      <c r="W9" s="70">
        <f t="shared" si="4"/>
        <v>226556</v>
      </c>
      <c r="X9" s="148">
        <f t="shared" si="5"/>
        <v>46087</v>
      </c>
      <c r="Y9" s="70">
        <f t="shared" si="6"/>
        <v>240</v>
      </c>
      <c r="AA9" s="121">
        <v>43</v>
      </c>
      <c r="AB9" s="122">
        <v>63680</v>
      </c>
      <c r="AC9" s="122">
        <v>125</v>
      </c>
      <c r="AD9" s="122">
        <v>155760</v>
      </c>
      <c r="AE9" s="122">
        <v>183</v>
      </c>
      <c r="AF9" s="122">
        <v>233260</v>
      </c>
      <c r="AG9" s="122">
        <v>39</v>
      </c>
      <c r="AH9" s="123">
        <v>0</v>
      </c>
    </row>
    <row r="10" spans="1:34" ht="19.5" customHeight="1">
      <c r="A10" s="142">
        <f t="shared" si="1"/>
        <v>276340</v>
      </c>
      <c r="B10" s="142">
        <f t="shared" si="7"/>
        <v>1888053</v>
      </c>
      <c r="C10" s="143">
        <v>46088</v>
      </c>
      <c r="D10" s="144" t="s">
        <v>121</v>
      </c>
      <c r="E10" s="145">
        <v>172322</v>
      </c>
      <c r="F10" s="157">
        <v>202</v>
      </c>
      <c r="G10" s="157">
        <v>203450</v>
      </c>
      <c r="H10" s="157">
        <v>25410</v>
      </c>
      <c r="I10" s="157"/>
      <c r="J10" s="157">
        <v>47480</v>
      </c>
      <c r="K10" s="175"/>
      <c r="L10" s="175"/>
      <c r="T10" s="148"/>
      <c r="U10" s="148">
        <f t="shared" si="2"/>
        <v>46088</v>
      </c>
      <c r="V10" s="34" t="str">
        <f t="shared" si="3"/>
        <v>40102</v>
      </c>
      <c r="W10" s="70">
        <f t="shared" si="4"/>
        <v>203450</v>
      </c>
      <c r="X10" s="148">
        <f t="shared" si="5"/>
        <v>46088</v>
      </c>
      <c r="Y10" s="70">
        <f t="shared" si="6"/>
        <v>202</v>
      </c>
      <c r="AA10" s="121">
        <v>40</v>
      </c>
      <c r="AB10" s="122">
        <v>50340</v>
      </c>
      <c r="AC10" s="122">
        <v>117</v>
      </c>
      <c r="AD10" s="122">
        <v>144550</v>
      </c>
      <c r="AE10" s="122">
        <v>165</v>
      </c>
      <c r="AF10" s="122">
        <v>220810</v>
      </c>
      <c r="AG10" s="122">
        <v>38</v>
      </c>
      <c r="AH10" s="123">
        <v>0</v>
      </c>
    </row>
    <row r="11" spans="1:34" ht="19.5" customHeight="1">
      <c r="A11" s="142">
        <f t="shared" si="1"/>
        <v>270048</v>
      </c>
      <c r="B11" s="142">
        <f t="shared" si="7"/>
        <v>2158101</v>
      </c>
      <c r="C11" s="143">
        <v>46089</v>
      </c>
      <c r="D11" s="144" t="s">
        <v>115</v>
      </c>
      <c r="E11" s="145">
        <v>302600</v>
      </c>
      <c r="F11" s="157">
        <v>214</v>
      </c>
      <c r="G11" s="157">
        <v>197588</v>
      </c>
      <c r="H11" s="157">
        <v>20840</v>
      </c>
      <c r="I11" s="157"/>
      <c r="J11" s="157">
        <v>51620</v>
      </c>
      <c r="K11" s="175"/>
      <c r="L11" s="175"/>
      <c r="T11" s="148"/>
      <c r="U11" s="148">
        <f t="shared" si="2"/>
        <v>46089</v>
      </c>
      <c r="V11" s="34" t="str">
        <f t="shared" si="3"/>
        <v>40102</v>
      </c>
      <c r="W11" s="70">
        <f t="shared" si="4"/>
        <v>197588</v>
      </c>
      <c r="X11" s="148">
        <f t="shared" si="5"/>
        <v>46089</v>
      </c>
      <c r="Y11" s="70">
        <f t="shared" si="6"/>
        <v>214</v>
      </c>
      <c r="AA11" s="121">
        <v>38</v>
      </c>
      <c r="AB11" s="122">
        <v>53730</v>
      </c>
      <c r="AC11" s="122">
        <v>115</v>
      </c>
      <c r="AD11" s="122">
        <v>148590</v>
      </c>
      <c r="AE11" s="122">
        <v>167</v>
      </c>
      <c r="AF11" s="122">
        <v>212890</v>
      </c>
      <c r="AG11" s="122">
        <v>35</v>
      </c>
      <c r="AH11" s="123">
        <v>2</v>
      </c>
    </row>
    <row r="12" spans="1:34" ht="19.5" customHeight="1">
      <c r="A12" s="142">
        <f t="shared" si="1"/>
        <v>272310</v>
      </c>
      <c r="B12" s="142">
        <f t="shared" si="7"/>
        <v>2430411</v>
      </c>
      <c r="C12" s="143">
        <v>46090</v>
      </c>
      <c r="D12" s="144" t="s">
        <v>116</v>
      </c>
      <c r="E12" s="145">
        <v>288702</v>
      </c>
      <c r="F12" s="157">
        <v>221</v>
      </c>
      <c r="G12" s="157">
        <v>198280</v>
      </c>
      <c r="H12" s="157">
        <v>24150</v>
      </c>
      <c r="I12" s="157"/>
      <c r="J12" s="157">
        <v>49880</v>
      </c>
      <c r="K12" s="175"/>
      <c r="L12" s="175"/>
      <c r="T12" s="148"/>
      <c r="U12" s="148">
        <f t="shared" si="2"/>
        <v>46090</v>
      </c>
      <c r="V12" s="34" t="str">
        <f t="shared" si="3"/>
        <v>40102</v>
      </c>
      <c r="W12" s="70">
        <f t="shared" si="4"/>
        <v>198280</v>
      </c>
      <c r="X12" s="148">
        <f t="shared" si="5"/>
        <v>46090</v>
      </c>
      <c r="Y12" s="70">
        <f t="shared" si="6"/>
        <v>221</v>
      </c>
      <c r="AA12" s="121">
        <v>30</v>
      </c>
      <c r="AB12" s="122">
        <v>50220</v>
      </c>
      <c r="AC12" s="122">
        <v>117</v>
      </c>
      <c r="AD12" s="122">
        <v>155340</v>
      </c>
      <c r="AE12" s="122">
        <v>151</v>
      </c>
      <c r="AF12" s="122">
        <v>205110</v>
      </c>
      <c r="AG12" s="122">
        <v>37</v>
      </c>
      <c r="AH12" s="123">
        <v>0</v>
      </c>
    </row>
    <row r="13" spans="1:34" ht="19.5" customHeight="1">
      <c r="A13" s="142">
        <f t="shared" si="1"/>
        <v>269508</v>
      </c>
      <c r="B13" s="142">
        <f t="shared" si="7"/>
        <v>2699919</v>
      </c>
      <c r="C13" s="143">
        <v>46091</v>
      </c>
      <c r="D13" s="144" t="s">
        <v>117</v>
      </c>
      <c r="E13" s="145">
        <v>263992</v>
      </c>
      <c r="F13" s="157">
        <v>208</v>
      </c>
      <c r="G13" s="157">
        <v>206708</v>
      </c>
      <c r="H13" s="157">
        <v>23880</v>
      </c>
      <c r="I13" s="157"/>
      <c r="J13" s="157">
        <v>38920</v>
      </c>
      <c r="K13" s="175"/>
      <c r="L13" s="175"/>
      <c r="T13" s="148"/>
      <c r="U13" s="148">
        <f t="shared" si="2"/>
        <v>46091</v>
      </c>
      <c r="V13" s="34" t="str">
        <f t="shared" si="3"/>
        <v>40102</v>
      </c>
      <c r="W13" s="70">
        <f t="shared" si="4"/>
        <v>206708</v>
      </c>
      <c r="X13" s="148">
        <f t="shared" si="5"/>
        <v>46091</v>
      </c>
      <c r="Y13" s="70">
        <f t="shared" si="6"/>
        <v>208</v>
      </c>
      <c r="AA13" s="121">
        <v>33</v>
      </c>
      <c r="AB13" s="122">
        <v>45880</v>
      </c>
      <c r="AC13" s="122">
        <v>109</v>
      </c>
      <c r="AD13" s="122">
        <v>147130</v>
      </c>
      <c r="AE13" s="122">
        <v>159</v>
      </c>
      <c r="AF13" s="122">
        <v>203230</v>
      </c>
      <c r="AG13" s="122">
        <v>39</v>
      </c>
      <c r="AH13" s="123">
        <v>0</v>
      </c>
    </row>
    <row r="14" spans="1:34" ht="19.5" customHeight="1">
      <c r="A14" s="142">
        <f t="shared" si="1"/>
        <v>285348</v>
      </c>
      <c r="B14" s="142">
        <f t="shared" si="7"/>
        <v>2985267</v>
      </c>
      <c r="C14" s="143">
        <v>46092</v>
      </c>
      <c r="D14" s="144" t="s">
        <v>118</v>
      </c>
      <c r="E14" s="145">
        <v>267902</v>
      </c>
      <c r="F14" s="157">
        <v>226</v>
      </c>
      <c r="G14" s="157">
        <v>211248</v>
      </c>
      <c r="H14" s="157">
        <v>24000</v>
      </c>
      <c r="I14" s="157"/>
      <c r="J14" s="157">
        <v>50100</v>
      </c>
      <c r="K14" s="175"/>
      <c r="L14" s="175"/>
      <c r="T14" s="148"/>
      <c r="U14" s="148">
        <f t="shared" si="2"/>
        <v>46092</v>
      </c>
      <c r="V14" s="34" t="str">
        <f t="shared" si="3"/>
        <v>40102</v>
      </c>
      <c r="W14" s="70">
        <f t="shared" si="4"/>
        <v>211248</v>
      </c>
      <c r="X14" s="148">
        <f t="shared" si="5"/>
        <v>46092</v>
      </c>
      <c r="Y14" s="70">
        <f t="shared" si="6"/>
        <v>226</v>
      </c>
      <c r="AA14" s="121">
        <v>49</v>
      </c>
      <c r="AB14" s="122">
        <v>62440</v>
      </c>
      <c r="AC14" s="122">
        <v>133</v>
      </c>
      <c r="AD14" s="122">
        <v>168880</v>
      </c>
      <c r="AE14" s="122">
        <v>176</v>
      </c>
      <c r="AF14" s="122">
        <v>217280</v>
      </c>
      <c r="AG14" s="122">
        <v>40</v>
      </c>
      <c r="AH14" s="123">
        <v>0</v>
      </c>
    </row>
    <row r="15" spans="1:34" ht="19.5" customHeight="1">
      <c r="A15" s="142">
        <f t="shared" si="1"/>
        <v>265964</v>
      </c>
      <c r="B15" s="142">
        <f t="shared" si="7"/>
        <v>3251231</v>
      </c>
      <c r="C15" s="143">
        <v>46093</v>
      </c>
      <c r="D15" s="144" t="s">
        <v>119</v>
      </c>
      <c r="E15" s="145">
        <v>289873</v>
      </c>
      <c r="F15" s="157">
        <v>210</v>
      </c>
      <c r="G15" s="157">
        <v>199354</v>
      </c>
      <c r="H15" s="157">
        <v>21840</v>
      </c>
      <c r="I15" s="157"/>
      <c r="J15" s="157">
        <v>44770</v>
      </c>
      <c r="K15" s="175"/>
      <c r="L15" s="175"/>
      <c r="T15" s="148"/>
      <c r="U15" s="148">
        <f t="shared" si="2"/>
        <v>46093</v>
      </c>
      <c r="V15" s="34" t="str">
        <f t="shared" si="3"/>
        <v>40102</v>
      </c>
      <c r="W15" s="70">
        <f t="shared" si="4"/>
        <v>199354</v>
      </c>
      <c r="X15" s="148">
        <f t="shared" si="5"/>
        <v>46093</v>
      </c>
      <c r="Y15" s="70">
        <f t="shared" si="6"/>
        <v>210</v>
      </c>
      <c r="AA15" s="121">
        <v>23</v>
      </c>
      <c r="AB15" s="122">
        <v>30090</v>
      </c>
      <c r="AC15" s="122">
        <v>91</v>
      </c>
      <c r="AD15" s="122">
        <v>119220</v>
      </c>
      <c r="AE15" s="122">
        <v>157</v>
      </c>
      <c r="AF15" s="122">
        <v>195770</v>
      </c>
      <c r="AG15" s="122">
        <v>26</v>
      </c>
      <c r="AH15" s="123">
        <v>0</v>
      </c>
    </row>
    <row r="16" spans="1:34" ht="19.5" customHeight="1">
      <c r="A16" s="142">
        <f t="shared" si="1"/>
        <v>304127</v>
      </c>
      <c r="B16" s="142">
        <f t="shared" si="7"/>
        <v>3555358</v>
      </c>
      <c r="C16" s="143">
        <v>46094</v>
      </c>
      <c r="D16" s="144" t="s">
        <v>120</v>
      </c>
      <c r="E16" s="145">
        <v>248102</v>
      </c>
      <c r="F16" s="157">
        <v>224</v>
      </c>
      <c r="G16" s="157">
        <v>237232</v>
      </c>
      <c r="H16" s="157">
        <v>22460</v>
      </c>
      <c r="I16" s="157"/>
      <c r="J16" s="157">
        <v>44435</v>
      </c>
      <c r="K16" s="175"/>
      <c r="L16" s="175"/>
      <c r="T16" s="148"/>
      <c r="U16" s="148">
        <f t="shared" si="2"/>
        <v>46094</v>
      </c>
      <c r="V16" s="34" t="str">
        <f t="shared" si="3"/>
        <v>40102</v>
      </c>
      <c r="W16" s="70">
        <f t="shared" si="4"/>
        <v>237232</v>
      </c>
      <c r="X16" s="148">
        <f t="shared" si="5"/>
        <v>46094</v>
      </c>
      <c r="Y16" s="70">
        <f t="shared" si="6"/>
        <v>224</v>
      </c>
      <c r="AA16" s="121">
        <v>49</v>
      </c>
      <c r="AB16" s="122">
        <v>73470</v>
      </c>
      <c r="AC16" s="122">
        <v>115</v>
      </c>
      <c r="AD16" s="122">
        <v>159880</v>
      </c>
      <c r="AE16" s="122">
        <v>173</v>
      </c>
      <c r="AF16" s="122">
        <v>242000</v>
      </c>
      <c r="AG16" s="122">
        <v>59</v>
      </c>
      <c r="AH16" s="123">
        <v>0</v>
      </c>
    </row>
    <row r="17" spans="1:34" ht="19.5" customHeight="1">
      <c r="A17" s="142">
        <f t="shared" si="1"/>
        <v>283882</v>
      </c>
      <c r="B17" s="142">
        <f t="shared" si="7"/>
        <v>3839240</v>
      </c>
      <c r="C17" s="143">
        <v>46095</v>
      </c>
      <c r="D17" s="144" t="s">
        <v>121</v>
      </c>
      <c r="E17" s="145">
        <v>260342</v>
      </c>
      <c r="F17" s="157">
        <v>221</v>
      </c>
      <c r="G17" s="157">
        <v>216092</v>
      </c>
      <c r="H17" s="157">
        <v>20930</v>
      </c>
      <c r="I17" s="157"/>
      <c r="J17" s="157">
        <v>46860</v>
      </c>
      <c r="K17" s="175"/>
      <c r="L17" s="175"/>
      <c r="T17" s="148"/>
      <c r="U17" s="148">
        <f t="shared" si="2"/>
        <v>46095</v>
      </c>
      <c r="V17" s="34" t="str">
        <f t="shared" si="3"/>
        <v>40102</v>
      </c>
      <c r="W17" s="70">
        <f t="shared" si="4"/>
        <v>216092</v>
      </c>
      <c r="X17" s="148">
        <f t="shared" si="5"/>
        <v>46095</v>
      </c>
      <c r="Y17" s="70">
        <f t="shared" si="6"/>
        <v>221</v>
      </c>
      <c r="AA17" s="121">
        <v>37</v>
      </c>
      <c r="AB17" s="122">
        <v>47000</v>
      </c>
      <c r="AC17" s="122">
        <v>118</v>
      </c>
      <c r="AD17" s="122">
        <v>157760</v>
      </c>
      <c r="AE17" s="122">
        <v>171</v>
      </c>
      <c r="AF17" s="122">
        <v>215920</v>
      </c>
      <c r="AG17" s="122">
        <v>39</v>
      </c>
      <c r="AH17" s="123">
        <v>0</v>
      </c>
    </row>
    <row r="18" spans="1:34" ht="19.5" customHeight="1">
      <c r="A18" s="142">
        <f t="shared" si="1"/>
        <v>270019</v>
      </c>
      <c r="B18" s="142">
        <f t="shared" si="7"/>
        <v>4109259</v>
      </c>
      <c r="C18" s="143">
        <v>46096</v>
      </c>
      <c r="D18" s="144" t="s">
        <v>115</v>
      </c>
      <c r="E18" s="145">
        <v>243102</v>
      </c>
      <c r="F18" s="157">
        <v>221</v>
      </c>
      <c r="G18" s="157">
        <v>202139</v>
      </c>
      <c r="H18" s="157">
        <v>23950</v>
      </c>
      <c r="I18" s="157"/>
      <c r="J18" s="157">
        <v>43930</v>
      </c>
      <c r="K18" s="175"/>
      <c r="L18" s="175"/>
      <c r="T18" s="148"/>
      <c r="U18" s="148">
        <f t="shared" si="2"/>
        <v>46096</v>
      </c>
      <c r="V18" s="34" t="str">
        <f t="shared" si="3"/>
        <v>40102</v>
      </c>
      <c r="W18" s="70">
        <f t="shared" si="4"/>
        <v>202139</v>
      </c>
      <c r="X18" s="148">
        <f t="shared" si="5"/>
        <v>46096</v>
      </c>
      <c r="Y18" s="70">
        <f t="shared" si="6"/>
        <v>221</v>
      </c>
      <c r="AA18" s="121">
        <v>40</v>
      </c>
      <c r="AB18" s="122">
        <v>59940</v>
      </c>
      <c r="AC18" s="122">
        <v>110</v>
      </c>
      <c r="AD18" s="122">
        <v>146140</v>
      </c>
      <c r="AE18" s="122">
        <v>171</v>
      </c>
      <c r="AF18" s="122">
        <v>215890</v>
      </c>
      <c r="AG18" s="122">
        <v>35</v>
      </c>
      <c r="AH18" s="123">
        <v>5</v>
      </c>
    </row>
    <row r="19" spans="1:34" ht="19.5" customHeight="1">
      <c r="A19" s="142">
        <f t="shared" si="1"/>
        <v>256100</v>
      </c>
      <c r="B19" s="142">
        <f t="shared" si="7"/>
        <v>4365359</v>
      </c>
      <c r="C19" s="143">
        <v>46097</v>
      </c>
      <c r="D19" s="144" t="s">
        <v>116</v>
      </c>
      <c r="E19" s="145">
        <v>328992</v>
      </c>
      <c r="F19" s="157">
        <v>199</v>
      </c>
      <c r="G19" s="157">
        <v>193100</v>
      </c>
      <c r="H19" s="157">
        <v>21330</v>
      </c>
      <c r="I19" s="157"/>
      <c r="J19" s="157">
        <v>41670</v>
      </c>
      <c r="K19" s="175"/>
      <c r="L19" s="175"/>
      <c r="T19" s="148"/>
      <c r="U19" s="148">
        <f t="shared" si="2"/>
        <v>46097</v>
      </c>
      <c r="V19" s="34" t="str">
        <f t="shared" si="3"/>
        <v>40102</v>
      </c>
      <c r="W19" s="70">
        <f t="shared" si="4"/>
        <v>193100</v>
      </c>
      <c r="X19" s="148">
        <f t="shared" si="5"/>
        <v>46097</v>
      </c>
      <c r="Y19" s="70">
        <f t="shared" si="6"/>
        <v>199</v>
      </c>
      <c r="AA19" s="121"/>
      <c r="AB19" s="122"/>
      <c r="AC19" s="122">
        <v>96</v>
      </c>
      <c r="AD19" s="122">
        <v>127920</v>
      </c>
      <c r="AE19" s="122">
        <v>150</v>
      </c>
      <c r="AF19" s="122">
        <v>193600</v>
      </c>
      <c r="AG19" s="122">
        <v>38</v>
      </c>
      <c r="AH19" s="123">
        <v>4</v>
      </c>
    </row>
    <row r="20" spans="1:34" ht="19.5" customHeight="1">
      <c r="A20" s="142">
        <f t="shared" si="1"/>
        <v>266897</v>
      </c>
      <c r="B20" s="142">
        <f t="shared" si="7"/>
        <v>4632256</v>
      </c>
      <c r="C20" s="143">
        <v>46098</v>
      </c>
      <c r="D20" s="144" t="s">
        <v>117</v>
      </c>
      <c r="E20" s="145">
        <v>288703</v>
      </c>
      <c r="F20" s="157">
        <v>214</v>
      </c>
      <c r="G20" s="157">
        <v>196317</v>
      </c>
      <c r="H20" s="157">
        <v>19600</v>
      </c>
      <c r="I20" s="157"/>
      <c r="J20" s="157">
        <v>50980</v>
      </c>
      <c r="K20" s="175"/>
      <c r="L20" s="175"/>
      <c r="T20" s="148"/>
      <c r="U20" s="148">
        <f t="shared" si="2"/>
        <v>46098</v>
      </c>
      <c r="V20" s="34" t="str">
        <f t="shared" si="3"/>
        <v>40102</v>
      </c>
      <c r="W20" s="70">
        <f t="shared" si="4"/>
        <v>196317</v>
      </c>
      <c r="X20" s="148">
        <f t="shared" si="5"/>
        <v>46098</v>
      </c>
      <c r="Y20" s="70">
        <f t="shared" si="6"/>
        <v>214</v>
      </c>
      <c r="AA20" s="121">
        <v>32</v>
      </c>
      <c r="AB20" s="122">
        <v>46060</v>
      </c>
      <c r="AC20" s="122">
        <v>97</v>
      </c>
      <c r="AD20" s="122">
        <v>122050</v>
      </c>
      <c r="AE20" s="122">
        <v>158</v>
      </c>
      <c r="AF20" s="122">
        <v>195851</v>
      </c>
      <c r="AG20" s="122">
        <v>37</v>
      </c>
      <c r="AH20" s="123">
        <v>0</v>
      </c>
    </row>
    <row r="21" spans="1:34" ht="19.5" customHeight="1">
      <c r="A21" s="142">
        <f t="shared" si="1"/>
        <v>261507</v>
      </c>
      <c r="B21" s="142">
        <f t="shared" si="7"/>
        <v>4893763</v>
      </c>
      <c r="C21" s="143">
        <v>46099</v>
      </c>
      <c r="D21" s="144" t="s">
        <v>118</v>
      </c>
      <c r="E21" s="145">
        <v>328772</v>
      </c>
      <c r="F21" s="157">
        <v>219</v>
      </c>
      <c r="G21" s="157">
        <v>188767</v>
      </c>
      <c r="H21" s="157">
        <v>24250</v>
      </c>
      <c r="I21" s="157"/>
      <c r="J21" s="157">
        <v>48490</v>
      </c>
      <c r="K21" s="175"/>
      <c r="L21" s="175"/>
      <c r="T21" s="148"/>
      <c r="U21" s="148">
        <f t="shared" si="2"/>
        <v>46099</v>
      </c>
      <c r="V21" s="34" t="str">
        <f t="shared" si="3"/>
        <v>40102</v>
      </c>
      <c r="W21" s="70">
        <f t="shared" si="4"/>
        <v>188767</v>
      </c>
      <c r="X21" s="148">
        <f t="shared" si="5"/>
        <v>46099</v>
      </c>
      <c r="Y21" s="70">
        <f t="shared" si="6"/>
        <v>219</v>
      </c>
      <c r="AA21" s="121">
        <v>28</v>
      </c>
      <c r="AB21" s="122">
        <v>35200</v>
      </c>
      <c r="AC21" s="122">
        <v>101</v>
      </c>
      <c r="AD21" s="122">
        <v>132760</v>
      </c>
      <c r="AE21" s="122">
        <v>158</v>
      </c>
      <c r="AF21" s="122">
        <v>174660</v>
      </c>
      <c r="AG21" s="122">
        <v>27</v>
      </c>
      <c r="AH21" s="123">
        <v>0</v>
      </c>
    </row>
    <row r="22" spans="1:34" ht="19.5" customHeight="1">
      <c r="A22" s="142">
        <f t="shared" si="1"/>
        <v>279273</v>
      </c>
      <c r="B22" s="142">
        <f t="shared" si="7"/>
        <v>5173036</v>
      </c>
      <c r="C22" s="143">
        <v>46100</v>
      </c>
      <c r="D22" s="144" t="s">
        <v>119</v>
      </c>
      <c r="E22" s="145">
        <v>287202</v>
      </c>
      <c r="F22" s="157">
        <v>206</v>
      </c>
      <c r="G22" s="157">
        <v>212378</v>
      </c>
      <c r="H22" s="157">
        <v>25125</v>
      </c>
      <c r="I22" s="157"/>
      <c r="J22" s="157">
        <v>41770</v>
      </c>
      <c r="K22" s="175"/>
      <c r="L22" s="175"/>
      <c r="T22" s="148"/>
      <c r="U22" s="148">
        <f t="shared" si="2"/>
        <v>46100</v>
      </c>
      <c r="V22" s="34" t="str">
        <f t="shared" si="3"/>
        <v>40102</v>
      </c>
      <c r="W22" s="70">
        <f t="shared" si="4"/>
        <v>212378</v>
      </c>
      <c r="X22" s="148">
        <f t="shared" si="5"/>
        <v>46100</v>
      </c>
      <c r="Y22" s="70">
        <f t="shared" si="6"/>
        <v>206</v>
      </c>
      <c r="AA22" s="121">
        <v>34</v>
      </c>
      <c r="AB22" s="122">
        <v>45370</v>
      </c>
      <c r="AC22" s="122">
        <v>106</v>
      </c>
      <c r="AD22" s="122">
        <v>138980</v>
      </c>
      <c r="AE22" s="122">
        <v>162</v>
      </c>
      <c r="AF22" s="122">
        <v>208090</v>
      </c>
      <c r="AG22" s="122">
        <v>39</v>
      </c>
      <c r="AH22" s="123">
        <v>0</v>
      </c>
    </row>
    <row r="23" spans="1:34" ht="19.5" customHeight="1">
      <c r="A23" s="142">
        <f t="shared" si="1"/>
        <v>310611</v>
      </c>
      <c r="B23" s="142">
        <f t="shared" si="7"/>
        <v>5483647</v>
      </c>
      <c r="C23" s="143">
        <v>46101</v>
      </c>
      <c r="D23" s="144" t="s">
        <v>120</v>
      </c>
      <c r="E23" s="145">
        <v>307112</v>
      </c>
      <c r="F23" s="157">
        <v>239</v>
      </c>
      <c r="G23" s="157">
        <v>230766</v>
      </c>
      <c r="H23" s="157">
        <v>26075</v>
      </c>
      <c r="I23" s="157"/>
      <c r="J23" s="157">
        <v>53770</v>
      </c>
      <c r="K23" s="175"/>
      <c r="L23" s="175"/>
      <c r="M23" s="34"/>
      <c r="N23" s="34"/>
      <c r="O23" s="34"/>
      <c r="P23" s="34"/>
      <c r="Q23" s="34"/>
      <c r="R23" s="34"/>
      <c r="S23" s="34"/>
      <c r="T23" s="148"/>
      <c r="U23" s="148">
        <f t="shared" si="2"/>
        <v>46101</v>
      </c>
      <c r="V23" s="34" t="str">
        <f t="shared" si="3"/>
        <v>40102</v>
      </c>
      <c r="W23" s="70">
        <f t="shared" si="4"/>
        <v>230766</v>
      </c>
      <c r="X23" s="148">
        <f t="shared" si="5"/>
        <v>46101</v>
      </c>
      <c r="Y23" s="70">
        <f t="shared" si="6"/>
        <v>239</v>
      </c>
      <c r="Z23" s="34"/>
      <c r="AA23" s="121">
        <v>53</v>
      </c>
      <c r="AB23" s="122">
        <v>62200</v>
      </c>
      <c r="AC23" s="122">
        <v>127</v>
      </c>
      <c r="AD23" s="122">
        <v>162060</v>
      </c>
      <c r="AE23" s="122">
        <v>188</v>
      </c>
      <c r="AF23" s="122">
        <v>234340</v>
      </c>
      <c r="AG23" s="122">
        <v>39</v>
      </c>
      <c r="AH23" s="123">
        <v>3</v>
      </c>
    </row>
    <row r="24" spans="1:34" ht="19.5" customHeight="1">
      <c r="A24" s="142">
        <f t="shared" si="1"/>
        <v>291635</v>
      </c>
      <c r="B24" s="142">
        <f t="shared" si="7"/>
        <v>5775282</v>
      </c>
      <c r="C24" s="143">
        <v>46102</v>
      </c>
      <c r="D24" s="144" t="s">
        <v>121</v>
      </c>
      <c r="E24" s="145">
        <v>318171</v>
      </c>
      <c r="F24" s="157">
        <v>228</v>
      </c>
      <c r="G24" s="157">
        <v>222510</v>
      </c>
      <c r="H24" s="157">
        <v>27575</v>
      </c>
      <c r="I24" s="157"/>
      <c r="J24" s="157">
        <v>41550</v>
      </c>
      <c r="K24" s="175"/>
      <c r="L24" s="175"/>
      <c r="T24" s="148"/>
      <c r="U24" s="148">
        <f t="shared" si="2"/>
        <v>46102</v>
      </c>
      <c r="V24" s="34" t="str">
        <f t="shared" si="3"/>
        <v>40102</v>
      </c>
      <c r="W24" s="70">
        <f t="shared" si="4"/>
        <v>222510</v>
      </c>
      <c r="X24" s="148">
        <f t="shared" si="5"/>
        <v>46102</v>
      </c>
      <c r="Y24" s="70">
        <f t="shared" si="6"/>
        <v>228</v>
      </c>
      <c r="AA24" s="121">
        <v>44</v>
      </c>
      <c r="AB24" s="122">
        <v>56950</v>
      </c>
      <c r="AC24" s="122">
        <v>119</v>
      </c>
      <c r="AD24" s="122">
        <v>155490</v>
      </c>
      <c r="AE24" s="122">
        <v>174</v>
      </c>
      <c r="AF24" s="122">
        <v>220280</v>
      </c>
      <c r="AG24" s="122">
        <v>36</v>
      </c>
      <c r="AH24" s="123">
        <v>0</v>
      </c>
    </row>
    <row r="25" spans="1:34" ht="19.5" customHeight="1">
      <c r="A25" s="142">
        <f t="shared" si="1"/>
        <v>229269</v>
      </c>
      <c r="B25" s="142">
        <f t="shared" si="7"/>
        <v>6004551</v>
      </c>
      <c r="C25" s="143">
        <v>46103</v>
      </c>
      <c r="D25" s="144" t="s">
        <v>115</v>
      </c>
      <c r="E25" s="145">
        <v>301422</v>
      </c>
      <c r="F25" s="157">
        <v>187</v>
      </c>
      <c r="G25" s="157">
        <v>168904</v>
      </c>
      <c r="H25" s="157">
        <v>22625</v>
      </c>
      <c r="I25" s="157"/>
      <c r="J25" s="157">
        <v>37740</v>
      </c>
      <c r="K25" s="175"/>
      <c r="L25" s="175"/>
      <c r="T25" s="148"/>
      <c r="U25" s="148">
        <f t="shared" si="2"/>
        <v>46103</v>
      </c>
      <c r="V25" s="34" t="str">
        <f t="shared" si="3"/>
        <v>40102</v>
      </c>
      <c r="W25" s="70">
        <f t="shared" si="4"/>
        <v>168904</v>
      </c>
      <c r="X25" s="148">
        <f t="shared" si="5"/>
        <v>46103</v>
      </c>
      <c r="Y25" s="70">
        <f t="shared" si="6"/>
        <v>187</v>
      </c>
      <c r="AA25" s="121">
        <v>39</v>
      </c>
      <c r="AB25" s="122">
        <v>49730</v>
      </c>
      <c r="AC25" s="122">
        <v>100</v>
      </c>
      <c r="AD25" s="122">
        <v>121010</v>
      </c>
      <c r="AE25" s="122">
        <v>140</v>
      </c>
      <c r="AF25" s="122">
        <v>177950</v>
      </c>
      <c r="AG25" s="122">
        <v>35</v>
      </c>
      <c r="AH25" s="123">
        <v>0</v>
      </c>
    </row>
    <row r="26" spans="1:34" ht="19.5" customHeight="1">
      <c r="A26" s="142">
        <f t="shared" si="1"/>
        <v>270376</v>
      </c>
      <c r="B26" s="142">
        <f t="shared" si="7"/>
        <v>6274927</v>
      </c>
      <c r="C26" s="143">
        <v>46104</v>
      </c>
      <c r="D26" s="144" t="s">
        <v>116</v>
      </c>
      <c r="E26" s="145">
        <v>319402</v>
      </c>
      <c r="F26" s="157">
        <v>224</v>
      </c>
      <c r="G26" s="157">
        <v>202306</v>
      </c>
      <c r="H26" s="157">
        <v>22025</v>
      </c>
      <c r="I26" s="157"/>
      <c r="J26" s="157">
        <v>46045</v>
      </c>
      <c r="K26" s="175"/>
      <c r="L26" s="175"/>
      <c r="T26" s="148"/>
      <c r="U26" s="148">
        <f t="shared" si="2"/>
        <v>46104</v>
      </c>
      <c r="V26" s="34" t="str">
        <f t="shared" si="3"/>
        <v>40102</v>
      </c>
      <c r="W26" s="70">
        <f t="shared" si="4"/>
        <v>202306</v>
      </c>
      <c r="X26" s="148">
        <f t="shared" si="5"/>
        <v>46104</v>
      </c>
      <c r="Y26" s="70">
        <f t="shared" si="6"/>
        <v>224</v>
      </c>
      <c r="AA26" s="121">
        <v>36</v>
      </c>
      <c r="AB26" s="122">
        <v>53690</v>
      </c>
      <c r="AC26" s="122">
        <v>113</v>
      </c>
      <c r="AD26" s="122">
        <v>142290</v>
      </c>
      <c r="AE26" s="122">
        <v>168</v>
      </c>
      <c r="AF26" s="122">
        <v>204580</v>
      </c>
      <c r="AG26" s="122">
        <v>40</v>
      </c>
      <c r="AH26" s="123">
        <v>0</v>
      </c>
    </row>
    <row r="27" spans="1:34" ht="19.5" customHeight="1">
      <c r="A27" s="142">
        <f t="shared" si="1"/>
        <v>240261</v>
      </c>
      <c r="B27" s="142">
        <f t="shared" si="7"/>
        <v>6515188</v>
      </c>
      <c r="C27" s="143">
        <v>46105</v>
      </c>
      <c r="D27" s="144" t="s">
        <v>117</v>
      </c>
      <c r="E27" s="145">
        <v>310722</v>
      </c>
      <c r="F27" s="157">
        <v>204</v>
      </c>
      <c r="G27" s="157">
        <v>173241</v>
      </c>
      <c r="H27" s="157">
        <v>23500</v>
      </c>
      <c r="I27" s="157"/>
      <c r="J27" s="157">
        <v>43520</v>
      </c>
      <c r="K27" s="175"/>
      <c r="L27" s="175"/>
      <c r="T27" s="148"/>
      <c r="U27" s="148">
        <f t="shared" si="2"/>
        <v>46105</v>
      </c>
      <c r="V27" s="34" t="str">
        <f t="shared" si="3"/>
        <v>40102</v>
      </c>
      <c r="W27" s="70">
        <f t="shared" si="4"/>
        <v>173241</v>
      </c>
      <c r="X27" s="148">
        <f t="shared" si="5"/>
        <v>46105</v>
      </c>
      <c r="Y27" s="70">
        <f t="shared" si="6"/>
        <v>204</v>
      </c>
      <c r="AA27" s="121">
        <v>47</v>
      </c>
      <c r="AB27" s="122">
        <v>62860</v>
      </c>
      <c r="AC27" s="122">
        <v>104</v>
      </c>
      <c r="AD27" s="122">
        <v>136510</v>
      </c>
      <c r="AE27" s="122">
        <v>144</v>
      </c>
      <c r="AF27" s="122">
        <v>174670</v>
      </c>
      <c r="AG27" s="122">
        <v>28</v>
      </c>
      <c r="AH27" s="123">
        <v>2</v>
      </c>
    </row>
    <row r="28" spans="1:34" ht="19.5" customHeight="1">
      <c r="A28" s="142">
        <f t="shared" si="1"/>
        <v>244168</v>
      </c>
      <c r="B28" s="142">
        <f t="shared" si="7"/>
        <v>6759356</v>
      </c>
      <c r="C28" s="143">
        <v>46106</v>
      </c>
      <c r="D28" s="144" t="s">
        <v>118</v>
      </c>
      <c r="E28" s="145">
        <v>220100</v>
      </c>
      <c r="F28" s="157">
        <v>195</v>
      </c>
      <c r="G28" s="157">
        <v>179428</v>
      </c>
      <c r="H28" s="157">
        <v>21925</v>
      </c>
      <c r="I28" s="157"/>
      <c r="J28" s="157">
        <v>42815</v>
      </c>
      <c r="K28" s="175"/>
      <c r="L28" s="175"/>
      <c r="T28" s="148"/>
      <c r="U28" s="148">
        <f t="shared" si="2"/>
        <v>46106</v>
      </c>
      <c r="V28" s="34" t="str">
        <f t="shared" si="3"/>
        <v>40102</v>
      </c>
      <c r="W28" s="70">
        <f t="shared" si="4"/>
        <v>179428</v>
      </c>
      <c r="X28" s="148">
        <f t="shared" si="5"/>
        <v>46106</v>
      </c>
      <c r="Y28" s="70">
        <f t="shared" si="6"/>
        <v>195</v>
      </c>
      <c r="AA28" s="121">
        <v>34</v>
      </c>
      <c r="AB28" s="122">
        <v>42620</v>
      </c>
      <c r="AC28" s="122">
        <v>105</v>
      </c>
      <c r="AD28" s="122">
        <v>133380</v>
      </c>
      <c r="AE28" s="122">
        <v>150</v>
      </c>
      <c r="AF28" s="122">
        <v>184730</v>
      </c>
      <c r="AG28" s="122">
        <v>26</v>
      </c>
      <c r="AH28" s="123">
        <v>0</v>
      </c>
    </row>
    <row r="29" spans="1:34" ht="19.5" customHeight="1">
      <c r="A29" s="142">
        <f t="shared" si="1"/>
        <v>233364</v>
      </c>
      <c r="B29" s="142">
        <f t="shared" si="7"/>
        <v>6992720</v>
      </c>
      <c r="C29" s="143">
        <v>46107</v>
      </c>
      <c r="D29" s="144" t="s">
        <v>119</v>
      </c>
      <c r="E29" s="145">
        <v>263522</v>
      </c>
      <c r="F29" s="157">
        <v>191</v>
      </c>
      <c r="G29" s="157">
        <v>172854</v>
      </c>
      <c r="H29" s="157">
        <v>24100</v>
      </c>
      <c r="I29" s="157"/>
      <c r="J29" s="157">
        <v>36410</v>
      </c>
      <c r="K29" s="175"/>
      <c r="L29" s="175"/>
      <c r="T29" s="148"/>
      <c r="U29" s="148">
        <f t="shared" si="2"/>
        <v>46107</v>
      </c>
      <c r="V29" s="34" t="str">
        <f t="shared" si="3"/>
        <v>40102</v>
      </c>
      <c r="W29" s="70">
        <f t="shared" si="4"/>
        <v>172854</v>
      </c>
      <c r="X29" s="148">
        <f t="shared" si="5"/>
        <v>46107</v>
      </c>
      <c r="Y29" s="70">
        <f t="shared" si="6"/>
        <v>191</v>
      </c>
      <c r="AA29" s="121">
        <v>41</v>
      </c>
      <c r="AB29" s="122">
        <v>45690</v>
      </c>
      <c r="AC29" s="122">
        <v>93</v>
      </c>
      <c r="AD29" s="122">
        <v>108560</v>
      </c>
      <c r="AE29" s="122">
        <v>148</v>
      </c>
      <c r="AF29" s="122">
        <v>179771</v>
      </c>
      <c r="AG29" s="122">
        <v>39</v>
      </c>
      <c r="AH29" s="123">
        <v>0</v>
      </c>
    </row>
    <row r="30" spans="1:34" ht="19.5" customHeight="1">
      <c r="A30" s="142">
        <f t="shared" si="1"/>
        <v>298177</v>
      </c>
      <c r="B30" s="142">
        <f t="shared" si="7"/>
        <v>7290897</v>
      </c>
      <c r="C30" s="143">
        <v>46108</v>
      </c>
      <c r="D30" s="144" t="s">
        <v>120</v>
      </c>
      <c r="E30" s="145">
        <v>271703</v>
      </c>
      <c r="F30" s="157">
        <v>250</v>
      </c>
      <c r="G30" s="157">
        <v>230532</v>
      </c>
      <c r="H30" s="157">
        <v>25925</v>
      </c>
      <c r="I30" s="157"/>
      <c r="J30" s="157">
        <v>41720</v>
      </c>
      <c r="K30" s="175"/>
      <c r="L30" s="175"/>
      <c r="T30" s="148"/>
      <c r="U30" s="148">
        <f t="shared" si="2"/>
        <v>46108</v>
      </c>
      <c r="V30" s="34" t="str">
        <f t="shared" si="3"/>
        <v>40102</v>
      </c>
      <c r="W30" s="70">
        <f t="shared" si="4"/>
        <v>230532</v>
      </c>
      <c r="X30" s="148">
        <f t="shared" si="5"/>
        <v>46108</v>
      </c>
      <c r="Y30" s="70">
        <f t="shared" si="6"/>
        <v>250</v>
      </c>
      <c r="AA30" s="121">
        <v>35</v>
      </c>
      <c r="AB30" s="122">
        <v>47360</v>
      </c>
      <c r="AC30" s="122">
        <v>119</v>
      </c>
      <c r="AD30" s="122">
        <v>146910</v>
      </c>
      <c r="AE30" s="122">
        <v>177</v>
      </c>
      <c r="AF30" s="122">
        <v>215100</v>
      </c>
      <c r="AG30" s="122">
        <v>35</v>
      </c>
      <c r="AH30" s="123">
        <v>0</v>
      </c>
    </row>
    <row r="31" spans="1:34" ht="19.5" customHeight="1">
      <c r="A31" s="142">
        <f t="shared" si="1"/>
        <v>284373</v>
      </c>
      <c r="B31" s="142">
        <f t="shared" si="7"/>
        <v>7575270</v>
      </c>
      <c r="C31" s="143">
        <v>46109</v>
      </c>
      <c r="D31" s="144" t="s">
        <v>121</v>
      </c>
      <c r="E31" s="145">
        <v>246972</v>
      </c>
      <c r="F31" s="157">
        <v>223</v>
      </c>
      <c r="G31" s="157">
        <v>203768</v>
      </c>
      <c r="H31" s="157">
        <v>24675</v>
      </c>
      <c r="I31" s="157"/>
      <c r="J31" s="157">
        <v>55930</v>
      </c>
      <c r="K31" s="175"/>
      <c r="L31" s="175"/>
      <c r="T31" s="148"/>
      <c r="U31" s="148">
        <f t="shared" si="2"/>
        <v>46109</v>
      </c>
      <c r="V31" s="34" t="str">
        <f t="shared" si="3"/>
        <v>40102</v>
      </c>
      <c r="W31" s="70">
        <f t="shared" si="4"/>
        <v>203768</v>
      </c>
      <c r="X31" s="148">
        <f t="shared" si="5"/>
        <v>46109</v>
      </c>
      <c r="Y31" s="70">
        <f t="shared" si="6"/>
        <v>223</v>
      </c>
      <c r="AA31" s="121">
        <v>34</v>
      </c>
      <c r="AB31" s="122">
        <v>45880</v>
      </c>
      <c r="AC31" s="122">
        <v>114</v>
      </c>
      <c r="AD31" s="122">
        <v>149610</v>
      </c>
      <c r="AE31" s="122">
        <v>160</v>
      </c>
      <c r="AF31" s="122">
        <v>201070</v>
      </c>
      <c r="AG31" s="122">
        <v>33</v>
      </c>
      <c r="AH31" s="123">
        <v>0</v>
      </c>
    </row>
    <row r="32" spans="1:34" ht="19.5" customHeight="1">
      <c r="A32" s="142">
        <f t="shared" si="1"/>
        <v>241858</v>
      </c>
      <c r="B32" s="142">
        <f t="shared" si="7"/>
        <v>7817128</v>
      </c>
      <c r="C32" s="143">
        <v>46110</v>
      </c>
      <c r="D32" s="144" t="s">
        <v>115</v>
      </c>
      <c r="E32" s="145">
        <v>307407</v>
      </c>
      <c r="F32" s="157">
        <v>200</v>
      </c>
      <c r="G32" s="157">
        <v>171873</v>
      </c>
      <c r="H32" s="157">
        <v>25775</v>
      </c>
      <c r="I32" s="157"/>
      <c r="J32" s="157">
        <v>44210</v>
      </c>
      <c r="K32" s="175"/>
      <c r="L32" s="175"/>
      <c r="T32" s="148"/>
      <c r="U32" s="148">
        <f t="shared" si="2"/>
        <v>46110</v>
      </c>
      <c r="V32" s="34" t="str">
        <f t="shared" si="3"/>
        <v>40102</v>
      </c>
      <c r="W32" s="70">
        <f t="shared" si="4"/>
        <v>171873</v>
      </c>
      <c r="X32" s="148">
        <f t="shared" si="5"/>
        <v>46110</v>
      </c>
      <c r="Y32" s="70">
        <f t="shared" si="6"/>
        <v>200</v>
      </c>
      <c r="AA32" s="121">
        <v>43</v>
      </c>
      <c r="AB32" s="122">
        <v>58090</v>
      </c>
      <c r="AC32" s="122">
        <v>101</v>
      </c>
      <c r="AD32" s="122">
        <v>120640</v>
      </c>
      <c r="AE32" s="122">
        <v>150</v>
      </c>
      <c r="AF32" s="122"/>
      <c r="AG32" s="122">
        <v>28</v>
      </c>
      <c r="AH32" s="123">
        <v>0</v>
      </c>
    </row>
    <row r="33" spans="1:34" ht="19.5" customHeight="1">
      <c r="A33" s="142">
        <f t="shared" si="1"/>
        <v>276633</v>
      </c>
      <c r="B33" s="142">
        <f t="shared" si="7"/>
        <v>8093761</v>
      </c>
      <c r="C33" s="143">
        <v>46111</v>
      </c>
      <c r="D33" s="144" t="s">
        <v>116</v>
      </c>
      <c r="E33" s="145">
        <v>349557</v>
      </c>
      <c r="F33" s="157">
        <v>220</v>
      </c>
      <c r="G33" s="157">
        <v>211158</v>
      </c>
      <c r="H33" s="157">
        <v>25125</v>
      </c>
      <c r="I33" s="157"/>
      <c r="J33" s="157">
        <v>40350</v>
      </c>
      <c r="K33" s="175"/>
      <c r="L33" s="175"/>
      <c r="T33" s="148"/>
      <c r="U33" s="148">
        <f t="shared" si="2"/>
        <v>46111</v>
      </c>
      <c r="V33" s="34" t="str">
        <f t="shared" si="3"/>
        <v>40102</v>
      </c>
      <c r="W33" s="70">
        <f t="shared" si="4"/>
        <v>211158</v>
      </c>
      <c r="X33" s="148">
        <f t="shared" si="5"/>
        <v>46111</v>
      </c>
      <c r="Y33" s="70">
        <f t="shared" si="6"/>
        <v>220</v>
      </c>
      <c r="AA33" s="121">
        <v>37</v>
      </c>
      <c r="AB33" s="122">
        <v>44950</v>
      </c>
      <c r="AC33" s="122">
        <v>108</v>
      </c>
      <c r="AD33" s="122">
        <v>143170</v>
      </c>
      <c r="AE33" s="122">
        <v>170</v>
      </c>
      <c r="AF33" s="122">
        <v>216555</v>
      </c>
      <c r="AG33" s="122">
        <v>43</v>
      </c>
      <c r="AH33" s="123">
        <v>0</v>
      </c>
    </row>
    <row r="34" spans="1:34" ht="19.5" customHeight="1">
      <c r="A34" s="142">
        <f t="shared" si="1"/>
        <v>255089</v>
      </c>
      <c r="B34" s="142">
        <f t="shared" si="7"/>
        <v>8348850</v>
      </c>
      <c r="C34" s="143">
        <v>46112</v>
      </c>
      <c r="D34" s="144" t="s">
        <v>117</v>
      </c>
      <c r="E34" s="145">
        <v>289032</v>
      </c>
      <c r="F34" s="157">
        <v>209</v>
      </c>
      <c r="G34" s="157">
        <v>193169</v>
      </c>
      <c r="H34" s="157">
        <v>22300</v>
      </c>
      <c r="I34" s="157"/>
      <c r="J34" s="157">
        <v>39620</v>
      </c>
      <c r="K34" s="175"/>
      <c r="L34" s="175"/>
      <c r="T34" s="148"/>
      <c r="U34" s="148">
        <f t="shared" si="2"/>
        <v>46112</v>
      </c>
      <c r="V34" s="34" t="str">
        <f t="shared" si="3"/>
        <v>40102</v>
      </c>
      <c r="W34" s="70">
        <f t="shared" si="4"/>
        <v>193169</v>
      </c>
      <c r="X34" s="148">
        <f t="shared" si="5"/>
        <v>46112</v>
      </c>
      <c r="Y34" s="70">
        <f t="shared" si="6"/>
        <v>209</v>
      </c>
      <c r="AA34" s="121">
        <v>38</v>
      </c>
      <c r="AB34" s="122">
        <v>51150</v>
      </c>
      <c r="AC34" s="122"/>
      <c r="AD34" s="122"/>
      <c r="AE34" s="122">
        <v>136</v>
      </c>
      <c r="AF34" s="122">
        <v>177022</v>
      </c>
      <c r="AG34" s="122">
        <v>38</v>
      </c>
      <c r="AH34" s="123">
        <v>7</v>
      </c>
    </row>
    <row r="35" spans="1:34" ht="18.75" customHeight="1">
      <c r="C35" s="127"/>
      <c r="D35" s="154" t="s">
        <v>52</v>
      </c>
      <c r="E35" s="155">
        <f t="shared" ref="E35:F35" si="8">SUM(E4:E34)</f>
        <v>8676545</v>
      </c>
      <c r="F35" s="156">
        <f t="shared" si="8"/>
        <v>6630</v>
      </c>
      <c r="T35" s="148"/>
      <c r="U35" s="148">
        <f t="shared" ref="U35:U65" si="9">C4</f>
        <v>46082</v>
      </c>
      <c r="V35" s="34" t="str">
        <f t="shared" ref="V35:V65" si="10">$H$2</f>
        <v>40110</v>
      </c>
      <c r="W35" s="70">
        <f t="shared" ref="W35:W65" si="11">H4</f>
        <v>20420</v>
      </c>
      <c r="AA35" s="72"/>
      <c r="AB35" s="72"/>
      <c r="AC35" s="72"/>
      <c r="AD35" s="72"/>
      <c r="AE35" s="72"/>
      <c r="AF35" s="72"/>
      <c r="AG35" s="72"/>
      <c r="AH35" s="72"/>
    </row>
    <row r="36" spans="1:34" ht="15.75" customHeight="1">
      <c r="T36" s="148"/>
      <c r="U36" s="148">
        <f t="shared" si="9"/>
        <v>46083</v>
      </c>
      <c r="V36" s="34" t="str">
        <f t="shared" si="10"/>
        <v>40110</v>
      </c>
      <c r="W36" s="70">
        <f t="shared" si="11"/>
        <v>21080</v>
      </c>
      <c r="AA36" s="72"/>
      <c r="AB36" s="72"/>
      <c r="AC36" s="72"/>
      <c r="AD36" s="72"/>
      <c r="AE36" s="72"/>
      <c r="AF36" s="72"/>
      <c r="AG36" s="72"/>
      <c r="AH36" s="72"/>
    </row>
    <row r="37" spans="1:34" ht="15.75" customHeight="1">
      <c r="T37" s="148"/>
      <c r="U37" s="148">
        <f t="shared" si="9"/>
        <v>46084</v>
      </c>
      <c r="V37" s="34" t="str">
        <f t="shared" si="10"/>
        <v>40110</v>
      </c>
      <c r="W37" s="70">
        <f t="shared" si="11"/>
        <v>18090</v>
      </c>
      <c r="AA37" s="72"/>
      <c r="AB37" s="72"/>
      <c r="AC37" s="72"/>
      <c r="AD37" s="72"/>
      <c r="AE37" s="72"/>
      <c r="AF37" s="72"/>
      <c r="AG37" s="72"/>
      <c r="AH37" s="72"/>
    </row>
    <row r="38" spans="1:34" ht="15.75" customHeight="1">
      <c r="H38" s="34"/>
      <c r="T38" s="148"/>
      <c r="U38" s="148">
        <f t="shared" si="9"/>
        <v>46085</v>
      </c>
      <c r="V38" s="34" t="str">
        <f t="shared" si="10"/>
        <v>40110</v>
      </c>
      <c r="W38" s="70">
        <f t="shared" si="11"/>
        <v>22680</v>
      </c>
      <c r="AA38" s="72"/>
      <c r="AB38" s="72"/>
      <c r="AC38" s="72"/>
      <c r="AD38" s="72"/>
      <c r="AE38" s="72"/>
      <c r="AF38" s="72"/>
      <c r="AG38" s="72"/>
      <c r="AH38" s="72"/>
    </row>
    <row r="39" spans="1:34" ht="15.75" customHeight="1">
      <c r="T39" s="148"/>
      <c r="U39" s="148">
        <f t="shared" si="9"/>
        <v>46086</v>
      </c>
      <c r="V39" s="34" t="str">
        <f t="shared" si="10"/>
        <v>40110</v>
      </c>
      <c r="W39" s="70">
        <f t="shared" si="11"/>
        <v>21810</v>
      </c>
      <c r="AA39" s="72"/>
      <c r="AB39" s="72"/>
      <c r="AC39" s="72"/>
      <c r="AD39" s="72"/>
      <c r="AE39" s="72"/>
      <c r="AF39" s="72"/>
      <c r="AG39" s="72"/>
      <c r="AH39" s="72"/>
    </row>
    <row r="40" spans="1:34" ht="15.75" customHeight="1">
      <c r="T40" s="148"/>
      <c r="U40" s="148">
        <f t="shared" si="9"/>
        <v>46087</v>
      </c>
      <c r="V40" s="34" t="str">
        <f t="shared" si="10"/>
        <v>40110</v>
      </c>
      <c r="W40" s="70">
        <f t="shared" si="11"/>
        <v>23420</v>
      </c>
      <c r="AA40" s="72"/>
      <c r="AB40" s="72"/>
      <c r="AC40" s="72"/>
      <c r="AD40" s="72"/>
      <c r="AE40" s="72"/>
      <c r="AF40" s="72"/>
      <c r="AG40" s="72"/>
      <c r="AH40" s="72"/>
    </row>
    <row r="41" spans="1:34" ht="15.75" customHeight="1">
      <c r="T41" s="148"/>
      <c r="U41" s="148">
        <f t="shared" si="9"/>
        <v>46088</v>
      </c>
      <c r="V41" s="34" t="str">
        <f t="shared" si="10"/>
        <v>40110</v>
      </c>
      <c r="W41" s="70">
        <f t="shared" si="11"/>
        <v>25410</v>
      </c>
      <c r="AA41" s="72"/>
      <c r="AB41" s="72"/>
      <c r="AC41" s="72"/>
      <c r="AD41" s="72"/>
      <c r="AE41" s="72"/>
      <c r="AF41" s="72"/>
      <c r="AG41" s="72"/>
      <c r="AH41" s="72"/>
    </row>
    <row r="42" spans="1:34" ht="15.75" customHeight="1">
      <c r="T42" s="148"/>
      <c r="U42" s="148">
        <f t="shared" si="9"/>
        <v>46089</v>
      </c>
      <c r="V42" s="34" t="str">
        <f t="shared" si="10"/>
        <v>40110</v>
      </c>
      <c r="W42" s="70">
        <f t="shared" si="11"/>
        <v>20840</v>
      </c>
      <c r="AA42" s="72"/>
      <c r="AB42" s="72"/>
      <c r="AC42" s="72"/>
      <c r="AD42" s="72"/>
      <c r="AE42" s="72"/>
      <c r="AF42" s="72"/>
      <c r="AG42" s="72"/>
      <c r="AH42" s="72"/>
    </row>
    <row r="43" spans="1:34" ht="15.75" customHeight="1">
      <c r="T43" s="148"/>
      <c r="U43" s="148">
        <f t="shared" si="9"/>
        <v>46090</v>
      </c>
      <c r="V43" s="34" t="str">
        <f t="shared" si="10"/>
        <v>40110</v>
      </c>
      <c r="W43" s="70">
        <f t="shared" si="11"/>
        <v>24150</v>
      </c>
      <c r="AA43" s="72"/>
      <c r="AB43" s="72"/>
      <c r="AC43" s="72"/>
      <c r="AD43" s="72"/>
      <c r="AE43" s="72"/>
      <c r="AF43" s="72"/>
      <c r="AG43" s="72"/>
      <c r="AH43" s="72"/>
    </row>
    <row r="44" spans="1:34" ht="15.75" customHeight="1">
      <c r="T44" s="148"/>
      <c r="U44" s="148">
        <f t="shared" si="9"/>
        <v>46091</v>
      </c>
      <c r="V44" s="34" t="str">
        <f t="shared" si="10"/>
        <v>40110</v>
      </c>
      <c r="W44" s="70">
        <f t="shared" si="11"/>
        <v>23880</v>
      </c>
      <c r="AA44" s="72"/>
      <c r="AB44" s="72"/>
      <c r="AC44" s="72"/>
      <c r="AD44" s="72"/>
      <c r="AE44" s="72"/>
      <c r="AF44" s="72"/>
      <c r="AG44" s="72"/>
      <c r="AH44" s="72"/>
    </row>
    <row r="45" spans="1:34" ht="15.75" customHeight="1">
      <c r="T45" s="148"/>
      <c r="U45" s="148">
        <f t="shared" si="9"/>
        <v>46092</v>
      </c>
      <c r="V45" s="34" t="str">
        <f t="shared" si="10"/>
        <v>40110</v>
      </c>
      <c r="W45" s="70">
        <f t="shared" si="11"/>
        <v>24000</v>
      </c>
      <c r="AA45" s="72"/>
      <c r="AB45" s="72"/>
      <c r="AC45" s="72"/>
      <c r="AD45" s="72"/>
      <c r="AE45" s="72"/>
      <c r="AF45" s="72"/>
      <c r="AG45" s="72"/>
      <c r="AH45" s="72"/>
    </row>
    <row r="46" spans="1:34" ht="15.75" customHeight="1">
      <c r="T46" s="148"/>
      <c r="U46" s="148">
        <f t="shared" si="9"/>
        <v>46093</v>
      </c>
      <c r="V46" s="34" t="str">
        <f t="shared" si="10"/>
        <v>40110</v>
      </c>
      <c r="W46" s="70">
        <f t="shared" si="11"/>
        <v>21840</v>
      </c>
      <c r="AA46" s="72"/>
      <c r="AB46" s="72"/>
      <c r="AC46" s="72"/>
      <c r="AD46" s="72"/>
      <c r="AE46" s="72"/>
      <c r="AF46" s="72"/>
      <c r="AG46" s="72"/>
      <c r="AH46" s="72"/>
    </row>
    <row r="47" spans="1:34" ht="15.75" customHeight="1">
      <c r="T47" s="148"/>
      <c r="U47" s="148">
        <f t="shared" si="9"/>
        <v>46094</v>
      </c>
      <c r="V47" s="34" t="str">
        <f t="shared" si="10"/>
        <v>40110</v>
      </c>
      <c r="W47" s="70">
        <f t="shared" si="11"/>
        <v>22460</v>
      </c>
      <c r="AA47" s="72"/>
      <c r="AB47" s="72"/>
      <c r="AC47" s="72"/>
      <c r="AD47" s="72"/>
      <c r="AE47" s="72"/>
      <c r="AF47" s="72"/>
      <c r="AG47" s="72"/>
      <c r="AH47" s="72"/>
    </row>
    <row r="48" spans="1:34" ht="15.75" customHeight="1">
      <c r="T48" s="148"/>
      <c r="U48" s="148">
        <f t="shared" si="9"/>
        <v>46095</v>
      </c>
      <c r="V48" s="34" t="str">
        <f t="shared" si="10"/>
        <v>40110</v>
      </c>
      <c r="W48" s="70">
        <f t="shared" si="11"/>
        <v>20930</v>
      </c>
      <c r="AA48" s="72"/>
      <c r="AB48" s="72"/>
      <c r="AC48" s="72"/>
      <c r="AD48" s="72"/>
      <c r="AE48" s="72"/>
      <c r="AF48" s="72"/>
      <c r="AG48" s="72"/>
      <c r="AH48" s="72"/>
    </row>
    <row r="49" spans="20:34" ht="15.75" customHeight="1">
      <c r="T49" s="148"/>
      <c r="U49" s="148">
        <f t="shared" si="9"/>
        <v>46096</v>
      </c>
      <c r="V49" s="34" t="str">
        <f t="shared" si="10"/>
        <v>40110</v>
      </c>
      <c r="W49" s="70">
        <f t="shared" si="11"/>
        <v>23950</v>
      </c>
      <c r="AA49" s="72"/>
      <c r="AB49" s="72"/>
      <c r="AC49" s="72"/>
      <c r="AD49" s="72"/>
      <c r="AE49" s="72"/>
      <c r="AF49" s="72"/>
      <c r="AG49" s="72"/>
      <c r="AH49" s="72"/>
    </row>
    <row r="50" spans="20:34" ht="15.75" customHeight="1">
      <c r="T50" s="148"/>
      <c r="U50" s="148">
        <f t="shared" si="9"/>
        <v>46097</v>
      </c>
      <c r="V50" s="34" t="str">
        <f t="shared" si="10"/>
        <v>40110</v>
      </c>
      <c r="W50" s="70">
        <f t="shared" si="11"/>
        <v>21330</v>
      </c>
      <c r="AA50" s="72"/>
      <c r="AB50" s="72"/>
      <c r="AC50" s="72"/>
      <c r="AD50" s="72"/>
      <c r="AE50" s="72"/>
      <c r="AF50" s="72"/>
      <c r="AG50" s="72"/>
      <c r="AH50" s="72"/>
    </row>
    <row r="51" spans="20:34" ht="15.75" customHeight="1">
      <c r="T51" s="148"/>
      <c r="U51" s="148">
        <f t="shared" si="9"/>
        <v>46098</v>
      </c>
      <c r="V51" s="34" t="str">
        <f t="shared" si="10"/>
        <v>40110</v>
      </c>
      <c r="W51" s="70">
        <f t="shared" si="11"/>
        <v>19600</v>
      </c>
      <c r="AA51" s="72"/>
      <c r="AB51" s="72"/>
      <c r="AC51" s="72"/>
      <c r="AD51" s="72"/>
      <c r="AE51" s="72"/>
      <c r="AF51" s="72"/>
      <c r="AG51" s="72"/>
      <c r="AH51" s="72"/>
    </row>
    <row r="52" spans="20:34" ht="15.75" customHeight="1">
      <c r="T52" s="148"/>
      <c r="U52" s="148">
        <f t="shared" si="9"/>
        <v>46099</v>
      </c>
      <c r="V52" s="34" t="str">
        <f t="shared" si="10"/>
        <v>40110</v>
      </c>
      <c r="W52" s="70">
        <f t="shared" si="11"/>
        <v>24250</v>
      </c>
      <c r="AA52" s="72"/>
      <c r="AB52" s="72"/>
      <c r="AC52" s="72"/>
      <c r="AD52" s="72"/>
      <c r="AE52" s="72"/>
      <c r="AF52" s="72"/>
      <c r="AG52" s="72"/>
      <c r="AH52" s="72"/>
    </row>
    <row r="53" spans="20:34" ht="15.75" customHeight="1">
      <c r="T53" s="148"/>
      <c r="U53" s="148">
        <f t="shared" si="9"/>
        <v>46100</v>
      </c>
      <c r="V53" s="34" t="str">
        <f t="shared" si="10"/>
        <v>40110</v>
      </c>
      <c r="W53" s="70">
        <f t="shared" si="11"/>
        <v>25125</v>
      </c>
      <c r="AA53" s="72"/>
      <c r="AB53" s="72"/>
      <c r="AC53" s="72"/>
      <c r="AD53" s="72"/>
      <c r="AE53" s="72"/>
      <c r="AF53" s="72"/>
      <c r="AG53" s="72"/>
      <c r="AH53" s="72"/>
    </row>
    <row r="54" spans="20:34" ht="15.75" customHeight="1">
      <c r="T54" s="148"/>
      <c r="U54" s="148">
        <f t="shared" si="9"/>
        <v>46101</v>
      </c>
      <c r="V54" s="34" t="str">
        <f t="shared" si="10"/>
        <v>40110</v>
      </c>
      <c r="W54" s="70">
        <f t="shared" si="11"/>
        <v>26075</v>
      </c>
      <c r="AA54" s="72"/>
      <c r="AB54" s="72"/>
      <c r="AC54" s="72"/>
      <c r="AD54" s="72"/>
      <c r="AE54" s="72"/>
      <c r="AF54" s="72"/>
      <c r="AG54" s="72"/>
      <c r="AH54" s="72"/>
    </row>
    <row r="55" spans="20:34" ht="15.75" customHeight="1">
      <c r="T55" s="148"/>
      <c r="U55" s="148">
        <f t="shared" si="9"/>
        <v>46102</v>
      </c>
      <c r="V55" s="34" t="str">
        <f t="shared" si="10"/>
        <v>40110</v>
      </c>
      <c r="W55" s="70">
        <f t="shared" si="11"/>
        <v>27575</v>
      </c>
      <c r="AA55" s="72"/>
      <c r="AB55" s="72"/>
      <c r="AC55" s="72"/>
      <c r="AD55" s="72"/>
      <c r="AE55" s="72"/>
      <c r="AF55" s="72"/>
      <c r="AG55" s="72"/>
      <c r="AH55" s="72"/>
    </row>
    <row r="56" spans="20:34" ht="15.75" customHeight="1">
      <c r="T56" s="148"/>
      <c r="U56" s="148">
        <f t="shared" si="9"/>
        <v>46103</v>
      </c>
      <c r="V56" s="34" t="str">
        <f t="shared" si="10"/>
        <v>40110</v>
      </c>
      <c r="W56" s="70">
        <f t="shared" si="11"/>
        <v>22625</v>
      </c>
      <c r="AA56" s="72"/>
      <c r="AB56" s="72"/>
      <c r="AC56" s="72"/>
      <c r="AD56" s="72"/>
      <c r="AE56" s="72"/>
      <c r="AF56" s="72"/>
      <c r="AG56" s="72"/>
      <c r="AH56" s="72"/>
    </row>
    <row r="57" spans="20:34" ht="15.75" customHeight="1">
      <c r="T57" s="148"/>
      <c r="U57" s="148">
        <f t="shared" si="9"/>
        <v>46104</v>
      </c>
      <c r="V57" s="34" t="str">
        <f t="shared" si="10"/>
        <v>40110</v>
      </c>
      <c r="W57" s="70">
        <f t="shared" si="11"/>
        <v>22025</v>
      </c>
      <c r="AA57" s="72"/>
      <c r="AB57" s="72"/>
      <c r="AC57" s="72"/>
      <c r="AD57" s="72"/>
      <c r="AE57" s="72"/>
      <c r="AF57" s="72"/>
      <c r="AG57" s="72"/>
      <c r="AH57" s="72"/>
    </row>
    <row r="58" spans="20:34" ht="15.75" customHeight="1">
      <c r="T58" s="148"/>
      <c r="U58" s="148">
        <f t="shared" si="9"/>
        <v>46105</v>
      </c>
      <c r="V58" s="34" t="str">
        <f t="shared" si="10"/>
        <v>40110</v>
      </c>
      <c r="W58" s="70">
        <f t="shared" si="11"/>
        <v>23500</v>
      </c>
      <c r="AA58" s="72"/>
      <c r="AB58" s="72"/>
      <c r="AC58" s="72"/>
      <c r="AD58" s="72"/>
      <c r="AE58" s="72"/>
      <c r="AF58" s="72"/>
      <c r="AG58" s="72"/>
      <c r="AH58" s="72"/>
    </row>
    <row r="59" spans="20:34" ht="15.75" customHeight="1">
      <c r="T59" s="148"/>
      <c r="U59" s="148">
        <f t="shared" si="9"/>
        <v>46106</v>
      </c>
      <c r="V59" s="34" t="str">
        <f t="shared" si="10"/>
        <v>40110</v>
      </c>
      <c r="W59" s="70">
        <f t="shared" si="11"/>
        <v>21925</v>
      </c>
      <c r="AA59" s="72"/>
      <c r="AB59" s="72"/>
      <c r="AC59" s="72"/>
      <c r="AD59" s="72"/>
      <c r="AE59" s="72"/>
      <c r="AF59" s="72"/>
      <c r="AG59" s="72"/>
      <c r="AH59" s="72"/>
    </row>
    <row r="60" spans="20:34" ht="15.75" customHeight="1">
      <c r="T60" s="148"/>
      <c r="U60" s="148">
        <f t="shared" si="9"/>
        <v>46107</v>
      </c>
      <c r="V60" s="34" t="str">
        <f t="shared" si="10"/>
        <v>40110</v>
      </c>
      <c r="W60" s="70">
        <f t="shared" si="11"/>
        <v>24100</v>
      </c>
      <c r="AA60" s="72"/>
      <c r="AB60" s="72"/>
      <c r="AC60" s="72"/>
      <c r="AD60" s="72"/>
      <c r="AE60" s="72"/>
      <c r="AF60" s="72"/>
      <c r="AG60" s="72"/>
      <c r="AH60" s="72"/>
    </row>
    <row r="61" spans="20:34" ht="15.75" customHeight="1">
      <c r="T61" s="148"/>
      <c r="U61" s="148">
        <f t="shared" si="9"/>
        <v>46108</v>
      </c>
      <c r="V61" s="34" t="str">
        <f t="shared" si="10"/>
        <v>40110</v>
      </c>
      <c r="W61" s="70">
        <f t="shared" si="11"/>
        <v>25925</v>
      </c>
      <c r="AA61" s="72"/>
      <c r="AB61" s="72"/>
      <c r="AC61" s="72"/>
      <c r="AD61" s="72"/>
      <c r="AE61" s="72"/>
      <c r="AF61" s="72"/>
      <c r="AG61" s="72"/>
      <c r="AH61" s="72"/>
    </row>
    <row r="62" spans="20:34" ht="15.75" customHeight="1">
      <c r="T62" s="148"/>
      <c r="U62" s="148">
        <f t="shared" si="9"/>
        <v>46109</v>
      </c>
      <c r="V62" s="34" t="str">
        <f t="shared" si="10"/>
        <v>40110</v>
      </c>
      <c r="W62" s="70">
        <f t="shared" si="11"/>
        <v>24675</v>
      </c>
      <c r="AA62" s="72"/>
      <c r="AB62" s="72"/>
      <c r="AC62" s="72"/>
      <c r="AD62" s="72"/>
      <c r="AE62" s="72"/>
      <c r="AF62" s="72"/>
      <c r="AG62" s="72"/>
      <c r="AH62" s="72"/>
    </row>
    <row r="63" spans="20:34" ht="15.75" customHeight="1">
      <c r="T63" s="148"/>
      <c r="U63" s="148">
        <f t="shared" si="9"/>
        <v>46110</v>
      </c>
      <c r="V63" s="34" t="str">
        <f t="shared" si="10"/>
        <v>40110</v>
      </c>
      <c r="W63" s="70">
        <f t="shared" si="11"/>
        <v>25775</v>
      </c>
      <c r="AA63" s="72"/>
      <c r="AB63" s="72"/>
      <c r="AC63" s="72"/>
      <c r="AD63" s="72"/>
      <c r="AE63" s="72"/>
      <c r="AF63" s="72"/>
      <c r="AG63" s="72"/>
      <c r="AH63" s="72"/>
    </row>
    <row r="64" spans="20:34" ht="15.75" customHeight="1">
      <c r="T64" s="148"/>
      <c r="U64" s="148">
        <f t="shared" si="9"/>
        <v>46111</v>
      </c>
      <c r="V64" s="34" t="str">
        <f t="shared" si="10"/>
        <v>40110</v>
      </c>
      <c r="W64" s="70">
        <f t="shared" si="11"/>
        <v>25125</v>
      </c>
      <c r="AA64" s="72"/>
      <c r="AB64" s="72"/>
      <c r="AC64" s="72"/>
      <c r="AD64" s="72"/>
      <c r="AE64" s="72"/>
      <c r="AF64" s="72"/>
      <c r="AG64" s="72"/>
      <c r="AH64" s="72"/>
    </row>
    <row r="65" spans="20:34" ht="15.75" customHeight="1">
      <c r="T65" s="148"/>
      <c r="U65" s="148">
        <f t="shared" si="9"/>
        <v>46112</v>
      </c>
      <c r="V65" s="34" t="str">
        <f t="shared" si="10"/>
        <v>40110</v>
      </c>
      <c r="W65" s="70">
        <f t="shared" si="11"/>
        <v>22300</v>
      </c>
      <c r="AA65" s="72"/>
      <c r="AB65" s="72"/>
      <c r="AC65" s="72"/>
      <c r="AD65" s="72"/>
      <c r="AE65" s="72"/>
      <c r="AF65" s="72"/>
      <c r="AG65" s="72"/>
      <c r="AH65" s="72"/>
    </row>
    <row r="66" spans="20:34" ht="15.75" customHeight="1">
      <c r="T66" s="148"/>
      <c r="U66" s="148">
        <f t="shared" ref="U66:U96" si="12">C4</f>
        <v>46082</v>
      </c>
      <c r="V66" s="34" t="str">
        <f t="shared" ref="V66:V96" si="13">$I$2</f>
        <v>40111</v>
      </c>
      <c r="W66" s="70">
        <f t="shared" ref="W66:W96" si="14">I4</f>
        <v>0</v>
      </c>
      <c r="AA66" s="72"/>
      <c r="AB66" s="72"/>
      <c r="AC66" s="72"/>
      <c r="AD66" s="72"/>
      <c r="AE66" s="72"/>
      <c r="AF66" s="72"/>
      <c r="AG66" s="72"/>
      <c r="AH66" s="72"/>
    </row>
    <row r="67" spans="20:34" ht="15.75" customHeight="1">
      <c r="T67" s="148"/>
      <c r="U67" s="148">
        <f t="shared" si="12"/>
        <v>46083</v>
      </c>
      <c r="V67" s="34" t="str">
        <f t="shared" si="13"/>
        <v>40111</v>
      </c>
      <c r="W67" s="70">
        <f t="shared" si="14"/>
        <v>0</v>
      </c>
      <c r="AA67" s="72"/>
      <c r="AB67" s="72"/>
      <c r="AC67" s="72"/>
      <c r="AD67" s="72"/>
      <c r="AE67" s="72"/>
      <c r="AF67" s="72"/>
      <c r="AG67" s="72"/>
      <c r="AH67" s="72"/>
    </row>
    <row r="68" spans="20:34" ht="15.75" customHeight="1">
      <c r="T68" s="148"/>
      <c r="U68" s="148">
        <f t="shared" si="12"/>
        <v>46084</v>
      </c>
      <c r="V68" s="34" t="str">
        <f t="shared" si="13"/>
        <v>40111</v>
      </c>
      <c r="W68" s="70">
        <f t="shared" si="14"/>
        <v>0</v>
      </c>
      <c r="AA68" s="72"/>
      <c r="AB68" s="72"/>
      <c r="AC68" s="72"/>
      <c r="AD68" s="72"/>
      <c r="AE68" s="72"/>
      <c r="AF68" s="72"/>
      <c r="AG68" s="72"/>
      <c r="AH68" s="72"/>
    </row>
    <row r="69" spans="20:34" ht="15.75" customHeight="1">
      <c r="T69" s="148"/>
      <c r="U69" s="148">
        <f t="shared" si="12"/>
        <v>46085</v>
      </c>
      <c r="V69" s="34" t="str">
        <f t="shared" si="13"/>
        <v>40111</v>
      </c>
      <c r="W69" s="70">
        <f t="shared" si="14"/>
        <v>0</v>
      </c>
      <c r="AA69" s="72"/>
      <c r="AB69" s="72"/>
      <c r="AC69" s="72"/>
      <c r="AD69" s="72"/>
      <c r="AE69" s="72"/>
      <c r="AF69" s="72"/>
      <c r="AG69" s="72"/>
      <c r="AH69" s="72"/>
    </row>
    <row r="70" spans="20:34" ht="15.75" customHeight="1">
      <c r="T70" s="148"/>
      <c r="U70" s="148">
        <f t="shared" si="12"/>
        <v>46086</v>
      </c>
      <c r="V70" s="34" t="str">
        <f t="shared" si="13"/>
        <v>40111</v>
      </c>
      <c r="W70" s="70">
        <f t="shared" si="14"/>
        <v>0</v>
      </c>
      <c r="AA70" s="72"/>
      <c r="AB70" s="72"/>
      <c r="AC70" s="72"/>
      <c r="AD70" s="72"/>
      <c r="AE70" s="72"/>
      <c r="AF70" s="72"/>
      <c r="AG70" s="72"/>
      <c r="AH70" s="72"/>
    </row>
    <row r="71" spans="20:34" ht="15.75" customHeight="1">
      <c r="T71" s="148"/>
      <c r="U71" s="148">
        <f t="shared" si="12"/>
        <v>46087</v>
      </c>
      <c r="V71" s="34" t="str">
        <f t="shared" si="13"/>
        <v>40111</v>
      </c>
      <c r="W71" s="70">
        <f t="shared" si="14"/>
        <v>0</v>
      </c>
      <c r="AA71" s="72"/>
      <c r="AB71" s="72"/>
      <c r="AC71" s="72"/>
      <c r="AD71" s="72"/>
      <c r="AE71" s="72"/>
      <c r="AF71" s="72"/>
      <c r="AG71" s="72"/>
      <c r="AH71" s="72"/>
    </row>
    <row r="72" spans="20:34" ht="15.75" customHeight="1">
      <c r="T72" s="148"/>
      <c r="U72" s="148">
        <f t="shared" si="12"/>
        <v>46088</v>
      </c>
      <c r="V72" s="34" t="str">
        <f t="shared" si="13"/>
        <v>40111</v>
      </c>
      <c r="W72" s="70">
        <f t="shared" si="14"/>
        <v>0</v>
      </c>
      <c r="AA72" s="72"/>
      <c r="AB72" s="72"/>
      <c r="AC72" s="72"/>
      <c r="AD72" s="72"/>
      <c r="AE72" s="72"/>
      <c r="AF72" s="72"/>
      <c r="AG72" s="72"/>
      <c r="AH72" s="72"/>
    </row>
    <row r="73" spans="20:34" ht="15.75" customHeight="1">
      <c r="T73" s="148"/>
      <c r="U73" s="148">
        <f t="shared" si="12"/>
        <v>46089</v>
      </c>
      <c r="V73" s="34" t="str">
        <f t="shared" si="13"/>
        <v>40111</v>
      </c>
      <c r="W73" s="70">
        <f t="shared" si="14"/>
        <v>0</v>
      </c>
      <c r="AA73" s="72"/>
      <c r="AB73" s="72"/>
      <c r="AC73" s="72"/>
      <c r="AD73" s="72"/>
      <c r="AE73" s="72"/>
      <c r="AF73" s="72"/>
      <c r="AG73" s="72"/>
      <c r="AH73" s="72"/>
    </row>
    <row r="74" spans="20:34" ht="15.75" customHeight="1">
      <c r="T74" s="148"/>
      <c r="U74" s="148">
        <f t="shared" si="12"/>
        <v>46090</v>
      </c>
      <c r="V74" s="34" t="str">
        <f t="shared" si="13"/>
        <v>40111</v>
      </c>
      <c r="W74" s="70">
        <f t="shared" si="14"/>
        <v>0</v>
      </c>
      <c r="AA74" s="72"/>
      <c r="AB74" s="72"/>
      <c r="AC74" s="72"/>
      <c r="AD74" s="72"/>
      <c r="AE74" s="72"/>
      <c r="AF74" s="72"/>
      <c r="AG74" s="72"/>
      <c r="AH74" s="72"/>
    </row>
    <row r="75" spans="20:34" ht="15.75" customHeight="1">
      <c r="T75" s="148"/>
      <c r="U75" s="148">
        <f t="shared" si="12"/>
        <v>46091</v>
      </c>
      <c r="V75" s="34" t="str">
        <f t="shared" si="13"/>
        <v>40111</v>
      </c>
      <c r="W75" s="70">
        <f t="shared" si="14"/>
        <v>0</v>
      </c>
      <c r="AA75" s="72"/>
      <c r="AB75" s="72"/>
      <c r="AC75" s="72"/>
      <c r="AD75" s="72"/>
      <c r="AE75" s="72"/>
      <c r="AF75" s="72"/>
      <c r="AG75" s="72"/>
      <c r="AH75" s="72"/>
    </row>
    <row r="76" spans="20:34" ht="15.75" customHeight="1">
      <c r="T76" s="148"/>
      <c r="U76" s="148">
        <f t="shared" si="12"/>
        <v>46092</v>
      </c>
      <c r="V76" s="34" t="str">
        <f t="shared" si="13"/>
        <v>40111</v>
      </c>
      <c r="W76" s="70">
        <f t="shared" si="14"/>
        <v>0</v>
      </c>
      <c r="AA76" s="72"/>
      <c r="AB76" s="72"/>
      <c r="AC76" s="72"/>
      <c r="AD76" s="72"/>
      <c r="AE76" s="72"/>
      <c r="AF76" s="72"/>
      <c r="AG76" s="72"/>
      <c r="AH76" s="72"/>
    </row>
    <row r="77" spans="20:34" ht="15.75" customHeight="1">
      <c r="T77" s="148"/>
      <c r="U77" s="148">
        <f t="shared" si="12"/>
        <v>46093</v>
      </c>
      <c r="V77" s="34" t="str">
        <f t="shared" si="13"/>
        <v>40111</v>
      </c>
      <c r="W77" s="70">
        <f t="shared" si="14"/>
        <v>0</v>
      </c>
      <c r="AA77" s="72"/>
      <c r="AB77" s="72"/>
      <c r="AC77" s="72"/>
      <c r="AD77" s="72"/>
      <c r="AE77" s="72"/>
      <c r="AF77" s="72"/>
      <c r="AG77" s="72"/>
      <c r="AH77" s="72"/>
    </row>
    <row r="78" spans="20:34" ht="15.75" customHeight="1">
      <c r="T78" s="148"/>
      <c r="U78" s="148">
        <f t="shared" si="12"/>
        <v>46094</v>
      </c>
      <c r="V78" s="34" t="str">
        <f t="shared" si="13"/>
        <v>40111</v>
      </c>
      <c r="W78" s="70">
        <f t="shared" si="14"/>
        <v>0</v>
      </c>
      <c r="AA78" s="72"/>
      <c r="AB78" s="72"/>
      <c r="AC78" s="72"/>
      <c r="AD78" s="72"/>
      <c r="AE78" s="72"/>
      <c r="AF78" s="72"/>
      <c r="AG78" s="72"/>
      <c r="AH78" s="72"/>
    </row>
    <row r="79" spans="20:34" ht="15.75" customHeight="1">
      <c r="T79" s="148"/>
      <c r="U79" s="148">
        <f t="shared" si="12"/>
        <v>46095</v>
      </c>
      <c r="V79" s="34" t="str">
        <f t="shared" si="13"/>
        <v>40111</v>
      </c>
      <c r="W79" s="70">
        <f t="shared" si="14"/>
        <v>0</v>
      </c>
      <c r="AA79" s="72"/>
      <c r="AB79" s="72"/>
      <c r="AC79" s="72"/>
      <c r="AD79" s="72"/>
      <c r="AE79" s="72"/>
      <c r="AF79" s="72"/>
      <c r="AG79" s="72"/>
      <c r="AH79" s="72"/>
    </row>
    <row r="80" spans="20:34" ht="15.75" customHeight="1">
      <c r="T80" s="148"/>
      <c r="U80" s="148">
        <f t="shared" si="12"/>
        <v>46096</v>
      </c>
      <c r="V80" s="34" t="str">
        <f t="shared" si="13"/>
        <v>40111</v>
      </c>
      <c r="W80" s="70">
        <f t="shared" si="14"/>
        <v>0</v>
      </c>
      <c r="AA80" s="72"/>
      <c r="AB80" s="72"/>
      <c r="AC80" s="72"/>
      <c r="AD80" s="72"/>
      <c r="AE80" s="72"/>
      <c r="AF80" s="72"/>
      <c r="AG80" s="72"/>
      <c r="AH80" s="72"/>
    </row>
    <row r="81" spans="20:34" ht="15.75" customHeight="1">
      <c r="T81" s="148"/>
      <c r="U81" s="148">
        <f t="shared" si="12"/>
        <v>46097</v>
      </c>
      <c r="V81" s="34" t="str">
        <f t="shared" si="13"/>
        <v>40111</v>
      </c>
      <c r="W81" s="70">
        <f t="shared" si="14"/>
        <v>0</v>
      </c>
      <c r="AA81" s="72"/>
      <c r="AB81" s="72"/>
      <c r="AC81" s="72"/>
      <c r="AD81" s="72"/>
      <c r="AE81" s="72"/>
      <c r="AF81" s="72"/>
      <c r="AG81" s="72"/>
      <c r="AH81" s="72"/>
    </row>
    <row r="82" spans="20:34" ht="15.75" customHeight="1">
      <c r="T82" s="148"/>
      <c r="U82" s="148">
        <f t="shared" si="12"/>
        <v>46098</v>
      </c>
      <c r="V82" s="34" t="str">
        <f t="shared" si="13"/>
        <v>40111</v>
      </c>
      <c r="W82" s="70">
        <f t="shared" si="14"/>
        <v>0</v>
      </c>
      <c r="AA82" s="72"/>
      <c r="AB82" s="72"/>
      <c r="AC82" s="72"/>
      <c r="AD82" s="72"/>
      <c r="AE82" s="72"/>
      <c r="AF82" s="72"/>
      <c r="AG82" s="72"/>
      <c r="AH82" s="72"/>
    </row>
    <row r="83" spans="20:34" ht="15.75" customHeight="1">
      <c r="T83" s="148"/>
      <c r="U83" s="148">
        <f t="shared" si="12"/>
        <v>46099</v>
      </c>
      <c r="V83" s="34" t="str">
        <f t="shared" si="13"/>
        <v>40111</v>
      </c>
      <c r="W83" s="70">
        <f t="shared" si="14"/>
        <v>0</v>
      </c>
      <c r="AA83" s="72"/>
      <c r="AB83" s="72"/>
      <c r="AC83" s="72"/>
      <c r="AD83" s="72"/>
      <c r="AE83" s="72"/>
      <c r="AF83" s="72"/>
      <c r="AG83" s="72"/>
      <c r="AH83" s="72"/>
    </row>
    <row r="84" spans="20:34" ht="15.75" customHeight="1">
      <c r="T84" s="148"/>
      <c r="U84" s="148">
        <f t="shared" si="12"/>
        <v>46100</v>
      </c>
      <c r="V84" s="34" t="str">
        <f t="shared" si="13"/>
        <v>40111</v>
      </c>
      <c r="W84" s="70">
        <f t="shared" si="14"/>
        <v>0</v>
      </c>
      <c r="AA84" s="72"/>
      <c r="AB84" s="72"/>
      <c r="AC84" s="72"/>
      <c r="AD84" s="72"/>
      <c r="AE84" s="72"/>
      <c r="AF84" s="72"/>
      <c r="AG84" s="72"/>
      <c r="AH84" s="72"/>
    </row>
    <row r="85" spans="20:34" ht="15.75" customHeight="1">
      <c r="T85" s="148"/>
      <c r="U85" s="148">
        <f t="shared" si="12"/>
        <v>46101</v>
      </c>
      <c r="V85" s="34" t="str">
        <f t="shared" si="13"/>
        <v>40111</v>
      </c>
      <c r="W85" s="70">
        <f t="shared" si="14"/>
        <v>0</v>
      </c>
      <c r="AA85" s="72"/>
      <c r="AB85" s="72"/>
      <c r="AC85" s="72"/>
      <c r="AD85" s="72"/>
      <c r="AE85" s="72"/>
      <c r="AF85" s="72"/>
      <c r="AG85" s="72"/>
      <c r="AH85" s="72"/>
    </row>
    <row r="86" spans="20:34" ht="15.75" customHeight="1">
      <c r="T86" s="148"/>
      <c r="U86" s="148">
        <f t="shared" si="12"/>
        <v>46102</v>
      </c>
      <c r="V86" s="34" t="str">
        <f t="shared" si="13"/>
        <v>40111</v>
      </c>
      <c r="W86" s="70">
        <f t="shared" si="14"/>
        <v>0</v>
      </c>
      <c r="AA86" s="72"/>
      <c r="AB86" s="72"/>
      <c r="AC86" s="72"/>
      <c r="AD86" s="72"/>
      <c r="AE86" s="72"/>
      <c r="AF86" s="72"/>
      <c r="AG86" s="72"/>
      <c r="AH86" s="72"/>
    </row>
    <row r="87" spans="20:34" ht="15.75" customHeight="1">
      <c r="T87" s="148"/>
      <c r="U87" s="148">
        <f t="shared" si="12"/>
        <v>46103</v>
      </c>
      <c r="V87" s="34" t="str">
        <f t="shared" si="13"/>
        <v>40111</v>
      </c>
      <c r="W87" s="70">
        <f t="shared" si="14"/>
        <v>0</v>
      </c>
      <c r="AA87" s="72"/>
      <c r="AB87" s="72"/>
      <c r="AC87" s="72"/>
      <c r="AD87" s="72"/>
      <c r="AE87" s="72"/>
      <c r="AF87" s="72"/>
      <c r="AG87" s="72"/>
      <c r="AH87" s="72"/>
    </row>
    <row r="88" spans="20:34" ht="15.75" customHeight="1">
      <c r="T88" s="148"/>
      <c r="U88" s="148">
        <f t="shared" si="12"/>
        <v>46104</v>
      </c>
      <c r="V88" s="34" t="str">
        <f t="shared" si="13"/>
        <v>40111</v>
      </c>
      <c r="W88" s="70">
        <f t="shared" si="14"/>
        <v>0</v>
      </c>
      <c r="AA88" s="72"/>
      <c r="AB88" s="72"/>
      <c r="AC88" s="72"/>
      <c r="AD88" s="72"/>
      <c r="AE88" s="72"/>
      <c r="AF88" s="72"/>
      <c r="AG88" s="72"/>
      <c r="AH88" s="72"/>
    </row>
    <row r="89" spans="20:34" ht="15.75" customHeight="1">
      <c r="T89" s="148"/>
      <c r="U89" s="148">
        <f t="shared" si="12"/>
        <v>46105</v>
      </c>
      <c r="V89" s="34" t="str">
        <f t="shared" si="13"/>
        <v>40111</v>
      </c>
      <c r="W89" s="70">
        <f t="shared" si="14"/>
        <v>0</v>
      </c>
      <c r="AA89" s="72"/>
      <c r="AB89" s="72"/>
      <c r="AC89" s="72"/>
      <c r="AD89" s="72"/>
      <c r="AE89" s="72"/>
      <c r="AF89" s="72"/>
      <c r="AG89" s="72"/>
      <c r="AH89" s="72"/>
    </row>
    <row r="90" spans="20:34" ht="15.75" customHeight="1">
      <c r="T90" s="148"/>
      <c r="U90" s="148">
        <f t="shared" si="12"/>
        <v>46106</v>
      </c>
      <c r="V90" s="34" t="str">
        <f t="shared" si="13"/>
        <v>40111</v>
      </c>
      <c r="W90" s="70">
        <f t="shared" si="14"/>
        <v>0</v>
      </c>
      <c r="AA90" s="72"/>
      <c r="AB90" s="72"/>
      <c r="AC90" s="72"/>
      <c r="AD90" s="72"/>
      <c r="AE90" s="72"/>
      <c r="AF90" s="72"/>
      <c r="AG90" s="72"/>
      <c r="AH90" s="72"/>
    </row>
    <row r="91" spans="20:34" ht="15.75" customHeight="1">
      <c r="T91" s="148"/>
      <c r="U91" s="148">
        <f t="shared" si="12"/>
        <v>46107</v>
      </c>
      <c r="V91" s="34" t="str">
        <f t="shared" si="13"/>
        <v>40111</v>
      </c>
      <c r="W91" s="70">
        <f t="shared" si="14"/>
        <v>0</v>
      </c>
      <c r="AA91" s="72"/>
      <c r="AB91" s="72"/>
      <c r="AC91" s="72"/>
      <c r="AD91" s="72"/>
      <c r="AE91" s="72"/>
      <c r="AF91" s="72"/>
      <c r="AG91" s="72"/>
      <c r="AH91" s="72"/>
    </row>
    <row r="92" spans="20:34" ht="15.75" customHeight="1">
      <c r="T92" s="148"/>
      <c r="U92" s="148">
        <f t="shared" si="12"/>
        <v>46108</v>
      </c>
      <c r="V92" s="34" t="str">
        <f t="shared" si="13"/>
        <v>40111</v>
      </c>
      <c r="W92" s="70">
        <f t="shared" si="14"/>
        <v>0</v>
      </c>
      <c r="AA92" s="72"/>
      <c r="AB92" s="72"/>
      <c r="AC92" s="72"/>
      <c r="AD92" s="72"/>
      <c r="AE92" s="72"/>
      <c r="AF92" s="72"/>
      <c r="AG92" s="72"/>
      <c r="AH92" s="72"/>
    </row>
    <row r="93" spans="20:34" ht="15.75" customHeight="1">
      <c r="T93" s="148"/>
      <c r="U93" s="148">
        <f t="shared" si="12"/>
        <v>46109</v>
      </c>
      <c r="V93" s="34" t="str">
        <f t="shared" si="13"/>
        <v>40111</v>
      </c>
      <c r="W93" s="70">
        <f t="shared" si="14"/>
        <v>0</v>
      </c>
      <c r="AA93" s="72"/>
      <c r="AB93" s="72"/>
      <c r="AC93" s="72"/>
      <c r="AD93" s="72"/>
      <c r="AE93" s="72"/>
      <c r="AF93" s="72"/>
      <c r="AG93" s="72"/>
      <c r="AH93" s="72"/>
    </row>
    <row r="94" spans="20:34" ht="15.75" customHeight="1">
      <c r="T94" s="148"/>
      <c r="U94" s="148">
        <f t="shared" si="12"/>
        <v>46110</v>
      </c>
      <c r="V94" s="34" t="str">
        <f t="shared" si="13"/>
        <v>40111</v>
      </c>
      <c r="W94" s="70">
        <f t="shared" si="14"/>
        <v>0</v>
      </c>
      <c r="AA94" s="72"/>
      <c r="AB94" s="72"/>
      <c r="AC94" s="72"/>
      <c r="AD94" s="72"/>
      <c r="AE94" s="72"/>
      <c r="AF94" s="72"/>
      <c r="AG94" s="72"/>
      <c r="AH94" s="72"/>
    </row>
    <row r="95" spans="20:34" ht="15.75" customHeight="1">
      <c r="T95" s="148"/>
      <c r="U95" s="148">
        <f t="shared" si="12"/>
        <v>46111</v>
      </c>
      <c r="V95" s="34" t="str">
        <f t="shared" si="13"/>
        <v>40111</v>
      </c>
      <c r="W95" s="70">
        <f t="shared" si="14"/>
        <v>0</v>
      </c>
      <c r="AA95" s="72"/>
      <c r="AB95" s="72"/>
      <c r="AC95" s="72"/>
      <c r="AD95" s="72"/>
      <c r="AE95" s="72"/>
      <c r="AF95" s="72"/>
      <c r="AG95" s="72"/>
      <c r="AH95" s="72"/>
    </row>
    <row r="96" spans="20:34" ht="15.75" customHeight="1">
      <c r="T96" s="148"/>
      <c r="U96" s="148">
        <f t="shared" si="12"/>
        <v>46112</v>
      </c>
      <c r="V96" s="34" t="str">
        <f t="shared" si="13"/>
        <v>40111</v>
      </c>
      <c r="W96" s="70">
        <f t="shared" si="14"/>
        <v>0</v>
      </c>
      <c r="AA96" s="72"/>
      <c r="AB96" s="72"/>
      <c r="AC96" s="72"/>
      <c r="AD96" s="72"/>
      <c r="AE96" s="72"/>
      <c r="AF96" s="72"/>
      <c r="AG96" s="72"/>
      <c r="AH96" s="72"/>
    </row>
    <row r="97" spans="20:34" ht="15.75" customHeight="1">
      <c r="T97" s="148"/>
      <c r="U97" s="148">
        <f t="shared" ref="U97:U127" si="15">C4</f>
        <v>46082</v>
      </c>
      <c r="V97" s="34" t="str">
        <f t="shared" ref="V97:V127" si="16">$J$2</f>
        <v>40112</v>
      </c>
      <c r="W97" s="70">
        <f t="shared" ref="W97:W127" si="17">J4</f>
        <v>44645</v>
      </c>
      <c r="AA97" s="72"/>
      <c r="AB97" s="72"/>
      <c r="AC97" s="72"/>
      <c r="AD97" s="72"/>
      <c r="AE97" s="72"/>
      <c r="AF97" s="72"/>
      <c r="AG97" s="72"/>
      <c r="AH97" s="72"/>
    </row>
    <row r="98" spans="20:34" ht="15.75" customHeight="1">
      <c r="T98" s="148"/>
      <c r="U98" s="148">
        <f t="shared" si="15"/>
        <v>46083</v>
      </c>
      <c r="V98" s="34" t="str">
        <f t="shared" si="16"/>
        <v>40112</v>
      </c>
      <c r="W98" s="70">
        <f t="shared" si="17"/>
        <v>41875</v>
      </c>
      <c r="AA98" s="72"/>
      <c r="AB98" s="72"/>
      <c r="AC98" s="72"/>
      <c r="AD98" s="72"/>
      <c r="AE98" s="72"/>
      <c r="AF98" s="72"/>
      <c r="AG98" s="72"/>
      <c r="AH98" s="72"/>
    </row>
    <row r="99" spans="20:34" ht="15.75" customHeight="1">
      <c r="T99" s="148"/>
      <c r="U99" s="148">
        <f t="shared" si="15"/>
        <v>46084</v>
      </c>
      <c r="V99" s="34" t="str">
        <f t="shared" si="16"/>
        <v>40112</v>
      </c>
      <c r="W99" s="70">
        <f t="shared" si="17"/>
        <v>37260</v>
      </c>
      <c r="AA99" s="72"/>
      <c r="AB99" s="72"/>
      <c r="AC99" s="72"/>
      <c r="AD99" s="72"/>
      <c r="AE99" s="72"/>
      <c r="AF99" s="72"/>
      <c r="AG99" s="72"/>
      <c r="AH99" s="72"/>
    </row>
    <row r="100" spans="20:34" ht="15.75" customHeight="1">
      <c r="T100" s="148"/>
      <c r="U100" s="148">
        <f t="shared" si="15"/>
        <v>46085</v>
      </c>
      <c r="V100" s="34" t="str">
        <f t="shared" si="16"/>
        <v>40112</v>
      </c>
      <c r="W100" s="70">
        <f t="shared" si="17"/>
        <v>46270</v>
      </c>
      <c r="AA100" s="72"/>
      <c r="AB100" s="72"/>
      <c r="AC100" s="72"/>
      <c r="AD100" s="72"/>
      <c r="AE100" s="72"/>
      <c r="AF100" s="72"/>
      <c r="AG100" s="72"/>
      <c r="AH100" s="72"/>
    </row>
    <row r="101" spans="20:34" ht="15.75" customHeight="1">
      <c r="T101" s="148"/>
      <c r="U101" s="148">
        <f t="shared" si="15"/>
        <v>46086</v>
      </c>
      <c r="V101" s="34" t="str">
        <f t="shared" si="16"/>
        <v>40112</v>
      </c>
      <c r="W101" s="70">
        <f t="shared" si="17"/>
        <v>53490</v>
      </c>
      <c r="AA101" s="72"/>
      <c r="AB101" s="72"/>
      <c r="AC101" s="72"/>
      <c r="AD101" s="72"/>
      <c r="AE101" s="72"/>
      <c r="AF101" s="72"/>
      <c r="AG101" s="72"/>
      <c r="AH101" s="72"/>
    </row>
    <row r="102" spans="20:34" ht="15.75" customHeight="1">
      <c r="T102" s="148"/>
      <c r="U102" s="148">
        <f t="shared" si="15"/>
        <v>46087</v>
      </c>
      <c r="V102" s="34" t="str">
        <f t="shared" si="16"/>
        <v>40112</v>
      </c>
      <c r="W102" s="70">
        <f t="shared" si="17"/>
        <v>54390</v>
      </c>
      <c r="AA102" s="72"/>
      <c r="AB102" s="72"/>
      <c r="AC102" s="72"/>
      <c r="AD102" s="72"/>
      <c r="AE102" s="72"/>
      <c r="AF102" s="72"/>
      <c r="AG102" s="72"/>
      <c r="AH102" s="72"/>
    </row>
    <row r="103" spans="20:34" ht="15.75" customHeight="1">
      <c r="T103" s="148"/>
      <c r="U103" s="148">
        <f t="shared" si="15"/>
        <v>46088</v>
      </c>
      <c r="V103" s="34" t="str">
        <f t="shared" si="16"/>
        <v>40112</v>
      </c>
      <c r="W103" s="70">
        <f t="shared" si="17"/>
        <v>47480</v>
      </c>
      <c r="AA103" s="72"/>
      <c r="AB103" s="72"/>
      <c r="AC103" s="72"/>
      <c r="AD103" s="72"/>
      <c r="AE103" s="72"/>
      <c r="AF103" s="72"/>
      <c r="AG103" s="72"/>
      <c r="AH103" s="72"/>
    </row>
    <row r="104" spans="20:34" ht="15.75" customHeight="1">
      <c r="T104" s="148"/>
      <c r="U104" s="148">
        <f t="shared" si="15"/>
        <v>46089</v>
      </c>
      <c r="V104" s="34" t="str">
        <f t="shared" si="16"/>
        <v>40112</v>
      </c>
      <c r="W104" s="70">
        <f t="shared" si="17"/>
        <v>51620</v>
      </c>
      <c r="AA104" s="72"/>
      <c r="AB104" s="72"/>
      <c r="AC104" s="72"/>
      <c r="AD104" s="72"/>
      <c r="AE104" s="72"/>
      <c r="AF104" s="72"/>
      <c r="AG104" s="72"/>
      <c r="AH104" s="72"/>
    </row>
    <row r="105" spans="20:34" ht="15.75" customHeight="1">
      <c r="T105" s="148"/>
      <c r="U105" s="148">
        <f t="shared" si="15"/>
        <v>46090</v>
      </c>
      <c r="V105" s="34" t="str">
        <f t="shared" si="16"/>
        <v>40112</v>
      </c>
      <c r="W105" s="70">
        <f t="shared" si="17"/>
        <v>49880</v>
      </c>
      <c r="AA105" s="72"/>
      <c r="AB105" s="72"/>
      <c r="AC105" s="72"/>
      <c r="AD105" s="72"/>
      <c r="AE105" s="72"/>
      <c r="AF105" s="72"/>
      <c r="AG105" s="72"/>
      <c r="AH105" s="72"/>
    </row>
    <row r="106" spans="20:34" ht="15.75" customHeight="1">
      <c r="T106" s="148"/>
      <c r="U106" s="148">
        <f t="shared" si="15"/>
        <v>46091</v>
      </c>
      <c r="V106" s="34" t="str">
        <f t="shared" si="16"/>
        <v>40112</v>
      </c>
      <c r="W106" s="70">
        <f t="shared" si="17"/>
        <v>38920</v>
      </c>
      <c r="AA106" s="72"/>
      <c r="AB106" s="72"/>
      <c r="AC106" s="72"/>
      <c r="AD106" s="72"/>
      <c r="AE106" s="72"/>
      <c r="AF106" s="72"/>
      <c r="AG106" s="72"/>
      <c r="AH106" s="72"/>
    </row>
    <row r="107" spans="20:34" ht="15.75" customHeight="1">
      <c r="T107" s="148"/>
      <c r="U107" s="148">
        <f t="shared" si="15"/>
        <v>46092</v>
      </c>
      <c r="V107" s="34" t="str">
        <f t="shared" si="16"/>
        <v>40112</v>
      </c>
      <c r="W107" s="70">
        <f t="shared" si="17"/>
        <v>50100</v>
      </c>
      <c r="AA107" s="72"/>
      <c r="AB107" s="72"/>
      <c r="AC107" s="72"/>
      <c r="AD107" s="72"/>
      <c r="AE107" s="72"/>
      <c r="AF107" s="72"/>
      <c r="AG107" s="72"/>
      <c r="AH107" s="72"/>
    </row>
    <row r="108" spans="20:34" ht="15.75" customHeight="1">
      <c r="T108" s="148"/>
      <c r="U108" s="148">
        <f t="shared" si="15"/>
        <v>46093</v>
      </c>
      <c r="V108" s="34" t="str">
        <f t="shared" si="16"/>
        <v>40112</v>
      </c>
      <c r="W108" s="70">
        <f t="shared" si="17"/>
        <v>44770</v>
      </c>
      <c r="AA108" s="72"/>
      <c r="AB108" s="72"/>
      <c r="AC108" s="72"/>
      <c r="AD108" s="72"/>
      <c r="AE108" s="72"/>
      <c r="AF108" s="72"/>
      <c r="AG108" s="72"/>
      <c r="AH108" s="72"/>
    </row>
    <row r="109" spans="20:34" ht="15.75" customHeight="1">
      <c r="T109" s="148"/>
      <c r="U109" s="148">
        <f t="shared" si="15"/>
        <v>46094</v>
      </c>
      <c r="V109" s="34" t="str">
        <f t="shared" si="16"/>
        <v>40112</v>
      </c>
      <c r="W109" s="70">
        <f t="shared" si="17"/>
        <v>44435</v>
      </c>
      <c r="AA109" s="72"/>
      <c r="AB109" s="72"/>
      <c r="AC109" s="72"/>
      <c r="AD109" s="72"/>
      <c r="AE109" s="72"/>
      <c r="AF109" s="72"/>
      <c r="AG109" s="72"/>
      <c r="AH109" s="72"/>
    </row>
    <row r="110" spans="20:34" ht="15.75" customHeight="1">
      <c r="T110" s="148"/>
      <c r="U110" s="148">
        <f t="shared" si="15"/>
        <v>46095</v>
      </c>
      <c r="V110" s="34" t="str">
        <f t="shared" si="16"/>
        <v>40112</v>
      </c>
      <c r="W110" s="70">
        <f t="shared" si="17"/>
        <v>46860</v>
      </c>
      <c r="AA110" s="72"/>
      <c r="AB110" s="72"/>
      <c r="AC110" s="72"/>
      <c r="AD110" s="72"/>
      <c r="AE110" s="72"/>
      <c r="AF110" s="72"/>
      <c r="AG110" s="72"/>
      <c r="AH110" s="72"/>
    </row>
    <row r="111" spans="20:34" ht="15.75" customHeight="1">
      <c r="T111" s="148"/>
      <c r="U111" s="148">
        <f t="shared" si="15"/>
        <v>46096</v>
      </c>
      <c r="V111" s="34" t="str">
        <f t="shared" si="16"/>
        <v>40112</v>
      </c>
      <c r="W111" s="70">
        <f t="shared" si="17"/>
        <v>43930</v>
      </c>
      <c r="AA111" s="72"/>
      <c r="AB111" s="72"/>
      <c r="AC111" s="72"/>
      <c r="AD111" s="72"/>
      <c r="AE111" s="72"/>
      <c r="AF111" s="72"/>
      <c r="AG111" s="72"/>
      <c r="AH111" s="72"/>
    </row>
    <row r="112" spans="20:34" ht="15.75" customHeight="1">
      <c r="T112" s="148"/>
      <c r="U112" s="148">
        <f t="shared" si="15"/>
        <v>46097</v>
      </c>
      <c r="V112" s="34" t="str">
        <f t="shared" si="16"/>
        <v>40112</v>
      </c>
      <c r="W112" s="70">
        <f t="shared" si="17"/>
        <v>41670</v>
      </c>
      <c r="AA112" s="72"/>
      <c r="AB112" s="72"/>
      <c r="AC112" s="72"/>
      <c r="AD112" s="72"/>
      <c r="AE112" s="72"/>
      <c r="AF112" s="72"/>
      <c r="AG112" s="72"/>
      <c r="AH112" s="72"/>
    </row>
    <row r="113" spans="20:34" ht="15.75" customHeight="1">
      <c r="T113" s="148"/>
      <c r="U113" s="148">
        <f t="shared" si="15"/>
        <v>46098</v>
      </c>
      <c r="V113" s="34" t="str">
        <f t="shared" si="16"/>
        <v>40112</v>
      </c>
      <c r="W113" s="70">
        <f t="shared" si="17"/>
        <v>50980</v>
      </c>
      <c r="AA113" s="72"/>
      <c r="AB113" s="72"/>
      <c r="AC113" s="72"/>
      <c r="AD113" s="72"/>
      <c r="AE113" s="72"/>
      <c r="AF113" s="72"/>
      <c r="AG113" s="72"/>
      <c r="AH113" s="72"/>
    </row>
    <row r="114" spans="20:34" ht="15.75" customHeight="1">
      <c r="T114" s="148"/>
      <c r="U114" s="148">
        <f t="shared" si="15"/>
        <v>46099</v>
      </c>
      <c r="V114" s="34" t="str">
        <f t="shared" si="16"/>
        <v>40112</v>
      </c>
      <c r="W114" s="70">
        <f t="shared" si="17"/>
        <v>48490</v>
      </c>
      <c r="AA114" s="72"/>
      <c r="AB114" s="72"/>
      <c r="AC114" s="72"/>
      <c r="AD114" s="72"/>
      <c r="AE114" s="72"/>
      <c r="AF114" s="72"/>
      <c r="AG114" s="72"/>
      <c r="AH114" s="72"/>
    </row>
    <row r="115" spans="20:34" ht="15.75" customHeight="1">
      <c r="T115" s="148"/>
      <c r="U115" s="148">
        <f t="shared" si="15"/>
        <v>46100</v>
      </c>
      <c r="V115" s="34" t="str">
        <f t="shared" si="16"/>
        <v>40112</v>
      </c>
      <c r="W115" s="70">
        <f t="shared" si="17"/>
        <v>41770</v>
      </c>
      <c r="AA115" s="72"/>
      <c r="AB115" s="72"/>
      <c r="AC115" s="72"/>
      <c r="AD115" s="72"/>
      <c r="AE115" s="72"/>
      <c r="AF115" s="72"/>
      <c r="AG115" s="72"/>
      <c r="AH115" s="72"/>
    </row>
    <row r="116" spans="20:34" ht="15.75" customHeight="1">
      <c r="T116" s="148"/>
      <c r="U116" s="148">
        <f t="shared" si="15"/>
        <v>46101</v>
      </c>
      <c r="V116" s="34" t="str">
        <f t="shared" si="16"/>
        <v>40112</v>
      </c>
      <c r="W116" s="70">
        <f t="shared" si="17"/>
        <v>53770</v>
      </c>
      <c r="AA116" s="72"/>
      <c r="AB116" s="72"/>
      <c r="AC116" s="72"/>
      <c r="AD116" s="72"/>
      <c r="AE116" s="72"/>
      <c r="AF116" s="72"/>
      <c r="AG116" s="72"/>
      <c r="AH116" s="72"/>
    </row>
    <row r="117" spans="20:34" ht="15.75" customHeight="1">
      <c r="T117" s="148"/>
      <c r="U117" s="148">
        <f t="shared" si="15"/>
        <v>46102</v>
      </c>
      <c r="V117" s="34" t="str">
        <f t="shared" si="16"/>
        <v>40112</v>
      </c>
      <c r="W117" s="70">
        <f t="shared" si="17"/>
        <v>41550</v>
      </c>
      <c r="AA117" s="72"/>
      <c r="AB117" s="72"/>
      <c r="AC117" s="72"/>
      <c r="AD117" s="72"/>
      <c r="AE117" s="72"/>
      <c r="AF117" s="72"/>
      <c r="AG117" s="72"/>
      <c r="AH117" s="72"/>
    </row>
    <row r="118" spans="20:34" ht="15.75" customHeight="1">
      <c r="T118" s="148"/>
      <c r="U118" s="148">
        <f t="shared" si="15"/>
        <v>46103</v>
      </c>
      <c r="V118" s="34" t="str">
        <f t="shared" si="16"/>
        <v>40112</v>
      </c>
      <c r="W118" s="70">
        <f t="shared" si="17"/>
        <v>37740</v>
      </c>
      <c r="AA118" s="72"/>
      <c r="AB118" s="72"/>
      <c r="AC118" s="72"/>
      <c r="AD118" s="72"/>
      <c r="AE118" s="72"/>
      <c r="AF118" s="72"/>
      <c r="AG118" s="72"/>
      <c r="AH118" s="72"/>
    </row>
    <row r="119" spans="20:34" ht="15.75" customHeight="1">
      <c r="T119" s="148"/>
      <c r="U119" s="148">
        <f t="shared" si="15"/>
        <v>46104</v>
      </c>
      <c r="V119" s="34" t="str">
        <f t="shared" si="16"/>
        <v>40112</v>
      </c>
      <c r="W119" s="70">
        <f t="shared" si="17"/>
        <v>46045</v>
      </c>
      <c r="AA119" s="72"/>
      <c r="AB119" s="72"/>
      <c r="AC119" s="72"/>
      <c r="AD119" s="72"/>
      <c r="AE119" s="72"/>
      <c r="AF119" s="72"/>
      <c r="AG119" s="72"/>
      <c r="AH119" s="72"/>
    </row>
    <row r="120" spans="20:34" ht="15.75" customHeight="1">
      <c r="T120" s="148"/>
      <c r="U120" s="148">
        <f t="shared" si="15"/>
        <v>46105</v>
      </c>
      <c r="V120" s="34" t="str">
        <f t="shared" si="16"/>
        <v>40112</v>
      </c>
      <c r="W120" s="70">
        <f t="shared" si="17"/>
        <v>43520</v>
      </c>
      <c r="AA120" s="72"/>
      <c r="AB120" s="72"/>
      <c r="AC120" s="72"/>
      <c r="AD120" s="72"/>
      <c r="AE120" s="72"/>
      <c r="AF120" s="72"/>
      <c r="AG120" s="72"/>
      <c r="AH120" s="72"/>
    </row>
    <row r="121" spans="20:34" ht="15.75" customHeight="1">
      <c r="T121" s="148"/>
      <c r="U121" s="148">
        <f t="shared" si="15"/>
        <v>46106</v>
      </c>
      <c r="V121" s="34" t="str">
        <f t="shared" si="16"/>
        <v>40112</v>
      </c>
      <c r="W121" s="70">
        <f t="shared" si="17"/>
        <v>42815</v>
      </c>
      <c r="AA121" s="72"/>
      <c r="AB121" s="72"/>
      <c r="AC121" s="72"/>
      <c r="AD121" s="72"/>
      <c r="AE121" s="72"/>
      <c r="AF121" s="72"/>
      <c r="AG121" s="72"/>
      <c r="AH121" s="72"/>
    </row>
    <row r="122" spans="20:34" ht="15.75" customHeight="1">
      <c r="T122" s="148"/>
      <c r="U122" s="148">
        <f t="shared" si="15"/>
        <v>46107</v>
      </c>
      <c r="V122" s="34" t="str">
        <f t="shared" si="16"/>
        <v>40112</v>
      </c>
      <c r="W122" s="70">
        <f t="shared" si="17"/>
        <v>36410</v>
      </c>
      <c r="AA122" s="72"/>
      <c r="AB122" s="72"/>
      <c r="AC122" s="72"/>
      <c r="AD122" s="72"/>
      <c r="AE122" s="72"/>
      <c r="AF122" s="72"/>
      <c r="AG122" s="72"/>
      <c r="AH122" s="72"/>
    </row>
    <row r="123" spans="20:34" ht="15.75" customHeight="1">
      <c r="T123" s="148"/>
      <c r="U123" s="148">
        <f t="shared" si="15"/>
        <v>46108</v>
      </c>
      <c r="V123" s="34" t="str">
        <f t="shared" si="16"/>
        <v>40112</v>
      </c>
      <c r="W123" s="70">
        <f t="shared" si="17"/>
        <v>41720</v>
      </c>
      <c r="AA123" s="72"/>
      <c r="AB123" s="72"/>
      <c r="AC123" s="72"/>
      <c r="AD123" s="72"/>
      <c r="AE123" s="72"/>
      <c r="AF123" s="72"/>
      <c r="AG123" s="72"/>
      <c r="AH123" s="72"/>
    </row>
    <row r="124" spans="20:34" ht="15.75" customHeight="1">
      <c r="T124" s="148"/>
      <c r="U124" s="148">
        <f t="shared" si="15"/>
        <v>46109</v>
      </c>
      <c r="V124" s="34" t="str">
        <f t="shared" si="16"/>
        <v>40112</v>
      </c>
      <c r="W124" s="70">
        <f t="shared" si="17"/>
        <v>55930</v>
      </c>
      <c r="AA124" s="72"/>
      <c r="AB124" s="72"/>
      <c r="AC124" s="72"/>
      <c r="AD124" s="72"/>
      <c r="AE124" s="72"/>
      <c r="AF124" s="72"/>
      <c r="AG124" s="72"/>
      <c r="AH124" s="72"/>
    </row>
    <row r="125" spans="20:34" ht="15.75" customHeight="1">
      <c r="T125" s="148"/>
      <c r="U125" s="148">
        <f t="shared" si="15"/>
        <v>46110</v>
      </c>
      <c r="V125" s="34" t="str">
        <f t="shared" si="16"/>
        <v>40112</v>
      </c>
      <c r="W125" s="70">
        <f t="shared" si="17"/>
        <v>44210</v>
      </c>
      <c r="AA125" s="72"/>
      <c r="AB125" s="72"/>
      <c r="AC125" s="72"/>
      <c r="AD125" s="72"/>
      <c r="AE125" s="72"/>
      <c r="AF125" s="72"/>
      <c r="AG125" s="72"/>
      <c r="AH125" s="72"/>
    </row>
    <row r="126" spans="20:34" ht="15.75" customHeight="1">
      <c r="T126" s="148"/>
      <c r="U126" s="148">
        <f t="shared" si="15"/>
        <v>46111</v>
      </c>
      <c r="V126" s="34" t="str">
        <f t="shared" si="16"/>
        <v>40112</v>
      </c>
      <c r="W126" s="70">
        <f t="shared" si="17"/>
        <v>40350</v>
      </c>
      <c r="AA126" s="72"/>
      <c r="AB126" s="72"/>
      <c r="AC126" s="72"/>
      <c r="AD126" s="72"/>
      <c r="AE126" s="72"/>
      <c r="AF126" s="72"/>
      <c r="AG126" s="72"/>
      <c r="AH126" s="72"/>
    </row>
    <row r="127" spans="20:34" ht="15.75" customHeight="1">
      <c r="T127" s="148"/>
      <c r="U127" s="148">
        <f t="shared" si="15"/>
        <v>46112</v>
      </c>
      <c r="V127" s="34" t="str">
        <f t="shared" si="16"/>
        <v>40112</v>
      </c>
      <c r="W127" s="70">
        <f t="shared" si="17"/>
        <v>39620</v>
      </c>
      <c r="AA127" s="72"/>
      <c r="AB127" s="72"/>
      <c r="AC127" s="72"/>
      <c r="AD127" s="72"/>
      <c r="AE127" s="72"/>
      <c r="AF127" s="72"/>
      <c r="AG127" s="72"/>
      <c r="AH127" s="72"/>
    </row>
    <row r="128" spans="20: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402</v>
      </c>
      <c r="B1" s="255"/>
      <c r="C1" s="128" t="s">
        <v>105</v>
      </c>
      <c r="D1" s="129"/>
      <c r="E1" s="130"/>
      <c r="F1" s="131"/>
      <c r="G1" s="132" t="s">
        <v>122</v>
      </c>
      <c r="H1" s="132" t="s">
        <v>123</v>
      </c>
      <c r="I1" s="132" t="s">
        <v>124</v>
      </c>
      <c r="J1" s="132" t="s">
        <v>136</v>
      </c>
      <c r="K1" s="72"/>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40201</v>
      </c>
      <c r="H2" s="131" t="str">
        <f t="shared" si="0"/>
        <v>40202</v>
      </c>
      <c r="I2" s="131" t="str">
        <f t="shared" si="0"/>
        <v>40203</v>
      </c>
      <c r="J2" s="131" t="str">
        <f t="shared" si="0"/>
        <v>40207</v>
      </c>
      <c r="K2" s="72"/>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168</v>
      </c>
      <c r="K3" s="72"/>
      <c r="L3" s="72"/>
      <c r="AA3" s="137" t="s">
        <v>112</v>
      </c>
      <c r="AB3" s="138" t="s">
        <v>51</v>
      </c>
      <c r="AC3" s="115" t="s">
        <v>112</v>
      </c>
      <c r="AD3" s="115" t="s">
        <v>51</v>
      </c>
      <c r="AE3" s="116" t="s">
        <v>112</v>
      </c>
      <c r="AF3" s="139" t="s">
        <v>51</v>
      </c>
      <c r="AG3" s="140" t="s">
        <v>113</v>
      </c>
      <c r="AH3" s="141" t="s">
        <v>114</v>
      </c>
    </row>
    <row r="4" spans="1:34" ht="19.5" customHeight="1">
      <c r="A4" s="142">
        <f t="shared" ref="A4:A34" si="1">SUM(G4:J4)</f>
        <v>104727</v>
      </c>
      <c r="B4" s="142">
        <f>A4</f>
        <v>104727</v>
      </c>
      <c r="C4" s="143">
        <v>46082</v>
      </c>
      <c r="D4" s="144" t="s">
        <v>115</v>
      </c>
      <c r="E4" s="145">
        <v>100612</v>
      </c>
      <c r="F4" s="157">
        <v>139</v>
      </c>
      <c r="G4" s="157">
        <v>9020</v>
      </c>
      <c r="H4" s="157">
        <v>41205</v>
      </c>
      <c r="I4" s="157">
        <v>54502</v>
      </c>
      <c r="J4" s="157"/>
      <c r="K4" s="175"/>
      <c r="L4" s="175"/>
      <c r="M4" s="34"/>
      <c r="N4" s="34"/>
      <c r="O4" s="34"/>
      <c r="P4" s="34"/>
      <c r="Q4" s="34"/>
      <c r="R4" s="34"/>
      <c r="S4" s="34"/>
      <c r="T4" s="34"/>
      <c r="U4" s="148">
        <f t="shared" ref="U4:U34" si="2">C4</f>
        <v>46082</v>
      </c>
      <c r="V4" s="34" t="str">
        <f t="shared" ref="V4:V34" si="3">$G$2</f>
        <v>40201</v>
      </c>
      <c r="W4" s="70">
        <f t="shared" ref="W4:W34" si="4">G4</f>
        <v>9020</v>
      </c>
      <c r="X4" s="148">
        <f t="shared" ref="X4:X34" si="5">C4</f>
        <v>46082</v>
      </c>
      <c r="Y4" s="70">
        <f t="shared" ref="Y4:Y34" si="6">F4</f>
        <v>139</v>
      </c>
      <c r="Z4" s="34"/>
      <c r="AA4" s="149"/>
      <c r="AB4" s="150"/>
      <c r="AC4" s="150"/>
      <c r="AD4" s="150"/>
      <c r="AE4" s="150"/>
      <c r="AF4" s="150"/>
      <c r="AG4" s="150"/>
      <c r="AH4" s="151"/>
    </row>
    <row r="5" spans="1:34" ht="19.5" customHeight="1">
      <c r="A5" s="142">
        <f t="shared" si="1"/>
        <v>74382</v>
      </c>
      <c r="B5" s="142">
        <f t="shared" ref="B5:B34" si="7">B4+A5</f>
        <v>179109</v>
      </c>
      <c r="C5" s="143">
        <v>46083</v>
      </c>
      <c r="D5" s="144" t="s">
        <v>116</v>
      </c>
      <c r="E5" s="145">
        <v>98792</v>
      </c>
      <c r="F5" s="157">
        <v>114</v>
      </c>
      <c r="G5" s="157">
        <v>13962</v>
      </c>
      <c r="H5" s="157">
        <v>34015</v>
      </c>
      <c r="I5" s="157">
        <v>26405</v>
      </c>
      <c r="J5" s="157"/>
      <c r="K5" s="175"/>
      <c r="L5" s="175"/>
      <c r="M5" s="72"/>
      <c r="N5" s="72"/>
      <c r="O5" s="72"/>
      <c r="P5" s="72"/>
      <c r="Q5" s="72"/>
      <c r="R5" s="72"/>
      <c r="S5" s="72"/>
      <c r="T5" s="72"/>
      <c r="U5" s="148">
        <f t="shared" si="2"/>
        <v>46083</v>
      </c>
      <c r="V5" s="34" t="str">
        <f t="shared" si="3"/>
        <v>40201</v>
      </c>
      <c r="W5" s="70">
        <f t="shared" si="4"/>
        <v>13962</v>
      </c>
      <c r="X5" s="148">
        <f t="shared" si="5"/>
        <v>46083</v>
      </c>
      <c r="Y5" s="70">
        <f t="shared" si="6"/>
        <v>114</v>
      </c>
      <c r="Z5" s="72"/>
      <c r="AA5" s="121"/>
      <c r="AB5" s="122"/>
      <c r="AC5" s="122"/>
      <c r="AD5" s="122"/>
      <c r="AE5" s="122"/>
      <c r="AF5" s="122"/>
      <c r="AG5" s="122"/>
      <c r="AH5" s="123"/>
    </row>
    <row r="6" spans="1:34" ht="19.5" customHeight="1">
      <c r="A6" s="142">
        <f t="shared" si="1"/>
        <v>70319</v>
      </c>
      <c r="B6" s="142">
        <f t="shared" si="7"/>
        <v>249428</v>
      </c>
      <c r="C6" s="143">
        <v>46084</v>
      </c>
      <c r="D6" s="144" t="s">
        <v>117</v>
      </c>
      <c r="E6" s="145">
        <v>79540</v>
      </c>
      <c r="F6" s="157">
        <v>115</v>
      </c>
      <c r="G6" s="157">
        <v>13156</v>
      </c>
      <c r="H6" s="157">
        <v>31605</v>
      </c>
      <c r="I6" s="157">
        <v>25558</v>
      </c>
      <c r="J6" s="157"/>
      <c r="K6" s="175"/>
      <c r="L6" s="175"/>
      <c r="M6" s="72"/>
      <c r="N6" s="72"/>
      <c r="O6" s="72"/>
      <c r="P6" s="72"/>
      <c r="Q6" s="72"/>
      <c r="R6" s="72"/>
      <c r="S6" s="72"/>
      <c r="T6" s="72"/>
      <c r="U6" s="148">
        <f t="shared" si="2"/>
        <v>46084</v>
      </c>
      <c r="V6" s="34" t="str">
        <f t="shared" si="3"/>
        <v>40201</v>
      </c>
      <c r="W6" s="70">
        <f t="shared" si="4"/>
        <v>13156</v>
      </c>
      <c r="X6" s="148">
        <f t="shared" si="5"/>
        <v>46084</v>
      </c>
      <c r="Y6" s="70">
        <f t="shared" si="6"/>
        <v>115</v>
      </c>
      <c r="Z6" s="72"/>
      <c r="AA6" s="121"/>
      <c r="AB6" s="122"/>
      <c r="AC6" s="122"/>
      <c r="AD6" s="122"/>
      <c r="AE6" s="122"/>
      <c r="AF6" s="122"/>
      <c r="AG6" s="122"/>
      <c r="AH6" s="123"/>
    </row>
    <row r="7" spans="1:34" ht="19.5" customHeight="1">
      <c r="A7" s="142">
        <f t="shared" si="1"/>
        <v>78124</v>
      </c>
      <c r="B7" s="142">
        <f t="shared" si="7"/>
        <v>327552</v>
      </c>
      <c r="C7" s="143">
        <v>46085</v>
      </c>
      <c r="D7" s="144" t="s">
        <v>118</v>
      </c>
      <c r="E7" s="145">
        <v>102160</v>
      </c>
      <c r="F7" s="157">
        <v>121</v>
      </c>
      <c r="G7" s="157">
        <v>14369</v>
      </c>
      <c r="H7" s="157">
        <v>36465</v>
      </c>
      <c r="I7" s="157">
        <v>27290</v>
      </c>
      <c r="J7" s="157"/>
      <c r="K7" s="175"/>
      <c r="L7" s="175"/>
      <c r="U7" s="148">
        <f t="shared" si="2"/>
        <v>46085</v>
      </c>
      <c r="V7" s="34" t="str">
        <f t="shared" si="3"/>
        <v>40201</v>
      </c>
      <c r="W7" s="70">
        <f t="shared" si="4"/>
        <v>14369</v>
      </c>
      <c r="X7" s="148">
        <f t="shared" si="5"/>
        <v>46085</v>
      </c>
      <c r="Y7" s="70">
        <f t="shared" si="6"/>
        <v>121</v>
      </c>
      <c r="AA7" s="121"/>
      <c r="AB7" s="122"/>
      <c r="AC7" s="122"/>
      <c r="AD7" s="122"/>
      <c r="AE7" s="122"/>
      <c r="AF7" s="122"/>
      <c r="AG7" s="122"/>
      <c r="AH7" s="123"/>
    </row>
    <row r="8" spans="1:34" ht="19.5" customHeight="1">
      <c r="A8" s="142">
        <f t="shared" si="1"/>
        <v>80757</v>
      </c>
      <c r="B8" s="142">
        <f t="shared" si="7"/>
        <v>408309</v>
      </c>
      <c r="C8" s="143">
        <v>46086</v>
      </c>
      <c r="D8" s="144" t="s">
        <v>119</v>
      </c>
      <c r="E8" s="145">
        <v>111450</v>
      </c>
      <c r="F8" s="157">
        <v>113</v>
      </c>
      <c r="G8" s="157">
        <v>14662</v>
      </c>
      <c r="H8" s="157">
        <v>42820</v>
      </c>
      <c r="I8" s="157">
        <v>23275</v>
      </c>
      <c r="J8" s="157"/>
      <c r="K8" s="175"/>
      <c r="L8" s="175"/>
      <c r="U8" s="148">
        <f t="shared" si="2"/>
        <v>46086</v>
      </c>
      <c r="V8" s="34" t="str">
        <f t="shared" si="3"/>
        <v>40201</v>
      </c>
      <c r="W8" s="70">
        <f t="shared" si="4"/>
        <v>14662</v>
      </c>
      <c r="X8" s="148">
        <f t="shared" si="5"/>
        <v>46086</v>
      </c>
      <c r="Y8" s="70">
        <f t="shared" si="6"/>
        <v>113</v>
      </c>
      <c r="AA8" s="121"/>
      <c r="AB8" s="122"/>
      <c r="AC8" s="122"/>
      <c r="AD8" s="122"/>
      <c r="AE8" s="122"/>
      <c r="AF8" s="122"/>
      <c r="AG8" s="122"/>
      <c r="AH8" s="123"/>
    </row>
    <row r="9" spans="1:34" ht="19.5" customHeight="1">
      <c r="A9" s="142">
        <f t="shared" si="1"/>
        <v>73240</v>
      </c>
      <c r="B9" s="142">
        <f t="shared" si="7"/>
        <v>481549</v>
      </c>
      <c r="C9" s="143">
        <v>46087</v>
      </c>
      <c r="D9" s="144" t="s">
        <v>120</v>
      </c>
      <c r="E9" s="145">
        <v>79310</v>
      </c>
      <c r="F9" s="157">
        <v>110</v>
      </c>
      <c r="G9" s="157">
        <v>14849</v>
      </c>
      <c r="H9" s="157">
        <v>31750</v>
      </c>
      <c r="I9" s="157">
        <v>26641</v>
      </c>
      <c r="J9" s="157"/>
      <c r="K9" s="175"/>
      <c r="L9" s="175"/>
      <c r="U9" s="148">
        <f t="shared" si="2"/>
        <v>46087</v>
      </c>
      <c r="V9" s="34" t="str">
        <f t="shared" si="3"/>
        <v>40201</v>
      </c>
      <c r="W9" s="70">
        <f t="shared" si="4"/>
        <v>14849</v>
      </c>
      <c r="X9" s="148">
        <f t="shared" si="5"/>
        <v>46087</v>
      </c>
      <c r="Y9" s="70">
        <f t="shared" si="6"/>
        <v>110</v>
      </c>
      <c r="AA9" s="121"/>
      <c r="AB9" s="122"/>
      <c r="AC9" s="122"/>
      <c r="AD9" s="122"/>
      <c r="AE9" s="122"/>
      <c r="AF9" s="122"/>
      <c r="AG9" s="122"/>
      <c r="AH9" s="123"/>
    </row>
    <row r="10" spans="1:34" ht="19.5" customHeight="1">
      <c r="A10" s="142">
        <f t="shared" si="1"/>
        <v>98647</v>
      </c>
      <c r="B10" s="142">
        <f t="shared" si="7"/>
        <v>580196</v>
      </c>
      <c r="C10" s="143">
        <v>46088</v>
      </c>
      <c r="D10" s="144" t="s">
        <v>121</v>
      </c>
      <c r="E10" s="145">
        <v>92150</v>
      </c>
      <c r="F10" s="157">
        <v>125</v>
      </c>
      <c r="G10" s="157">
        <v>8529</v>
      </c>
      <c r="H10" s="157">
        <v>32820</v>
      </c>
      <c r="I10" s="157">
        <v>57298</v>
      </c>
      <c r="J10" s="157"/>
      <c r="K10" s="175"/>
      <c r="L10" s="175"/>
      <c r="U10" s="148">
        <f t="shared" si="2"/>
        <v>46088</v>
      </c>
      <c r="V10" s="34" t="str">
        <f t="shared" si="3"/>
        <v>40201</v>
      </c>
      <c r="W10" s="70">
        <f t="shared" si="4"/>
        <v>8529</v>
      </c>
      <c r="X10" s="148">
        <f t="shared" si="5"/>
        <v>46088</v>
      </c>
      <c r="Y10" s="70">
        <f t="shared" si="6"/>
        <v>125</v>
      </c>
      <c r="AA10" s="121"/>
      <c r="AB10" s="122"/>
      <c r="AC10" s="122"/>
      <c r="AD10" s="122"/>
      <c r="AE10" s="122"/>
      <c r="AF10" s="122"/>
      <c r="AG10" s="122"/>
      <c r="AH10" s="123"/>
    </row>
    <row r="11" spans="1:34" ht="19.5" customHeight="1">
      <c r="A11" s="142">
        <f t="shared" si="1"/>
        <v>113055</v>
      </c>
      <c r="B11" s="142">
        <f t="shared" si="7"/>
        <v>693251</v>
      </c>
      <c r="C11" s="143">
        <v>46089</v>
      </c>
      <c r="D11" s="144" t="s">
        <v>115</v>
      </c>
      <c r="E11" s="145">
        <v>69200</v>
      </c>
      <c r="F11" s="157">
        <v>135</v>
      </c>
      <c r="G11" s="157">
        <v>9641</v>
      </c>
      <c r="H11" s="157">
        <v>39925</v>
      </c>
      <c r="I11" s="157">
        <v>63489</v>
      </c>
      <c r="J11" s="157"/>
      <c r="K11" s="175"/>
      <c r="L11" s="175"/>
      <c r="U11" s="148">
        <f t="shared" si="2"/>
        <v>46089</v>
      </c>
      <c r="V11" s="34" t="str">
        <f t="shared" si="3"/>
        <v>40201</v>
      </c>
      <c r="W11" s="70">
        <f t="shared" si="4"/>
        <v>9641</v>
      </c>
      <c r="X11" s="148">
        <f t="shared" si="5"/>
        <v>46089</v>
      </c>
      <c r="Y11" s="70">
        <f t="shared" si="6"/>
        <v>135</v>
      </c>
      <c r="AA11" s="121"/>
      <c r="AB11" s="122"/>
      <c r="AC11" s="122"/>
      <c r="AD11" s="122"/>
      <c r="AE11" s="122"/>
      <c r="AF11" s="122"/>
      <c r="AG11" s="122"/>
      <c r="AH11" s="123"/>
    </row>
    <row r="12" spans="1:34" ht="19.5" customHeight="1">
      <c r="A12" s="142">
        <f t="shared" si="1"/>
        <v>74995</v>
      </c>
      <c r="B12" s="142">
        <f t="shared" si="7"/>
        <v>768246</v>
      </c>
      <c r="C12" s="143">
        <v>46090</v>
      </c>
      <c r="D12" s="144" t="s">
        <v>116</v>
      </c>
      <c r="E12" s="145">
        <v>84122</v>
      </c>
      <c r="F12" s="157">
        <v>111</v>
      </c>
      <c r="G12" s="157">
        <v>14565</v>
      </c>
      <c r="H12" s="157">
        <v>37335</v>
      </c>
      <c r="I12" s="157">
        <v>23095</v>
      </c>
      <c r="J12" s="157"/>
      <c r="K12" s="175"/>
      <c r="L12" s="175"/>
      <c r="U12" s="148">
        <f t="shared" si="2"/>
        <v>46090</v>
      </c>
      <c r="V12" s="34" t="str">
        <f t="shared" si="3"/>
        <v>40201</v>
      </c>
      <c r="W12" s="70">
        <f t="shared" si="4"/>
        <v>14565</v>
      </c>
      <c r="X12" s="148">
        <f t="shared" si="5"/>
        <v>46090</v>
      </c>
      <c r="Y12" s="70">
        <f t="shared" si="6"/>
        <v>111</v>
      </c>
      <c r="AA12" s="121"/>
      <c r="AB12" s="122"/>
      <c r="AC12" s="122"/>
      <c r="AD12" s="122"/>
      <c r="AE12" s="122"/>
      <c r="AF12" s="122"/>
      <c r="AG12" s="122"/>
      <c r="AH12" s="123"/>
    </row>
    <row r="13" spans="1:34" ht="19.5" customHeight="1">
      <c r="A13" s="142">
        <f t="shared" si="1"/>
        <v>73230</v>
      </c>
      <c r="B13" s="142">
        <f t="shared" si="7"/>
        <v>841476</v>
      </c>
      <c r="C13" s="143">
        <v>46091</v>
      </c>
      <c r="D13" s="144" t="s">
        <v>117</v>
      </c>
      <c r="E13" s="145">
        <v>77070</v>
      </c>
      <c r="F13" s="157">
        <v>114</v>
      </c>
      <c r="G13" s="157">
        <v>10090</v>
      </c>
      <c r="H13" s="157">
        <v>38115</v>
      </c>
      <c r="I13" s="157">
        <v>25025</v>
      </c>
      <c r="J13" s="157"/>
      <c r="K13" s="175"/>
      <c r="L13" s="175"/>
      <c r="U13" s="148">
        <f t="shared" si="2"/>
        <v>46091</v>
      </c>
      <c r="V13" s="34" t="str">
        <f t="shared" si="3"/>
        <v>40201</v>
      </c>
      <c r="W13" s="70">
        <f t="shared" si="4"/>
        <v>10090</v>
      </c>
      <c r="X13" s="148">
        <f t="shared" si="5"/>
        <v>46091</v>
      </c>
      <c r="Y13" s="70">
        <f t="shared" si="6"/>
        <v>114</v>
      </c>
      <c r="AA13" s="121"/>
      <c r="AB13" s="122"/>
      <c r="AC13" s="122"/>
      <c r="AD13" s="122"/>
      <c r="AE13" s="122"/>
      <c r="AF13" s="122"/>
      <c r="AG13" s="122"/>
      <c r="AH13" s="123"/>
    </row>
    <row r="14" spans="1:34" ht="19.5" customHeight="1">
      <c r="A14" s="142">
        <f t="shared" si="1"/>
        <v>71351</v>
      </c>
      <c r="B14" s="142">
        <f t="shared" si="7"/>
        <v>912827</v>
      </c>
      <c r="C14" s="143">
        <v>46092</v>
      </c>
      <c r="D14" s="144" t="s">
        <v>118</v>
      </c>
      <c r="E14" s="145">
        <v>126470</v>
      </c>
      <c r="F14" s="157">
        <v>117</v>
      </c>
      <c r="G14" s="157">
        <v>15221</v>
      </c>
      <c r="H14" s="157">
        <v>33315</v>
      </c>
      <c r="I14" s="157">
        <v>22815</v>
      </c>
      <c r="J14" s="157"/>
      <c r="K14" s="175"/>
      <c r="L14" s="175"/>
      <c r="U14" s="148">
        <f t="shared" si="2"/>
        <v>46092</v>
      </c>
      <c r="V14" s="34" t="str">
        <f t="shared" si="3"/>
        <v>40201</v>
      </c>
      <c r="W14" s="70">
        <f t="shared" si="4"/>
        <v>15221</v>
      </c>
      <c r="X14" s="148">
        <f t="shared" si="5"/>
        <v>46092</v>
      </c>
      <c r="Y14" s="70">
        <f t="shared" si="6"/>
        <v>117</v>
      </c>
      <c r="AA14" s="121"/>
      <c r="AB14" s="122"/>
      <c r="AC14" s="122"/>
      <c r="AD14" s="122"/>
      <c r="AE14" s="122"/>
      <c r="AF14" s="122"/>
      <c r="AG14" s="122"/>
      <c r="AH14" s="123"/>
    </row>
    <row r="15" spans="1:34" ht="19.5" customHeight="1">
      <c r="A15" s="142">
        <f t="shared" si="1"/>
        <v>67386</v>
      </c>
      <c r="B15" s="142">
        <f t="shared" si="7"/>
        <v>980213</v>
      </c>
      <c r="C15" s="143">
        <v>46093</v>
      </c>
      <c r="D15" s="144" t="s">
        <v>119</v>
      </c>
      <c r="E15" s="145">
        <v>104082</v>
      </c>
      <c r="F15" s="157">
        <v>114</v>
      </c>
      <c r="G15" s="157">
        <v>13906</v>
      </c>
      <c r="H15" s="157">
        <v>32350</v>
      </c>
      <c r="I15" s="157">
        <v>21130</v>
      </c>
      <c r="J15" s="157"/>
      <c r="K15" s="175"/>
      <c r="L15" s="175"/>
      <c r="U15" s="148">
        <f t="shared" si="2"/>
        <v>46093</v>
      </c>
      <c r="V15" s="34" t="str">
        <f t="shared" si="3"/>
        <v>40201</v>
      </c>
      <c r="W15" s="70">
        <f t="shared" si="4"/>
        <v>13906</v>
      </c>
      <c r="X15" s="148">
        <f t="shared" si="5"/>
        <v>46093</v>
      </c>
      <c r="Y15" s="70">
        <f t="shared" si="6"/>
        <v>114</v>
      </c>
      <c r="AA15" s="121"/>
      <c r="AB15" s="122"/>
      <c r="AC15" s="122"/>
      <c r="AD15" s="122"/>
      <c r="AE15" s="122"/>
      <c r="AF15" s="122"/>
      <c r="AG15" s="122"/>
      <c r="AH15" s="123"/>
    </row>
    <row r="16" spans="1:34" ht="19.5" customHeight="1">
      <c r="A16" s="142">
        <f t="shared" si="1"/>
        <v>71696</v>
      </c>
      <c r="B16" s="142">
        <f t="shared" si="7"/>
        <v>1051909</v>
      </c>
      <c r="C16" s="143">
        <v>46094</v>
      </c>
      <c r="D16" s="144" t="s">
        <v>120</v>
      </c>
      <c r="E16" s="145">
        <v>91580</v>
      </c>
      <c r="F16" s="157">
        <v>103</v>
      </c>
      <c r="G16" s="157">
        <v>13766</v>
      </c>
      <c r="H16" s="157">
        <v>33985</v>
      </c>
      <c r="I16" s="157">
        <v>23945</v>
      </c>
      <c r="J16" s="157"/>
      <c r="K16" s="175"/>
      <c r="L16" s="175"/>
      <c r="U16" s="148">
        <f t="shared" si="2"/>
        <v>46094</v>
      </c>
      <c r="V16" s="34" t="str">
        <f t="shared" si="3"/>
        <v>40201</v>
      </c>
      <c r="W16" s="70">
        <f t="shared" si="4"/>
        <v>13766</v>
      </c>
      <c r="X16" s="148">
        <f t="shared" si="5"/>
        <v>46094</v>
      </c>
      <c r="Y16" s="70">
        <f t="shared" si="6"/>
        <v>103</v>
      </c>
      <c r="AA16" s="121"/>
      <c r="AB16" s="122"/>
      <c r="AC16" s="122"/>
      <c r="AD16" s="122"/>
      <c r="AE16" s="122"/>
      <c r="AF16" s="122"/>
      <c r="AG16" s="122"/>
      <c r="AH16" s="123"/>
    </row>
    <row r="17" spans="1:34" ht="19.5" customHeight="1">
      <c r="A17" s="142">
        <f t="shared" si="1"/>
        <v>98307</v>
      </c>
      <c r="B17" s="142">
        <f t="shared" si="7"/>
        <v>1150216</v>
      </c>
      <c r="C17" s="143">
        <v>46095</v>
      </c>
      <c r="D17" s="144" t="s">
        <v>121</v>
      </c>
      <c r="E17" s="145">
        <v>73310</v>
      </c>
      <c r="F17" s="157">
        <v>130</v>
      </c>
      <c r="G17" s="157">
        <v>8276</v>
      </c>
      <c r="H17" s="157">
        <v>34980</v>
      </c>
      <c r="I17" s="157">
        <v>55051</v>
      </c>
      <c r="J17" s="157"/>
      <c r="K17" s="175"/>
      <c r="L17" s="175"/>
      <c r="U17" s="148">
        <f t="shared" si="2"/>
        <v>46095</v>
      </c>
      <c r="V17" s="34" t="str">
        <f t="shared" si="3"/>
        <v>40201</v>
      </c>
      <c r="W17" s="70">
        <f t="shared" si="4"/>
        <v>8276</v>
      </c>
      <c r="X17" s="148">
        <f t="shared" si="5"/>
        <v>46095</v>
      </c>
      <c r="Y17" s="70">
        <f t="shared" si="6"/>
        <v>130</v>
      </c>
      <c r="AA17" s="121"/>
      <c r="AB17" s="122"/>
      <c r="AC17" s="122"/>
      <c r="AD17" s="122"/>
      <c r="AE17" s="122"/>
      <c r="AF17" s="122"/>
      <c r="AG17" s="122"/>
      <c r="AH17" s="123"/>
    </row>
    <row r="18" spans="1:34" ht="19.5" customHeight="1">
      <c r="A18" s="142">
        <f t="shared" si="1"/>
        <v>108755</v>
      </c>
      <c r="B18" s="142">
        <f t="shared" si="7"/>
        <v>1258971</v>
      </c>
      <c r="C18" s="143">
        <v>46096</v>
      </c>
      <c r="D18" s="144" t="s">
        <v>115</v>
      </c>
      <c r="E18" s="145">
        <v>97472</v>
      </c>
      <c r="F18" s="157">
        <v>134</v>
      </c>
      <c r="G18" s="157">
        <v>9555</v>
      </c>
      <c r="H18" s="157">
        <v>39815</v>
      </c>
      <c r="I18" s="157">
        <v>59385</v>
      </c>
      <c r="J18" s="157"/>
      <c r="K18" s="175"/>
      <c r="L18" s="175"/>
      <c r="U18" s="148">
        <f t="shared" si="2"/>
        <v>46096</v>
      </c>
      <c r="V18" s="34" t="str">
        <f t="shared" si="3"/>
        <v>40201</v>
      </c>
      <c r="W18" s="70">
        <f t="shared" si="4"/>
        <v>9555</v>
      </c>
      <c r="X18" s="148">
        <f t="shared" si="5"/>
        <v>46096</v>
      </c>
      <c r="Y18" s="70">
        <f t="shared" si="6"/>
        <v>134</v>
      </c>
      <c r="AA18" s="121"/>
      <c r="AB18" s="122"/>
      <c r="AC18" s="122"/>
      <c r="AD18" s="122"/>
      <c r="AE18" s="122"/>
      <c r="AF18" s="122"/>
      <c r="AG18" s="122"/>
      <c r="AH18" s="123"/>
    </row>
    <row r="19" spans="1:34" ht="19.5" customHeight="1">
      <c r="A19" s="142">
        <f t="shared" si="1"/>
        <v>68838</v>
      </c>
      <c r="B19" s="142">
        <f t="shared" si="7"/>
        <v>1327809</v>
      </c>
      <c r="C19" s="143">
        <v>46097</v>
      </c>
      <c r="D19" s="144" t="s">
        <v>116</v>
      </c>
      <c r="E19" s="145">
        <v>80560</v>
      </c>
      <c r="F19" s="157">
        <v>99</v>
      </c>
      <c r="G19" s="157">
        <v>10893</v>
      </c>
      <c r="H19" s="157">
        <v>35300</v>
      </c>
      <c r="I19" s="157">
        <v>22645</v>
      </c>
      <c r="J19" s="157"/>
      <c r="K19" s="175"/>
      <c r="L19" s="175"/>
      <c r="U19" s="148">
        <f t="shared" si="2"/>
        <v>46097</v>
      </c>
      <c r="V19" s="34" t="str">
        <f t="shared" si="3"/>
        <v>40201</v>
      </c>
      <c r="W19" s="70">
        <f t="shared" si="4"/>
        <v>10893</v>
      </c>
      <c r="X19" s="148">
        <f t="shared" si="5"/>
        <v>46097</v>
      </c>
      <c r="Y19" s="70">
        <f t="shared" si="6"/>
        <v>99</v>
      </c>
      <c r="AA19" s="121"/>
      <c r="AB19" s="122"/>
      <c r="AC19" s="122"/>
      <c r="AD19" s="122"/>
      <c r="AE19" s="122"/>
      <c r="AF19" s="122"/>
      <c r="AG19" s="122"/>
      <c r="AH19" s="123"/>
    </row>
    <row r="20" spans="1:34" ht="19.5" customHeight="1">
      <c r="A20" s="142">
        <f t="shared" si="1"/>
        <v>74780</v>
      </c>
      <c r="B20" s="142">
        <f t="shared" si="7"/>
        <v>1402589</v>
      </c>
      <c r="C20" s="143">
        <v>46098</v>
      </c>
      <c r="D20" s="144" t="s">
        <v>117</v>
      </c>
      <c r="E20" s="145">
        <v>113750</v>
      </c>
      <c r="F20" s="157">
        <v>108</v>
      </c>
      <c r="G20" s="157">
        <v>14750</v>
      </c>
      <c r="H20" s="157">
        <v>36370</v>
      </c>
      <c r="I20" s="157">
        <v>23660</v>
      </c>
      <c r="J20" s="157"/>
      <c r="K20" s="175"/>
      <c r="L20" s="175"/>
      <c r="U20" s="148">
        <f t="shared" si="2"/>
        <v>46098</v>
      </c>
      <c r="V20" s="34" t="str">
        <f t="shared" si="3"/>
        <v>40201</v>
      </c>
      <c r="W20" s="70">
        <f t="shared" si="4"/>
        <v>14750</v>
      </c>
      <c r="X20" s="148">
        <f t="shared" si="5"/>
        <v>46098</v>
      </c>
      <c r="Y20" s="70">
        <f t="shared" si="6"/>
        <v>108</v>
      </c>
      <c r="AA20" s="121"/>
      <c r="AB20" s="122"/>
      <c r="AC20" s="122"/>
      <c r="AD20" s="122"/>
      <c r="AE20" s="122"/>
      <c r="AF20" s="122"/>
      <c r="AG20" s="122"/>
      <c r="AH20" s="123"/>
    </row>
    <row r="21" spans="1:34" ht="19.5" customHeight="1">
      <c r="A21" s="142">
        <f t="shared" si="1"/>
        <v>71583</v>
      </c>
      <c r="B21" s="142">
        <f t="shared" si="7"/>
        <v>1474172</v>
      </c>
      <c r="C21" s="143">
        <v>46099</v>
      </c>
      <c r="D21" s="144" t="s">
        <v>118</v>
      </c>
      <c r="E21" s="145">
        <v>120360</v>
      </c>
      <c r="F21" s="157">
        <v>100</v>
      </c>
      <c r="G21" s="157">
        <v>11233</v>
      </c>
      <c r="H21" s="157">
        <v>36945</v>
      </c>
      <c r="I21" s="157">
        <v>23405</v>
      </c>
      <c r="J21" s="157"/>
      <c r="K21" s="175"/>
      <c r="L21" s="175"/>
      <c r="U21" s="148">
        <f t="shared" si="2"/>
        <v>46099</v>
      </c>
      <c r="V21" s="34" t="str">
        <f t="shared" si="3"/>
        <v>40201</v>
      </c>
      <c r="W21" s="70">
        <f t="shared" si="4"/>
        <v>11233</v>
      </c>
      <c r="X21" s="148">
        <f t="shared" si="5"/>
        <v>46099</v>
      </c>
      <c r="Y21" s="70">
        <f t="shared" si="6"/>
        <v>100</v>
      </c>
      <c r="AA21" s="121"/>
      <c r="AB21" s="122"/>
      <c r="AC21" s="122"/>
      <c r="AD21" s="122"/>
      <c r="AE21" s="122"/>
      <c r="AF21" s="122"/>
      <c r="AG21" s="122"/>
      <c r="AH21" s="123"/>
    </row>
    <row r="22" spans="1:34" ht="19.5" customHeight="1">
      <c r="A22" s="142">
        <f t="shared" si="1"/>
        <v>66040</v>
      </c>
      <c r="B22" s="142">
        <f t="shared" si="7"/>
        <v>1540212</v>
      </c>
      <c r="C22" s="143">
        <v>46100</v>
      </c>
      <c r="D22" s="144" t="s">
        <v>119</v>
      </c>
      <c r="E22" s="145">
        <v>111670</v>
      </c>
      <c r="F22" s="157">
        <v>105</v>
      </c>
      <c r="G22" s="157">
        <v>11882</v>
      </c>
      <c r="H22" s="157">
        <v>29145</v>
      </c>
      <c r="I22" s="157">
        <v>25013</v>
      </c>
      <c r="J22" s="157"/>
      <c r="K22" s="175"/>
      <c r="L22" s="175"/>
      <c r="U22" s="148">
        <f t="shared" si="2"/>
        <v>46100</v>
      </c>
      <c r="V22" s="34" t="str">
        <f t="shared" si="3"/>
        <v>40201</v>
      </c>
      <c r="W22" s="70">
        <f t="shared" si="4"/>
        <v>11882</v>
      </c>
      <c r="X22" s="148">
        <f t="shared" si="5"/>
        <v>46100</v>
      </c>
      <c r="Y22" s="70">
        <f t="shared" si="6"/>
        <v>105</v>
      </c>
      <c r="AA22" s="121"/>
      <c r="AB22" s="122"/>
      <c r="AC22" s="122"/>
      <c r="AD22" s="122"/>
      <c r="AE22" s="122"/>
      <c r="AF22" s="122"/>
      <c r="AG22" s="122"/>
      <c r="AH22" s="123"/>
    </row>
    <row r="23" spans="1:34" ht="19.5" customHeight="1">
      <c r="A23" s="142">
        <f t="shared" si="1"/>
        <v>104009</v>
      </c>
      <c r="B23" s="142">
        <f t="shared" si="7"/>
        <v>1644221</v>
      </c>
      <c r="C23" s="143">
        <v>46101</v>
      </c>
      <c r="D23" s="144" t="s">
        <v>120</v>
      </c>
      <c r="E23" s="145">
        <v>112110</v>
      </c>
      <c r="F23" s="157">
        <v>135</v>
      </c>
      <c r="G23" s="157">
        <v>6602</v>
      </c>
      <c r="H23" s="157">
        <v>39645</v>
      </c>
      <c r="I23" s="157">
        <v>57762</v>
      </c>
      <c r="J23" s="157"/>
      <c r="K23" s="175"/>
      <c r="L23" s="175"/>
      <c r="M23" s="34"/>
      <c r="N23" s="34"/>
      <c r="O23" s="34"/>
      <c r="P23" s="34"/>
      <c r="Q23" s="34"/>
      <c r="R23" s="34"/>
      <c r="S23" s="34"/>
      <c r="T23" s="34"/>
      <c r="U23" s="148">
        <f t="shared" si="2"/>
        <v>46101</v>
      </c>
      <c r="V23" s="34" t="str">
        <f t="shared" si="3"/>
        <v>40201</v>
      </c>
      <c r="W23" s="70">
        <f t="shared" si="4"/>
        <v>6602</v>
      </c>
      <c r="X23" s="148">
        <f t="shared" si="5"/>
        <v>46101</v>
      </c>
      <c r="Y23" s="70">
        <f t="shared" si="6"/>
        <v>135</v>
      </c>
      <c r="Z23" s="34"/>
      <c r="AA23" s="121"/>
      <c r="AB23" s="122"/>
      <c r="AC23" s="122"/>
      <c r="AD23" s="122"/>
      <c r="AE23" s="122"/>
      <c r="AF23" s="122"/>
      <c r="AG23" s="122"/>
      <c r="AH23" s="123"/>
    </row>
    <row r="24" spans="1:34" ht="19.5" customHeight="1">
      <c r="A24" s="142">
        <f t="shared" si="1"/>
        <v>89096</v>
      </c>
      <c r="B24" s="142">
        <f t="shared" si="7"/>
        <v>1733317</v>
      </c>
      <c r="C24" s="143">
        <v>46102</v>
      </c>
      <c r="D24" s="144" t="s">
        <v>121</v>
      </c>
      <c r="E24" s="145">
        <v>88622</v>
      </c>
      <c r="F24" s="157">
        <v>117</v>
      </c>
      <c r="G24" s="157">
        <v>8882</v>
      </c>
      <c r="H24" s="157">
        <v>32190</v>
      </c>
      <c r="I24" s="157">
        <v>48024</v>
      </c>
      <c r="J24" s="157"/>
      <c r="K24" s="175"/>
      <c r="L24" s="175"/>
      <c r="U24" s="148">
        <f t="shared" si="2"/>
        <v>46102</v>
      </c>
      <c r="V24" s="34" t="str">
        <f t="shared" si="3"/>
        <v>40201</v>
      </c>
      <c r="W24" s="70">
        <f t="shared" si="4"/>
        <v>8882</v>
      </c>
      <c r="X24" s="148">
        <f t="shared" si="5"/>
        <v>46102</v>
      </c>
      <c r="Y24" s="70">
        <f t="shared" si="6"/>
        <v>117</v>
      </c>
      <c r="AA24" s="121"/>
      <c r="AB24" s="122"/>
      <c r="AC24" s="122"/>
      <c r="AD24" s="122"/>
      <c r="AE24" s="122"/>
      <c r="AF24" s="122"/>
      <c r="AG24" s="122"/>
      <c r="AH24" s="123"/>
    </row>
    <row r="25" spans="1:34" ht="19.5" customHeight="1">
      <c r="A25" s="142">
        <f t="shared" si="1"/>
        <v>90249</v>
      </c>
      <c r="B25" s="142">
        <f t="shared" si="7"/>
        <v>1823566</v>
      </c>
      <c r="C25" s="143">
        <v>46103</v>
      </c>
      <c r="D25" s="144" t="s">
        <v>115</v>
      </c>
      <c r="E25" s="145">
        <v>94000</v>
      </c>
      <c r="F25" s="157">
        <v>114</v>
      </c>
      <c r="G25" s="157">
        <v>10300</v>
      </c>
      <c r="H25" s="157">
        <v>30555</v>
      </c>
      <c r="I25" s="157">
        <v>49394</v>
      </c>
      <c r="J25" s="157"/>
      <c r="K25" s="175"/>
      <c r="L25" s="175"/>
      <c r="U25" s="148">
        <f t="shared" si="2"/>
        <v>46103</v>
      </c>
      <c r="V25" s="34" t="str">
        <f t="shared" si="3"/>
        <v>40201</v>
      </c>
      <c r="W25" s="70">
        <f t="shared" si="4"/>
        <v>10300</v>
      </c>
      <c r="X25" s="148">
        <f t="shared" si="5"/>
        <v>46103</v>
      </c>
      <c r="Y25" s="70">
        <f t="shared" si="6"/>
        <v>114</v>
      </c>
      <c r="AA25" s="121"/>
      <c r="AB25" s="122"/>
      <c r="AC25" s="122"/>
      <c r="AD25" s="122"/>
      <c r="AE25" s="122"/>
      <c r="AF25" s="122"/>
      <c r="AG25" s="122"/>
      <c r="AH25" s="123"/>
    </row>
    <row r="26" spans="1:34" ht="19.5" customHeight="1">
      <c r="A26" s="142">
        <f t="shared" si="1"/>
        <v>70975</v>
      </c>
      <c r="B26" s="142">
        <f t="shared" si="7"/>
        <v>1894541</v>
      </c>
      <c r="C26" s="143">
        <v>46104</v>
      </c>
      <c r="D26" s="144" t="s">
        <v>116</v>
      </c>
      <c r="E26" s="145">
        <v>99510</v>
      </c>
      <c r="F26" s="157">
        <v>104</v>
      </c>
      <c r="G26" s="157">
        <v>13930</v>
      </c>
      <c r="H26" s="157">
        <v>33720</v>
      </c>
      <c r="I26" s="157">
        <v>20325</v>
      </c>
      <c r="J26" s="157">
        <v>3000</v>
      </c>
      <c r="K26" s="175"/>
      <c r="L26" s="175"/>
      <c r="U26" s="148">
        <f t="shared" si="2"/>
        <v>46104</v>
      </c>
      <c r="V26" s="34" t="str">
        <f t="shared" si="3"/>
        <v>40201</v>
      </c>
      <c r="W26" s="70">
        <f t="shared" si="4"/>
        <v>13930</v>
      </c>
      <c r="X26" s="148">
        <f t="shared" si="5"/>
        <v>46104</v>
      </c>
      <c r="Y26" s="70">
        <f t="shared" si="6"/>
        <v>104</v>
      </c>
      <c r="AA26" s="121"/>
      <c r="AB26" s="122"/>
      <c r="AC26" s="122"/>
      <c r="AD26" s="122"/>
      <c r="AE26" s="122"/>
      <c r="AF26" s="122"/>
      <c r="AG26" s="122"/>
      <c r="AH26" s="123"/>
    </row>
    <row r="27" spans="1:34" ht="19.5" customHeight="1">
      <c r="A27" s="142">
        <f t="shared" si="1"/>
        <v>74657</v>
      </c>
      <c r="B27" s="142">
        <f t="shared" si="7"/>
        <v>1969198</v>
      </c>
      <c r="C27" s="143">
        <v>46105</v>
      </c>
      <c r="D27" s="144" t="s">
        <v>117</v>
      </c>
      <c r="E27" s="145">
        <v>84822</v>
      </c>
      <c r="F27" s="157">
        <v>122</v>
      </c>
      <c r="G27" s="157">
        <v>13732</v>
      </c>
      <c r="H27" s="157">
        <v>36745</v>
      </c>
      <c r="I27" s="157">
        <v>24180</v>
      </c>
      <c r="J27" s="157"/>
      <c r="K27" s="175"/>
      <c r="L27" s="175"/>
      <c r="U27" s="148">
        <f t="shared" si="2"/>
        <v>46105</v>
      </c>
      <c r="V27" s="34" t="str">
        <f t="shared" si="3"/>
        <v>40201</v>
      </c>
      <c r="W27" s="70">
        <f t="shared" si="4"/>
        <v>13732</v>
      </c>
      <c r="X27" s="148">
        <f t="shared" si="5"/>
        <v>46105</v>
      </c>
      <c r="Y27" s="70">
        <f t="shared" si="6"/>
        <v>122</v>
      </c>
      <c r="AA27" s="121"/>
      <c r="AB27" s="122"/>
      <c r="AC27" s="122"/>
      <c r="AD27" s="122"/>
      <c r="AE27" s="122"/>
      <c r="AF27" s="122"/>
      <c r="AG27" s="122"/>
      <c r="AH27" s="123"/>
    </row>
    <row r="28" spans="1:34" ht="19.5" customHeight="1">
      <c r="A28" s="142">
        <f t="shared" si="1"/>
        <v>62382</v>
      </c>
      <c r="B28" s="142">
        <f t="shared" si="7"/>
        <v>2031580</v>
      </c>
      <c r="C28" s="143">
        <v>46106</v>
      </c>
      <c r="D28" s="144" t="s">
        <v>118</v>
      </c>
      <c r="E28" s="145">
        <v>129380</v>
      </c>
      <c r="F28" s="157">
        <v>108</v>
      </c>
      <c r="G28" s="157">
        <v>12192</v>
      </c>
      <c r="H28" s="157">
        <v>28400</v>
      </c>
      <c r="I28" s="157">
        <v>21790</v>
      </c>
      <c r="J28" s="157"/>
      <c r="K28" s="175"/>
      <c r="L28" s="175"/>
      <c r="U28" s="148">
        <f t="shared" si="2"/>
        <v>46106</v>
      </c>
      <c r="V28" s="34" t="str">
        <f t="shared" si="3"/>
        <v>40201</v>
      </c>
      <c r="W28" s="70">
        <f t="shared" si="4"/>
        <v>12192</v>
      </c>
      <c r="X28" s="148">
        <f t="shared" si="5"/>
        <v>46106</v>
      </c>
      <c r="Y28" s="70">
        <f t="shared" si="6"/>
        <v>108</v>
      </c>
      <c r="AA28" s="121"/>
      <c r="AB28" s="122"/>
      <c r="AC28" s="122"/>
      <c r="AD28" s="122"/>
      <c r="AE28" s="122"/>
      <c r="AF28" s="122"/>
      <c r="AG28" s="122"/>
      <c r="AH28" s="123"/>
    </row>
    <row r="29" spans="1:34" ht="19.5" customHeight="1">
      <c r="A29" s="142">
        <f t="shared" si="1"/>
        <v>83447</v>
      </c>
      <c r="B29" s="142">
        <f t="shared" si="7"/>
        <v>2115027</v>
      </c>
      <c r="C29" s="143">
        <v>46107</v>
      </c>
      <c r="D29" s="144" t="s">
        <v>119</v>
      </c>
      <c r="E29" s="145">
        <v>90140</v>
      </c>
      <c r="F29" s="157">
        <v>116</v>
      </c>
      <c r="G29" s="157">
        <v>16142</v>
      </c>
      <c r="H29" s="157">
        <v>42670</v>
      </c>
      <c r="I29" s="157">
        <v>24635</v>
      </c>
      <c r="J29" s="157"/>
      <c r="K29" s="175"/>
      <c r="L29" s="175"/>
      <c r="U29" s="148">
        <f t="shared" si="2"/>
        <v>46107</v>
      </c>
      <c r="V29" s="34" t="str">
        <f t="shared" si="3"/>
        <v>40201</v>
      </c>
      <c r="W29" s="70">
        <f t="shared" si="4"/>
        <v>16142</v>
      </c>
      <c r="X29" s="148">
        <f t="shared" si="5"/>
        <v>46107</v>
      </c>
      <c r="Y29" s="70">
        <f t="shared" si="6"/>
        <v>116</v>
      </c>
      <c r="AA29" s="121"/>
      <c r="AB29" s="122"/>
      <c r="AC29" s="122"/>
      <c r="AD29" s="122"/>
      <c r="AE29" s="122"/>
      <c r="AF29" s="122"/>
      <c r="AG29" s="122"/>
      <c r="AH29" s="123"/>
    </row>
    <row r="30" spans="1:34" ht="19.5" customHeight="1">
      <c r="A30" s="142">
        <f t="shared" si="1"/>
        <v>80695</v>
      </c>
      <c r="B30" s="142">
        <f t="shared" si="7"/>
        <v>2195722</v>
      </c>
      <c r="C30" s="143">
        <v>46108</v>
      </c>
      <c r="D30" s="144" t="s">
        <v>120</v>
      </c>
      <c r="E30" s="145">
        <v>123262</v>
      </c>
      <c r="F30" s="157">
        <v>114</v>
      </c>
      <c r="G30" s="157">
        <v>15615</v>
      </c>
      <c r="H30" s="157">
        <v>39025</v>
      </c>
      <c r="I30" s="157">
        <v>26055</v>
      </c>
      <c r="J30" s="157"/>
      <c r="K30" s="175"/>
      <c r="L30" s="175"/>
      <c r="U30" s="148">
        <f t="shared" si="2"/>
        <v>46108</v>
      </c>
      <c r="V30" s="34" t="str">
        <f t="shared" si="3"/>
        <v>40201</v>
      </c>
      <c r="W30" s="70">
        <f t="shared" si="4"/>
        <v>15615</v>
      </c>
      <c r="X30" s="148">
        <f t="shared" si="5"/>
        <v>46108</v>
      </c>
      <c r="Y30" s="70">
        <f t="shared" si="6"/>
        <v>114</v>
      </c>
      <c r="AA30" s="121"/>
      <c r="AB30" s="122"/>
      <c r="AC30" s="122"/>
      <c r="AD30" s="122"/>
      <c r="AE30" s="122"/>
      <c r="AF30" s="122"/>
      <c r="AG30" s="122"/>
      <c r="AH30" s="123"/>
    </row>
    <row r="31" spans="1:34" ht="19.5" customHeight="1">
      <c r="A31" s="142">
        <f t="shared" si="1"/>
        <v>96807</v>
      </c>
      <c r="B31" s="142">
        <f t="shared" si="7"/>
        <v>2292529</v>
      </c>
      <c r="C31" s="143">
        <v>46109</v>
      </c>
      <c r="D31" s="144" t="s">
        <v>121</v>
      </c>
      <c r="E31" s="145">
        <v>93310</v>
      </c>
      <c r="F31" s="157">
        <v>130</v>
      </c>
      <c r="G31" s="157">
        <v>8301</v>
      </c>
      <c r="H31" s="157">
        <v>37320</v>
      </c>
      <c r="I31" s="157">
        <v>51186</v>
      </c>
      <c r="J31" s="157"/>
      <c r="K31" s="175"/>
      <c r="L31" s="175"/>
      <c r="U31" s="148">
        <f t="shared" si="2"/>
        <v>46109</v>
      </c>
      <c r="V31" s="34" t="str">
        <f t="shared" si="3"/>
        <v>40201</v>
      </c>
      <c r="W31" s="70">
        <f t="shared" si="4"/>
        <v>8301</v>
      </c>
      <c r="X31" s="148">
        <f t="shared" si="5"/>
        <v>46109</v>
      </c>
      <c r="Y31" s="70">
        <f t="shared" si="6"/>
        <v>130</v>
      </c>
      <c r="AA31" s="121"/>
      <c r="AB31" s="122"/>
      <c r="AC31" s="122"/>
      <c r="AD31" s="122"/>
      <c r="AE31" s="122"/>
      <c r="AF31" s="122"/>
      <c r="AG31" s="122"/>
      <c r="AH31" s="123"/>
    </row>
    <row r="32" spans="1:34" ht="19.5" customHeight="1">
      <c r="A32" s="142">
        <f t="shared" si="1"/>
        <v>109156</v>
      </c>
      <c r="B32" s="142">
        <f t="shared" si="7"/>
        <v>2401685</v>
      </c>
      <c r="C32" s="143">
        <v>46110</v>
      </c>
      <c r="D32" s="144" t="s">
        <v>115</v>
      </c>
      <c r="E32" s="145">
        <v>79062</v>
      </c>
      <c r="F32" s="157">
        <v>131</v>
      </c>
      <c r="G32" s="157">
        <v>10965</v>
      </c>
      <c r="H32" s="157">
        <v>42295</v>
      </c>
      <c r="I32" s="157">
        <v>55896</v>
      </c>
      <c r="J32" s="157"/>
      <c r="K32" s="175"/>
      <c r="L32" s="175"/>
      <c r="U32" s="148">
        <f t="shared" si="2"/>
        <v>46110</v>
      </c>
      <c r="V32" s="34" t="str">
        <f t="shared" si="3"/>
        <v>40201</v>
      </c>
      <c r="W32" s="70">
        <f t="shared" si="4"/>
        <v>10965</v>
      </c>
      <c r="X32" s="148">
        <f t="shared" si="5"/>
        <v>46110</v>
      </c>
      <c r="Y32" s="70">
        <f t="shared" si="6"/>
        <v>131</v>
      </c>
      <c r="AA32" s="121"/>
      <c r="AB32" s="122"/>
      <c r="AC32" s="122"/>
      <c r="AD32" s="122"/>
      <c r="AE32" s="122"/>
      <c r="AF32" s="122"/>
      <c r="AG32" s="122"/>
      <c r="AH32" s="123"/>
    </row>
    <row r="33" spans="1:34" ht="19.5" customHeight="1">
      <c r="A33" s="142">
        <f t="shared" si="1"/>
        <v>75013</v>
      </c>
      <c r="B33" s="142">
        <f t="shared" si="7"/>
        <v>2476698</v>
      </c>
      <c r="C33" s="143">
        <v>46111</v>
      </c>
      <c r="D33" s="144" t="s">
        <v>116</v>
      </c>
      <c r="E33" s="145">
        <v>82640</v>
      </c>
      <c r="F33" s="157">
        <v>108</v>
      </c>
      <c r="G33" s="157">
        <v>13503</v>
      </c>
      <c r="H33" s="157">
        <v>36445</v>
      </c>
      <c r="I33" s="157">
        <v>25065</v>
      </c>
      <c r="J33" s="157"/>
      <c r="K33" s="175"/>
      <c r="L33" s="175"/>
      <c r="U33" s="148">
        <f t="shared" si="2"/>
        <v>46111</v>
      </c>
      <c r="V33" s="34" t="str">
        <f t="shared" si="3"/>
        <v>40201</v>
      </c>
      <c r="W33" s="70">
        <f t="shared" si="4"/>
        <v>13503</v>
      </c>
      <c r="X33" s="148">
        <f t="shared" si="5"/>
        <v>46111</v>
      </c>
      <c r="Y33" s="70">
        <f t="shared" si="6"/>
        <v>108</v>
      </c>
      <c r="AA33" s="121"/>
      <c r="AB33" s="122"/>
      <c r="AC33" s="122"/>
      <c r="AD33" s="122"/>
      <c r="AE33" s="122"/>
      <c r="AF33" s="122"/>
      <c r="AG33" s="122"/>
      <c r="AH33" s="123"/>
    </row>
    <row r="34" spans="1:34" ht="19.5" customHeight="1">
      <c r="A34" s="142">
        <f t="shared" si="1"/>
        <v>68179</v>
      </c>
      <c r="B34" s="142">
        <f t="shared" si="7"/>
        <v>2544877</v>
      </c>
      <c r="C34" s="143">
        <v>46112</v>
      </c>
      <c r="D34" s="144" t="s">
        <v>117</v>
      </c>
      <c r="E34" s="145">
        <v>98760</v>
      </c>
      <c r="F34" s="157">
        <v>108</v>
      </c>
      <c r="G34" s="157">
        <v>13497</v>
      </c>
      <c r="H34" s="157">
        <v>34790</v>
      </c>
      <c r="I34" s="157">
        <v>19892</v>
      </c>
      <c r="J34" s="157"/>
      <c r="K34" s="175"/>
      <c r="L34" s="175"/>
      <c r="U34" s="148">
        <f t="shared" si="2"/>
        <v>46112</v>
      </c>
      <c r="V34" s="34" t="str">
        <f t="shared" si="3"/>
        <v>40201</v>
      </c>
      <c r="W34" s="70">
        <f t="shared" si="4"/>
        <v>13497</v>
      </c>
      <c r="X34" s="148">
        <f t="shared" si="5"/>
        <v>46112</v>
      </c>
      <c r="Y34" s="70">
        <f t="shared" si="6"/>
        <v>108</v>
      </c>
      <c r="AA34" s="121"/>
      <c r="AB34" s="122"/>
      <c r="AC34" s="122"/>
      <c r="AD34" s="122"/>
      <c r="AE34" s="122"/>
      <c r="AF34" s="122"/>
      <c r="AG34" s="122"/>
      <c r="AH34" s="123"/>
    </row>
    <row r="35" spans="1:34" ht="18.75" customHeight="1">
      <c r="C35" s="127"/>
      <c r="D35" s="154" t="s">
        <v>52</v>
      </c>
      <c r="E35" s="155">
        <f t="shared" ref="E35:F35" si="8">SUM(E4:E34)</f>
        <v>2989278</v>
      </c>
      <c r="F35" s="156">
        <f t="shared" si="8"/>
        <v>3614</v>
      </c>
      <c r="U35" s="148">
        <f t="shared" ref="U35:U65" si="9">C4</f>
        <v>46082</v>
      </c>
      <c r="V35" s="34" t="str">
        <f t="shared" ref="V35:V65" si="10">$H$2</f>
        <v>40202</v>
      </c>
      <c r="W35" s="70">
        <f t="shared" ref="W35:W65" si="11">H4</f>
        <v>41205</v>
      </c>
      <c r="AA35" s="72"/>
      <c r="AB35" s="72"/>
      <c r="AC35" s="72"/>
      <c r="AD35" s="72"/>
      <c r="AE35" s="72"/>
      <c r="AF35" s="72"/>
      <c r="AG35" s="72"/>
      <c r="AH35" s="72"/>
    </row>
    <row r="36" spans="1:34" ht="15.75" customHeight="1">
      <c r="U36" s="148">
        <f t="shared" si="9"/>
        <v>46083</v>
      </c>
      <c r="V36" s="34" t="str">
        <f t="shared" si="10"/>
        <v>40202</v>
      </c>
      <c r="W36" s="70">
        <f t="shared" si="11"/>
        <v>34015</v>
      </c>
      <c r="AA36" s="72"/>
      <c r="AB36" s="72"/>
      <c r="AC36" s="72"/>
      <c r="AD36" s="72"/>
      <c r="AE36" s="72"/>
      <c r="AF36" s="72"/>
      <c r="AG36" s="72"/>
      <c r="AH36" s="72"/>
    </row>
    <row r="37" spans="1:34" ht="15.75" customHeight="1">
      <c r="I37" s="247" t="s">
        <v>169</v>
      </c>
      <c r="U37" s="148">
        <f t="shared" si="9"/>
        <v>46084</v>
      </c>
      <c r="V37" s="34" t="str">
        <f t="shared" si="10"/>
        <v>40202</v>
      </c>
      <c r="W37" s="70">
        <f t="shared" si="11"/>
        <v>31605</v>
      </c>
      <c r="AA37" s="72"/>
      <c r="AB37" s="72"/>
      <c r="AC37" s="72"/>
      <c r="AD37" s="72"/>
      <c r="AE37" s="72"/>
      <c r="AF37" s="72"/>
      <c r="AG37" s="72"/>
      <c r="AH37" s="72"/>
    </row>
    <row r="38" spans="1:34" ht="15.75" customHeight="1">
      <c r="G38" s="34"/>
      <c r="U38" s="148">
        <f t="shared" si="9"/>
        <v>46085</v>
      </c>
      <c r="V38" s="34" t="str">
        <f t="shared" si="10"/>
        <v>40202</v>
      </c>
      <c r="W38" s="70">
        <f t="shared" si="11"/>
        <v>36465</v>
      </c>
      <c r="AA38" s="72"/>
      <c r="AB38" s="72"/>
      <c r="AC38" s="72"/>
      <c r="AD38" s="72"/>
      <c r="AE38" s="72"/>
      <c r="AF38" s="72"/>
      <c r="AG38" s="72"/>
      <c r="AH38" s="72"/>
    </row>
    <row r="39" spans="1:34" ht="15.75" customHeight="1">
      <c r="U39" s="148">
        <f t="shared" si="9"/>
        <v>46086</v>
      </c>
      <c r="V39" s="34" t="str">
        <f t="shared" si="10"/>
        <v>40202</v>
      </c>
      <c r="W39" s="70">
        <f t="shared" si="11"/>
        <v>42820</v>
      </c>
      <c r="AA39" s="72"/>
      <c r="AB39" s="72"/>
      <c r="AC39" s="72"/>
      <c r="AD39" s="72"/>
      <c r="AE39" s="72"/>
      <c r="AF39" s="72"/>
      <c r="AG39" s="72"/>
      <c r="AH39" s="72"/>
    </row>
    <row r="40" spans="1:34" ht="15.75" customHeight="1">
      <c r="U40" s="148">
        <f t="shared" si="9"/>
        <v>46087</v>
      </c>
      <c r="V40" s="34" t="str">
        <f t="shared" si="10"/>
        <v>40202</v>
      </c>
      <c r="W40" s="70">
        <f t="shared" si="11"/>
        <v>31750</v>
      </c>
      <c r="AA40" s="72"/>
      <c r="AB40" s="72"/>
      <c r="AC40" s="72"/>
      <c r="AD40" s="72"/>
      <c r="AE40" s="72"/>
      <c r="AF40" s="72"/>
      <c r="AG40" s="72"/>
      <c r="AH40" s="72"/>
    </row>
    <row r="41" spans="1:34" ht="15.75" customHeight="1">
      <c r="U41" s="148">
        <f t="shared" si="9"/>
        <v>46088</v>
      </c>
      <c r="V41" s="34" t="str">
        <f t="shared" si="10"/>
        <v>40202</v>
      </c>
      <c r="W41" s="70">
        <f t="shared" si="11"/>
        <v>32820</v>
      </c>
      <c r="AA41" s="72"/>
      <c r="AB41" s="72"/>
      <c r="AC41" s="72"/>
      <c r="AD41" s="72"/>
      <c r="AE41" s="72"/>
      <c r="AF41" s="72"/>
      <c r="AG41" s="72"/>
      <c r="AH41" s="72"/>
    </row>
    <row r="42" spans="1:34" ht="15.75" customHeight="1">
      <c r="U42" s="148">
        <f t="shared" si="9"/>
        <v>46089</v>
      </c>
      <c r="V42" s="34" t="str">
        <f t="shared" si="10"/>
        <v>40202</v>
      </c>
      <c r="W42" s="70">
        <f t="shared" si="11"/>
        <v>39925</v>
      </c>
      <c r="AA42" s="72"/>
      <c r="AB42" s="72"/>
      <c r="AC42" s="72"/>
      <c r="AD42" s="72"/>
      <c r="AE42" s="72"/>
      <c r="AF42" s="72"/>
      <c r="AG42" s="72"/>
      <c r="AH42" s="72"/>
    </row>
    <row r="43" spans="1:34" ht="15.75" customHeight="1">
      <c r="U43" s="148">
        <f t="shared" si="9"/>
        <v>46090</v>
      </c>
      <c r="V43" s="34" t="str">
        <f t="shared" si="10"/>
        <v>40202</v>
      </c>
      <c r="W43" s="70">
        <f t="shared" si="11"/>
        <v>37335</v>
      </c>
      <c r="AA43" s="72"/>
      <c r="AB43" s="72"/>
      <c r="AC43" s="72"/>
      <c r="AD43" s="72"/>
      <c r="AE43" s="72"/>
      <c r="AF43" s="72"/>
      <c r="AG43" s="72"/>
      <c r="AH43" s="72"/>
    </row>
    <row r="44" spans="1:34" ht="15.75" customHeight="1">
      <c r="U44" s="148">
        <f t="shared" si="9"/>
        <v>46091</v>
      </c>
      <c r="V44" s="34" t="str">
        <f t="shared" si="10"/>
        <v>40202</v>
      </c>
      <c r="W44" s="70">
        <f t="shared" si="11"/>
        <v>38115</v>
      </c>
      <c r="AA44" s="72"/>
      <c r="AB44" s="72"/>
      <c r="AC44" s="72"/>
      <c r="AD44" s="72"/>
      <c r="AE44" s="72"/>
      <c r="AF44" s="72"/>
      <c r="AG44" s="72"/>
      <c r="AH44" s="72"/>
    </row>
    <row r="45" spans="1:34" ht="15.75" customHeight="1">
      <c r="H45" s="34">
        <v>6</v>
      </c>
      <c r="U45" s="148">
        <f t="shared" si="9"/>
        <v>46092</v>
      </c>
      <c r="V45" s="34" t="str">
        <f t="shared" si="10"/>
        <v>40202</v>
      </c>
      <c r="W45" s="70">
        <f t="shared" si="11"/>
        <v>33315</v>
      </c>
      <c r="AA45" s="72"/>
      <c r="AB45" s="72"/>
      <c r="AC45" s="72"/>
      <c r="AD45" s="72"/>
      <c r="AE45" s="72"/>
      <c r="AF45" s="72"/>
      <c r="AG45" s="72"/>
      <c r="AH45" s="72"/>
    </row>
    <row r="46" spans="1:34" ht="15.75" customHeight="1">
      <c r="U46" s="148">
        <f t="shared" si="9"/>
        <v>46093</v>
      </c>
      <c r="V46" s="34" t="str">
        <f t="shared" si="10"/>
        <v>40202</v>
      </c>
      <c r="W46" s="70">
        <f t="shared" si="11"/>
        <v>32350</v>
      </c>
      <c r="AA46" s="72"/>
      <c r="AB46" s="72"/>
      <c r="AC46" s="72"/>
      <c r="AD46" s="72"/>
      <c r="AE46" s="72"/>
      <c r="AF46" s="72"/>
      <c r="AG46" s="72"/>
      <c r="AH46" s="72"/>
    </row>
    <row r="47" spans="1:34" ht="15.75" customHeight="1">
      <c r="U47" s="148">
        <f t="shared" si="9"/>
        <v>46094</v>
      </c>
      <c r="V47" s="34" t="str">
        <f t="shared" si="10"/>
        <v>40202</v>
      </c>
      <c r="W47" s="70">
        <f t="shared" si="11"/>
        <v>33985</v>
      </c>
      <c r="AA47" s="72"/>
      <c r="AB47" s="72"/>
      <c r="AC47" s="72"/>
      <c r="AD47" s="72"/>
      <c r="AE47" s="72"/>
      <c r="AF47" s="72"/>
      <c r="AG47" s="72"/>
      <c r="AH47" s="72"/>
    </row>
    <row r="48" spans="1:34" ht="15.75" customHeight="1">
      <c r="U48" s="148">
        <f t="shared" si="9"/>
        <v>46095</v>
      </c>
      <c r="V48" s="34" t="str">
        <f t="shared" si="10"/>
        <v>40202</v>
      </c>
      <c r="W48" s="70">
        <f t="shared" si="11"/>
        <v>34980</v>
      </c>
      <c r="AA48" s="72"/>
      <c r="AB48" s="72"/>
      <c r="AC48" s="72"/>
      <c r="AD48" s="72"/>
      <c r="AE48" s="72"/>
      <c r="AF48" s="72"/>
      <c r="AG48" s="72"/>
      <c r="AH48" s="72"/>
    </row>
    <row r="49" spans="11:34" ht="15.75" customHeight="1">
      <c r="U49" s="148">
        <f t="shared" si="9"/>
        <v>46096</v>
      </c>
      <c r="V49" s="34" t="str">
        <f t="shared" si="10"/>
        <v>40202</v>
      </c>
      <c r="W49" s="70">
        <f t="shared" si="11"/>
        <v>39815</v>
      </c>
      <c r="AA49" s="72"/>
      <c r="AB49" s="72"/>
      <c r="AC49" s="72"/>
      <c r="AD49" s="72"/>
      <c r="AE49" s="72"/>
      <c r="AF49" s="72"/>
      <c r="AG49" s="72"/>
      <c r="AH49" s="72"/>
    </row>
    <row r="50" spans="11:34" ht="15.75" customHeight="1">
      <c r="U50" s="148">
        <f t="shared" si="9"/>
        <v>46097</v>
      </c>
      <c r="V50" s="34" t="str">
        <f t="shared" si="10"/>
        <v>40202</v>
      </c>
      <c r="W50" s="70">
        <f t="shared" si="11"/>
        <v>35300</v>
      </c>
      <c r="AA50" s="72"/>
      <c r="AB50" s="72"/>
      <c r="AC50" s="72"/>
      <c r="AD50" s="72"/>
      <c r="AE50" s="72"/>
      <c r="AF50" s="72"/>
      <c r="AG50" s="72"/>
      <c r="AH50" s="72"/>
    </row>
    <row r="51" spans="11:34" ht="15.75" customHeight="1">
      <c r="U51" s="148">
        <f t="shared" si="9"/>
        <v>46098</v>
      </c>
      <c r="V51" s="34" t="str">
        <f t="shared" si="10"/>
        <v>40202</v>
      </c>
      <c r="W51" s="70">
        <f t="shared" si="11"/>
        <v>36370</v>
      </c>
      <c r="AA51" s="72"/>
      <c r="AB51" s="72"/>
      <c r="AC51" s="72"/>
      <c r="AD51" s="72"/>
      <c r="AE51" s="72"/>
      <c r="AF51" s="72"/>
      <c r="AG51" s="72"/>
      <c r="AH51" s="72"/>
    </row>
    <row r="52" spans="11:34" ht="15.75" customHeight="1">
      <c r="K52" s="93"/>
      <c r="L52" s="93"/>
      <c r="M52" s="93"/>
      <c r="N52" s="93"/>
      <c r="O52" s="93"/>
      <c r="P52" s="93"/>
      <c r="Q52" s="93"/>
      <c r="R52" s="93"/>
      <c r="S52" s="93"/>
      <c r="T52" s="93"/>
      <c r="U52" s="148">
        <f t="shared" si="9"/>
        <v>46099</v>
      </c>
      <c r="V52" s="34" t="str">
        <f t="shared" si="10"/>
        <v>40202</v>
      </c>
      <c r="W52" s="70">
        <f t="shared" si="11"/>
        <v>36945</v>
      </c>
      <c r="X52" s="93"/>
      <c r="Y52" s="93"/>
      <c r="Z52" s="93"/>
      <c r="AA52" s="72"/>
      <c r="AB52" s="72"/>
      <c r="AC52" s="72"/>
      <c r="AD52" s="72"/>
      <c r="AE52" s="72"/>
      <c r="AF52" s="72"/>
      <c r="AG52" s="72"/>
      <c r="AH52" s="72"/>
    </row>
    <row r="53" spans="11:34" ht="15.75" customHeight="1">
      <c r="U53" s="148">
        <f t="shared" si="9"/>
        <v>46100</v>
      </c>
      <c r="V53" s="34" t="str">
        <f t="shared" si="10"/>
        <v>40202</v>
      </c>
      <c r="W53" s="70">
        <f t="shared" si="11"/>
        <v>29145</v>
      </c>
      <c r="AA53" s="72"/>
      <c r="AB53" s="72"/>
      <c r="AC53" s="72"/>
      <c r="AD53" s="72"/>
      <c r="AE53" s="72"/>
      <c r="AF53" s="72"/>
      <c r="AG53" s="72"/>
      <c r="AH53" s="72"/>
    </row>
    <row r="54" spans="11:34" ht="15.75" customHeight="1">
      <c r="U54" s="148">
        <f t="shared" si="9"/>
        <v>46101</v>
      </c>
      <c r="V54" s="34" t="str">
        <f t="shared" si="10"/>
        <v>40202</v>
      </c>
      <c r="W54" s="70">
        <f t="shared" si="11"/>
        <v>39645</v>
      </c>
      <c r="AA54" s="72"/>
      <c r="AB54" s="72"/>
      <c r="AC54" s="72"/>
      <c r="AD54" s="72"/>
      <c r="AE54" s="72"/>
      <c r="AF54" s="72"/>
      <c r="AG54" s="72"/>
      <c r="AH54" s="72"/>
    </row>
    <row r="55" spans="11:34" ht="15.75" customHeight="1">
      <c r="U55" s="148">
        <f t="shared" si="9"/>
        <v>46102</v>
      </c>
      <c r="V55" s="34" t="str">
        <f t="shared" si="10"/>
        <v>40202</v>
      </c>
      <c r="W55" s="70">
        <f t="shared" si="11"/>
        <v>32190</v>
      </c>
      <c r="AA55" s="72"/>
      <c r="AB55" s="72"/>
      <c r="AC55" s="72"/>
      <c r="AD55" s="72"/>
      <c r="AE55" s="72"/>
      <c r="AF55" s="72"/>
      <c r="AG55" s="72"/>
      <c r="AH55" s="72"/>
    </row>
    <row r="56" spans="11:34" ht="15.75" customHeight="1">
      <c r="U56" s="148">
        <f t="shared" si="9"/>
        <v>46103</v>
      </c>
      <c r="V56" s="34" t="str">
        <f t="shared" si="10"/>
        <v>40202</v>
      </c>
      <c r="W56" s="70">
        <f t="shared" si="11"/>
        <v>30555</v>
      </c>
      <c r="AA56" s="72"/>
      <c r="AB56" s="72"/>
      <c r="AC56" s="72"/>
      <c r="AD56" s="72"/>
      <c r="AE56" s="72"/>
      <c r="AF56" s="72"/>
      <c r="AG56" s="72"/>
      <c r="AH56" s="72"/>
    </row>
    <row r="57" spans="11:34" ht="15.75" customHeight="1">
      <c r="U57" s="148">
        <f t="shared" si="9"/>
        <v>46104</v>
      </c>
      <c r="V57" s="34" t="str">
        <f t="shared" si="10"/>
        <v>40202</v>
      </c>
      <c r="W57" s="70">
        <f t="shared" si="11"/>
        <v>33720</v>
      </c>
      <c r="AA57" s="72"/>
      <c r="AB57" s="72"/>
      <c r="AC57" s="72"/>
      <c r="AD57" s="72"/>
      <c r="AE57" s="72"/>
      <c r="AF57" s="72"/>
      <c r="AG57" s="72"/>
      <c r="AH57" s="72"/>
    </row>
    <row r="58" spans="11:34" ht="15.75" customHeight="1">
      <c r="U58" s="148">
        <f t="shared" si="9"/>
        <v>46105</v>
      </c>
      <c r="V58" s="34" t="str">
        <f t="shared" si="10"/>
        <v>40202</v>
      </c>
      <c r="W58" s="70">
        <f t="shared" si="11"/>
        <v>36745</v>
      </c>
      <c r="AA58" s="72"/>
      <c r="AB58" s="72"/>
      <c r="AC58" s="72"/>
      <c r="AD58" s="72"/>
      <c r="AE58" s="72"/>
      <c r="AF58" s="72"/>
      <c r="AG58" s="72"/>
      <c r="AH58" s="72"/>
    </row>
    <row r="59" spans="11:34" ht="15.75" customHeight="1">
      <c r="K59" s="93"/>
      <c r="L59" s="93"/>
      <c r="M59" s="93"/>
      <c r="N59" s="93"/>
      <c r="O59" s="93"/>
      <c r="P59" s="93"/>
      <c r="Q59" s="93"/>
      <c r="R59" s="93"/>
      <c r="S59" s="93"/>
      <c r="T59" s="93"/>
      <c r="U59" s="148">
        <f t="shared" si="9"/>
        <v>46106</v>
      </c>
      <c r="V59" s="34" t="str">
        <f t="shared" si="10"/>
        <v>40202</v>
      </c>
      <c r="W59" s="70">
        <f t="shared" si="11"/>
        <v>28400</v>
      </c>
      <c r="X59" s="93"/>
      <c r="Y59" s="93"/>
      <c r="Z59" s="93"/>
      <c r="AA59" s="72"/>
      <c r="AB59" s="72"/>
      <c r="AC59" s="72"/>
      <c r="AD59" s="72"/>
      <c r="AE59" s="72"/>
      <c r="AF59" s="72"/>
      <c r="AG59" s="72"/>
      <c r="AH59" s="72"/>
    </row>
    <row r="60" spans="11:34" ht="15.75" customHeight="1">
      <c r="U60" s="148">
        <f t="shared" si="9"/>
        <v>46107</v>
      </c>
      <c r="V60" s="34" t="str">
        <f t="shared" si="10"/>
        <v>40202</v>
      </c>
      <c r="W60" s="70">
        <f t="shared" si="11"/>
        <v>42670</v>
      </c>
      <c r="AA60" s="72"/>
      <c r="AB60" s="72"/>
      <c r="AC60" s="72"/>
      <c r="AD60" s="72"/>
      <c r="AE60" s="72"/>
      <c r="AF60" s="72"/>
      <c r="AG60" s="72"/>
      <c r="AH60" s="72"/>
    </row>
    <row r="61" spans="11:34" ht="15.75" customHeight="1">
      <c r="U61" s="148">
        <f t="shared" si="9"/>
        <v>46108</v>
      </c>
      <c r="V61" s="34" t="str">
        <f t="shared" si="10"/>
        <v>40202</v>
      </c>
      <c r="W61" s="70">
        <f t="shared" si="11"/>
        <v>39025</v>
      </c>
      <c r="AA61" s="72"/>
      <c r="AB61" s="72"/>
      <c r="AC61" s="72"/>
      <c r="AD61" s="72"/>
      <c r="AE61" s="72"/>
      <c r="AF61" s="72"/>
      <c r="AG61" s="72"/>
      <c r="AH61" s="72"/>
    </row>
    <row r="62" spans="11:34" ht="15.75" customHeight="1">
      <c r="U62" s="148">
        <f t="shared" si="9"/>
        <v>46109</v>
      </c>
      <c r="V62" s="34" t="str">
        <f t="shared" si="10"/>
        <v>40202</v>
      </c>
      <c r="W62" s="70">
        <f t="shared" si="11"/>
        <v>37320</v>
      </c>
      <c r="AA62" s="72"/>
      <c r="AB62" s="72"/>
      <c r="AC62" s="72"/>
      <c r="AD62" s="72"/>
      <c r="AE62" s="72"/>
      <c r="AF62" s="72"/>
      <c r="AG62" s="72"/>
      <c r="AH62" s="72"/>
    </row>
    <row r="63" spans="11:34" ht="15.75" customHeight="1">
      <c r="U63" s="148">
        <f t="shared" si="9"/>
        <v>46110</v>
      </c>
      <c r="V63" s="34" t="str">
        <f t="shared" si="10"/>
        <v>40202</v>
      </c>
      <c r="W63" s="70">
        <f t="shared" si="11"/>
        <v>42295</v>
      </c>
      <c r="AA63" s="72"/>
      <c r="AB63" s="72"/>
      <c r="AC63" s="72"/>
      <c r="AD63" s="72"/>
      <c r="AE63" s="72"/>
      <c r="AF63" s="72"/>
      <c r="AG63" s="72"/>
      <c r="AH63" s="72"/>
    </row>
    <row r="64" spans="11:34" ht="15.75" customHeight="1">
      <c r="U64" s="148">
        <f t="shared" si="9"/>
        <v>46111</v>
      </c>
      <c r="V64" s="34" t="str">
        <f t="shared" si="10"/>
        <v>40202</v>
      </c>
      <c r="W64" s="70">
        <f t="shared" si="11"/>
        <v>36445</v>
      </c>
      <c r="AA64" s="72"/>
      <c r="AB64" s="72"/>
      <c r="AC64" s="72"/>
      <c r="AD64" s="72"/>
      <c r="AE64" s="72"/>
      <c r="AF64" s="72"/>
      <c r="AG64" s="72"/>
      <c r="AH64" s="72"/>
    </row>
    <row r="65" spans="21:34" ht="15.75" customHeight="1">
      <c r="U65" s="148">
        <f t="shared" si="9"/>
        <v>46112</v>
      </c>
      <c r="V65" s="34" t="str">
        <f t="shared" si="10"/>
        <v>40202</v>
      </c>
      <c r="W65" s="70">
        <f t="shared" si="11"/>
        <v>34790</v>
      </c>
      <c r="AA65" s="72"/>
      <c r="AB65" s="72"/>
      <c r="AC65" s="72"/>
      <c r="AD65" s="72"/>
      <c r="AE65" s="72"/>
      <c r="AF65" s="72"/>
      <c r="AG65" s="72"/>
      <c r="AH65" s="72"/>
    </row>
    <row r="66" spans="21:34" ht="15.75" customHeight="1">
      <c r="U66" s="148">
        <f t="shared" ref="U66:U96" si="12">C4</f>
        <v>46082</v>
      </c>
      <c r="V66" s="34" t="str">
        <f t="shared" ref="V66:V96" si="13">$I$2</f>
        <v>40203</v>
      </c>
      <c r="W66" s="70">
        <f t="shared" ref="W66:W96" si="14">I4</f>
        <v>54502</v>
      </c>
      <c r="AA66" s="72"/>
      <c r="AB66" s="72"/>
      <c r="AC66" s="72"/>
      <c r="AD66" s="72"/>
      <c r="AE66" s="72"/>
      <c r="AF66" s="72"/>
      <c r="AG66" s="72"/>
      <c r="AH66" s="72"/>
    </row>
    <row r="67" spans="21:34" ht="15.75" customHeight="1">
      <c r="U67" s="148">
        <f t="shared" si="12"/>
        <v>46083</v>
      </c>
      <c r="V67" s="34" t="str">
        <f t="shared" si="13"/>
        <v>40203</v>
      </c>
      <c r="W67" s="70">
        <f t="shared" si="14"/>
        <v>26405</v>
      </c>
      <c r="AA67" s="72"/>
      <c r="AB67" s="72"/>
      <c r="AC67" s="72"/>
      <c r="AD67" s="72"/>
      <c r="AE67" s="72"/>
      <c r="AF67" s="72"/>
      <c r="AG67" s="72"/>
      <c r="AH67" s="72"/>
    </row>
    <row r="68" spans="21:34" ht="15.75" customHeight="1">
      <c r="U68" s="148">
        <f t="shared" si="12"/>
        <v>46084</v>
      </c>
      <c r="V68" s="34" t="str">
        <f t="shared" si="13"/>
        <v>40203</v>
      </c>
      <c r="W68" s="70">
        <f t="shared" si="14"/>
        <v>25558</v>
      </c>
      <c r="AA68" s="72"/>
      <c r="AB68" s="72"/>
      <c r="AC68" s="72"/>
      <c r="AD68" s="72"/>
      <c r="AE68" s="72"/>
      <c r="AF68" s="72"/>
      <c r="AG68" s="72"/>
      <c r="AH68" s="72"/>
    </row>
    <row r="69" spans="21:34" ht="15.75" customHeight="1">
      <c r="U69" s="148">
        <f t="shared" si="12"/>
        <v>46085</v>
      </c>
      <c r="V69" s="34" t="str">
        <f t="shared" si="13"/>
        <v>40203</v>
      </c>
      <c r="W69" s="70">
        <f t="shared" si="14"/>
        <v>27290</v>
      </c>
      <c r="AA69" s="72"/>
      <c r="AB69" s="72"/>
      <c r="AC69" s="72"/>
      <c r="AD69" s="72"/>
      <c r="AE69" s="72"/>
      <c r="AF69" s="72"/>
      <c r="AG69" s="72"/>
      <c r="AH69" s="72"/>
    </row>
    <row r="70" spans="21:34" ht="15.75" customHeight="1">
      <c r="U70" s="148">
        <f t="shared" si="12"/>
        <v>46086</v>
      </c>
      <c r="V70" s="34" t="str">
        <f t="shared" si="13"/>
        <v>40203</v>
      </c>
      <c r="W70" s="70">
        <f t="shared" si="14"/>
        <v>23275</v>
      </c>
      <c r="AA70" s="72"/>
      <c r="AB70" s="72"/>
      <c r="AC70" s="72"/>
      <c r="AD70" s="72"/>
      <c r="AE70" s="72"/>
      <c r="AF70" s="72"/>
      <c r="AG70" s="72"/>
      <c r="AH70" s="72"/>
    </row>
    <row r="71" spans="21:34" ht="15.75" customHeight="1">
      <c r="U71" s="148">
        <f t="shared" si="12"/>
        <v>46087</v>
      </c>
      <c r="V71" s="34" t="str">
        <f t="shared" si="13"/>
        <v>40203</v>
      </c>
      <c r="W71" s="70">
        <f t="shared" si="14"/>
        <v>26641</v>
      </c>
      <c r="AA71" s="72"/>
      <c r="AB71" s="72"/>
      <c r="AC71" s="72"/>
      <c r="AD71" s="72"/>
      <c r="AE71" s="72"/>
      <c r="AF71" s="72"/>
      <c r="AG71" s="72"/>
      <c r="AH71" s="72"/>
    </row>
    <row r="72" spans="21:34" ht="15.75" customHeight="1">
      <c r="U72" s="148">
        <f t="shared" si="12"/>
        <v>46088</v>
      </c>
      <c r="V72" s="34" t="str">
        <f t="shared" si="13"/>
        <v>40203</v>
      </c>
      <c r="W72" s="70">
        <f t="shared" si="14"/>
        <v>57298</v>
      </c>
      <c r="AA72" s="72"/>
      <c r="AB72" s="72"/>
      <c r="AC72" s="72"/>
      <c r="AD72" s="72"/>
      <c r="AE72" s="72"/>
      <c r="AF72" s="72"/>
      <c r="AG72" s="72"/>
      <c r="AH72" s="72"/>
    </row>
    <row r="73" spans="21:34" ht="15.75" customHeight="1">
      <c r="U73" s="148">
        <f t="shared" si="12"/>
        <v>46089</v>
      </c>
      <c r="V73" s="34" t="str">
        <f t="shared" si="13"/>
        <v>40203</v>
      </c>
      <c r="W73" s="70">
        <f t="shared" si="14"/>
        <v>63489</v>
      </c>
      <c r="AA73" s="72"/>
      <c r="AB73" s="72"/>
      <c r="AC73" s="72"/>
      <c r="AD73" s="72"/>
      <c r="AE73" s="72"/>
      <c r="AF73" s="72"/>
      <c r="AG73" s="72"/>
      <c r="AH73" s="72"/>
    </row>
    <row r="74" spans="21:34" ht="15.75" customHeight="1">
      <c r="U74" s="148">
        <f t="shared" si="12"/>
        <v>46090</v>
      </c>
      <c r="V74" s="34" t="str">
        <f t="shared" si="13"/>
        <v>40203</v>
      </c>
      <c r="W74" s="70">
        <f t="shared" si="14"/>
        <v>23095</v>
      </c>
      <c r="AA74" s="72"/>
      <c r="AB74" s="72"/>
      <c r="AC74" s="72"/>
      <c r="AD74" s="72"/>
      <c r="AE74" s="72"/>
      <c r="AF74" s="72"/>
      <c r="AG74" s="72"/>
      <c r="AH74" s="72"/>
    </row>
    <row r="75" spans="21:34" ht="15.75" customHeight="1">
      <c r="U75" s="148">
        <f t="shared" si="12"/>
        <v>46091</v>
      </c>
      <c r="V75" s="34" t="str">
        <f t="shared" si="13"/>
        <v>40203</v>
      </c>
      <c r="W75" s="70">
        <f t="shared" si="14"/>
        <v>25025</v>
      </c>
      <c r="AA75" s="72"/>
      <c r="AB75" s="72"/>
      <c r="AC75" s="72"/>
      <c r="AD75" s="72"/>
      <c r="AE75" s="72"/>
      <c r="AF75" s="72"/>
      <c r="AG75" s="72"/>
      <c r="AH75" s="72"/>
    </row>
    <row r="76" spans="21:34" ht="15.75" customHeight="1">
      <c r="U76" s="148">
        <f t="shared" si="12"/>
        <v>46092</v>
      </c>
      <c r="V76" s="34" t="str">
        <f t="shared" si="13"/>
        <v>40203</v>
      </c>
      <c r="W76" s="70">
        <f t="shared" si="14"/>
        <v>22815</v>
      </c>
      <c r="AA76" s="72"/>
      <c r="AB76" s="72"/>
      <c r="AC76" s="72"/>
      <c r="AD76" s="72"/>
      <c r="AE76" s="72"/>
      <c r="AF76" s="72"/>
      <c r="AG76" s="72"/>
      <c r="AH76" s="72"/>
    </row>
    <row r="77" spans="21:34" ht="15.75" customHeight="1">
      <c r="U77" s="148">
        <f t="shared" si="12"/>
        <v>46093</v>
      </c>
      <c r="V77" s="34" t="str">
        <f t="shared" si="13"/>
        <v>40203</v>
      </c>
      <c r="W77" s="70">
        <f t="shared" si="14"/>
        <v>21130</v>
      </c>
      <c r="AA77" s="72"/>
      <c r="AB77" s="72"/>
      <c r="AC77" s="72"/>
      <c r="AD77" s="72"/>
      <c r="AE77" s="72"/>
      <c r="AF77" s="72"/>
      <c r="AG77" s="72"/>
      <c r="AH77" s="72"/>
    </row>
    <row r="78" spans="21:34" ht="15.75" customHeight="1">
      <c r="U78" s="148">
        <f t="shared" si="12"/>
        <v>46094</v>
      </c>
      <c r="V78" s="34" t="str">
        <f t="shared" si="13"/>
        <v>40203</v>
      </c>
      <c r="W78" s="70">
        <f t="shared" si="14"/>
        <v>23945</v>
      </c>
      <c r="AA78" s="72"/>
      <c r="AB78" s="72"/>
      <c r="AC78" s="72"/>
      <c r="AD78" s="72"/>
      <c r="AE78" s="72"/>
      <c r="AF78" s="72"/>
      <c r="AG78" s="72"/>
      <c r="AH78" s="72"/>
    </row>
    <row r="79" spans="21:34" ht="15.75" customHeight="1">
      <c r="U79" s="148">
        <f t="shared" si="12"/>
        <v>46095</v>
      </c>
      <c r="V79" s="34" t="str">
        <f t="shared" si="13"/>
        <v>40203</v>
      </c>
      <c r="W79" s="70">
        <f t="shared" si="14"/>
        <v>55051</v>
      </c>
      <c r="AA79" s="72"/>
      <c r="AB79" s="72"/>
      <c r="AC79" s="72"/>
      <c r="AD79" s="72"/>
      <c r="AE79" s="72"/>
      <c r="AF79" s="72"/>
      <c r="AG79" s="72"/>
      <c r="AH79" s="72"/>
    </row>
    <row r="80" spans="21:34" ht="15.75" customHeight="1">
      <c r="U80" s="148">
        <f t="shared" si="12"/>
        <v>46096</v>
      </c>
      <c r="V80" s="34" t="str">
        <f t="shared" si="13"/>
        <v>40203</v>
      </c>
      <c r="W80" s="70">
        <f t="shared" si="14"/>
        <v>59385</v>
      </c>
      <c r="AA80" s="72"/>
      <c r="AB80" s="72"/>
      <c r="AC80" s="72"/>
      <c r="AD80" s="72"/>
      <c r="AE80" s="72"/>
      <c r="AF80" s="72"/>
      <c r="AG80" s="72"/>
      <c r="AH80" s="72"/>
    </row>
    <row r="81" spans="21:34" ht="15.75" customHeight="1">
      <c r="U81" s="148">
        <f t="shared" si="12"/>
        <v>46097</v>
      </c>
      <c r="V81" s="34" t="str">
        <f t="shared" si="13"/>
        <v>40203</v>
      </c>
      <c r="W81" s="70">
        <f t="shared" si="14"/>
        <v>22645</v>
      </c>
      <c r="AA81" s="72"/>
      <c r="AB81" s="72"/>
      <c r="AC81" s="72"/>
      <c r="AD81" s="72"/>
      <c r="AE81" s="72"/>
      <c r="AF81" s="72"/>
      <c r="AG81" s="72"/>
      <c r="AH81" s="72"/>
    </row>
    <row r="82" spans="21:34" ht="15.75" customHeight="1">
      <c r="U82" s="148">
        <f t="shared" si="12"/>
        <v>46098</v>
      </c>
      <c r="V82" s="34" t="str">
        <f t="shared" si="13"/>
        <v>40203</v>
      </c>
      <c r="W82" s="70">
        <f t="shared" si="14"/>
        <v>23660</v>
      </c>
      <c r="AA82" s="72"/>
      <c r="AB82" s="72"/>
      <c r="AC82" s="72"/>
      <c r="AD82" s="72"/>
      <c r="AE82" s="72"/>
      <c r="AF82" s="72"/>
      <c r="AG82" s="72"/>
      <c r="AH82" s="72"/>
    </row>
    <row r="83" spans="21:34" ht="15.75" customHeight="1">
      <c r="U83" s="148">
        <f t="shared" si="12"/>
        <v>46099</v>
      </c>
      <c r="V83" s="34" t="str">
        <f t="shared" si="13"/>
        <v>40203</v>
      </c>
      <c r="W83" s="70">
        <f t="shared" si="14"/>
        <v>23405</v>
      </c>
      <c r="AA83" s="72"/>
      <c r="AB83" s="72"/>
      <c r="AC83" s="72"/>
      <c r="AD83" s="72"/>
      <c r="AE83" s="72"/>
      <c r="AF83" s="72"/>
      <c r="AG83" s="72"/>
      <c r="AH83" s="72"/>
    </row>
    <row r="84" spans="21:34" ht="15.75" customHeight="1">
      <c r="U84" s="148">
        <f t="shared" si="12"/>
        <v>46100</v>
      </c>
      <c r="V84" s="34" t="str">
        <f t="shared" si="13"/>
        <v>40203</v>
      </c>
      <c r="W84" s="70">
        <f t="shared" si="14"/>
        <v>25013</v>
      </c>
      <c r="AA84" s="72"/>
      <c r="AB84" s="72"/>
      <c r="AC84" s="72"/>
      <c r="AD84" s="72"/>
      <c r="AE84" s="72"/>
      <c r="AF84" s="72"/>
      <c r="AG84" s="72"/>
      <c r="AH84" s="72"/>
    </row>
    <row r="85" spans="21:34" ht="15.75" customHeight="1">
      <c r="U85" s="148">
        <f t="shared" si="12"/>
        <v>46101</v>
      </c>
      <c r="V85" s="34" t="str">
        <f t="shared" si="13"/>
        <v>40203</v>
      </c>
      <c r="W85" s="70">
        <f t="shared" si="14"/>
        <v>57762</v>
      </c>
      <c r="AA85" s="72"/>
      <c r="AB85" s="72"/>
      <c r="AC85" s="72"/>
      <c r="AD85" s="72"/>
      <c r="AE85" s="72"/>
      <c r="AF85" s="72"/>
      <c r="AG85" s="72"/>
      <c r="AH85" s="72"/>
    </row>
    <row r="86" spans="21:34" ht="15.75" customHeight="1">
      <c r="U86" s="148">
        <f t="shared" si="12"/>
        <v>46102</v>
      </c>
      <c r="V86" s="34" t="str">
        <f t="shared" si="13"/>
        <v>40203</v>
      </c>
      <c r="W86" s="70">
        <f t="shared" si="14"/>
        <v>48024</v>
      </c>
      <c r="AA86" s="72"/>
      <c r="AB86" s="72"/>
      <c r="AC86" s="72"/>
      <c r="AD86" s="72"/>
      <c r="AE86" s="72"/>
      <c r="AF86" s="72"/>
      <c r="AG86" s="72"/>
      <c r="AH86" s="72"/>
    </row>
    <row r="87" spans="21:34" ht="15.75" customHeight="1">
      <c r="U87" s="148">
        <f t="shared" si="12"/>
        <v>46103</v>
      </c>
      <c r="V87" s="34" t="str">
        <f t="shared" si="13"/>
        <v>40203</v>
      </c>
      <c r="W87" s="70">
        <f t="shared" si="14"/>
        <v>49394</v>
      </c>
      <c r="AA87" s="72"/>
      <c r="AB87" s="72"/>
      <c r="AC87" s="72"/>
      <c r="AD87" s="72"/>
      <c r="AE87" s="72"/>
      <c r="AF87" s="72"/>
      <c r="AG87" s="72"/>
      <c r="AH87" s="72"/>
    </row>
    <row r="88" spans="21:34" ht="15.75" customHeight="1">
      <c r="U88" s="148">
        <f t="shared" si="12"/>
        <v>46104</v>
      </c>
      <c r="V88" s="34" t="str">
        <f t="shared" si="13"/>
        <v>40203</v>
      </c>
      <c r="W88" s="70">
        <f t="shared" si="14"/>
        <v>20325</v>
      </c>
      <c r="AA88" s="72"/>
      <c r="AB88" s="72"/>
      <c r="AC88" s="72"/>
      <c r="AD88" s="72"/>
      <c r="AE88" s="72"/>
      <c r="AF88" s="72"/>
      <c r="AG88" s="72"/>
      <c r="AH88" s="72"/>
    </row>
    <row r="89" spans="21:34" ht="15.75" customHeight="1">
      <c r="U89" s="148">
        <f t="shared" si="12"/>
        <v>46105</v>
      </c>
      <c r="V89" s="34" t="str">
        <f t="shared" si="13"/>
        <v>40203</v>
      </c>
      <c r="W89" s="70">
        <f t="shared" si="14"/>
        <v>24180</v>
      </c>
      <c r="AA89" s="72"/>
      <c r="AB89" s="72"/>
      <c r="AC89" s="72"/>
      <c r="AD89" s="72"/>
      <c r="AE89" s="72"/>
      <c r="AF89" s="72"/>
      <c r="AG89" s="72"/>
      <c r="AH89" s="72"/>
    </row>
    <row r="90" spans="21:34" ht="15.75" customHeight="1">
      <c r="U90" s="148">
        <f t="shared" si="12"/>
        <v>46106</v>
      </c>
      <c r="V90" s="34" t="str">
        <f t="shared" si="13"/>
        <v>40203</v>
      </c>
      <c r="W90" s="70">
        <f t="shared" si="14"/>
        <v>21790</v>
      </c>
      <c r="AA90" s="72"/>
      <c r="AB90" s="72"/>
      <c r="AC90" s="72"/>
      <c r="AD90" s="72"/>
      <c r="AE90" s="72"/>
      <c r="AF90" s="72"/>
      <c r="AG90" s="72"/>
      <c r="AH90" s="72"/>
    </row>
    <row r="91" spans="21:34" ht="15.75" customHeight="1">
      <c r="U91" s="148">
        <f t="shared" si="12"/>
        <v>46107</v>
      </c>
      <c r="V91" s="34" t="str">
        <f t="shared" si="13"/>
        <v>40203</v>
      </c>
      <c r="W91" s="70">
        <f t="shared" si="14"/>
        <v>24635</v>
      </c>
      <c r="AA91" s="72"/>
      <c r="AB91" s="72"/>
      <c r="AC91" s="72"/>
      <c r="AD91" s="72"/>
      <c r="AE91" s="72"/>
      <c r="AF91" s="72"/>
      <c r="AG91" s="72"/>
      <c r="AH91" s="72"/>
    </row>
    <row r="92" spans="21:34" ht="15.75" customHeight="1">
      <c r="U92" s="148">
        <f t="shared" si="12"/>
        <v>46108</v>
      </c>
      <c r="V92" s="34" t="str">
        <f t="shared" si="13"/>
        <v>40203</v>
      </c>
      <c r="W92" s="70">
        <f t="shared" si="14"/>
        <v>26055</v>
      </c>
      <c r="AA92" s="72"/>
      <c r="AB92" s="72"/>
      <c r="AC92" s="72"/>
      <c r="AD92" s="72"/>
      <c r="AE92" s="72"/>
      <c r="AF92" s="72"/>
      <c r="AG92" s="72"/>
      <c r="AH92" s="72"/>
    </row>
    <row r="93" spans="21:34" ht="15.75" customHeight="1">
      <c r="U93" s="148">
        <f t="shared" si="12"/>
        <v>46109</v>
      </c>
      <c r="V93" s="34" t="str">
        <f t="shared" si="13"/>
        <v>40203</v>
      </c>
      <c r="W93" s="70">
        <f t="shared" si="14"/>
        <v>51186</v>
      </c>
      <c r="AA93" s="72"/>
      <c r="AB93" s="72"/>
      <c r="AC93" s="72"/>
      <c r="AD93" s="72"/>
      <c r="AE93" s="72"/>
      <c r="AF93" s="72"/>
      <c r="AG93" s="72"/>
      <c r="AH93" s="72"/>
    </row>
    <row r="94" spans="21:34" ht="15.75" customHeight="1">
      <c r="U94" s="148">
        <f t="shared" si="12"/>
        <v>46110</v>
      </c>
      <c r="V94" s="34" t="str">
        <f t="shared" si="13"/>
        <v>40203</v>
      </c>
      <c r="W94" s="70">
        <f t="shared" si="14"/>
        <v>55896</v>
      </c>
      <c r="AA94" s="72"/>
      <c r="AB94" s="72"/>
      <c r="AC94" s="72"/>
      <c r="AD94" s="72"/>
      <c r="AE94" s="72"/>
      <c r="AF94" s="72"/>
      <c r="AG94" s="72"/>
      <c r="AH94" s="72"/>
    </row>
    <row r="95" spans="21:34" ht="15.75" customHeight="1">
      <c r="U95" s="148">
        <f t="shared" si="12"/>
        <v>46111</v>
      </c>
      <c r="V95" s="34" t="str">
        <f t="shared" si="13"/>
        <v>40203</v>
      </c>
      <c r="W95" s="70">
        <f t="shared" si="14"/>
        <v>25065</v>
      </c>
      <c r="AA95" s="72"/>
      <c r="AB95" s="72"/>
      <c r="AC95" s="72"/>
      <c r="AD95" s="72"/>
      <c r="AE95" s="72"/>
      <c r="AF95" s="72"/>
      <c r="AG95" s="72"/>
      <c r="AH95" s="72"/>
    </row>
    <row r="96" spans="21:34" ht="15.75" customHeight="1">
      <c r="U96" s="148">
        <f t="shared" si="12"/>
        <v>46112</v>
      </c>
      <c r="V96" s="34" t="str">
        <f t="shared" si="13"/>
        <v>40203</v>
      </c>
      <c r="W96" s="70">
        <f t="shared" si="14"/>
        <v>19892</v>
      </c>
      <c r="AA96" s="72"/>
      <c r="AB96" s="72"/>
      <c r="AC96" s="72"/>
      <c r="AD96" s="72"/>
      <c r="AE96" s="72"/>
      <c r="AF96" s="72"/>
      <c r="AG96" s="72"/>
      <c r="AH96" s="72"/>
    </row>
    <row r="97" spans="21:34" ht="15.75" customHeight="1">
      <c r="U97" s="148">
        <f t="shared" ref="U97:U127" si="15">C4</f>
        <v>46082</v>
      </c>
      <c r="V97" s="34" t="str">
        <f t="shared" ref="V97:V127" si="16">$J$2</f>
        <v>40207</v>
      </c>
      <c r="W97" s="70">
        <f t="shared" ref="W97:W127" si="17">J4</f>
        <v>0</v>
      </c>
      <c r="AA97" s="72"/>
      <c r="AB97" s="72"/>
      <c r="AC97" s="72"/>
      <c r="AD97" s="72"/>
      <c r="AE97" s="72"/>
      <c r="AF97" s="72"/>
      <c r="AG97" s="72"/>
      <c r="AH97" s="72"/>
    </row>
    <row r="98" spans="21:34" ht="15.75" customHeight="1">
      <c r="U98" s="148">
        <f t="shared" si="15"/>
        <v>46083</v>
      </c>
      <c r="V98" s="34" t="str">
        <f t="shared" si="16"/>
        <v>40207</v>
      </c>
      <c r="W98" s="70">
        <f t="shared" si="17"/>
        <v>0</v>
      </c>
      <c r="AA98" s="72"/>
      <c r="AB98" s="72"/>
      <c r="AC98" s="72"/>
      <c r="AD98" s="72"/>
      <c r="AE98" s="72"/>
      <c r="AF98" s="72"/>
      <c r="AG98" s="72"/>
      <c r="AH98" s="72"/>
    </row>
    <row r="99" spans="21:34" ht="15.75" customHeight="1">
      <c r="U99" s="148">
        <f t="shared" si="15"/>
        <v>46084</v>
      </c>
      <c r="V99" s="34" t="str">
        <f t="shared" si="16"/>
        <v>40207</v>
      </c>
      <c r="W99" s="70">
        <f t="shared" si="17"/>
        <v>0</v>
      </c>
      <c r="AA99" s="72"/>
      <c r="AB99" s="72"/>
      <c r="AC99" s="72"/>
      <c r="AD99" s="72"/>
      <c r="AE99" s="72"/>
      <c r="AF99" s="72"/>
      <c r="AG99" s="72"/>
      <c r="AH99" s="72"/>
    </row>
    <row r="100" spans="21:34" ht="15.75" customHeight="1">
      <c r="U100" s="148">
        <f t="shared" si="15"/>
        <v>46085</v>
      </c>
      <c r="V100" s="34" t="str">
        <f t="shared" si="16"/>
        <v>40207</v>
      </c>
      <c r="W100" s="70">
        <f t="shared" si="17"/>
        <v>0</v>
      </c>
      <c r="AA100" s="72"/>
      <c r="AB100" s="72"/>
      <c r="AC100" s="72"/>
      <c r="AD100" s="72"/>
      <c r="AE100" s="72"/>
      <c r="AF100" s="72"/>
      <c r="AG100" s="72"/>
      <c r="AH100" s="72"/>
    </row>
    <row r="101" spans="21:34" ht="15.75" customHeight="1">
      <c r="U101" s="148">
        <f t="shared" si="15"/>
        <v>46086</v>
      </c>
      <c r="V101" s="34" t="str">
        <f t="shared" si="16"/>
        <v>40207</v>
      </c>
      <c r="W101" s="70">
        <f t="shared" si="17"/>
        <v>0</v>
      </c>
      <c r="AA101" s="72"/>
      <c r="AB101" s="72"/>
      <c r="AC101" s="72"/>
      <c r="AD101" s="72"/>
      <c r="AE101" s="72"/>
      <c r="AF101" s="72"/>
      <c r="AG101" s="72"/>
      <c r="AH101" s="72"/>
    </row>
    <row r="102" spans="21:34" ht="15.75" customHeight="1">
      <c r="U102" s="148">
        <f t="shared" si="15"/>
        <v>46087</v>
      </c>
      <c r="V102" s="34" t="str">
        <f t="shared" si="16"/>
        <v>40207</v>
      </c>
      <c r="W102" s="70">
        <f t="shared" si="17"/>
        <v>0</v>
      </c>
      <c r="AA102" s="72"/>
      <c r="AB102" s="72"/>
      <c r="AC102" s="72"/>
      <c r="AD102" s="72"/>
      <c r="AE102" s="72"/>
      <c r="AF102" s="72"/>
      <c r="AG102" s="72"/>
      <c r="AH102" s="72"/>
    </row>
    <row r="103" spans="21:34" ht="15.75" customHeight="1">
      <c r="U103" s="148">
        <f t="shared" si="15"/>
        <v>46088</v>
      </c>
      <c r="V103" s="34" t="str">
        <f t="shared" si="16"/>
        <v>40207</v>
      </c>
      <c r="W103" s="70">
        <f t="shared" si="17"/>
        <v>0</v>
      </c>
      <c r="AA103" s="72"/>
      <c r="AB103" s="72"/>
      <c r="AC103" s="72"/>
      <c r="AD103" s="72"/>
      <c r="AE103" s="72"/>
      <c r="AF103" s="72"/>
      <c r="AG103" s="72"/>
      <c r="AH103" s="72"/>
    </row>
    <row r="104" spans="21:34" ht="15.75" customHeight="1">
      <c r="U104" s="148">
        <f t="shared" si="15"/>
        <v>46089</v>
      </c>
      <c r="V104" s="34" t="str">
        <f t="shared" si="16"/>
        <v>40207</v>
      </c>
      <c r="W104" s="70">
        <f t="shared" si="17"/>
        <v>0</v>
      </c>
      <c r="AA104" s="72"/>
      <c r="AB104" s="72"/>
      <c r="AC104" s="72"/>
      <c r="AD104" s="72"/>
      <c r="AE104" s="72"/>
      <c r="AF104" s="72"/>
      <c r="AG104" s="72"/>
      <c r="AH104" s="72"/>
    </row>
    <row r="105" spans="21:34" ht="15.75" customHeight="1">
      <c r="U105" s="148">
        <f t="shared" si="15"/>
        <v>46090</v>
      </c>
      <c r="V105" s="34" t="str">
        <f t="shared" si="16"/>
        <v>40207</v>
      </c>
      <c r="W105" s="70">
        <f t="shared" si="17"/>
        <v>0</v>
      </c>
      <c r="AA105" s="72"/>
      <c r="AB105" s="72"/>
      <c r="AC105" s="72"/>
      <c r="AD105" s="72"/>
      <c r="AE105" s="72"/>
      <c r="AF105" s="72"/>
      <c r="AG105" s="72"/>
      <c r="AH105" s="72"/>
    </row>
    <row r="106" spans="21:34" ht="15.75" customHeight="1">
      <c r="U106" s="148">
        <f t="shared" si="15"/>
        <v>46091</v>
      </c>
      <c r="V106" s="34" t="str">
        <f t="shared" si="16"/>
        <v>40207</v>
      </c>
      <c r="W106" s="70">
        <f t="shared" si="17"/>
        <v>0</v>
      </c>
      <c r="AA106" s="72"/>
      <c r="AB106" s="72"/>
      <c r="AC106" s="72"/>
      <c r="AD106" s="72"/>
      <c r="AE106" s="72"/>
      <c r="AF106" s="72"/>
      <c r="AG106" s="72"/>
      <c r="AH106" s="72"/>
    </row>
    <row r="107" spans="21:34" ht="15.75" customHeight="1">
      <c r="U107" s="148">
        <f t="shared" si="15"/>
        <v>46092</v>
      </c>
      <c r="V107" s="34" t="str">
        <f t="shared" si="16"/>
        <v>40207</v>
      </c>
      <c r="W107" s="70">
        <f t="shared" si="17"/>
        <v>0</v>
      </c>
      <c r="AA107" s="72"/>
      <c r="AB107" s="72"/>
      <c r="AC107" s="72"/>
      <c r="AD107" s="72"/>
      <c r="AE107" s="72"/>
      <c r="AF107" s="72"/>
      <c r="AG107" s="72"/>
      <c r="AH107" s="72"/>
    </row>
    <row r="108" spans="21:34" ht="15.75" customHeight="1">
      <c r="U108" s="148">
        <f t="shared" si="15"/>
        <v>46093</v>
      </c>
      <c r="V108" s="34" t="str">
        <f t="shared" si="16"/>
        <v>40207</v>
      </c>
      <c r="W108" s="70">
        <f t="shared" si="17"/>
        <v>0</v>
      </c>
      <c r="AA108" s="72"/>
      <c r="AB108" s="72"/>
      <c r="AC108" s="72"/>
      <c r="AD108" s="72"/>
      <c r="AE108" s="72"/>
      <c r="AF108" s="72"/>
      <c r="AG108" s="72"/>
      <c r="AH108" s="72"/>
    </row>
    <row r="109" spans="21:34" ht="15.75" customHeight="1">
      <c r="U109" s="148">
        <f t="shared" si="15"/>
        <v>46094</v>
      </c>
      <c r="V109" s="34" t="str">
        <f t="shared" si="16"/>
        <v>40207</v>
      </c>
      <c r="W109" s="70">
        <f t="shared" si="17"/>
        <v>0</v>
      </c>
      <c r="AA109" s="72"/>
      <c r="AB109" s="72"/>
      <c r="AC109" s="72"/>
      <c r="AD109" s="72"/>
      <c r="AE109" s="72"/>
      <c r="AF109" s="72"/>
      <c r="AG109" s="72"/>
      <c r="AH109" s="72"/>
    </row>
    <row r="110" spans="21:34" ht="15.75" customHeight="1">
      <c r="U110" s="148">
        <f t="shared" si="15"/>
        <v>46095</v>
      </c>
      <c r="V110" s="34" t="str">
        <f t="shared" si="16"/>
        <v>40207</v>
      </c>
      <c r="W110" s="70">
        <f t="shared" si="17"/>
        <v>0</v>
      </c>
      <c r="AA110" s="72"/>
      <c r="AB110" s="72"/>
      <c r="AC110" s="72"/>
      <c r="AD110" s="72"/>
      <c r="AE110" s="72"/>
      <c r="AF110" s="72"/>
      <c r="AG110" s="72"/>
      <c r="AH110" s="72"/>
    </row>
    <row r="111" spans="21:34" ht="15.75" customHeight="1">
      <c r="U111" s="148">
        <f t="shared" si="15"/>
        <v>46096</v>
      </c>
      <c r="V111" s="34" t="str">
        <f t="shared" si="16"/>
        <v>40207</v>
      </c>
      <c r="W111" s="70">
        <f t="shared" si="17"/>
        <v>0</v>
      </c>
      <c r="AA111" s="72"/>
      <c r="AB111" s="72"/>
      <c r="AC111" s="72"/>
      <c r="AD111" s="72"/>
      <c r="AE111" s="72"/>
      <c r="AF111" s="72"/>
      <c r="AG111" s="72"/>
      <c r="AH111" s="72"/>
    </row>
    <row r="112" spans="21:34" ht="15.75" customHeight="1">
      <c r="U112" s="148">
        <f t="shared" si="15"/>
        <v>46097</v>
      </c>
      <c r="V112" s="34" t="str">
        <f t="shared" si="16"/>
        <v>40207</v>
      </c>
      <c r="W112" s="70">
        <f t="shared" si="17"/>
        <v>0</v>
      </c>
      <c r="AA112" s="72"/>
      <c r="AB112" s="72"/>
      <c r="AC112" s="72"/>
      <c r="AD112" s="72"/>
      <c r="AE112" s="72"/>
      <c r="AF112" s="72"/>
      <c r="AG112" s="72"/>
      <c r="AH112" s="72"/>
    </row>
    <row r="113" spans="11:34" ht="15.75" customHeight="1">
      <c r="K113" s="34">
        <f>SUM(K67:K112)</f>
        <v>0</v>
      </c>
      <c r="U113" s="148">
        <f t="shared" si="15"/>
        <v>46098</v>
      </c>
      <c r="V113" s="34" t="str">
        <f t="shared" si="16"/>
        <v>40207</v>
      </c>
      <c r="W113" s="70">
        <f t="shared" si="17"/>
        <v>0</v>
      </c>
      <c r="AA113" s="72"/>
      <c r="AB113" s="72"/>
      <c r="AC113" s="72"/>
      <c r="AD113" s="72"/>
      <c r="AE113" s="72"/>
      <c r="AF113" s="72"/>
      <c r="AG113" s="72"/>
      <c r="AH113" s="72"/>
    </row>
    <row r="114" spans="11:34" ht="15.75" customHeight="1">
      <c r="U114" s="148">
        <f t="shared" si="15"/>
        <v>46099</v>
      </c>
      <c r="V114" s="34" t="str">
        <f t="shared" si="16"/>
        <v>40207</v>
      </c>
      <c r="W114" s="70">
        <f t="shared" si="17"/>
        <v>0</v>
      </c>
      <c r="AA114" s="72"/>
      <c r="AB114" s="72"/>
      <c r="AC114" s="72"/>
      <c r="AD114" s="72"/>
      <c r="AE114" s="72"/>
      <c r="AF114" s="72"/>
      <c r="AG114" s="72"/>
      <c r="AH114" s="72"/>
    </row>
    <row r="115" spans="11:34" ht="15.75" customHeight="1">
      <c r="U115" s="148">
        <f t="shared" si="15"/>
        <v>46100</v>
      </c>
      <c r="V115" s="34" t="str">
        <f t="shared" si="16"/>
        <v>40207</v>
      </c>
      <c r="W115" s="70">
        <f t="shared" si="17"/>
        <v>0</v>
      </c>
      <c r="AA115" s="72"/>
      <c r="AB115" s="72"/>
      <c r="AC115" s="72"/>
      <c r="AD115" s="72"/>
      <c r="AE115" s="72"/>
      <c r="AF115" s="72"/>
      <c r="AG115" s="72"/>
      <c r="AH115" s="72"/>
    </row>
    <row r="116" spans="11:34" ht="15.75" customHeight="1">
      <c r="U116" s="148">
        <f t="shared" si="15"/>
        <v>46101</v>
      </c>
      <c r="V116" s="34" t="str">
        <f t="shared" si="16"/>
        <v>40207</v>
      </c>
      <c r="W116" s="70">
        <f t="shared" si="17"/>
        <v>0</v>
      </c>
      <c r="AA116" s="72"/>
      <c r="AB116" s="72"/>
      <c r="AC116" s="72"/>
      <c r="AD116" s="72"/>
      <c r="AE116" s="72"/>
      <c r="AF116" s="72"/>
      <c r="AG116" s="72"/>
      <c r="AH116" s="72"/>
    </row>
    <row r="117" spans="11:34" ht="15.75" customHeight="1">
      <c r="U117" s="148">
        <f t="shared" si="15"/>
        <v>46102</v>
      </c>
      <c r="V117" s="34" t="str">
        <f t="shared" si="16"/>
        <v>40207</v>
      </c>
      <c r="W117" s="70">
        <f t="shared" si="17"/>
        <v>0</v>
      </c>
      <c r="AA117" s="72"/>
      <c r="AB117" s="72"/>
      <c r="AC117" s="72"/>
      <c r="AD117" s="72"/>
      <c r="AE117" s="72"/>
      <c r="AF117" s="72"/>
      <c r="AG117" s="72"/>
      <c r="AH117" s="72"/>
    </row>
    <row r="118" spans="11:34" ht="15.75" customHeight="1">
      <c r="U118" s="148">
        <f t="shared" si="15"/>
        <v>46103</v>
      </c>
      <c r="V118" s="34" t="str">
        <f t="shared" si="16"/>
        <v>40207</v>
      </c>
      <c r="W118" s="70">
        <f t="shared" si="17"/>
        <v>0</v>
      </c>
      <c r="AA118" s="72"/>
      <c r="AB118" s="72"/>
      <c r="AC118" s="72"/>
      <c r="AD118" s="72"/>
      <c r="AE118" s="72"/>
      <c r="AF118" s="72"/>
      <c r="AG118" s="72"/>
      <c r="AH118" s="72"/>
    </row>
    <row r="119" spans="11:34" ht="15.75" customHeight="1">
      <c r="U119" s="148">
        <f t="shared" si="15"/>
        <v>46104</v>
      </c>
      <c r="V119" s="34" t="str">
        <f t="shared" si="16"/>
        <v>40207</v>
      </c>
      <c r="W119" s="70">
        <f t="shared" si="17"/>
        <v>3000</v>
      </c>
      <c r="AA119" s="72"/>
      <c r="AB119" s="72"/>
      <c r="AC119" s="72"/>
      <c r="AD119" s="72"/>
      <c r="AE119" s="72"/>
      <c r="AF119" s="72"/>
      <c r="AG119" s="72"/>
      <c r="AH119" s="72"/>
    </row>
    <row r="120" spans="11:34" ht="15.75" customHeight="1">
      <c r="U120" s="148">
        <f t="shared" si="15"/>
        <v>46105</v>
      </c>
      <c r="V120" s="34" t="str">
        <f t="shared" si="16"/>
        <v>40207</v>
      </c>
      <c r="W120" s="70">
        <f t="shared" si="17"/>
        <v>0</v>
      </c>
      <c r="AA120" s="72"/>
      <c r="AB120" s="72"/>
      <c r="AC120" s="72"/>
      <c r="AD120" s="72"/>
      <c r="AE120" s="72"/>
      <c r="AF120" s="72"/>
      <c r="AG120" s="72"/>
      <c r="AH120" s="72"/>
    </row>
    <row r="121" spans="11:34" ht="15.75" customHeight="1">
      <c r="U121" s="148">
        <f t="shared" si="15"/>
        <v>46106</v>
      </c>
      <c r="V121" s="34" t="str">
        <f t="shared" si="16"/>
        <v>40207</v>
      </c>
      <c r="W121" s="70">
        <f t="shared" si="17"/>
        <v>0</v>
      </c>
      <c r="AA121" s="72"/>
      <c r="AB121" s="72"/>
      <c r="AC121" s="72"/>
      <c r="AD121" s="72"/>
      <c r="AE121" s="72"/>
      <c r="AF121" s="72"/>
      <c r="AG121" s="72"/>
      <c r="AH121" s="72"/>
    </row>
    <row r="122" spans="11:34" ht="15.75" customHeight="1">
      <c r="U122" s="148">
        <f t="shared" si="15"/>
        <v>46107</v>
      </c>
      <c r="V122" s="34" t="str">
        <f t="shared" si="16"/>
        <v>40207</v>
      </c>
      <c r="W122" s="70">
        <f t="shared" si="17"/>
        <v>0</v>
      </c>
      <c r="AA122" s="72"/>
      <c r="AB122" s="72"/>
      <c r="AC122" s="72"/>
      <c r="AD122" s="72"/>
      <c r="AE122" s="72"/>
      <c r="AF122" s="72"/>
      <c r="AG122" s="72"/>
      <c r="AH122" s="72"/>
    </row>
    <row r="123" spans="11:34" ht="15.75" customHeight="1">
      <c r="U123" s="148">
        <f t="shared" si="15"/>
        <v>46108</v>
      </c>
      <c r="V123" s="34" t="str">
        <f t="shared" si="16"/>
        <v>40207</v>
      </c>
      <c r="W123" s="70">
        <f t="shared" si="17"/>
        <v>0</v>
      </c>
      <c r="AA123" s="72"/>
      <c r="AB123" s="72"/>
      <c r="AC123" s="72"/>
      <c r="AD123" s="72"/>
      <c r="AE123" s="72"/>
      <c r="AF123" s="72"/>
      <c r="AG123" s="72"/>
      <c r="AH123" s="72"/>
    </row>
    <row r="124" spans="11:34" ht="15.75" customHeight="1">
      <c r="U124" s="148">
        <f t="shared" si="15"/>
        <v>46109</v>
      </c>
      <c r="V124" s="34" t="str">
        <f t="shared" si="16"/>
        <v>40207</v>
      </c>
      <c r="W124" s="70">
        <f t="shared" si="17"/>
        <v>0</v>
      </c>
      <c r="AA124" s="72"/>
      <c r="AB124" s="72"/>
      <c r="AC124" s="72"/>
      <c r="AD124" s="72"/>
      <c r="AE124" s="72"/>
      <c r="AF124" s="72"/>
      <c r="AG124" s="72"/>
      <c r="AH124" s="72"/>
    </row>
    <row r="125" spans="11:34" ht="15.75" customHeight="1">
      <c r="U125" s="148">
        <f t="shared" si="15"/>
        <v>46110</v>
      </c>
      <c r="V125" s="34" t="str">
        <f t="shared" si="16"/>
        <v>40207</v>
      </c>
      <c r="W125" s="70">
        <f t="shared" si="17"/>
        <v>0</v>
      </c>
      <c r="AA125" s="72"/>
      <c r="AB125" s="72"/>
      <c r="AC125" s="72"/>
      <c r="AD125" s="72"/>
      <c r="AE125" s="72"/>
      <c r="AF125" s="72"/>
      <c r="AG125" s="72"/>
      <c r="AH125" s="72"/>
    </row>
    <row r="126" spans="11:34" ht="15.75" customHeight="1">
      <c r="U126" s="148">
        <f t="shared" si="15"/>
        <v>46111</v>
      </c>
      <c r="V126" s="34" t="str">
        <f t="shared" si="16"/>
        <v>40207</v>
      </c>
      <c r="W126" s="70">
        <f t="shared" si="17"/>
        <v>0</v>
      </c>
      <c r="AA126" s="72"/>
      <c r="AB126" s="72"/>
      <c r="AC126" s="72"/>
      <c r="AD126" s="72"/>
      <c r="AE126" s="72"/>
      <c r="AF126" s="72"/>
      <c r="AG126" s="72"/>
      <c r="AH126" s="72"/>
    </row>
    <row r="127" spans="11:34" ht="15.75" customHeight="1">
      <c r="U127" s="148">
        <f t="shared" si="15"/>
        <v>46112</v>
      </c>
      <c r="V127" s="34" t="str">
        <f t="shared" si="16"/>
        <v>40207</v>
      </c>
      <c r="W127" s="70">
        <f t="shared" si="17"/>
        <v>0</v>
      </c>
      <c r="AA127" s="72"/>
      <c r="AB127" s="72"/>
      <c r="AC127" s="72"/>
      <c r="AD127" s="72"/>
      <c r="AE127" s="72"/>
      <c r="AF127" s="72"/>
      <c r="AG127" s="72"/>
      <c r="AH127" s="72"/>
    </row>
    <row r="128" spans="11: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11:34" ht="15.75" customHeight="1">
      <c r="AA161" s="72"/>
      <c r="AB161" s="72"/>
      <c r="AC161" s="72"/>
      <c r="AD161" s="72"/>
      <c r="AE161" s="72"/>
      <c r="AF161" s="72"/>
      <c r="AG161" s="72"/>
      <c r="AH161" s="72"/>
    </row>
    <row r="162" spans="11:34" ht="15.75" customHeight="1">
      <c r="K162" s="34"/>
      <c r="L162" s="34"/>
      <c r="M162" s="34"/>
      <c r="N162" s="34"/>
      <c r="O162" s="34"/>
      <c r="P162" s="34"/>
      <c r="Q162" s="34"/>
      <c r="R162" s="34"/>
      <c r="S162" s="34"/>
      <c r="T162" s="34"/>
      <c r="U162" s="34"/>
      <c r="V162" s="34"/>
      <c r="X162" s="34"/>
      <c r="Y162" s="34"/>
      <c r="Z162" s="34"/>
      <c r="AA162" s="72"/>
      <c r="AB162" s="72"/>
      <c r="AC162" s="72"/>
      <c r="AD162" s="72"/>
      <c r="AE162" s="72"/>
      <c r="AF162" s="72"/>
      <c r="AG162" s="72"/>
      <c r="AH162" s="72"/>
    </row>
    <row r="163" spans="11:34" ht="15.75" customHeight="1">
      <c r="K163" s="34"/>
      <c r="L163" s="50"/>
      <c r="M163" s="50"/>
      <c r="N163" s="50"/>
      <c r="O163" s="50"/>
      <c r="P163" s="50"/>
      <c r="Q163" s="50"/>
      <c r="R163" s="50"/>
      <c r="S163" s="50"/>
      <c r="T163" s="50"/>
      <c r="U163" s="148"/>
      <c r="V163" s="50"/>
      <c r="X163" s="50"/>
      <c r="Y163" s="50"/>
      <c r="Z163" s="50"/>
      <c r="AA163" s="72"/>
      <c r="AB163" s="72"/>
      <c r="AC163" s="72"/>
      <c r="AD163" s="72"/>
      <c r="AE163" s="72"/>
      <c r="AF163" s="72"/>
      <c r="AG163" s="72"/>
      <c r="AH163" s="72"/>
    </row>
    <row r="164" spans="11:34" ht="15.75" customHeight="1">
      <c r="AA164" s="72"/>
      <c r="AB164" s="72"/>
      <c r="AC164" s="72"/>
      <c r="AD164" s="72"/>
      <c r="AE164" s="72"/>
      <c r="AF164" s="72"/>
      <c r="AG164" s="72"/>
      <c r="AH164" s="72"/>
    </row>
    <row r="165" spans="11:34" ht="15.75" customHeight="1">
      <c r="AA165" s="72"/>
      <c r="AB165" s="72"/>
      <c r="AC165" s="72"/>
      <c r="AD165" s="72"/>
      <c r="AE165" s="72"/>
      <c r="AF165" s="72"/>
      <c r="AG165" s="72"/>
      <c r="AH165" s="72"/>
    </row>
    <row r="166" spans="11:34" ht="15.75" customHeight="1">
      <c r="AA166" s="72"/>
      <c r="AB166" s="72"/>
      <c r="AC166" s="72"/>
      <c r="AD166" s="72"/>
      <c r="AE166" s="72"/>
      <c r="AF166" s="72"/>
      <c r="AG166" s="72"/>
      <c r="AH166" s="72"/>
    </row>
    <row r="167" spans="11:34" ht="15.75" customHeight="1">
      <c r="AA167" s="72"/>
      <c r="AB167" s="72"/>
      <c r="AC167" s="72"/>
      <c r="AD167" s="72"/>
      <c r="AE167" s="72"/>
      <c r="AF167" s="72"/>
      <c r="AG167" s="72"/>
      <c r="AH167" s="72"/>
    </row>
    <row r="168" spans="11:34" ht="15.75" customHeight="1">
      <c r="AA168" s="72"/>
      <c r="AB168" s="72"/>
      <c r="AC168" s="72"/>
      <c r="AD168" s="72"/>
      <c r="AE168" s="72"/>
      <c r="AF168" s="72"/>
      <c r="AG168" s="72"/>
      <c r="AH168" s="72"/>
    </row>
    <row r="169" spans="11:34" ht="15.75" customHeight="1">
      <c r="AA169" s="72"/>
      <c r="AB169" s="72"/>
      <c r="AC169" s="72"/>
      <c r="AD169" s="72"/>
      <c r="AE169" s="72"/>
      <c r="AF169" s="72"/>
      <c r="AG169" s="72"/>
      <c r="AH169" s="72"/>
    </row>
    <row r="170" spans="11:34" ht="15.75" customHeight="1">
      <c r="AA170" s="72"/>
      <c r="AB170" s="72"/>
      <c r="AC170" s="72"/>
      <c r="AD170" s="72"/>
      <c r="AE170" s="72"/>
      <c r="AF170" s="72"/>
      <c r="AG170" s="72"/>
      <c r="AH170" s="72"/>
    </row>
    <row r="171" spans="11:34" ht="15.75" customHeight="1">
      <c r="AA171" s="72"/>
      <c r="AB171" s="72"/>
      <c r="AC171" s="72"/>
      <c r="AD171" s="72"/>
      <c r="AE171" s="72"/>
      <c r="AF171" s="72"/>
      <c r="AG171" s="72"/>
      <c r="AH171" s="72"/>
    </row>
    <row r="172" spans="11:34" ht="15.75" customHeight="1">
      <c r="AA172" s="72"/>
      <c r="AB172" s="72"/>
      <c r="AC172" s="72"/>
      <c r="AD172" s="72"/>
      <c r="AE172" s="72"/>
      <c r="AF172" s="72"/>
      <c r="AG172" s="72"/>
      <c r="AH172" s="72"/>
    </row>
    <row r="173" spans="11:34" ht="15.75" customHeight="1">
      <c r="AA173" s="72"/>
      <c r="AB173" s="72"/>
      <c r="AC173" s="72"/>
      <c r="AD173" s="72"/>
      <c r="AE173" s="72"/>
      <c r="AF173" s="72"/>
      <c r="AG173" s="72"/>
      <c r="AH173" s="72"/>
    </row>
    <row r="174" spans="11:34" ht="15.75" customHeight="1">
      <c r="AA174" s="72"/>
      <c r="AB174" s="72"/>
      <c r="AC174" s="72"/>
      <c r="AD174" s="72"/>
      <c r="AE174" s="72"/>
      <c r="AF174" s="72"/>
      <c r="AG174" s="72"/>
      <c r="AH174" s="72"/>
    </row>
    <row r="175" spans="11:34" ht="15.75" customHeight="1">
      <c r="AA175" s="72"/>
      <c r="AB175" s="72"/>
      <c r="AC175" s="72"/>
      <c r="AD175" s="72"/>
      <c r="AE175" s="72"/>
      <c r="AF175" s="72"/>
      <c r="AG175" s="72"/>
      <c r="AH175" s="72"/>
    </row>
    <row r="176" spans="11: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408</v>
      </c>
      <c r="B1" s="255"/>
      <c r="C1" s="128" t="s">
        <v>83</v>
      </c>
      <c r="D1" s="129"/>
      <c r="E1" s="130"/>
      <c r="F1" s="131"/>
      <c r="G1" s="132" t="s">
        <v>123</v>
      </c>
      <c r="H1" s="132" t="s">
        <v>124</v>
      </c>
      <c r="I1" s="132" t="s">
        <v>136</v>
      </c>
      <c r="J1" s="131">
        <v>12</v>
      </c>
      <c r="K1" s="131">
        <v>15</v>
      </c>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40802</v>
      </c>
      <c r="H2" s="131" t="str">
        <f t="shared" si="0"/>
        <v>40803</v>
      </c>
      <c r="I2" s="131" t="str">
        <f t="shared" si="0"/>
        <v>40807</v>
      </c>
      <c r="J2" s="131" t="str">
        <f t="shared" si="0"/>
        <v>40812</v>
      </c>
      <c r="K2" s="131" t="str">
        <f t="shared" si="0"/>
        <v>40815</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1" t="s">
        <v>131</v>
      </c>
      <c r="K3" s="136" t="s">
        <v>170</v>
      </c>
      <c r="L3" s="72"/>
      <c r="AA3" s="137" t="s">
        <v>112</v>
      </c>
      <c r="AB3" s="138" t="s">
        <v>51</v>
      </c>
      <c r="AC3" s="115" t="s">
        <v>112</v>
      </c>
      <c r="AD3" s="115" t="s">
        <v>51</v>
      </c>
      <c r="AE3" s="116" t="s">
        <v>112</v>
      </c>
      <c r="AF3" s="139" t="s">
        <v>51</v>
      </c>
      <c r="AG3" s="140" t="s">
        <v>113</v>
      </c>
      <c r="AH3" s="141" t="s">
        <v>114</v>
      </c>
    </row>
    <row r="4" spans="1:34" ht="19.5" customHeight="1">
      <c r="A4" s="142">
        <f t="shared" ref="A4:A34" si="1">SUM(G4:K4)</f>
        <v>105945</v>
      </c>
      <c r="B4" s="142">
        <f>A4</f>
        <v>105945</v>
      </c>
      <c r="C4" s="143">
        <v>46082</v>
      </c>
      <c r="D4" s="144" t="s">
        <v>115</v>
      </c>
      <c r="E4" s="145">
        <v>134110</v>
      </c>
      <c r="F4" s="157">
        <v>99</v>
      </c>
      <c r="G4" s="157">
        <v>39901</v>
      </c>
      <c r="H4" s="157">
        <v>21544</v>
      </c>
      <c r="I4" s="157">
        <v>44500</v>
      </c>
      <c r="J4" s="157">
        <v>0</v>
      </c>
      <c r="K4" s="157">
        <v>0</v>
      </c>
      <c r="L4" s="175"/>
      <c r="M4" s="34"/>
      <c r="N4" s="34"/>
      <c r="O4" s="34"/>
      <c r="P4" s="34"/>
      <c r="Q4" s="34"/>
      <c r="R4" s="34"/>
      <c r="S4" s="34"/>
      <c r="T4" s="34"/>
      <c r="U4" s="148">
        <f t="shared" ref="U4:U34" si="2">C4</f>
        <v>46082</v>
      </c>
      <c r="V4" s="34" t="str">
        <f t="shared" ref="V4:V34" si="3">$G$2</f>
        <v>40802</v>
      </c>
      <c r="W4" s="70">
        <f t="shared" ref="W4:W34" si="4">G4</f>
        <v>39901</v>
      </c>
      <c r="X4" s="148">
        <f t="shared" ref="X4:X34" si="5">C4</f>
        <v>46082</v>
      </c>
      <c r="Y4" s="70">
        <f t="shared" ref="Y4:Y34" si="6">F4</f>
        <v>99</v>
      </c>
      <c r="Z4" s="34"/>
      <c r="AA4" s="149">
        <v>21</v>
      </c>
      <c r="AB4" s="150">
        <v>24023</v>
      </c>
      <c r="AC4" s="150">
        <v>47</v>
      </c>
      <c r="AD4" s="150">
        <v>52773</v>
      </c>
      <c r="AE4" s="150">
        <v>70</v>
      </c>
      <c r="AF4" s="150">
        <v>80170</v>
      </c>
      <c r="AG4" s="150">
        <v>12</v>
      </c>
      <c r="AH4" s="151">
        <v>0</v>
      </c>
    </row>
    <row r="5" spans="1:34" ht="19.5" customHeight="1">
      <c r="A5" s="142">
        <f t="shared" si="1"/>
        <v>90811</v>
      </c>
      <c r="B5" s="142">
        <f t="shared" ref="B5:B34" si="7">B4+A5</f>
        <v>196756</v>
      </c>
      <c r="C5" s="143">
        <v>46083</v>
      </c>
      <c r="D5" s="144" t="s">
        <v>116</v>
      </c>
      <c r="E5" s="145">
        <v>123810</v>
      </c>
      <c r="F5" s="157">
        <v>90</v>
      </c>
      <c r="G5" s="157">
        <v>32297</v>
      </c>
      <c r="H5" s="157">
        <v>21414</v>
      </c>
      <c r="I5" s="157">
        <v>37100</v>
      </c>
      <c r="J5" s="157">
        <v>0</v>
      </c>
      <c r="K5" s="157">
        <v>0</v>
      </c>
      <c r="L5" s="175"/>
      <c r="M5" s="34"/>
      <c r="N5" s="34"/>
      <c r="O5" s="34"/>
      <c r="P5" s="34"/>
      <c r="Q5" s="34"/>
      <c r="R5" s="34"/>
      <c r="S5" s="34"/>
      <c r="T5" s="34"/>
      <c r="U5" s="148">
        <f t="shared" si="2"/>
        <v>46083</v>
      </c>
      <c r="V5" s="34" t="str">
        <f t="shared" si="3"/>
        <v>40802</v>
      </c>
      <c r="W5" s="70">
        <f t="shared" si="4"/>
        <v>32297</v>
      </c>
      <c r="X5" s="148">
        <f t="shared" si="5"/>
        <v>46083</v>
      </c>
      <c r="Y5" s="70">
        <f t="shared" si="6"/>
        <v>90</v>
      </c>
      <c r="Z5" s="34"/>
      <c r="AA5" s="121">
        <v>11</v>
      </c>
      <c r="AB5" s="122">
        <v>10072</v>
      </c>
      <c r="AC5" s="122">
        <v>33</v>
      </c>
      <c r="AD5" s="122">
        <v>38341</v>
      </c>
      <c r="AE5" s="122">
        <v>45</v>
      </c>
      <c r="AF5" s="122">
        <v>48341</v>
      </c>
      <c r="AG5" s="122">
        <v>12</v>
      </c>
      <c r="AH5" s="123">
        <v>1</v>
      </c>
    </row>
    <row r="6" spans="1:34" ht="19.5" customHeight="1">
      <c r="A6" s="142">
        <f t="shared" si="1"/>
        <v>98076</v>
      </c>
      <c r="B6" s="142">
        <f t="shared" si="7"/>
        <v>294832</v>
      </c>
      <c r="C6" s="143">
        <v>46084</v>
      </c>
      <c r="D6" s="144" t="s">
        <v>117</v>
      </c>
      <c r="E6" s="145">
        <v>123810</v>
      </c>
      <c r="F6" s="157">
        <v>92</v>
      </c>
      <c r="G6" s="157">
        <v>40398</v>
      </c>
      <c r="H6" s="157">
        <v>16878</v>
      </c>
      <c r="I6" s="157">
        <v>40800</v>
      </c>
      <c r="J6" s="157">
        <v>0</v>
      </c>
      <c r="K6" s="157">
        <v>0</v>
      </c>
      <c r="L6" s="175"/>
      <c r="M6" s="72"/>
      <c r="N6" s="72"/>
      <c r="O6" s="72"/>
      <c r="P6" s="72"/>
      <c r="Q6" s="72"/>
      <c r="R6" s="72"/>
      <c r="S6" s="72"/>
      <c r="T6" s="72"/>
      <c r="U6" s="148">
        <f t="shared" si="2"/>
        <v>46084</v>
      </c>
      <c r="V6" s="34" t="str">
        <f t="shared" si="3"/>
        <v>40802</v>
      </c>
      <c r="W6" s="70">
        <f t="shared" si="4"/>
        <v>40398</v>
      </c>
      <c r="X6" s="148">
        <f t="shared" si="5"/>
        <v>46084</v>
      </c>
      <c r="Y6" s="70">
        <f t="shared" si="6"/>
        <v>92</v>
      </c>
      <c r="Z6" s="72"/>
      <c r="AA6" s="121">
        <v>7</v>
      </c>
      <c r="AB6" s="122">
        <v>7000</v>
      </c>
      <c r="AC6" s="122">
        <v>29</v>
      </c>
      <c r="AD6" s="122">
        <v>33465</v>
      </c>
      <c r="AE6" s="122">
        <v>44</v>
      </c>
      <c r="AF6" s="122">
        <v>50276</v>
      </c>
      <c r="AG6" s="122">
        <v>12</v>
      </c>
      <c r="AH6" s="123">
        <v>0</v>
      </c>
    </row>
    <row r="7" spans="1:34" ht="19.5" customHeight="1">
      <c r="A7" s="142">
        <f t="shared" si="1"/>
        <v>101310</v>
      </c>
      <c r="B7" s="142">
        <f t="shared" si="7"/>
        <v>396142</v>
      </c>
      <c r="C7" s="143">
        <v>46085</v>
      </c>
      <c r="D7" s="144" t="s">
        <v>118</v>
      </c>
      <c r="E7" s="145">
        <v>119960</v>
      </c>
      <c r="F7" s="157">
        <v>85</v>
      </c>
      <c r="G7" s="157">
        <v>45354</v>
      </c>
      <c r="H7" s="157">
        <v>17556</v>
      </c>
      <c r="I7" s="157">
        <v>38400</v>
      </c>
      <c r="J7" s="157">
        <v>0</v>
      </c>
      <c r="K7" s="157">
        <v>0</v>
      </c>
      <c r="L7" s="175"/>
      <c r="U7" s="148">
        <f t="shared" si="2"/>
        <v>46085</v>
      </c>
      <c r="V7" s="34" t="str">
        <f t="shared" si="3"/>
        <v>40802</v>
      </c>
      <c r="W7" s="70">
        <f t="shared" si="4"/>
        <v>45354</v>
      </c>
      <c r="X7" s="148">
        <f t="shared" si="5"/>
        <v>46085</v>
      </c>
      <c r="Y7" s="70">
        <f t="shared" si="6"/>
        <v>85</v>
      </c>
      <c r="AA7" s="121">
        <v>5</v>
      </c>
      <c r="AB7" s="122">
        <v>6720</v>
      </c>
      <c r="AC7" s="122">
        <v>35</v>
      </c>
      <c r="AD7" s="122">
        <v>56914</v>
      </c>
      <c r="AE7" s="122">
        <v>46</v>
      </c>
      <c r="AF7" s="122">
        <v>68441</v>
      </c>
      <c r="AG7" s="122">
        <v>12</v>
      </c>
      <c r="AH7" s="123">
        <v>0</v>
      </c>
    </row>
    <row r="8" spans="1:34" ht="19.5" customHeight="1">
      <c r="A8" s="142">
        <f t="shared" si="1"/>
        <v>107753</v>
      </c>
      <c r="B8" s="142">
        <f t="shared" si="7"/>
        <v>503895</v>
      </c>
      <c r="C8" s="143">
        <v>46086</v>
      </c>
      <c r="D8" s="144" t="s">
        <v>119</v>
      </c>
      <c r="E8" s="145">
        <v>119960</v>
      </c>
      <c r="F8" s="157">
        <v>105</v>
      </c>
      <c r="G8" s="157">
        <v>44315</v>
      </c>
      <c r="H8" s="157">
        <v>24288</v>
      </c>
      <c r="I8" s="157">
        <v>39150</v>
      </c>
      <c r="J8" s="157">
        <v>0</v>
      </c>
      <c r="K8" s="157">
        <v>0</v>
      </c>
      <c r="L8" s="175"/>
      <c r="U8" s="148">
        <f t="shared" si="2"/>
        <v>46086</v>
      </c>
      <c r="V8" s="34" t="str">
        <f t="shared" si="3"/>
        <v>40802</v>
      </c>
      <c r="W8" s="70">
        <f t="shared" si="4"/>
        <v>44315</v>
      </c>
      <c r="X8" s="148">
        <f t="shared" si="5"/>
        <v>46086</v>
      </c>
      <c r="Y8" s="70">
        <f t="shared" si="6"/>
        <v>105</v>
      </c>
      <c r="AA8" s="121">
        <v>12</v>
      </c>
      <c r="AB8" s="122">
        <v>11920</v>
      </c>
      <c r="AC8" s="122">
        <v>39</v>
      </c>
      <c r="AD8" s="122">
        <v>44306</v>
      </c>
      <c r="AE8" s="122">
        <v>63</v>
      </c>
      <c r="AF8" s="122">
        <v>66773</v>
      </c>
      <c r="AG8" s="122">
        <v>12</v>
      </c>
      <c r="AH8" s="123">
        <v>0</v>
      </c>
    </row>
    <row r="9" spans="1:34" ht="19.5" customHeight="1">
      <c r="A9" s="142">
        <f t="shared" si="1"/>
        <v>111248</v>
      </c>
      <c r="B9" s="142">
        <f t="shared" si="7"/>
        <v>615143</v>
      </c>
      <c r="C9" s="143">
        <v>46087</v>
      </c>
      <c r="D9" s="144" t="s">
        <v>120</v>
      </c>
      <c r="E9" s="145">
        <v>119960</v>
      </c>
      <c r="F9" s="157">
        <v>102</v>
      </c>
      <c r="G9" s="157">
        <v>46084</v>
      </c>
      <c r="H9" s="157">
        <v>22664</v>
      </c>
      <c r="I9" s="157">
        <v>42500</v>
      </c>
      <c r="J9" s="157">
        <v>0</v>
      </c>
      <c r="K9" s="157">
        <v>0</v>
      </c>
      <c r="L9" s="175"/>
      <c r="U9" s="148">
        <f t="shared" si="2"/>
        <v>46087</v>
      </c>
      <c r="V9" s="34" t="str">
        <f t="shared" si="3"/>
        <v>40802</v>
      </c>
      <c r="W9" s="70">
        <f t="shared" si="4"/>
        <v>46084</v>
      </c>
      <c r="X9" s="148">
        <f t="shared" si="5"/>
        <v>46087</v>
      </c>
      <c r="Y9" s="70">
        <f t="shared" si="6"/>
        <v>102</v>
      </c>
      <c r="AA9" s="121">
        <v>14</v>
      </c>
      <c r="AB9" s="122">
        <v>15149</v>
      </c>
      <c r="AC9" s="122">
        <v>34</v>
      </c>
      <c r="AD9" s="122">
        <v>44796</v>
      </c>
      <c r="AE9" s="122">
        <v>62</v>
      </c>
      <c r="AF9" s="122">
        <v>76529</v>
      </c>
      <c r="AG9" s="122">
        <v>12</v>
      </c>
      <c r="AH9" s="123">
        <v>0</v>
      </c>
    </row>
    <row r="10" spans="1:34" ht="19.5" customHeight="1">
      <c r="A10" s="142">
        <f t="shared" si="1"/>
        <v>129751</v>
      </c>
      <c r="B10" s="142">
        <f t="shared" si="7"/>
        <v>744894</v>
      </c>
      <c r="C10" s="143">
        <v>46088</v>
      </c>
      <c r="D10" s="144" t="s">
        <v>121</v>
      </c>
      <c r="E10" s="145">
        <v>134240</v>
      </c>
      <c r="F10" s="157">
        <v>103</v>
      </c>
      <c r="G10" s="157">
        <v>51978</v>
      </c>
      <c r="H10" s="157">
        <v>30673</v>
      </c>
      <c r="I10" s="157">
        <v>47100</v>
      </c>
      <c r="J10" s="157">
        <v>0</v>
      </c>
      <c r="K10" s="157">
        <v>0</v>
      </c>
      <c r="L10" s="175"/>
      <c r="U10" s="148">
        <f t="shared" si="2"/>
        <v>46088</v>
      </c>
      <c r="V10" s="34" t="str">
        <f t="shared" si="3"/>
        <v>40802</v>
      </c>
      <c r="W10" s="70">
        <f t="shared" si="4"/>
        <v>51978</v>
      </c>
      <c r="X10" s="148">
        <f t="shared" si="5"/>
        <v>46088</v>
      </c>
      <c r="Y10" s="70">
        <f t="shared" si="6"/>
        <v>103</v>
      </c>
      <c r="AA10" s="121">
        <v>12</v>
      </c>
      <c r="AB10" s="122">
        <v>18698</v>
      </c>
      <c r="AC10" s="122">
        <v>39</v>
      </c>
      <c r="AD10" s="122">
        <v>55872</v>
      </c>
      <c r="AE10" s="122">
        <v>75</v>
      </c>
      <c r="AF10" s="122">
        <v>96990</v>
      </c>
      <c r="AG10" s="122">
        <v>12</v>
      </c>
      <c r="AH10" s="123">
        <v>0</v>
      </c>
    </row>
    <row r="11" spans="1:34" ht="19.5" customHeight="1">
      <c r="A11" s="142">
        <f t="shared" si="1"/>
        <v>124219</v>
      </c>
      <c r="B11" s="142">
        <f t="shared" si="7"/>
        <v>869113</v>
      </c>
      <c r="C11" s="143">
        <v>46089</v>
      </c>
      <c r="D11" s="144" t="s">
        <v>115</v>
      </c>
      <c r="E11" s="145">
        <v>134240</v>
      </c>
      <c r="F11" s="157">
        <v>115</v>
      </c>
      <c r="G11" s="157">
        <v>48985</v>
      </c>
      <c r="H11" s="157">
        <v>27334</v>
      </c>
      <c r="I11" s="157">
        <v>47900</v>
      </c>
      <c r="J11" s="157">
        <v>0</v>
      </c>
      <c r="K11" s="157">
        <v>0</v>
      </c>
      <c r="L11" s="175"/>
      <c r="U11" s="148">
        <f t="shared" si="2"/>
        <v>46089</v>
      </c>
      <c r="V11" s="34" t="str">
        <f t="shared" si="3"/>
        <v>40802</v>
      </c>
      <c r="W11" s="70">
        <f t="shared" si="4"/>
        <v>48985</v>
      </c>
      <c r="X11" s="148">
        <f t="shared" si="5"/>
        <v>46089</v>
      </c>
      <c r="Y11" s="70">
        <f t="shared" si="6"/>
        <v>115</v>
      </c>
      <c r="AA11" s="121">
        <v>14</v>
      </c>
      <c r="AB11" s="122">
        <v>17838</v>
      </c>
      <c r="AC11" s="122">
        <v>48</v>
      </c>
      <c r="AD11" s="122">
        <v>55736</v>
      </c>
      <c r="AE11" s="122">
        <v>87</v>
      </c>
      <c r="AF11" s="122">
        <v>99799</v>
      </c>
      <c r="AG11" s="122">
        <v>12</v>
      </c>
      <c r="AH11" s="123">
        <v>0</v>
      </c>
    </row>
    <row r="12" spans="1:34" ht="19.5" customHeight="1">
      <c r="A12" s="142">
        <f t="shared" si="1"/>
        <v>96226</v>
      </c>
      <c r="B12" s="142">
        <f t="shared" si="7"/>
        <v>965339</v>
      </c>
      <c r="C12" s="143">
        <v>46090</v>
      </c>
      <c r="D12" s="144" t="s">
        <v>116</v>
      </c>
      <c r="E12" s="145">
        <v>127140</v>
      </c>
      <c r="F12" s="157">
        <v>94</v>
      </c>
      <c r="G12" s="157">
        <v>38501</v>
      </c>
      <c r="H12" s="157">
        <v>21525</v>
      </c>
      <c r="I12" s="157">
        <v>36200</v>
      </c>
      <c r="J12" s="157">
        <v>0</v>
      </c>
      <c r="K12" s="157">
        <v>0</v>
      </c>
      <c r="L12" s="175"/>
      <c r="M12" s="245"/>
      <c r="N12" s="245"/>
      <c r="O12" s="245"/>
      <c r="P12" s="245"/>
      <c r="Q12" s="245"/>
      <c r="R12" s="245"/>
      <c r="S12" s="245"/>
      <c r="T12" s="245"/>
      <c r="U12" s="148">
        <f t="shared" si="2"/>
        <v>46090</v>
      </c>
      <c r="V12" s="245" t="str">
        <f t="shared" si="3"/>
        <v>40802</v>
      </c>
      <c r="W12" s="70">
        <f t="shared" si="4"/>
        <v>38501</v>
      </c>
      <c r="X12" s="148">
        <f t="shared" si="5"/>
        <v>46090</v>
      </c>
      <c r="Y12" s="70">
        <f t="shared" si="6"/>
        <v>94</v>
      </c>
      <c r="Z12" s="245"/>
      <c r="AA12" s="121">
        <v>9</v>
      </c>
      <c r="AB12" s="122">
        <v>12627</v>
      </c>
      <c r="AC12" s="122">
        <v>32</v>
      </c>
      <c r="AD12" s="122">
        <v>34825</v>
      </c>
      <c r="AE12" s="122">
        <v>44</v>
      </c>
      <c r="AF12" s="122">
        <v>48165</v>
      </c>
      <c r="AG12" s="122">
        <v>12</v>
      </c>
      <c r="AH12" s="123">
        <v>2</v>
      </c>
    </row>
    <row r="13" spans="1:34" ht="19.5" customHeight="1">
      <c r="A13" s="142">
        <f t="shared" si="1"/>
        <v>98821</v>
      </c>
      <c r="B13" s="142">
        <f t="shared" si="7"/>
        <v>1064160</v>
      </c>
      <c r="C13" s="143">
        <v>46091</v>
      </c>
      <c r="D13" s="144" t="s">
        <v>117</v>
      </c>
      <c r="E13" s="145">
        <v>124360</v>
      </c>
      <c r="F13" s="157">
        <v>92</v>
      </c>
      <c r="G13" s="157">
        <v>39755</v>
      </c>
      <c r="H13" s="157">
        <v>24466</v>
      </c>
      <c r="I13" s="157">
        <v>34600</v>
      </c>
      <c r="J13" s="157">
        <v>0</v>
      </c>
      <c r="K13" s="157">
        <v>0</v>
      </c>
      <c r="L13" s="175"/>
      <c r="U13" s="148">
        <f t="shared" si="2"/>
        <v>46091</v>
      </c>
      <c r="V13" s="34" t="str">
        <f t="shared" si="3"/>
        <v>40802</v>
      </c>
      <c r="W13" s="70">
        <f t="shared" si="4"/>
        <v>39755</v>
      </c>
      <c r="X13" s="148">
        <f t="shared" si="5"/>
        <v>46091</v>
      </c>
      <c r="Y13" s="70">
        <f t="shared" si="6"/>
        <v>92</v>
      </c>
      <c r="AA13" s="121">
        <v>11</v>
      </c>
      <c r="AB13" s="122">
        <v>10498</v>
      </c>
      <c r="AC13" s="122">
        <v>36</v>
      </c>
      <c r="AD13" s="122">
        <v>36668</v>
      </c>
      <c r="AE13" s="122">
        <v>64</v>
      </c>
      <c r="AF13" s="122">
        <v>73015</v>
      </c>
      <c r="AG13" s="122">
        <v>12</v>
      </c>
      <c r="AH13" s="123">
        <v>0</v>
      </c>
    </row>
    <row r="14" spans="1:34" ht="19.5" customHeight="1">
      <c r="A14" s="142">
        <f t="shared" si="1"/>
        <v>107077</v>
      </c>
      <c r="B14" s="142">
        <f t="shared" si="7"/>
        <v>1171237</v>
      </c>
      <c r="C14" s="143">
        <v>46092</v>
      </c>
      <c r="D14" s="144" t="s">
        <v>118</v>
      </c>
      <c r="E14" s="145">
        <v>130500</v>
      </c>
      <c r="F14" s="157">
        <v>104</v>
      </c>
      <c r="G14" s="157">
        <v>42128</v>
      </c>
      <c r="H14" s="157">
        <v>28249</v>
      </c>
      <c r="I14" s="157">
        <v>36700</v>
      </c>
      <c r="J14" s="157">
        <v>0</v>
      </c>
      <c r="K14" s="157">
        <v>0</v>
      </c>
      <c r="L14" s="175"/>
      <c r="U14" s="148">
        <f t="shared" si="2"/>
        <v>46092</v>
      </c>
      <c r="V14" s="34" t="str">
        <f t="shared" si="3"/>
        <v>40802</v>
      </c>
      <c r="W14" s="70">
        <f t="shared" si="4"/>
        <v>42128</v>
      </c>
      <c r="X14" s="148">
        <f t="shared" si="5"/>
        <v>46092</v>
      </c>
      <c r="Y14" s="70">
        <f t="shared" si="6"/>
        <v>104</v>
      </c>
      <c r="AA14" s="121">
        <v>15</v>
      </c>
      <c r="AB14" s="122">
        <v>22538</v>
      </c>
      <c r="AC14" s="122">
        <v>37</v>
      </c>
      <c r="AD14" s="122">
        <v>45044</v>
      </c>
      <c r="AE14" s="122"/>
      <c r="AF14" s="122"/>
      <c r="AG14" s="122">
        <v>12</v>
      </c>
      <c r="AH14" s="123">
        <v>0</v>
      </c>
    </row>
    <row r="15" spans="1:34" ht="19.5" customHeight="1">
      <c r="A15" s="142">
        <f t="shared" si="1"/>
        <v>119644</v>
      </c>
      <c r="B15" s="142">
        <f t="shared" si="7"/>
        <v>1290881</v>
      </c>
      <c r="C15" s="143">
        <v>46093</v>
      </c>
      <c r="D15" s="144" t="s">
        <v>119</v>
      </c>
      <c r="E15" s="145">
        <v>131500</v>
      </c>
      <c r="F15" s="157">
        <v>117</v>
      </c>
      <c r="G15" s="157">
        <v>43249</v>
      </c>
      <c r="H15" s="157">
        <v>28635</v>
      </c>
      <c r="I15" s="157">
        <v>47760</v>
      </c>
      <c r="J15" s="157">
        <v>0</v>
      </c>
      <c r="K15" s="157">
        <v>0</v>
      </c>
      <c r="L15" s="175"/>
      <c r="U15" s="148">
        <f t="shared" si="2"/>
        <v>46093</v>
      </c>
      <c r="V15" s="34" t="str">
        <f t="shared" si="3"/>
        <v>40802</v>
      </c>
      <c r="W15" s="70">
        <f t="shared" si="4"/>
        <v>43249</v>
      </c>
      <c r="X15" s="148">
        <f t="shared" si="5"/>
        <v>46093</v>
      </c>
      <c r="Y15" s="70">
        <f t="shared" si="6"/>
        <v>117</v>
      </c>
      <c r="AA15" s="121">
        <v>16</v>
      </c>
      <c r="AB15" s="122">
        <v>17380</v>
      </c>
      <c r="AC15" s="122">
        <v>44</v>
      </c>
      <c r="AD15" s="122">
        <v>53735</v>
      </c>
      <c r="AE15" s="122">
        <v>76</v>
      </c>
      <c r="AF15" s="122">
        <v>82045</v>
      </c>
      <c r="AG15" s="122">
        <v>12</v>
      </c>
      <c r="AH15" s="123">
        <v>0</v>
      </c>
    </row>
    <row r="16" spans="1:34" ht="19.5" customHeight="1">
      <c r="A16" s="142">
        <f t="shared" si="1"/>
        <v>115811</v>
      </c>
      <c r="B16" s="142">
        <f t="shared" si="7"/>
        <v>1406692</v>
      </c>
      <c r="C16" s="143">
        <v>46094</v>
      </c>
      <c r="D16" s="144" t="s">
        <v>120</v>
      </c>
      <c r="E16" s="145">
        <v>127000</v>
      </c>
      <c r="F16" s="157">
        <v>107</v>
      </c>
      <c r="G16" s="157">
        <v>46367</v>
      </c>
      <c r="H16" s="157">
        <v>25874</v>
      </c>
      <c r="I16" s="157">
        <v>43570</v>
      </c>
      <c r="J16" s="157">
        <v>0</v>
      </c>
      <c r="K16" s="157">
        <v>0</v>
      </c>
      <c r="L16" s="175"/>
      <c r="U16" s="148">
        <f t="shared" si="2"/>
        <v>46094</v>
      </c>
      <c r="V16" s="34" t="str">
        <f t="shared" si="3"/>
        <v>40802</v>
      </c>
      <c r="W16" s="70">
        <f t="shared" si="4"/>
        <v>46367</v>
      </c>
      <c r="X16" s="148">
        <f t="shared" si="5"/>
        <v>46094</v>
      </c>
      <c r="Y16" s="70">
        <f t="shared" si="6"/>
        <v>107</v>
      </c>
      <c r="AA16" s="121">
        <v>14</v>
      </c>
      <c r="AB16" s="122">
        <v>18728</v>
      </c>
      <c r="AC16" s="122">
        <v>36</v>
      </c>
      <c r="AD16" s="122">
        <v>43615</v>
      </c>
      <c r="AE16" s="122">
        <v>62</v>
      </c>
      <c r="AF16" s="122">
        <v>74462</v>
      </c>
      <c r="AG16" s="122">
        <v>12</v>
      </c>
      <c r="AH16" s="123">
        <v>0</v>
      </c>
    </row>
    <row r="17" spans="1:34" ht="19.5" customHeight="1">
      <c r="A17" s="142">
        <f t="shared" si="1"/>
        <v>128361</v>
      </c>
      <c r="B17" s="142">
        <f t="shared" si="7"/>
        <v>1535053</v>
      </c>
      <c r="C17" s="143">
        <v>46095</v>
      </c>
      <c r="D17" s="144" t="s">
        <v>121</v>
      </c>
      <c r="E17" s="145">
        <v>138750</v>
      </c>
      <c r="F17" s="157">
        <v>108</v>
      </c>
      <c r="G17" s="157">
        <v>51245</v>
      </c>
      <c r="H17" s="157">
        <v>29366</v>
      </c>
      <c r="I17" s="157">
        <v>47750</v>
      </c>
      <c r="J17" s="157">
        <v>0</v>
      </c>
      <c r="K17" s="157">
        <v>0</v>
      </c>
      <c r="L17" s="175"/>
      <c r="U17" s="148">
        <f t="shared" si="2"/>
        <v>46095</v>
      </c>
      <c r="V17" s="34" t="str">
        <f t="shared" si="3"/>
        <v>40802</v>
      </c>
      <c r="W17" s="70">
        <f t="shared" si="4"/>
        <v>51245</v>
      </c>
      <c r="X17" s="148">
        <f t="shared" si="5"/>
        <v>46095</v>
      </c>
      <c r="Y17" s="70">
        <f t="shared" si="6"/>
        <v>108</v>
      </c>
      <c r="AA17" s="121">
        <v>18</v>
      </c>
      <c r="AB17" s="122">
        <v>25780</v>
      </c>
      <c r="AC17" s="122">
        <v>52</v>
      </c>
      <c r="AD17" s="122">
        <v>60699</v>
      </c>
      <c r="AE17" s="122">
        <v>85</v>
      </c>
      <c r="AF17" s="122">
        <v>100573</v>
      </c>
      <c r="AG17" s="122">
        <v>15</v>
      </c>
      <c r="AH17" s="123">
        <v>2</v>
      </c>
    </row>
    <row r="18" spans="1:34" ht="19.5" customHeight="1">
      <c r="A18" s="142">
        <f t="shared" si="1"/>
        <v>111187</v>
      </c>
      <c r="B18" s="142">
        <f t="shared" si="7"/>
        <v>1646240</v>
      </c>
      <c r="C18" s="143">
        <v>46096</v>
      </c>
      <c r="D18" s="144" t="s">
        <v>115</v>
      </c>
      <c r="E18" s="145">
        <v>138750</v>
      </c>
      <c r="F18" s="157">
        <v>93</v>
      </c>
      <c r="G18" s="157">
        <v>35581</v>
      </c>
      <c r="H18" s="157">
        <v>27434</v>
      </c>
      <c r="I18" s="157">
        <v>48172</v>
      </c>
      <c r="J18" s="157">
        <v>0</v>
      </c>
      <c r="K18" s="157">
        <v>0</v>
      </c>
      <c r="L18" s="175"/>
      <c r="U18" s="148">
        <f t="shared" si="2"/>
        <v>46096</v>
      </c>
      <c r="V18" s="34" t="str">
        <f t="shared" si="3"/>
        <v>40802</v>
      </c>
      <c r="W18" s="70">
        <f t="shared" si="4"/>
        <v>35581</v>
      </c>
      <c r="X18" s="148">
        <f t="shared" si="5"/>
        <v>46096</v>
      </c>
      <c r="Y18" s="70">
        <f t="shared" si="6"/>
        <v>93</v>
      </c>
      <c r="AA18" s="121">
        <v>13</v>
      </c>
      <c r="AB18" s="122">
        <v>22547</v>
      </c>
      <c r="AC18" s="122">
        <v>37</v>
      </c>
      <c r="AD18" s="122">
        <v>46388</v>
      </c>
      <c r="AE18" s="122">
        <v>57</v>
      </c>
      <c r="AF18" s="122">
        <v>75595</v>
      </c>
      <c r="AG18" s="122">
        <v>15</v>
      </c>
      <c r="AH18" s="123">
        <v>5</v>
      </c>
    </row>
    <row r="19" spans="1:34" ht="19.5" customHeight="1">
      <c r="A19" s="142">
        <f t="shared" si="1"/>
        <v>106894</v>
      </c>
      <c r="B19" s="142">
        <f t="shared" si="7"/>
        <v>1753134</v>
      </c>
      <c r="C19" s="143">
        <v>46097</v>
      </c>
      <c r="D19" s="144" t="s">
        <v>116</v>
      </c>
      <c r="E19" s="145">
        <v>127000</v>
      </c>
      <c r="F19" s="157">
        <v>87</v>
      </c>
      <c r="G19" s="157">
        <v>41195</v>
      </c>
      <c r="H19" s="157">
        <v>22239</v>
      </c>
      <c r="I19" s="157">
        <v>43460</v>
      </c>
      <c r="J19" s="157">
        <v>0</v>
      </c>
      <c r="K19" s="157">
        <v>0</v>
      </c>
      <c r="L19" s="175"/>
      <c r="U19" s="148">
        <f t="shared" si="2"/>
        <v>46097</v>
      </c>
      <c r="V19" s="34" t="str">
        <f t="shared" si="3"/>
        <v>40802</v>
      </c>
      <c r="W19" s="70">
        <f t="shared" si="4"/>
        <v>41195</v>
      </c>
      <c r="X19" s="148">
        <f t="shared" si="5"/>
        <v>46097</v>
      </c>
      <c r="Y19" s="70">
        <f t="shared" si="6"/>
        <v>87</v>
      </c>
      <c r="AA19" s="121">
        <v>14</v>
      </c>
      <c r="AB19" s="122">
        <v>22249</v>
      </c>
      <c r="AC19" s="122">
        <v>32</v>
      </c>
      <c r="AD19" s="122">
        <v>41103</v>
      </c>
      <c r="AE19" s="122">
        <v>56</v>
      </c>
      <c r="AF19" s="122">
        <v>75136</v>
      </c>
      <c r="AG19" s="122">
        <v>18</v>
      </c>
      <c r="AH19" s="123">
        <v>3</v>
      </c>
    </row>
    <row r="20" spans="1:34" ht="19.5" customHeight="1">
      <c r="A20" s="142">
        <f t="shared" si="1"/>
        <v>116257</v>
      </c>
      <c r="B20" s="142">
        <f t="shared" si="7"/>
        <v>1869391</v>
      </c>
      <c r="C20" s="143">
        <v>46098</v>
      </c>
      <c r="D20" s="144" t="s">
        <v>117</v>
      </c>
      <c r="E20" s="145">
        <v>127000</v>
      </c>
      <c r="F20" s="157">
        <v>96</v>
      </c>
      <c r="G20" s="157">
        <v>45751</v>
      </c>
      <c r="H20" s="157">
        <v>26559</v>
      </c>
      <c r="I20" s="157">
        <v>43947</v>
      </c>
      <c r="J20" s="157">
        <v>0</v>
      </c>
      <c r="K20" s="157">
        <v>0</v>
      </c>
      <c r="L20" s="175"/>
      <c r="U20" s="148">
        <f t="shared" si="2"/>
        <v>46098</v>
      </c>
      <c r="V20" s="34" t="str">
        <f t="shared" si="3"/>
        <v>40802</v>
      </c>
      <c r="W20" s="70">
        <f t="shared" si="4"/>
        <v>45751</v>
      </c>
      <c r="X20" s="148">
        <f t="shared" si="5"/>
        <v>46098</v>
      </c>
      <c r="Y20" s="70">
        <f t="shared" si="6"/>
        <v>96</v>
      </c>
      <c r="AA20" s="121">
        <v>16</v>
      </c>
      <c r="AB20" s="122">
        <v>22694</v>
      </c>
      <c r="AC20" s="122">
        <v>44</v>
      </c>
      <c r="AD20" s="122">
        <v>61103</v>
      </c>
      <c r="AE20" s="122">
        <v>59</v>
      </c>
      <c r="AF20" s="122">
        <v>80842</v>
      </c>
      <c r="AG20" s="122">
        <v>12</v>
      </c>
      <c r="AH20" s="123">
        <v>0</v>
      </c>
    </row>
    <row r="21" spans="1:34" ht="19.5" customHeight="1">
      <c r="A21" s="142">
        <f t="shared" si="1"/>
        <v>104147</v>
      </c>
      <c r="B21" s="142">
        <f t="shared" si="7"/>
        <v>1973538</v>
      </c>
      <c r="C21" s="143">
        <v>46099</v>
      </c>
      <c r="D21" s="144" t="s">
        <v>118</v>
      </c>
      <c r="E21" s="145">
        <v>127000</v>
      </c>
      <c r="F21" s="157">
        <v>100</v>
      </c>
      <c r="G21" s="157">
        <v>37274</v>
      </c>
      <c r="H21" s="157">
        <v>22058</v>
      </c>
      <c r="I21" s="157">
        <v>44815</v>
      </c>
      <c r="J21" s="157">
        <v>0</v>
      </c>
      <c r="K21" s="157">
        <v>0</v>
      </c>
      <c r="L21" s="175"/>
      <c r="U21" s="148">
        <f t="shared" si="2"/>
        <v>46099</v>
      </c>
      <c r="V21" s="34" t="str">
        <f t="shared" si="3"/>
        <v>40802</v>
      </c>
      <c r="W21" s="70">
        <f t="shared" si="4"/>
        <v>37274</v>
      </c>
      <c r="X21" s="148">
        <f t="shared" si="5"/>
        <v>46099</v>
      </c>
      <c r="Y21" s="70">
        <f t="shared" si="6"/>
        <v>100</v>
      </c>
      <c r="AA21" s="121">
        <v>22</v>
      </c>
      <c r="AB21" s="122">
        <v>21865</v>
      </c>
      <c r="AC21" s="122">
        <v>46</v>
      </c>
      <c r="AD21" s="122">
        <v>50809</v>
      </c>
      <c r="AE21" s="122">
        <v>66</v>
      </c>
      <c r="AF21" s="122">
        <v>68137</v>
      </c>
      <c r="AG21" s="122">
        <v>12</v>
      </c>
      <c r="AH21" s="123">
        <v>2</v>
      </c>
    </row>
    <row r="22" spans="1:34" ht="19.5" customHeight="1">
      <c r="A22" s="142">
        <f t="shared" si="1"/>
        <v>110814</v>
      </c>
      <c r="B22" s="142">
        <f t="shared" si="7"/>
        <v>2084352</v>
      </c>
      <c r="C22" s="143">
        <v>46100</v>
      </c>
      <c r="D22" s="144" t="s">
        <v>119</v>
      </c>
      <c r="E22" s="145">
        <v>127000</v>
      </c>
      <c r="F22" s="157">
        <v>99</v>
      </c>
      <c r="G22" s="157">
        <v>39212</v>
      </c>
      <c r="H22" s="157">
        <v>27887</v>
      </c>
      <c r="I22" s="157">
        <v>43715</v>
      </c>
      <c r="J22" s="157">
        <v>0</v>
      </c>
      <c r="K22" s="157">
        <v>0</v>
      </c>
      <c r="L22" s="175"/>
      <c r="U22" s="148">
        <f t="shared" si="2"/>
        <v>46100</v>
      </c>
      <c r="V22" s="34" t="str">
        <f t="shared" si="3"/>
        <v>40802</v>
      </c>
      <c r="W22" s="70">
        <f t="shared" si="4"/>
        <v>39212</v>
      </c>
      <c r="X22" s="148">
        <f t="shared" si="5"/>
        <v>46100</v>
      </c>
      <c r="Y22" s="70">
        <f t="shared" si="6"/>
        <v>99</v>
      </c>
      <c r="AA22" s="121">
        <v>8</v>
      </c>
      <c r="AB22" s="122">
        <v>8375</v>
      </c>
      <c r="AC22" s="122">
        <v>34</v>
      </c>
      <c r="AD22" s="122">
        <v>42915</v>
      </c>
      <c r="AE22" s="122">
        <v>65</v>
      </c>
      <c r="AF22" s="122">
        <v>78972</v>
      </c>
      <c r="AG22" s="122">
        <v>12</v>
      </c>
      <c r="AH22" s="123">
        <v>0</v>
      </c>
    </row>
    <row r="23" spans="1:34" ht="19.5" customHeight="1">
      <c r="A23" s="142">
        <f t="shared" si="1"/>
        <v>116269</v>
      </c>
      <c r="B23" s="142">
        <f t="shared" si="7"/>
        <v>2200621</v>
      </c>
      <c r="C23" s="143">
        <v>46101</v>
      </c>
      <c r="D23" s="144" t="s">
        <v>120</v>
      </c>
      <c r="E23" s="145">
        <v>134720</v>
      </c>
      <c r="F23" s="157">
        <v>100</v>
      </c>
      <c r="G23" s="157">
        <v>39168</v>
      </c>
      <c r="H23" s="157">
        <v>29006</v>
      </c>
      <c r="I23" s="157">
        <v>48095</v>
      </c>
      <c r="J23" s="157">
        <v>0</v>
      </c>
      <c r="K23" s="157">
        <v>0</v>
      </c>
      <c r="L23" s="175"/>
      <c r="U23" s="148">
        <f t="shared" si="2"/>
        <v>46101</v>
      </c>
      <c r="V23" s="34" t="str">
        <f t="shared" si="3"/>
        <v>40802</v>
      </c>
      <c r="W23" s="70">
        <f t="shared" si="4"/>
        <v>39168</v>
      </c>
      <c r="X23" s="148">
        <f t="shared" si="5"/>
        <v>46101</v>
      </c>
      <c r="Y23" s="70">
        <f t="shared" si="6"/>
        <v>100</v>
      </c>
      <c r="AA23" s="121">
        <v>12</v>
      </c>
      <c r="AB23" s="122">
        <v>13474</v>
      </c>
      <c r="AC23" s="122">
        <v>51</v>
      </c>
      <c r="AD23" s="122">
        <v>60919</v>
      </c>
      <c r="AE23" s="122">
        <v>69</v>
      </c>
      <c r="AF23" s="122">
        <v>83428</v>
      </c>
      <c r="AG23" s="122">
        <v>15</v>
      </c>
      <c r="AH23" s="123">
        <v>3</v>
      </c>
    </row>
    <row r="24" spans="1:34" ht="19.5" customHeight="1">
      <c r="A24" s="142">
        <f t="shared" si="1"/>
        <v>134814</v>
      </c>
      <c r="B24" s="142">
        <f t="shared" si="7"/>
        <v>2335435</v>
      </c>
      <c r="C24" s="143">
        <v>46102</v>
      </c>
      <c r="D24" s="144" t="s">
        <v>121</v>
      </c>
      <c r="E24" s="145">
        <v>140050</v>
      </c>
      <c r="F24" s="157">
        <v>109</v>
      </c>
      <c r="G24" s="157">
        <v>43913</v>
      </c>
      <c r="H24" s="157">
        <v>28336</v>
      </c>
      <c r="I24" s="157">
        <v>62565</v>
      </c>
      <c r="J24" s="157">
        <v>0</v>
      </c>
      <c r="K24" s="157">
        <v>0</v>
      </c>
      <c r="L24" s="175"/>
      <c r="U24" s="148">
        <f t="shared" si="2"/>
        <v>46102</v>
      </c>
      <c r="V24" s="34" t="str">
        <f t="shared" si="3"/>
        <v>40802</v>
      </c>
      <c r="W24" s="70">
        <f t="shared" si="4"/>
        <v>43913</v>
      </c>
      <c r="X24" s="148">
        <f t="shared" si="5"/>
        <v>46102</v>
      </c>
      <c r="Y24" s="70">
        <f t="shared" si="6"/>
        <v>109</v>
      </c>
      <c r="AA24" s="121">
        <v>20</v>
      </c>
      <c r="AB24" s="122">
        <v>34165</v>
      </c>
      <c r="AC24" s="122">
        <v>68</v>
      </c>
      <c r="AD24" s="122">
        <v>90102</v>
      </c>
      <c r="AE24" s="122">
        <v>77</v>
      </c>
      <c r="AF24" s="122">
        <v>97852</v>
      </c>
      <c r="AG24" s="122">
        <v>15</v>
      </c>
      <c r="AH24" s="123">
        <v>1</v>
      </c>
    </row>
    <row r="25" spans="1:34" ht="19.5" customHeight="1">
      <c r="A25" s="142">
        <f t="shared" si="1"/>
        <v>117377</v>
      </c>
      <c r="B25" s="142">
        <f t="shared" si="7"/>
        <v>2452812</v>
      </c>
      <c r="C25" s="143">
        <v>46103</v>
      </c>
      <c r="D25" s="144" t="s">
        <v>115</v>
      </c>
      <c r="E25" s="145">
        <v>140050</v>
      </c>
      <c r="F25" s="157">
        <v>108</v>
      </c>
      <c r="G25" s="157">
        <v>46371</v>
      </c>
      <c r="H25" s="157">
        <v>23156</v>
      </c>
      <c r="I25" s="157">
        <v>47850</v>
      </c>
      <c r="J25" s="157">
        <v>0</v>
      </c>
      <c r="K25" s="157">
        <v>0</v>
      </c>
      <c r="L25" s="175"/>
      <c r="U25" s="148">
        <f t="shared" si="2"/>
        <v>46103</v>
      </c>
      <c r="V25" s="34" t="str">
        <f t="shared" si="3"/>
        <v>40802</v>
      </c>
      <c r="W25" s="70">
        <f t="shared" si="4"/>
        <v>46371</v>
      </c>
      <c r="X25" s="148">
        <f t="shared" si="5"/>
        <v>46103</v>
      </c>
      <c r="Y25" s="70">
        <f t="shared" si="6"/>
        <v>108</v>
      </c>
      <c r="AA25" s="121">
        <v>16</v>
      </c>
      <c r="AB25" s="122">
        <v>16059</v>
      </c>
      <c r="AC25" s="122">
        <v>45</v>
      </c>
      <c r="AD25" s="122">
        <v>44879</v>
      </c>
      <c r="AE25" s="122">
        <v>71</v>
      </c>
      <c r="AF25" s="122">
        <v>78975</v>
      </c>
      <c r="AG25" s="122">
        <v>15</v>
      </c>
      <c r="AH25" s="123">
        <v>0</v>
      </c>
    </row>
    <row r="26" spans="1:34" ht="19.5" customHeight="1">
      <c r="A26" s="142">
        <f t="shared" si="1"/>
        <v>90146</v>
      </c>
      <c r="B26" s="142">
        <f t="shared" si="7"/>
        <v>2542958</v>
      </c>
      <c r="C26" s="143">
        <v>46104</v>
      </c>
      <c r="D26" s="144" t="s">
        <v>116</v>
      </c>
      <c r="E26" s="145">
        <v>132560</v>
      </c>
      <c r="F26" s="157">
        <v>79</v>
      </c>
      <c r="G26" s="157">
        <v>37783</v>
      </c>
      <c r="H26" s="157">
        <v>13643</v>
      </c>
      <c r="I26" s="157">
        <v>38720</v>
      </c>
      <c r="J26" s="157">
        <v>0</v>
      </c>
      <c r="K26" s="157">
        <v>0</v>
      </c>
      <c r="L26" s="175"/>
      <c r="U26" s="148">
        <f t="shared" si="2"/>
        <v>46104</v>
      </c>
      <c r="V26" s="34" t="str">
        <f t="shared" si="3"/>
        <v>40802</v>
      </c>
      <c r="W26" s="70">
        <f t="shared" si="4"/>
        <v>37783</v>
      </c>
      <c r="X26" s="148">
        <f t="shared" si="5"/>
        <v>46104</v>
      </c>
      <c r="Y26" s="70">
        <f t="shared" si="6"/>
        <v>79</v>
      </c>
      <c r="AA26" s="121">
        <v>14</v>
      </c>
      <c r="AB26" s="122">
        <v>18147</v>
      </c>
      <c r="AC26" s="122">
        <v>31</v>
      </c>
      <c r="AD26" s="122">
        <v>44882</v>
      </c>
      <c r="AE26" s="122">
        <v>49</v>
      </c>
      <c r="AF26" s="122">
        <v>57924</v>
      </c>
      <c r="AG26" s="122">
        <v>15</v>
      </c>
      <c r="AH26" s="123">
        <v>3</v>
      </c>
    </row>
    <row r="27" spans="1:34" ht="19.5" customHeight="1">
      <c r="A27" s="142">
        <f t="shared" si="1"/>
        <v>91507</v>
      </c>
      <c r="B27" s="142">
        <f t="shared" si="7"/>
        <v>2634465</v>
      </c>
      <c r="C27" s="143">
        <v>46105</v>
      </c>
      <c r="D27" s="144" t="s">
        <v>117</v>
      </c>
      <c r="E27" s="145">
        <v>132560</v>
      </c>
      <c r="F27" s="157">
        <v>88</v>
      </c>
      <c r="G27" s="157">
        <v>34599</v>
      </c>
      <c r="H27" s="157">
        <v>15548</v>
      </c>
      <c r="I27" s="157">
        <v>41360</v>
      </c>
      <c r="J27" s="157">
        <v>0</v>
      </c>
      <c r="K27" s="157">
        <v>0</v>
      </c>
      <c r="L27" s="175"/>
      <c r="U27" s="148">
        <f t="shared" si="2"/>
        <v>46105</v>
      </c>
      <c r="V27" s="34" t="str">
        <f t="shared" si="3"/>
        <v>40802</v>
      </c>
      <c r="W27" s="70">
        <f t="shared" si="4"/>
        <v>34599</v>
      </c>
      <c r="X27" s="148">
        <f t="shared" si="5"/>
        <v>46105</v>
      </c>
      <c r="Y27" s="70">
        <f t="shared" si="6"/>
        <v>88</v>
      </c>
      <c r="AA27" s="121">
        <v>4</v>
      </c>
      <c r="AB27" s="122">
        <v>4580</v>
      </c>
      <c r="AC27" s="122">
        <v>23</v>
      </c>
      <c r="AD27" s="122">
        <v>29126</v>
      </c>
      <c r="AE27" s="122">
        <v>40</v>
      </c>
      <c r="AF27" s="122">
        <v>48016</v>
      </c>
      <c r="AG27" s="122">
        <v>15</v>
      </c>
      <c r="AH27" s="123">
        <v>4</v>
      </c>
    </row>
    <row r="28" spans="1:34" ht="19.5" customHeight="1">
      <c r="A28" s="142">
        <f t="shared" si="1"/>
        <v>97550</v>
      </c>
      <c r="B28" s="142">
        <f t="shared" si="7"/>
        <v>2732015</v>
      </c>
      <c r="C28" s="143">
        <v>46106</v>
      </c>
      <c r="D28" s="144" t="s">
        <v>118</v>
      </c>
      <c r="E28" s="145">
        <v>133300</v>
      </c>
      <c r="F28" s="157">
        <v>95</v>
      </c>
      <c r="G28" s="157">
        <v>35491</v>
      </c>
      <c r="H28" s="157">
        <v>20119</v>
      </c>
      <c r="I28" s="157">
        <v>41940</v>
      </c>
      <c r="J28" s="157">
        <v>0</v>
      </c>
      <c r="K28" s="157">
        <v>0</v>
      </c>
      <c r="L28" s="175"/>
      <c r="U28" s="148">
        <f t="shared" si="2"/>
        <v>46106</v>
      </c>
      <c r="V28" s="34" t="str">
        <f t="shared" si="3"/>
        <v>40802</v>
      </c>
      <c r="W28" s="70">
        <f t="shared" si="4"/>
        <v>35491</v>
      </c>
      <c r="X28" s="148">
        <f t="shared" si="5"/>
        <v>46106</v>
      </c>
      <c r="Y28" s="70">
        <f t="shared" si="6"/>
        <v>95</v>
      </c>
      <c r="AA28" s="121">
        <v>10</v>
      </c>
      <c r="AB28" s="122">
        <v>11989</v>
      </c>
      <c r="AC28" s="122">
        <v>38</v>
      </c>
      <c r="AD28" s="122">
        <v>42669</v>
      </c>
      <c r="AE28" s="122">
        <v>51</v>
      </c>
      <c r="AF28" s="122">
        <v>57649</v>
      </c>
      <c r="AG28" s="122">
        <v>15</v>
      </c>
      <c r="AH28" s="123">
        <v>6</v>
      </c>
    </row>
    <row r="29" spans="1:34" ht="19.5" customHeight="1">
      <c r="A29" s="142">
        <f t="shared" si="1"/>
        <v>111509</v>
      </c>
      <c r="B29" s="142">
        <f t="shared" si="7"/>
        <v>2843524</v>
      </c>
      <c r="C29" s="143">
        <v>46107</v>
      </c>
      <c r="D29" s="144" t="s">
        <v>119</v>
      </c>
      <c r="E29" s="145">
        <v>147600</v>
      </c>
      <c r="F29" s="157">
        <v>98</v>
      </c>
      <c r="G29" s="157">
        <v>34309</v>
      </c>
      <c r="H29" s="157">
        <v>22420</v>
      </c>
      <c r="I29" s="157">
        <v>54780</v>
      </c>
      <c r="J29" s="157">
        <v>0</v>
      </c>
      <c r="K29" s="157">
        <v>0</v>
      </c>
      <c r="L29" s="175"/>
      <c r="U29" s="148">
        <f t="shared" si="2"/>
        <v>46107</v>
      </c>
      <c r="V29" s="34" t="str">
        <f t="shared" si="3"/>
        <v>40802</v>
      </c>
      <c r="W29" s="70">
        <f t="shared" si="4"/>
        <v>34309</v>
      </c>
      <c r="X29" s="148">
        <f t="shared" si="5"/>
        <v>46107</v>
      </c>
      <c r="Y29" s="70">
        <f t="shared" si="6"/>
        <v>98</v>
      </c>
      <c r="AA29" s="121">
        <v>16</v>
      </c>
      <c r="AB29" s="122">
        <v>16370</v>
      </c>
      <c r="AC29" s="122">
        <v>41</v>
      </c>
      <c r="AD29" s="122">
        <v>46127</v>
      </c>
      <c r="AE29" s="122">
        <v>62</v>
      </c>
      <c r="AF29" s="122">
        <v>78870</v>
      </c>
      <c r="AG29" s="122">
        <v>15</v>
      </c>
      <c r="AH29" s="123">
        <v>7</v>
      </c>
    </row>
    <row r="30" spans="1:34" ht="19.5" customHeight="1">
      <c r="A30" s="142">
        <f t="shared" si="1"/>
        <v>113070</v>
      </c>
      <c r="B30" s="142">
        <f t="shared" si="7"/>
        <v>2956594</v>
      </c>
      <c r="C30" s="143">
        <v>46108</v>
      </c>
      <c r="D30" s="144" t="s">
        <v>120</v>
      </c>
      <c r="E30" s="145">
        <v>133300</v>
      </c>
      <c r="F30" s="157">
        <v>106</v>
      </c>
      <c r="G30" s="157">
        <v>47034</v>
      </c>
      <c r="H30" s="157">
        <v>22336</v>
      </c>
      <c r="I30" s="157">
        <v>43700</v>
      </c>
      <c r="J30" s="157">
        <v>0</v>
      </c>
      <c r="K30" s="157">
        <v>0</v>
      </c>
      <c r="L30" s="175"/>
      <c r="U30" s="148">
        <f t="shared" si="2"/>
        <v>46108</v>
      </c>
      <c r="V30" s="34" t="str">
        <f t="shared" si="3"/>
        <v>40802</v>
      </c>
      <c r="W30" s="70">
        <f t="shared" si="4"/>
        <v>47034</v>
      </c>
      <c r="X30" s="148">
        <f t="shared" si="5"/>
        <v>46108</v>
      </c>
      <c r="Y30" s="70">
        <f t="shared" si="6"/>
        <v>106</v>
      </c>
      <c r="AA30" s="121">
        <v>7</v>
      </c>
      <c r="AB30" s="122">
        <v>7460</v>
      </c>
      <c r="AC30" s="122">
        <v>29</v>
      </c>
      <c r="AD30" s="122">
        <v>30318</v>
      </c>
      <c r="AE30" s="122">
        <v>59</v>
      </c>
      <c r="AF30" s="122">
        <v>65027</v>
      </c>
      <c r="AG30" s="122">
        <v>15</v>
      </c>
      <c r="AH30" s="123">
        <v>0</v>
      </c>
    </row>
    <row r="31" spans="1:34" ht="19.5" customHeight="1">
      <c r="A31" s="142">
        <f t="shared" si="1"/>
        <v>114726</v>
      </c>
      <c r="B31" s="142">
        <f t="shared" si="7"/>
        <v>3071320</v>
      </c>
      <c r="C31" s="143">
        <v>46109</v>
      </c>
      <c r="D31" s="144" t="s">
        <v>121</v>
      </c>
      <c r="E31" s="145">
        <v>141700</v>
      </c>
      <c r="F31" s="157">
        <v>105</v>
      </c>
      <c r="G31" s="157">
        <v>48381</v>
      </c>
      <c r="H31" s="157">
        <v>28595</v>
      </c>
      <c r="I31" s="157">
        <v>37750</v>
      </c>
      <c r="J31" s="157">
        <v>0</v>
      </c>
      <c r="K31" s="157">
        <v>0</v>
      </c>
      <c r="L31" s="175"/>
      <c r="U31" s="148">
        <f t="shared" si="2"/>
        <v>46109</v>
      </c>
      <c r="V31" s="34" t="str">
        <f t="shared" si="3"/>
        <v>40802</v>
      </c>
      <c r="W31" s="70">
        <f t="shared" si="4"/>
        <v>48381</v>
      </c>
      <c r="X31" s="148">
        <f t="shared" si="5"/>
        <v>46109</v>
      </c>
      <c r="Y31" s="70">
        <f t="shared" si="6"/>
        <v>105</v>
      </c>
      <c r="AA31" s="121">
        <v>11</v>
      </c>
      <c r="AB31" s="122">
        <v>13610</v>
      </c>
      <c r="AC31" s="122">
        <v>41</v>
      </c>
      <c r="AD31" s="122">
        <v>45720</v>
      </c>
      <c r="AE31" s="122">
        <v>70</v>
      </c>
      <c r="AF31" s="122">
        <v>82339</v>
      </c>
      <c r="AG31" s="122">
        <v>15</v>
      </c>
      <c r="AH31" s="123">
        <v>0</v>
      </c>
    </row>
    <row r="32" spans="1:34" ht="19.5" customHeight="1">
      <c r="A32" s="142">
        <f t="shared" si="1"/>
        <v>112456</v>
      </c>
      <c r="B32" s="142">
        <f t="shared" si="7"/>
        <v>3183776</v>
      </c>
      <c r="C32" s="143">
        <v>46110</v>
      </c>
      <c r="D32" s="144" t="s">
        <v>115</v>
      </c>
      <c r="E32" s="145">
        <v>141700</v>
      </c>
      <c r="F32" s="157">
        <v>97</v>
      </c>
      <c r="G32" s="157">
        <v>46471</v>
      </c>
      <c r="H32" s="157">
        <v>21535</v>
      </c>
      <c r="I32" s="157">
        <v>44450</v>
      </c>
      <c r="J32" s="157">
        <v>0</v>
      </c>
      <c r="K32" s="157">
        <v>0</v>
      </c>
      <c r="L32" s="175"/>
      <c r="U32" s="148">
        <f t="shared" si="2"/>
        <v>46110</v>
      </c>
      <c r="V32" s="34" t="str">
        <f t="shared" si="3"/>
        <v>40802</v>
      </c>
      <c r="W32" s="70">
        <f t="shared" si="4"/>
        <v>46471</v>
      </c>
      <c r="X32" s="148">
        <f t="shared" si="5"/>
        <v>46110</v>
      </c>
      <c r="Y32" s="70">
        <f t="shared" si="6"/>
        <v>97</v>
      </c>
      <c r="AA32" s="121">
        <v>18</v>
      </c>
      <c r="AB32" s="122">
        <v>33199</v>
      </c>
      <c r="AC32" s="122">
        <v>35</v>
      </c>
      <c r="AD32" s="122">
        <v>50147</v>
      </c>
      <c r="AE32" s="122">
        <v>63</v>
      </c>
      <c r="AF32" s="122">
        <v>79964</v>
      </c>
      <c r="AG32" s="122">
        <v>15</v>
      </c>
      <c r="AH32" s="123">
        <v>2</v>
      </c>
    </row>
    <row r="33" spans="1:34" ht="19.5" customHeight="1">
      <c r="A33" s="142">
        <f t="shared" si="1"/>
        <v>89447</v>
      </c>
      <c r="B33" s="142">
        <f t="shared" si="7"/>
        <v>3273223</v>
      </c>
      <c r="C33" s="143">
        <v>46111</v>
      </c>
      <c r="D33" s="144" t="s">
        <v>116</v>
      </c>
      <c r="E33" s="145">
        <v>133300</v>
      </c>
      <c r="F33" s="157">
        <v>81</v>
      </c>
      <c r="G33" s="157">
        <v>34739</v>
      </c>
      <c r="H33" s="157">
        <v>18238</v>
      </c>
      <c r="I33" s="157">
        <v>36470</v>
      </c>
      <c r="J33" s="157">
        <v>0</v>
      </c>
      <c r="K33" s="157">
        <v>0</v>
      </c>
      <c r="L33" s="175"/>
      <c r="U33" s="148">
        <f t="shared" si="2"/>
        <v>46111</v>
      </c>
      <c r="V33" s="34" t="str">
        <f t="shared" si="3"/>
        <v>40802</v>
      </c>
      <c r="W33" s="70">
        <f t="shared" si="4"/>
        <v>34739</v>
      </c>
      <c r="X33" s="148">
        <f t="shared" si="5"/>
        <v>46111</v>
      </c>
      <c r="Y33" s="70">
        <f t="shared" si="6"/>
        <v>81</v>
      </c>
      <c r="AA33" s="121">
        <v>13</v>
      </c>
      <c r="AB33" s="122">
        <v>12800</v>
      </c>
      <c r="AC33" s="122">
        <v>32</v>
      </c>
      <c r="AD33" s="122">
        <v>34819</v>
      </c>
      <c r="AE33" s="122">
        <v>49</v>
      </c>
      <c r="AF33" s="122">
        <v>54377</v>
      </c>
      <c r="AG33" s="122">
        <v>15</v>
      </c>
      <c r="AH33" s="123">
        <v>8</v>
      </c>
    </row>
    <row r="34" spans="1:34" ht="19.5" customHeight="1">
      <c r="A34" s="142">
        <f t="shared" si="1"/>
        <v>97316</v>
      </c>
      <c r="B34" s="142">
        <f t="shared" si="7"/>
        <v>3370539</v>
      </c>
      <c r="C34" s="143">
        <v>46112</v>
      </c>
      <c r="D34" s="144" t="s">
        <v>117</v>
      </c>
      <c r="E34" s="145">
        <v>133300</v>
      </c>
      <c r="F34" s="157">
        <v>79</v>
      </c>
      <c r="G34" s="157">
        <v>45590</v>
      </c>
      <c r="H34" s="157">
        <v>19576</v>
      </c>
      <c r="I34" s="157">
        <v>32150</v>
      </c>
      <c r="J34" s="157">
        <v>0</v>
      </c>
      <c r="K34" s="157">
        <v>0</v>
      </c>
      <c r="L34" s="175"/>
      <c r="U34" s="148">
        <f t="shared" si="2"/>
        <v>46112</v>
      </c>
      <c r="V34" s="34" t="str">
        <f t="shared" si="3"/>
        <v>40802</v>
      </c>
      <c r="W34" s="70">
        <f t="shared" si="4"/>
        <v>45590</v>
      </c>
      <c r="X34" s="148">
        <f t="shared" si="5"/>
        <v>46112</v>
      </c>
      <c r="Y34" s="70">
        <f t="shared" si="6"/>
        <v>79</v>
      </c>
      <c r="AA34" s="121">
        <v>14</v>
      </c>
      <c r="AB34" s="122">
        <v>21627</v>
      </c>
      <c r="AC34" s="122">
        <v>32</v>
      </c>
      <c r="AD34" s="122">
        <v>49810</v>
      </c>
      <c r="AE34" s="122">
        <v>45</v>
      </c>
      <c r="AF34" s="122">
        <v>63186</v>
      </c>
      <c r="AG34" s="122">
        <v>15</v>
      </c>
      <c r="AH34" s="123">
        <v>1</v>
      </c>
    </row>
    <row r="35" spans="1:34" ht="18.75" customHeight="1">
      <c r="C35" s="127"/>
      <c r="D35" s="154" t="s">
        <v>52</v>
      </c>
      <c r="E35" s="155">
        <f t="shared" ref="E35:F35" si="8">SUM(E4:E34)</f>
        <v>4080230</v>
      </c>
      <c r="F35" s="156">
        <f t="shared" si="8"/>
        <v>3033</v>
      </c>
      <c r="U35" s="148">
        <f t="shared" ref="U35:U65" si="9">C4</f>
        <v>46082</v>
      </c>
      <c r="V35" s="34" t="str">
        <f t="shared" ref="V35:V65" si="10">$H$2</f>
        <v>40803</v>
      </c>
      <c r="W35" s="70">
        <f t="shared" ref="W35:W65" si="11">H4</f>
        <v>21544</v>
      </c>
      <c r="AA35" s="72"/>
      <c r="AB35" s="72"/>
      <c r="AC35" s="72"/>
      <c r="AD35" s="72"/>
      <c r="AE35" s="72"/>
      <c r="AF35" s="72"/>
      <c r="AG35" s="72"/>
      <c r="AH35" s="72"/>
    </row>
    <row r="36" spans="1:34" ht="15.75" customHeight="1">
      <c r="U36" s="148">
        <f t="shared" si="9"/>
        <v>46083</v>
      </c>
      <c r="V36" s="34" t="str">
        <f t="shared" si="10"/>
        <v>40803</v>
      </c>
      <c r="W36" s="70">
        <f t="shared" si="11"/>
        <v>21414</v>
      </c>
      <c r="AA36" s="72"/>
      <c r="AB36" s="72"/>
      <c r="AC36" s="72"/>
      <c r="AD36" s="72"/>
      <c r="AE36" s="72"/>
      <c r="AF36" s="72"/>
      <c r="AG36" s="72"/>
      <c r="AH36" s="72"/>
    </row>
    <row r="37" spans="1:34" ht="15.75" customHeight="1">
      <c r="U37" s="148">
        <f t="shared" si="9"/>
        <v>46084</v>
      </c>
      <c r="V37" s="34" t="str">
        <f t="shared" si="10"/>
        <v>40803</v>
      </c>
      <c r="W37" s="70">
        <f t="shared" si="11"/>
        <v>16878</v>
      </c>
      <c r="AA37" s="72"/>
      <c r="AB37" s="72"/>
      <c r="AC37" s="72"/>
      <c r="AD37" s="72"/>
      <c r="AE37" s="72"/>
      <c r="AF37" s="72"/>
      <c r="AG37" s="72"/>
      <c r="AH37" s="72"/>
    </row>
    <row r="38" spans="1:34" ht="15.75" customHeight="1">
      <c r="U38" s="148">
        <f t="shared" si="9"/>
        <v>46085</v>
      </c>
      <c r="V38" s="34" t="str">
        <f t="shared" si="10"/>
        <v>40803</v>
      </c>
      <c r="W38" s="70">
        <f t="shared" si="11"/>
        <v>17556</v>
      </c>
      <c r="AA38" s="72"/>
      <c r="AB38" s="72"/>
      <c r="AC38" s="72"/>
      <c r="AD38" s="72"/>
      <c r="AE38" s="72"/>
      <c r="AF38" s="72"/>
      <c r="AG38" s="72"/>
      <c r="AH38" s="72"/>
    </row>
    <row r="39" spans="1:34" ht="15.75" customHeight="1">
      <c r="U39" s="148">
        <f t="shared" si="9"/>
        <v>46086</v>
      </c>
      <c r="V39" s="34" t="str">
        <f t="shared" si="10"/>
        <v>40803</v>
      </c>
      <c r="W39" s="70">
        <f t="shared" si="11"/>
        <v>24288</v>
      </c>
      <c r="AA39" s="72"/>
      <c r="AB39" s="72"/>
      <c r="AC39" s="72"/>
      <c r="AD39" s="72"/>
      <c r="AE39" s="72"/>
      <c r="AF39" s="72"/>
      <c r="AG39" s="72"/>
      <c r="AH39" s="72"/>
    </row>
    <row r="40" spans="1:34" ht="15.75" customHeight="1">
      <c r="U40" s="148">
        <f t="shared" si="9"/>
        <v>46087</v>
      </c>
      <c r="V40" s="34" t="str">
        <f t="shared" si="10"/>
        <v>40803</v>
      </c>
      <c r="W40" s="70">
        <f t="shared" si="11"/>
        <v>22664</v>
      </c>
      <c r="AA40" s="72"/>
      <c r="AB40" s="72"/>
      <c r="AC40" s="72"/>
      <c r="AD40" s="72"/>
      <c r="AE40" s="72"/>
      <c r="AF40" s="72"/>
      <c r="AG40" s="72"/>
      <c r="AH40" s="72"/>
    </row>
    <row r="41" spans="1:34" ht="15.75" customHeight="1">
      <c r="U41" s="148">
        <f t="shared" si="9"/>
        <v>46088</v>
      </c>
      <c r="V41" s="34" t="str">
        <f t="shared" si="10"/>
        <v>40803</v>
      </c>
      <c r="W41" s="70">
        <f t="shared" si="11"/>
        <v>30673</v>
      </c>
      <c r="AA41" s="72"/>
      <c r="AB41" s="72"/>
      <c r="AC41" s="72"/>
      <c r="AD41" s="72"/>
      <c r="AE41" s="72"/>
      <c r="AF41" s="72"/>
      <c r="AG41" s="72"/>
      <c r="AH41" s="72"/>
    </row>
    <row r="42" spans="1:34" ht="15.75" customHeight="1">
      <c r="J42" s="34"/>
      <c r="U42" s="148">
        <f t="shared" si="9"/>
        <v>46089</v>
      </c>
      <c r="V42" s="34" t="str">
        <f t="shared" si="10"/>
        <v>40803</v>
      </c>
      <c r="W42" s="70">
        <f t="shared" si="11"/>
        <v>27334</v>
      </c>
      <c r="AA42" s="72"/>
      <c r="AB42" s="72"/>
      <c r="AC42" s="72"/>
      <c r="AD42" s="72"/>
      <c r="AE42" s="72"/>
      <c r="AF42" s="72"/>
      <c r="AG42" s="72"/>
      <c r="AH42" s="72"/>
    </row>
    <row r="43" spans="1:34" ht="15.75" customHeight="1">
      <c r="U43" s="148">
        <f t="shared" si="9"/>
        <v>46090</v>
      </c>
      <c r="V43" s="34" t="str">
        <f t="shared" si="10"/>
        <v>40803</v>
      </c>
      <c r="W43" s="70">
        <f t="shared" si="11"/>
        <v>21525</v>
      </c>
      <c r="AA43" s="72"/>
      <c r="AB43" s="72"/>
      <c r="AC43" s="72"/>
      <c r="AD43" s="72"/>
      <c r="AE43" s="72"/>
      <c r="AF43" s="72"/>
      <c r="AG43" s="72"/>
      <c r="AH43" s="72"/>
    </row>
    <row r="44" spans="1:34" ht="15.75" customHeight="1">
      <c r="U44" s="148">
        <f t="shared" si="9"/>
        <v>46091</v>
      </c>
      <c r="V44" s="34" t="str">
        <f t="shared" si="10"/>
        <v>40803</v>
      </c>
      <c r="W44" s="70">
        <f t="shared" si="11"/>
        <v>24466</v>
      </c>
      <c r="AA44" s="72"/>
      <c r="AB44" s="72"/>
      <c r="AC44" s="72"/>
      <c r="AD44" s="72"/>
      <c r="AE44" s="72"/>
      <c r="AF44" s="72"/>
      <c r="AG44" s="72"/>
      <c r="AH44" s="72"/>
    </row>
    <row r="45" spans="1:34" ht="15.75" customHeight="1">
      <c r="U45" s="148">
        <f t="shared" si="9"/>
        <v>46092</v>
      </c>
      <c r="V45" s="34" t="str">
        <f t="shared" si="10"/>
        <v>40803</v>
      </c>
      <c r="W45" s="70">
        <f t="shared" si="11"/>
        <v>28249</v>
      </c>
      <c r="AA45" s="72"/>
      <c r="AB45" s="72"/>
      <c r="AC45" s="72"/>
      <c r="AD45" s="72"/>
      <c r="AE45" s="72"/>
      <c r="AF45" s="72"/>
      <c r="AG45" s="72"/>
      <c r="AH45" s="72"/>
    </row>
    <row r="46" spans="1:34" ht="15.75" customHeight="1">
      <c r="U46" s="148">
        <f t="shared" si="9"/>
        <v>46093</v>
      </c>
      <c r="V46" s="34" t="str">
        <f t="shared" si="10"/>
        <v>40803</v>
      </c>
      <c r="W46" s="70">
        <f t="shared" si="11"/>
        <v>28635</v>
      </c>
      <c r="AA46" s="72"/>
      <c r="AB46" s="72"/>
      <c r="AC46" s="72"/>
      <c r="AD46" s="72"/>
      <c r="AE46" s="72"/>
      <c r="AF46" s="72"/>
      <c r="AG46" s="72"/>
      <c r="AH46" s="72"/>
    </row>
    <row r="47" spans="1:34" ht="15.75" customHeight="1">
      <c r="U47" s="148">
        <f t="shared" si="9"/>
        <v>46094</v>
      </c>
      <c r="V47" s="34" t="str">
        <f t="shared" si="10"/>
        <v>40803</v>
      </c>
      <c r="W47" s="70">
        <f t="shared" si="11"/>
        <v>25874</v>
      </c>
      <c r="AA47" s="72"/>
      <c r="AB47" s="72"/>
      <c r="AC47" s="72"/>
      <c r="AD47" s="72"/>
      <c r="AE47" s="72"/>
      <c r="AF47" s="72"/>
      <c r="AG47" s="72"/>
      <c r="AH47" s="72"/>
    </row>
    <row r="48" spans="1:34" ht="15.75" customHeight="1">
      <c r="U48" s="148">
        <f t="shared" si="9"/>
        <v>46095</v>
      </c>
      <c r="V48" s="34" t="str">
        <f t="shared" si="10"/>
        <v>40803</v>
      </c>
      <c r="W48" s="70">
        <f t="shared" si="11"/>
        <v>29366</v>
      </c>
      <c r="AA48" s="72"/>
      <c r="AB48" s="72"/>
      <c r="AC48" s="72"/>
      <c r="AD48" s="72"/>
      <c r="AE48" s="72"/>
      <c r="AF48" s="72"/>
      <c r="AG48" s="72"/>
      <c r="AH48" s="72"/>
    </row>
    <row r="49" spans="7:34" ht="15.75" customHeight="1">
      <c r="U49" s="148">
        <f t="shared" si="9"/>
        <v>46096</v>
      </c>
      <c r="V49" s="34" t="str">
        <f t="shared" si="10"/>
        <v>40803</v>
      </c>
      <c r="W49" s="70">
        <f t="shared" si="11"/>
        <v>27434</v>
      </c>
      <c r="AA49" s="72"/>
      <c r="AB49" s="72"/>
      <c r="AC49" s="72"/>
      <c r="AD49" s="72"/>
      <c r="AE49" s="72"/>
      <c r="AF49" s="72"/>
      <c r="AG49" s="72"/>
      <c r="AH49" s="72"/>
    </row>
    <row r="50" spans="7:34" ht="15.75" customHeight="1">
      <c r="U50" s="148">
        <f t="shared" si="9"/>
        <v>46097</v>
      </c>
      <c r="V50" s="34" t="str">
        <f t="shared" si="10"/>
        <v>40803</v>
      </c>
      <c r="W50" s="70">
        <f t="shared" si="11"/>
        <v>22239</v>
      </c>
      <c r="AA50" s="72"/>
      <c r="AB50" s="72"/>
      <c r="AC50" s="72"/>
      <c r="AD50" s="72"/>
      <c r="AE50" s="72"/>
      <c r="AF50" s="72"/>
      <c r="AG50" s="72"/>
      <c r="AH50" s="72"/>
    </row>
    <row r="51" spans="7:34" ht="15.75" customHeight="1">
      <c r="U51" s="148">
        <f t="shared" si="9"/>
        <v>46098</v>
      </c>
      <c r="V51" s="34" t="str">
        <f t="shared" si="10"/>
        <v>40803</v>
      </c>
      <c r="W51" s="70">
        <f t="shared" si="11"/>
        <v>26559</v>
      </c>
      <c r="AA51" s="72"/>
      <c r="AB51" s="72"/>
      <c r="AC51" s="72"/>
      <c r="AD51" s="72"/>
      <c r="AE51" s="72"/>
      <c r="AF51" s="72"/>
      <c r="AG51" s="72"/>
      <c r="AH51" s="72"/>
    </row>
    <row r="52" spans="7:34" ht="15.75" customHeight="1">
      <c r="U52" s="148">
        <f t="shared" si="9"/>
        <v>46099</v>
      </c>
      <c r="V52" s="34" t="str">
        <f t="shared" si="10"/>
        <v>40803</v>
      </c>
      <c r="W52" s="70">
        <f t="shared" si="11"/>
        <v>22058</v>
      </c>
      <c r="AA52" s="72"/>
      <c r="AB52" s="72"/>
      <c r="AC52" s="72"/>
      <c r="AD52" s="72"/>
      <c r="AE52" s="72"/>
      <c r="AF52" s="72"/>
      <c r="AG52" s="72"/>
      <c r="AH52" s="72"/>
    </row>
    <row r="53" spans="7:34" ht="15.75" customHeight="1">
      <c r="U53" s="148">
        <f t="shared" si="9"/>
        <v>46100</v>
      </c>
      <c r="V53" s="34" t="str">
        <f t="shared" si="10"/>
        <v>40803</v>
      </c>
      <c r="W53" s="70">
        <f t="shared" si="11"/>
        <v>27887</v>
      </c>
      <c r="AA53" s="72"/>
      <c r="AB53" s="72"/>
      <c r="AC53" s="72"/>
      <c r="AD53" s="72"/>
      <c r="AE53" s="72"/>
      <c r="AF53" s="72"/>
      <c r="AG53" s="72"/>
      <c r="AH53" s="72"/>
    </row>
    <row r="54" spans="7:34" ht="15.75" customHeight="1">
      <c r="U54" s="148">
        <f t="shared" si="9"/>
        <v>46101</v>
      </c>
      <c r="V54" s="34" t="str">
        <f t="shared" si="10"/>
        <v>40803</v>
      </c>
      <c r="W54" s="70">
        <f t="shared" si="11"/>
        <v>29006</v>
      </c>
      <c r="AA54" s="72"/>
      <c r="AB54" s="72"/>
      <c r="AC54" s="72"/>
      <c r="AD54" s="72"/>
      <c r="AE54" s="72"/>
      <c r="AF54" s="72"/>
      <c r="AG54" s="72"/>
      <c r="AH54" s="72"/>
    </row>
    <row r="55" spans="7:34" ht="15.75" customHeight="1">
      <c r="U55" s="148">
        <f t="shared" si="9"/>
        <v>46102</v>
      </c>
      <c r="V55" s="34" t="str">
        <f t="shared" si="10"/>
        <v>40803</v>
      </c>
      <c r="W55" s="70">
        <f t="shared" si="11"/>
        <v>28336</v>
      </c>
      <c r="AA55" s="72"/>
      <c r="AB55" s="72"/>
      <c r="AC55" s="72"/>
      <c r="AD55" s="72"/>
      <c r="AE55" s="72"/>
      <c r="AF55" s="72"/>
      <c r="AG55" s="72"/>
      <c r="AH55" s="72"/>
    </row>
    <row r="56" spans="7:34" ht="15.75" customHeight="1">
      <c r="G56" s="34"/>
      <c r="U56" s="148">
        <f t="shared" si="9"/>
        <v>46103</v>
      </c>
      <c r="V56" s="34" t="str">
        <f t="shared" si="10"/>
        <v>40803</v>
      </c>
      <c r="W56" s="70">
        <f t="shared" si="11"/>
        <v>23156</v>
      </c>
      <c r="AA56" s="72"/>
      <c r="AB56" s="72"/>
      <c r="AC56" s="72"/>
      <c r="AD56" s="72"/>
      <c r="AE56" s="72"/>
      <c r="AF56" s="72"/>
      <c r="AG56" s="72"/>
      <c r="AH56" s="72"/>
    </row>
    <row r="57" spans="7:34" ht="15.75" customHeight="1">
      <c r="U57" s="148">
        <f t="shared" si="9"/>
        <v>46104</v>
      </c>
      <c r="V57" s="34" t="str">
        <f t="shared" si="10"/>
        <v>40803</v>
      </c>
      <c r="W57" s="70">
        <f t="shared" si="11"/>
        <v>13643</v>
      </c>
      <c r="AA57" s="72"/>
      <c r="AB57" s="72"/>
      <c r="AC57" s="72"/>
      <c r="AD57" s="72"/>
      <c r="AE57" s="72"/>
      <c r="AF57" s="72"/>
      <c r="AG57" s="72"/>
      <c r="AH57" s="72"/>
    </row>
    <row r="58" spans="7:34" ht="15.75" customHeight="1">
      <c r="U58" s="148">
        <f t="shared" si="9"/>
        <v>46105</v>
      </c>
      <c r="V58" s="34" t="str">
        <f t="shared" si="10"/>
        <v>40803</v>
      </c>
      <c r="W58" s="70">
        <f t="shared" si="11"/>
        <v>15548</v>
      </c>
      <c r="AA58" s="72"/>
      <c r="AB58" s="72"/>
      <c r="AC58" s="72"/>
      <c r="AD58" s="72"/>
      <c r="AE58" s="72"/>
      <c r="AF58" s="72"/>
      <c r="AG58" s="72"/>
      <c r="AH58" s="72"/>
    </row>
    <row r="59" spans="7:34" ht="15.75" customHeight="1">
      <c r="U59" s="148">
        <f t="shared" si="9"/>
        <v>46106</v>
      </c>
      <c r="V59" s="34" t="str">
        <f t="shared" si="10"/>
        <v>40803</v>
      </c>
      <c r="W59" s="70">
        <f t="shared" si="11"/>
        <v>20119</v>
      </c>
      <c r="AA59" s="72"/>
      <c r="AB59" s="72"/>
      <c r="AC59" s="72"/>
      <c r="AD59" s="72"/>
      <c r="AE59" s="72"/>
      <c r="AF59" s="72"/>
      <c r="AG59" s="72"/>
      <c r="AH59" s="72"/>
    </row>
    <row r="60" spans="7:34" ht="15.75" customHeight="1">
      <c r="U60" s="148">
        <f t="shared" si="9"/>
        <v>46107</v>
      </c>
      <c r="V60" s="34" t="str">
        <f t="shared" si="10"/>
        <v>40803</v>
      </c>
      <c r="W60" s="70">
        <f t="shared" si="11"/>
        <v>22420</v>
      </c>
      <c r="AA60" s="72"/>
      <c r="AB60" s="72"/>
      <c r="AC60" s="72"/>
      <c r="AD60" s="72"/>
      <c r="AE60" s="72"/>
      <c r="AF60" s="72"/>
      <c r="AG60" s="72"/>
      <c r="AH60" s="72"/>
    </row>
    <row r="61" spans="7:34" ht="15.75" customHeight="1">
      <c r="U61" s="148">
        <f t="shared" si="9"/>
        <v>46108</v>
      </c>
      <c r="V61" s="34" t="str">
        <f t="shared" si="10"/>
        <v>40803</v>
      </c>
      <c r="W61" s="70">
        <f t="shared" si="11"/>
        <v>22336</v>
      </c>
      <c r="AA61" s="72"/>
      <c r="AB61" s="72"/>
      <c r="AC61" s="72"/>
      <c r="AD61" s="72"/>
      <c r="AE61" s="72"/>
      <c r="AF61" s="72"/>
      <c r="AG61" s="72"/>
      <c r="AH61" s="72"/>
    </row>
    <row r="62" spans="7:34" ht="15.75" customHeight="1">
      <c r="U62" s="148">
        <f t="shared" si="9"/>
        <v>46109</v>
      </c>
      <c r="V62" s="34" t="str">
        <f t="shared" si="10"/>
        <v>40803</v>
      </c>
      <c r="W62" s="70">
        <f t="shared" si="11"/>
        <v>28595</v>
      </c>
      <c r="AA62" s="72"/>
      <c r="AB62" s="72"/>
      <c r="AC62" s="72"/>
      <c r="AD62" s="72"/>
      <c r="AE62" s="72"/>
      <c r="AF62" s="72"/>
      <c r="AG62" s="72"/>
      <c r="AH62" s="72"/>
    </row>
    <row r="63" spans="7:34" ht="15.75" customHeight="1">
      <c r="U63" s="148">
        <f t="shared" si="9"/>
        <v>46110</v>
      </c>
      <c r="V63" s="34" t="str">
        <f t="shared" si="10"/>
        <v>40803</v>
      </c>
      <c r="W63" s="70">
        <f t="shared" si="11"/>
        <v>21535</v>
      </c>
      <c r="AA63" s="72"/>
      <c r="AB63" s="72"/>
      <c r="AC63" s="72"/>
      <c r="AD63" s="72"/>
      <c r="AE63" s="72"/>
      <c r="AF63" s="72"/>
      <c r="AG63" s="72"/>
      <c r="AH63" s="72"/>
    </row>
    <row r="64" spans="7:34" ht="15.75" customHeight="1">
      <c r="U64" s="148">
        <f t="shared" si="9"/>
        <v>46111</v>
      </c>
      <c r="V64" s="34" t="str">
        <f t="shared" si="10"/>
        <v>40803</v>
      </c>
      <c r="W64" s="70">
        <f t="shared" si="11"/>
        <v>18238</v>
      </c>
      <c r="AA64" s="72"/>
      <c r="AB64" s="72"/>
      <c r="AC64" s="72"/>
      <c r="AD64" s="72"/>
      <c r="AE64" s="72"/>
      <c r="AF64" s="72"/>
      <c r="AG64" s="72"/>
      <c r="AH64" s="72"/>
    </row>
    <row r="65" spans="21:34" ht="15.75" customHeight="1">
      <c r="U65" s="148">
        <f t="shared" si="9"/>
        <v>46112</v>
      </c>
      <c r="V65" s="34" t="str">
        <f t="shared" si="10"/>
        <v>40803</v>
      </c>
      <c r="W65" s="70">
        <f t="shared" si="11"/>
        <v>19576</v>
      </c>
      <c r="AA65" s="72"/>
      <c r="AB65" s="72"/>
      <c r="AC65" s="72"/>
      <c r="AD65" s="72"/>
      <c r="AE65" s="72"/>
      <c r="AF65" s="72"/>
      <c r="AG65" s="72"/>
      <c r="AH65" s="72"/>
    </row>
    <row r="66" spans="21:34" ht="15.75" customHeight="1">
      <c r="U66" s="148">
        <f t="shared" ref="U66:U96" si="12">C4</f>
        <v>46082</v>
      </c>
      <c r="V66" s="34" t="str">
        <f t="shared" ref="V66:V96" si="13">$I$2</f>
        <v>40807</v>
      </c>
      <c r="W66" s="70">
        <f t="shared" ref="W66:W96" si="14">I4</f>
        <v>44500</v>
      </c>
      <c r="AA66" s="72"/>
      <c r="AB66" s="72"/>
      <c r="AC66" s="72"/>
      <c r="AD66" s="72"/>
      <c r="AE66" s="72"/>
      <c r="AF66" s="72"/>
      <c r="AG66" s="72"/>
      <c r="AH66" s="72"/>
    </row>
    <row r="67" spans="21:34" ht="15.75" customHeight="1">
      <c r="U67" s="148">
        <f t="shared" si="12"/>
        <v>46083</v>
      </c>
      <c r="V67" s="34" t="str">
        <f t="shared" si="13"/>
        <v>40807</v>
      </c>
      <c r="W67" s="70">
        <f t="shared" si="14"/>
        <v>37100</v>
      </c>
      <c r="AA67" s="72"/>
      <c r="AB67" s="72"/>
      <c r="AC67" s="72"/>
      <c r="AD67" s="72"/>
      <c r="AE67" s="72"/>
      <c r="AF67" s="72"/>
      <c r="AG67" s="72"/>
      <c r="AH67" s="72"/>
    </row>
    <row r="68" spans="21:34" ht="15.75" customHeight="1">
      <c r="U68" s="148">
        <f t="shared" si="12"/>
        <v>46084</v>
      </c>
      <c r="V68" s="34" t="str">
        <f t="shared" si="13"/>
        <v>40807</v>
      </c>
      <c r="W68" s="70">
        <f t="shared" si="14"/>
        <v>40800</v>
      </c>
      <c r="AA68" s="72"/>
      <c r="AB68" s="72"/>
      <c r="AC68" s="72"/>
      <c r="AD68" s="72"/>
      <c r="AE68" s="72"/>
      <c r="AF68" s="72"/>
      <c r="AG68" s="72"/>
      <c r="AH68" s="72"/>
    </row>
    <row r="69" spans="21:34" ht="15.75" customHeight="1">
      <c r="U69" s="148">
        <f t="shared" si="12"/>
        <v>46085</v>
      </c>
      <c r="V69" s="34" t="str">
        <f t="shared" si="13"/>
        <v>40807</v>
      </c>
      <c r="W69" s="70">
        <f t="shared" si="14"/>
        <v>38400</v>
      </c>
      <c r="AA69" s="72"/>
      <c r="AB69" s="72"/>
      <c r="AC69" s="72"/>
      <c r="AD69" s="72"/>
      <c r="AE69" s="72"/>
      <c r="AF69" s="72"/>
      <c r="AG69" s="72"/>
      <c r="AH69" s="72"/>
    </row>
    <row r="70" spans="21:34" ht="15.75" customHeight="1">
      <c r="U70" s="148">
        <f t="shared" si="12"/>
        <v>46086</v>
      </c>
      <c r="V70" s="34" t="str">
        <f t="shared" si="13"/>
        <v>40807</v>
      </c>
      <c r="W70" s="70">
        <f t="shared" si="14"/>
        <v>39150</v>
      </c>
      <c r="AA70" s="72"/>
      <c r="AB70" s="72"/>
      <c r="AC70" s="72"/>
      <c r="AD70" s="72"/>
      <c r="AE70" s="72"/>
      <c r="AF70" s="72"/>
      <c r="AG70" s="72"/>
      <c r="AH70" s="72"/>
    </row>
    <row r="71" spans="21:34" ht="15.75" customHeight="1">
      <c r="U71" s="148">
        <f t="shared" si="12"/>
        <v>46087</v>
      </c>
      <c r="V71" s="34" t="str">
        <f t="shared" si="13"/>
        <v>40807</v>
      </c>
      <c r="W71" s="70">
        <f t="shared" si="14"/>
        <v>42500</v>
      </c>
      <c r="AA71" s="72"/>
      <c r="AB71" s="72"/>
      <c r="AC71" s="72"/>
      <c r="AD71" s="72"/>
      <c r="AE71" s="72"/>
      <c r="AF71" s="72"/>
      <c r="AG71" s="72"/>
      <c r="AH71" s="72"/>
    </row>
    <row r="72" spans="21:34" ht="15.75" customHeight="1">
      <c r="U72" s="148">
        <f t="shared" si="12"/>
        <v>46088</v>
      </c>
      <c r="V72" s="34" t="str">
        <f t="shared" si="13"/>
        <v>40807</v>
      </c>
      <c r="W72" s="70">
        <f t="shared" si="14"/>
        <v>47100</v>
      </c>
      <c r="AA72" s="72"/>
      <c r="AB72" s="72"/>
      <c r="AC72" s="72"/>
      <c r="AD72" s="72"/>
      <c r="AE72" s="72"/>
      <c r="AF72" s="72"/>
      <c r="AG72" s="72"/>
      <c r="AH72" s="72"/>
    </row>
    <row r="73" spans="21:34" ht="15.75" customHeight="1">
      <c r="U73" s="148">
        <f t="shared" si="12"/>
        <v>46089</v>
      </c>
      <c r="V73" s="34" t="str">
        <f t="shared" si="13"/>
        <v>40807</v>
      </c>
      <c r="W73" s="70">
        <f t="shared" si="14"/>
        <v>47900</v>
      </c>
      <c r="AA73" s="72"/>
      <c r="AB73" s="72"/>
      <c r="AC73" s="72"/>
      <c r="AD73" s="72"/>
      <c r="AE73" s="72"/>
      <c r="AF73" s="72"/>
      <c r="AG73" s="72"/>
      <c r="AH73" s="72"/>
    </row>
    <row r="74" spans="21:34" ht="15.75" customHeight="1">
      <c r="U74" s="148">
        <f t="shared" si="12"/>
        <v>46090</v>
      </c>
      <c r="V74" s="34" t="str">
        <f t="shared" si="13"/>
        <v>40807</v>
      </c>
      <c r="W74" s="70">
        <f t="shared" si="14"/>
        <v>36200</v>
      </c>
      <c r="AA74" s="72"/>
      <c r="AB74" s="72"/>
      <c r="AC74" s="72"/>
      <c r="AD74" s="72"/>
      <c r="AE74" s="72"/>
      <c r="AF74" s="72"/>
      <c r="AG74" s="72"/>
      <c r="AH74" s="72"/>
    </row>
    <row r="75" spans="21:34" ht="15.75" customHeight="1">
      <c r="U75" s="148">
        <f t="shared" si="12"/>
        <v>46091</v>
      </c>
      <c r="V75" s="34" t="str">
        <f t="shared" si="13"/>
        <v>40807</v>
      </c>
      <c r="W75" s="70">
        <f t="shared" si="14"/>
        <v>34600</v>
      </c>
      <c r="AA75" s="72"/>
      <c r="AB75" s="72"/>
      <c r="AC75" s="72"/>
      <c r="AD75" s="72"/>
      <c r="AE75" s="72"/>
      <c r="AF75" s="72"/>
      <c r="AG75" s="72"/>
      <c r="AH75" s="72"/>
    </row>
    <row r="76" spans="21:34" ht="15.75" customHeight="1">
      <c r="U76" s="148">
        <f t="shared" si="12"/>
        <v>46092</v>
      </c>
      <c r="V76" s="34" t="str">
        <f t="shared" si="13"/>
        <v>40807</v>
      </c>
      <c r="W76" s="70">
        <f t="shared" si="14"/>
        <v>36700</v>
      </c>
      <c r="AA76" s="72"/>
      <c r="AB76" s="72"/>
      <c r="AC76" s="72"/>
      <c r="AD76" s="72"/>
      <c r="AE76" s="72"/>
      <c r="AF76" s="72"/>
      <c r="AG76" s="72"/>
      <c r="AH76" s="72"/>
    </row>
    <row r="77" spans="21:34" ht="15.75" customHeight="1">
      <c r="U77" s="148">
        <f t="shared" si="12"/>
        <v>46093</v>
      </c>
      <c r="V77" s="34" t="str">
        <f t="shared" si="13"/>
        <v>40807</v>
      </c>
      <c r="W77" s="70">
        <f t="shared" si="14"/>
        <v>47760</v>
      </c>
      <c r="AA77" s="72"/>
      <c r="AB77" s="72"/>
      <c r="AC77" s="72"/>
      <c r="AD77" s="72"/>
      <c r="AE77" s="72"/>
      <c r="AF77" s="72"/>
      <c r="AG77" s="72"/>
      <c r="AH77" s="72"/>
    </row>
    <row r="78" spans="21:34" ht="15.75" customHeight="1">
      <c r="U78" s="148">
        <f t="shared" si="12"/>
        <v>46094</v>
      </c>
      <c r="V78" s="34" t="str">
        <f t="shared" si="13"/>
        <v>40807</v>
      </c>
      <c r="W78" s="70">
        <f t="shared" si="14"/>
        <v>43570</v>
      </c>
      <c r="AA78" s="72"/>
      <c r="AB78" s="72"/>
      <c r="AC78" s="72"/>
      <c r="AD78" s="72"/>
      <c r="AE78" s="72"/>
      <c r="AF78" s="72"/>
      <c r="AG78" s="72"/>
      <c r="AH78" s="72"/>
    </row>
    <row r="79" spans="21:34" ht="15.75" customHeight="1">
      <c r="U79" s="148">
        <f t="shared" si="12"/>
        <v>46095</v>
      </c>
      <c r="V79" s="34" t="str">
        <f t="shared" si="13"/>
        <v>40807</v>
      </c>
      <c r="W79" s="70">
        <f t="shared" si="14"/>
        <v>47750</v>
      </c>
      <c r="AA79" s="72"/>
      <c r="AB79" s="72"/>
      <c r="AC79" s="72"/>
      <c r="AD79" s="72"/>
      <c r="AE79" s="72"/>
      <c r="AF79" s="72"/>
      <c r="AG79" s="72"/>
      <c r="AH79" s="72"/>
    </row>
    <row r="80" spans="21:34" ht="15.75" customHeight="1">
      <c r="U80" s="148">
        <f t="shared" si="12"/>
        <v>46096</v>
      </c>
      <c r="V80" s="34" t="str">
        <f t="shared" si="13"/>
        <v>40807</v>
      </c>
      <c r="W80" s="70">
        <f t="shared" si="14"/>
        <v>48172</v>
      </c>
      <c r="AA80" s="72"/>
      <c r="AB80" s="72"/>
      <c r="AC80" s="72"/>
      <c r="AD80" s="72"/>
      <c r="AE80" s="72"/>
      <c r="AF80" s="72"/>
      <c r="AG80" s="72"/>
      <c r="AH80" s="72"/>
    </row>
    <row r="81" spans="21:34" ht="15.75" customHeight="1">
      <c r="U81" s="148">
        <f t="shared" si="12"/>
        <v>46097</v>
      </c>
      <c r="V81" s="34" t="str">
        <f t="shared" si="13"/>
        <v>40807</v>
      </c>
      <c r="W81" s="70">
        <f t="shared" si="14"/>
        <v>43460</v>
      </c>
      <c r="AA81" s="72"/>
      <c r="AB81" s="72"/>
      <c r="AC81" s="72"/>
      <c r="AD81" s="72"/>
      <c r="AE81" s="72"/>
      <c r="AF81" s="72"/>
      <c r="AG81" s="72"/>
      <c r="AH81" s="72"/>
    </row>
    <row r="82" spans="21:34" ht="15.75" customHeight="1">
      <c r="U82" s="148">
        <f t="shared" si="12"/>
        <v>46098</v>
      </c>
      <c r="V82" s="34" t="str">
        <f t="shared" si="13"/>
        <v>40807</v>
      </c>
      <c r="W82" s="70">
        <f t="shared" si="14"/>
        <v>43947</v>
      </c>
      <c r="AA82" s="72"/>
      <c r="AB82" s="72"/>
      <c r="AC82" s="72"/>
      <c r="AD82" s="72"/>
      <c r="AE82" s="72"/>
      <c r="AF82" s="72"/>
      <c r="AG82" s="72"/>
      <c r="AH82" s="72"/>
    </row>
    <row r="83" spans="21:34" ht="15.75" customHeight="1">
      <c r="U83" s="148">
        <f t="shared" si="12"/>
        <v>46099</v>
      </c>
      <c r="V83" s="34" t="str">
        <f t="shared" si="13"/>
        <v>40807</v>
      </c>
      <c r="W83" s="70">
        <f t="shared" si="14"/>
        <v>44815</v>
      </c>
      <c r="AA83" s="72"/>
      <c r="AB83" s="72"/>
      <c r="AC83" s="72"/>
      <c r="AD83" s="72"/>
      <c r="AE83" s="72"/>
      <c r="AF83" s="72"/>
      <c r="AG83" s="72"/>
      <c r="AH83" s="72"/>
    </row>
    <row r="84" spans="21:34" ht="15.75" customHeight="1">
      <c r="U84" s="148">
        <f t="shared" si="12"/>
        <v>46100</v>
      </c>
      <c r="V84" s="34" t="str">
        <f t="shared" si="13"/>
        <v>40807</v>
      </c>
      <c r="W84" s="70">
        <f t="shared" si="14"/>
        <v>43715</v>
      </c>
      <c r="AA84" s="72"/>
      <c r="AB84" s="72"/>
      <c r="AC84" s="72"/>
      <c r="AD84" s="72"/>
      <c r="AE84" s="72"/>
      <c r="AF84" s="72"/>
      <c r="AG84" s="72"/>
      <c r="AH84" s="72"/>
    </row>
    <row r="85" spans="21:34" ht="15.75" customHeight="1">
      <c r="U85" s="148">
        <f t="shared" si="12"/>
        <v>46101</v>
      </c>
      <c r="V85" s="34" t="str">
        <f t="shared" si="13"/>
        <v>40807</v>
      </c>
      <c r="W85" s="70">
        <f t="shared" si="14"/>
        <v>48095</v>
      </c>
      <c r="AA85" s="72"/>
      <c r="AB85" s="72"/>
      <c r="AC85" s="72"/>
      <c r="AD85" s="72"/>
      <c r="AE85" s="72"/>
      <c r="AF85" s="72"/>
      <c r="AG85" s="72"/>
      <c r="AH85" s="72"/>
    </row>
    <row r="86" spans="21:34" ht="15.75" customHeight="1">
      <c r="U86" s="148">
        <f t="shared" si="12"/>
        <v>46102</v>
      </c>
      <c r="V86" s="34" t="str">
        <f t="shared" si="13"/>
        <v>40807</v>
      </c>
      <c r="W86" s="70">
        <f t="shared" si="14"/>
        <v>62565</v>
      </c>
      <c r="AA86" s="72"/>
      <c r="AB86" s="72"/>
      <c r="AC86" s="72"/>
      <c r="AD86" s="72"/>
      <c r="AE86" s="72"/>
      <c r="AF86" s="72"/>
      <c r="AG86" s="72"/>
      <c r="AH86" s="72"/>
    </row>
    <row r="87" spans="21:34" ht="15.75" customHeight="1">
      <c r="U87" s="148">
        <f t="shared" si="12"/>
        <v>46103</v>
      </c>
      <c r="V87" s="34" t="str">
        <f t="shared" si="13"/>
        <v>40807</v>
      </c>
      <c r="W87" s="70">
        <f t="shared" si="14"/>
        <v>47850</v>
      </c>
      <c r="AA87" s="72"/>
      <c r="AB87" s="72"/>
      <c r="AC87" s="72"/>
      <c r="AD87" s="72"/>
      <c r="AE87" s="72"/>
      <c r="AF87" s="72"/>
      <c r="AG87" s="72"/>
      <c r="AH87" s="72"/>
    </row>
    <row r="88" spans="21:34" ht="15.75" customHeight="1">
      <c r="U88" s="148">
        <f t="shared" si="12"/>
        <v>46104</v>
      </c>
      <c r="V88" s="34" t="str">
        <f t="shared" si="13"/>
        <v>40807</v>
      </c>
      <c r="W88" s="70">
        <f t="shared" si="14"/>
        <v>38720</v>
      </c>
      <c r="AA88" s="72"/>
      <c r="AB88" s="72"/>
      <c r="AC88" s="72"/>
      <c r="AD88" s="72"/>
      <c r="AE88" s="72"/>
      <c r="AF88" s="72"/>
      <c r="AG88" s="72"/>
      <c r="AH88" s="72"/>
    </row>
    <row r="89" spans="21:34" ht="15.75" customHeight="1">
      <c r="U89" s="148">
        <f t="shared" si="12"/>
        <v>46105</v>
      </c>
      <c r="V89" s="34" t="str">
        <f t="shared" si="13"/>
        <v>40807</v>
      </c>
      <c r="W89" s="70">
        <f t="shared" si="14"/>
        <v>41360</v>
      </c>
      <c r="AA89" s="72"/>
      <c r="AB89" s="72"/>
      <c r="AC89" s="72"/>
      <c r="AD89" s="72"/>
      <c r="AE89" s="72"/>
      <c r="AF89" s="72"/>
      <c r="AG89" s="72"/>
      <c r="AH89" s="72"/>
    </row>
    <row r="90" spans="21:34" ht="15.75" customHeight="1">
      <c r="U90" s="148">
        <f t="shared" si="12"/>
        <v>46106</v>
      </c>
      <c r="V90" s="34" t="str">
        <f t="shared" si="13"/>
        <v>40807</v>
      </c>
      <c r="W90" s="70">
        <f t="shared" si="14"/>
        <v>41940</v>
      </c>
      <c r="AA90" s="72"/>
      <c r="AB90" s="72"/>
      <c r="AC90" s="72"/>
      <c r="AD90" s="72"/>
      <c r="AE90" s="72"/>
      <c r="AF90" s="72"/>
      <c r="AG90" s="72"/>
      <c r="AH90" s="72"/>
    </row>
    <row r="91" spans="21:34" ht="15.75" customHeight="1">
      <c r="U91" s="148">
        <f t="shared" si="12"/>
        <v>46107</v>
      </c>
      <c r="V91" s="34" t="str">
        <f t="shared" si="13"/>
        <v>40807</v>
      </c>
      <c r="W91" s="70">
        <f t="shared" si="14"/>
        <v>54780</v>
      </c>
      <c r="AA91" s="72"/>
      <c r="AB91" s="72"/>
      <c r="AC91" s="72"/>
      <c r="AD91" s="72"/>
      <c r="AE91" s="72"/>
      <c r="AF91" s="72"/>
      <c r="AG91" s="72"/>
      <c r="AH91" s="72"/>
    </row>
    <row r="92" spans="21:34" ht="15.75" customHeight="1">
      <c r="U92" s="148">
        <f t="shared" si="12"/>
        <v>46108</v>
      </c>
      <c r="V92" s="34" t="str">
        <f t="shared" si="13"/>
        <v>40807</v>
      </c>
      <c r="W92" s="70">
        <f t="shared" si="14"/>
        <v>43700</v>
      </c>
      <c r="AA92" s="72"/>
      <c r="AB92" s="72"/>
      <c r="AC92" s="72"/>
      <c r="AD92" s="72"/>
      <c r="AE92" s="72"/>
      <c r="AF92" s="72"/>
      <c r="AG92" s="72"/>
      <c r="AH92" s="72"/>
    </row>
    <row r="93" spans="21:34" ht="15.75" customHeight="1">
      <c r="U93" s="148">
        <f t="shared" si="12"/>
        <v>46109</v>
      </c>
      <c r="V93" s="34" t="str">
        <f t="shared" si="13"/>
        <v>40807</v>
      </c>
      <c r="W93" s="70">
        <f t="shared" si="14"/>
        <v>37750</v>
      </c>
      <c r="AA93" s="72"/>
      <c r="AB93" s="72"/>
      <c r="AC93" s="72"/>
      <c r="AD93" s="72"/>
      <c r="AE93" s="72"/>
      <c r="AF93" s="72"/>
      <c r="AG93" s="72"/>
      <c r="AH93" s="72"/>
    </row>
    <row r="94" spans="21:34" ht="15.75" customHeight="1">
      <c r="U94" s="148">
        <f t="shared" si="12"/>
        <v>46110</v>
      </c>
      <c r="V94" s="34" t="str">
        <f t="shared" si="13"/>
        <v>40807</v>
      </c>
      <c r="W94" s="70">
        <f t="shared" si="14"/>
        <v>44450</v>
      </c>
      <c r="AA94" s="72"/>
      <c r="AB94" s="72"/>
      <c r="AC94" s="72"/>
      <c r="AD94" s="72"/>
      <c r="AE94" s="72"/>
      <c r="AF94" s="72"/>
      <c r="AG94" s="72"/>
      <c r="AH94" s="72"/>
    </row>
    <row r="95" spans="21:34" ht="15.75" customHeight="1">
      <c r="U95" s="148">
        <f t="shared" si="12"/>
        <v>46111</v>
      </c>
      <c r="V95" s="34" t="str">
        <f t="shared" si="13"/>
        <v>40807</v>
      </c>
      <c r="W95" s="70">
        <f t="shared" si="14"/>
        <v>36470</v>
      </c>
      <c r="AA95" s="72"/>
      <c r="AB95" s="72"/>
      <c r="AC95" s="72"/>
      <c r="AD95" s="72"/>
      <c r="AE95" s="72"/>
      <c r="AF95" s="72"/>
      <c r="AG95" s="72"/>
      <c r="AH95" s="72"/>
    </row>
    <row r="96" spans="21:34" ht="15.75" customHeight="1">
      <c r="U96" s="148">
        <f t="shared" si="12"/>
        <v>46112</v>
      </c>
      <c r="V96" s="34" t="str">
        <f t="shared" si="13"/>
        <v>40807</v>
      </c>
      <c r="W96" s="70">
        <f t="shared" si="14"/>
        <v>32150</v>
      </c>
      <c r="AA96" s="72"/>
      <c r="AB96" s="72"/>
      <c r="AC96" s="72"/>
      <c r="AD96" s="72"/>
      <c r="AE96" s="72"/>
      <c r="AF96" s="72"/>
      <c r="AG96" s="72"/>
      <c r="AH96" s="72"/>
    </row>
    <row r="97" spans="21:34" ht="15.75" customHeight="1">
      <c r="U97" s="148">
        <f t="shared" ref="U97:U127" si="15">C4</f>
        <v>46082</v>
      </c>
      <c r="V97" s="34" t="str">
        <f t="shared" ref="V97:V127" si="16">$J$2</f>
        <v>40812</v>
      </c>
      <c r="W97" s="70">
        <f t="shared" ref="W97:W127" si="17">J4</f>
        <v>0</v>
      </c>
      <c r="AA97" s="72"/>
      <c r="AB97" s="72"/>
      <c r="AC97" s="72"/>
      <c r="AD97" s="72"/>
      <c r="AE97" s="72"/>
      <c r="AF97" s="72"/>
      <c r="AG97" s="72"/>
      <c r="AH97" s="72"/>
    </row>
    <row r="98" spans="21:34" ht="15.75" customHeight="1">
      <c r="U98" s="148">
        <f t="shared" si="15"/>
        <v>46083</v>
      </c>
      <c r="V98" s="34" t="str">
        <f t="shared" si="16"/>
        <v>40812</v>
      </c>
      <c r="W98" s="70">
        <f t="shared" si="17"/>
        <v>0</v>
      </c>
      <c r="AA98" s="72"/>
      <c r="AB98" s="72"/>
      <c r="AC98" s="72"/>
      <c r="AD98" s="72"/>
      <c r="AE98" s="72"/>
      <c r="AF98" s="72"/>
      <c r="AG98" s="72"/>
      <c r="AH98" s="72"/>
    </row>
    <row r="99" spans="21:34" ht="15.75" customHeight="1">
      <c r="U99" s="148">
        <f t="shared" si="15"/>
        <v>46084</v>
      </c>
      <c r="V99" s="34" t="str">
        <f t="shared" si="16"/>
        <v>40812</v>
      </c>
      <c r="W99" s="70">
        <f t="shared" si="17"/>
        <v>0</v>
      </c>
      <c r="AA99" s="72"/>
      <c r="AB99" s="72"/>
      <c r="AC99" s="72"/>
      <c r="AD99" s="72"/>
      <c r="AE99" s="72"/>
      <c r="AF99" s="72"/>
      <c r="AG99" s="72"/>
      <c r="AH99" s="72"/>
    </row>
    <row r="100" spans="21:34" ht="15.75" customHeight="1">
      <c r="U100" s="148">
        <f t="shared" si="15"/>
        <v>46085</v>
      </c>
      <c r="V100" s="34" t="str">
        <f t="shared" si="16"/>
        <v>40812</v>
      </c>
      <c r="W100" s="70">
        <f t="shared" si="17"/>
        <v>0</v>
      </c>
      <c r="AA100" s="72"/>
      <c r="AB100" s="72"/>
      <c r="AC100" s="72"/>
      <c r="AD100" s="72"/>
      <c r="AE100" s="72"/>
      <c r="AF100" s="72"/>
      <c r="AG100" s="72"/>
      <c r="AH100" s="72"/>
    </row>
    <row r="101" spans="21:34" ht="15.75" customHeight="1">
      <c r="U101" s="148">
        <f t="shared" si="15"/>
        <v>46086</v>
      </c>
      <c r="V101" s="34" t="str">
        <f t="shared" si="16"/>
        <v>40812</v>
      </c>
      <c r="W101" s="70">
        <f t="shared" si="17"/>
        <v>0</v>
      </c>
      <c r="AA101" s="72"/>
      <c r="AB101" s="72"/>
      <c r="AC101" s="72"/>
      <c r="AD101" s="72"/>
      <c r="AE101" s="72"/>
      <c r="AF101" s="72"/>
      <c r="AG101" s="72"/>
      <c r="AH101" s="72"/>
    </row>
    <row r="102" spans="21:34" ht="15.75" customHeight="1">
      <c r="U102" s="148">
        <f t="shared" si="15"/>
        <v>46087</v>
      </c>
      <c r="V102" s="34" t="str">
        <f t="shared" si="16"/>
        <v>40812</v>
      </c>
      <c r="W102" s="70">
        <f t="shared" si="17"/>
        <v>0</v>
      </c>
      <c r="AA102" s="72"/>
      <c r="AB102" s="72"/>
      <c r="AC102" s="72"/>
      <c r="AD102" s="72"/>
      <c r="AE102" s="72"/>
      <c r="AF102" s="72"/>
      <c r="AG102" s="72"/>
      <c r="AH102" s="72"/>
    </row>
    <row r="103" spans="21:34" ht="15.75" customHeight="1">
      <c r="U103" s="148">
        <f t="shared" si="15"/>
        <v>46088</v>
      </c>
      <c r="V103" s="34" t="str">
        <f t="shared" si="16"/>
        <v>40812</v>
      </c>
      <c r="W103" s="70">
        <f t="shared" si="17"/>
        <v>0</v>
      </c>
      <c r="AA103" s="72"/>
      <c r="AB103" s="72"/>
      <c r="AC103" s="72"/>
      <c r="AD103" s="72"/>
      <c r="AE103" s="72"/>
      <c r="AF103" s="72"/>
      <c r="AG103" s="72"/>
      <c r="AH103" s="72"/>
    </row>
    <row r="104" spans="21:34" ht="15.75" customHeight="1">
      <c r="U104" s="148">
        <f t="shared" si="15"/>
        <v>46089</v>
      </c>
      <c r="V104" s="34" t="str">
        <f t="shared" si="16"/>
        <v>40812</v>
      </c>
      <c r="W104" s="70">
        <f t="shared" si="17"/>
        <v>0</v>
      </c>
      <c r="AA104" s="72"/>
      <c r="AB104" s="72"/>
      <c r="AC104" s="72"/>
      <c r="AD104" s="72"/>
      <c r="AE104" s="72"/>
      <c r="AF104" s="72"/>
      <c r="AG104" s="72"/>
      <c r="AH104" s="72"/>
    </row>
    <row r="105" spans="21:34" ht="15.75" customHeight="1">
      <c r="U105" s="148">
        <f t="shared" si="15"/>
        <v>46090</v>
      </c>
      <c r="V105" s="34" t="str">
        <f t="shared" si="16"/>
        <v>40812</v>
      </c>
      <c r="W105" s="70">
        <f t="shared" si="17"/>
        <v>0</v>
      </c>
      <c r="AA105" s="72"/>
      <c r="AB105" s="72"/>
      <c r="AC105" s="72"/>
      <c r="AD105" s="72"/>
      <c r="AE105" s="72"/>
      <c r="AF105" s="72"/>
      <c r="AG105" s="72"/>
      <c r="AH105" s="72"/>
    </row>
    <row r="106" spans="21:34" ht="15.75" customHeight="1">
      <c r="U106" s="148">
        <f t="shared" si="15"/>
        <v>46091</v>
      </c>
      <c r="V106" s="34" t="str">
        <f t="shared" si="16"/>
        <v>40812</v>
      </c>
      <c r="W106" s="70">
        <f t="shared" si="17"/>
        <v>0</v>
      </c>
      <c r="AA106" s="72"/>
      <c r="AB106" s="72"/>
      <c r="AC106" s="72"/>
      <c r="AD106" s="72"/>
      <c r="AE106" s="72"/>
      <c r="AF106" s="72"/>
      <c r="AG106" s="72"/>
      <c r="AH106" s="72"/>
    </row>
    <row r="107" spans="21:34" ht="15.75" customHeight="1">
      <c r="U107" s="148">
        <f t="shared" si="15"/>
        <v>46092</v>
      </c>
      <c r="V107" s="34" t="str">
        <f t="shared" si="16"/>
        <v>40812</v>
      </c>
      <c r="W107" s="70">
        <f t="shared" si="17"/>
        <v>0</v>
      </c>
      <c r="AA107" s="72"/>
      <c r="AB107" s="72"/>
      <c r="AC107" s="72"/>
      <c r="AD107" s="72"/>
      <c r="AE107" s="72"/>
      <c r="AF107" s="72"/>
      <c r="AG107" s="72"/>
      <c r="AH107" s="72"/>
    </row>
    <row r="108" spans="21:34" ht="15.75" customHeight="1">
      <c r="U108" s="148">
        <f t="shared" si="15"/>
        <v>46093</v>
      </c>
      <c r="V108" s="34" t="str">
        <f t="shared" si="16"/>
        <v>40812</v>
      </c>
      <c r="W108" s="70">
        <f t="shared" si="17"/>
        <v>0</v>
      </c>
      <c r="AA108" s="72"/>
      <c r="AB108" s="72"/>
      <c r="AC108" s="72"/>
      <c r="AD108" s="72"/>
      <c r="AE108" s="72"/>
      <c r="AF108" s="72"/>
      <c r="AG108" s="72"/>
      <c r="AH108" s="72"/>
    </row>
    <row r="109" spans="21:34" ht="15.75" customHeight="1">
      <c r="U109" s="148">
        <f t="shared" si="15"/>
        <v>46094</v>
      </c>
      <c r="V109" s="34" t="str">
        <f t="shared" si="16"/>
        <v>40812</v>
      </c>
      <c r="W109" s="70">
        <f t="shared" si="17"/>
        <v>0</v>
      </c>
      <c r="AA109" s="72"/>
      <c r="AB109" s="72"/>
      <c r="AC109" s="72"/>
      <c r="AD109" s="72"/>
      <c r="AE109" s="72"/>
      <c r="AF109" s="72"/>
      <c r="AG109" s="72"/>
      <c r="AH109" s="72"/>
    </row>
    <row r="110" spans="21:34" ht="15.75" customHeight="1">
      <c r="U110" s="148">
        <f t="shared" si="15"/>
        <v>46095</v>
      </c>
      <c r="V110" s="34" t="str">
        <f t="shared" si="16"/>
        <v>40812</v>
      </c>
      <c r="W110" s="70">
        <f t="shared" si="17"/>
        <v>0</v>
      </c>
      <c r="AA110" s="72"/>
      <c r="AB110" s="72"/>
      <c r="AC110" s="72"/>
      <c r="AD110" s="72"/>
      <c r="AE110" s="72"/>
      <c r="AF110" s="72"/>
      <c r="AG110" s="72"/>
      <c r="AH110" s="72"/>
    </row>
    <row r="111" spans="21:34" ht="15.75" customHeight="1">
      <c r="U111" s="148">
        <f t="shared" si="15"/>
        <v>46096</v>
      </c>
      <c r="V111" s="34" t="str">
        <f t="shared" si="16"/>
        <v>40812</v>
      </c>
      <c r="W111" s="70">
        <f t="shared" si="17"/>
        <v>0</v>
      </c>
      <c r="AA111" s="72"/>
      <c r="AB111" s="72"/>
      <c r="AC111" s="72"/>
      <c r="AD111" s="72"/>
      <c r="AE111" s="72"/>
      <c r="AF111" s="72"/>
      <c r="AG111" s="72"/>
      <c r="AH111" s="72"/>
    </row>
    <row r="112" spans="21:34" ht="15.75" customHeight="1">
      <c r="U112" s="148">
        <f t="shared" si="15"/>
        <v>46097</v>
      </c>
      <c r="V112" s="34" t="str">
        <f t="shared" si="16"/>
        <v>40812</v>
      </c>
      <c r="W112" s="70">
        <f t="shared" si="17"/>
        <v>0</v>
      </c>
      <c r="AA112" s="72"/>
      <c r="AB112" s="72"/>
      <c r="AC112" s="72"/>
      <c r="AD112" s="72"/>
      <c r="AE112" s="72"/>
      <c r="AF112" s="72"/>
      <c r="AG112" s="72"/>
      <c r="AH112" s="72"/>
    </row>
    <row r="113" spans="21:34" ht="15.75" customHeight="1">
      <c r="U113" s="148">
        <f t="shared" si="15"/>
        <v>46098</v>
      </c>
      <c r="V113" s="34" t="str">
        <f t="shared" si="16"/>
        <v>40812</v>
      </c>
      <c r="W113" s="70">
        <f t="shared" si="17"/>
        <v>0</v>
      </c>
      <c r="AA113" s="72"/>
      <c r="AB113" s="72"/>
      <c r="AC113" s="72"/>
      <c r="AD113" s="72"/>
      <c r="AE113" s="72"/>
      <c r="AF113" s="72"/>
      <c r="AG113" s="72"/>
      <c r="AH113" s="72"/>
    </row>
    <row r="114" spans="21:34" ht="15.75" customHeight="1">
      <c r="U114" s="148">
        <f t="shared" si="15"/>
        <v>46099</v>
      </c>
      <c r="V114" s="34" t="str">
        <f t="shared" si="16"/>
        <v>40812</v>
      </c>
      <c r="W114" s="70">
        <f t="shared" si="17"/>
        <v>0</v>
      </c>
      <c r="AA114" s="72"/>
      <c r="AB114" s="72"/>
      <c r="AC114" s="72"/>
      <c r="AD114" s="72"/>
      <c r="AE114" s="72"/>
      <c r="AF114" s="72"/>
      <c r="AG114" s="72"/>
      <c r="AH114" s="72"/>
    </row>
    <row r="115" spans="21:34" ht="15.75" customHeight="1">
      <c r="U115" s="148">
        <f t="shared" si="15"/>
        <v>46100</v>
      </c>
      <c r="V115" s="34" t="str">
        <f t="shared" si="16"/>
        <v>40812</v>
      </c>
      <c r="W115" s="70">
        <f t="shared" si="17"/>
        <v>0</v>
      </c>
      <c r="AA115" s="72"/>
      <c r="AB115" s="72"/>
      <c r="AC115" s="72"/>
      <c r="AD115" s="72"/>
      <c r="AE115" s="72"/>
      <c r="AF115" s="72"/>
      <c r="AG115" s="72"/>
      <c r="AH115" s="72"/>
    </row>
    <row r="116" spans="21:34" ht="15.75" customHeight="1">
      <c r="U116" s="148">
        <f t="shared" si="15"/>
        <v>46101</v>
      </c>
      <c r="V116" s="34" t="str">
        <f t="shared" si="16"/>
        <v>40812</v>
      </c>
      <c r="W116" s="70">
        <f t="shared" si="17"/>
        <v>0</v>
      </c>
      <c r="AA116" s="72"/>
      <c r="AB116" s="72"/>
      <c r="AC116" s="72"/>
      <c r="AD116" s="72"/>
      <c r="AE116" s="72"/>
      <c r="AF116" s="72"/>
      <c r="AG116" s="72"/>
      <c r="AH116" s="72"/>
    </row>
    <row r="117" spans="21:34" ht="15.75" customHeight="1">
      <c r="U117" s="148">
        <f t="shared" si="15"/>
        <v>46102</v>
      </c>
      <c r="V117" s="34" t="str">
        <f t="shared" si="16"/>
        <v>40812</v>
      </c>
      <c r="W117" s="70">
        <f t="shared" si="17"/>
        <v>0</v>
      </c>
      <c r="AA117" s="72"/>
      <c r="AB117" s="72"/>
      <c r="AC117" s="72"/>
      <c r="AD117" s="72"/>
      <c r="AE117" s="72"/>
      <c r="AF117" s="72"/>
      <c r="AG117" s="72"/>
      <c r="AH117" s="72"/>
    </row>
    <row r="118" spans="21:34" ht="15.75" customHeight="1">
      <c r="U118" s="148">
        <f t="shared" si="15"/>
        <v>46103</v>
      </c>
      <c r="V118" s="34" t="str">
        <f t="shared" si="16"/>
        <v>40812</v>
      </c>
      <c r="W118" s="70">
        <f t="shared" si="17"/>
        <v>0</v>
      </c>
      <c r="AA118" s="72"/>
      <c r="AB118" s="72"/>
      <c r="AC118" s="72"/>
      <c r="AD118" s="72"/>
      <c r="AE118" s="72"/>
      <c r="AF118" s="72"/>
      <c r="AG118" s="72"/>
      <c r="AH118" s="72"/>
    </row>
    <row r="119" spans="21:34" ht="15.75" customHeight="1">
      <c r="U119" s="148">
        <f t="shared" si="15"/>
        <v>46104</v>
      </c>
      <c r="V119" s="34" t="str">
        <f t="shared" si="16"/>
        <v>40812</v>
      </c>
      <c r="W119" s="70">
        <f t="shared" si="17"/>
        <v>0</v>
      </c>
      <c r="AA119" s="72"/>
      <c r="AB119" s="72"/>
      <c r="AC119" s="72"/>
      <c r="AD119" s="72"/>
      <c r="AE119" s="72"/>
      <c r="AF119" s="72"/>
      <c r="AG119" s="72"/>
      <c r="AH119" s="72"/>
    </row>
    <row r="120" spans="21:34" ht="15.75" customHeight="1">
      <c r="U120" s="148">
        <f t="shared" si="15"/>
        <v>46105</v>
      </c>
      <c r="V120" s="34" t="str">
        <f t="shared" si="16"/>
        <v>40812</v>
      </c>
      <c r="W120" s="70">
        <f t="shared" si="17"/>
        <v>0</v>
      </c>
      <c r="AA120" s="72"/>
      <c r="AB120" s="72"/>
      <c r="AC120" s="72"/>
      <c r="AD120" s="72"/>
      <c r="AE120" s="72"/>
      <c r="AF120" s="72"/>
      <c r="AG120" s="72"/>
      <c r="AH120" s="72"/>
    </row>
    <row r="121" spans="21:34" ht="15.75" customHeight="1">
      <c r="U121" s="148">
        <f t="shared" si="15"/>
        <v>46106</v>
      </c>
      <c r="V121" s="34" t="str">
        <f t="shared" si="16"/>
        <v>40812</v>
      </c>
      <c r="W121" s="70">
        <f t="shared" si="17"/>
        <v>0</v>
      </c>
      <c r="AA121" s="72"/>
      <c r="AB121" s="72"/>
      <c r="AC121" s="72"/>
      <c r="AD121" s="72"/>
      <c r="AE121" s="72"/>
      <c r="AF121" s="72"/>
      <c r="AG121" s="72"/>
      <c r="AH121" s="72"/>
    </row>
    <row r="122" spans="21:34" ht="15.75" customHeight="1">
      <c r="U122" s="148">
        <f t="shared" si="15"/>
        <v>46107</v>
      </c>
      <c r="V122" s="34" t="str">
        <f t="shared" si="16"/>
        <v>40812</v>
      </c>
      <c r="W122" s="70">
        <f t="shared" si="17"/>
        <v>0</v>
      </c>
      <c r="AA122" s="72"/>
      <c r="AB122" s="72"/>
      <c r="AC122" s="72"/>
      <c r="AD122" s="72"/>
      <c r="AE122" s="72"/>
      <c r="AF122" s="72"/>
      <c r="AG122" s="72"/>
      <c r="AH122" s="72"/>
    </row>
    <row r="123" spans="21:34" ht="15.75" customHeight="1">
      <c r="U123" s="148">
        <f t="shared" si="15"/>
        <v>46108</v>
      </c>
      <c r="V123" s="34" t="str">
        <f t="shared" si="16"/>
        <v>40812</v>
      </c>
      <c r="W123" s="70">
        <f t="shared" si="17"/>
        <v>0</v>
      </c>
      <c r="AA123" s="72"/>
      <c r="AB123" s="72"/>
      <c r="AC123" s="72"/>
      <c r="AD123" s="72"/>
      <c r="AE123" s="72"/>
      <c r="AF123" s="72"/>
      <c r="AG123" s="72"/>
      <c r="AH123" s="72"/>
    </row>
    <row r="124" spans="21:34" ht="15.75" customHeight="1">
      <c r="U124" s="148">
        <f t="shared" si="15"/>
        <v>46109</v>
      </c>
      <c r="V124" s="34" t="str">
        <f t="shared" si="16"/>
        <v>40812</v>
      </c>
      <c r="W124" s="70">
        <f t="shared" si="17"/>
        <v>0</v>
      </c>
      <c r="AA124" s="72"/>
      <c r="AB124" s="72"/>
      <c r="AC124" s="72"/>
      <c r="AD124" s="72"/>
      <c r="AE124" s="72"/>
      <c r="AF124" s="72"/>
      <c r="AG124" s="72"/>
      <c r="AH124" s="72"/>
    </row>
    <row r="125" spans="21:34" ht="15.75" customHeight="1">
      <c r="U125" s="148">
        <f t="shared" si="15"/>
        <v>46110</v>
      </c>
      <c r="V125" s="34" t="str">
        <f t="shared" si="16"/>
        <v>40812</v>
      </c>
      <c r="W125" s="70">
        <f t="shared" si="17"/>
        <v>0</v>
      </c>
      <c r="AA125" s="72"/>
      <c r="AB125" s="72"/>
      <c r="AC125" s="72"/>
      <c r="AD125" s="72"/>
      <c r="AE125" s="72"/>
      <c r="AF125" s="72"/>
      <c r="AG125" s="72"/>
      <c r="AH125" s="72"/>
    </row>
    <row r="126" spans="21:34" ht="15.75" customHeight="1">
      <c r="U126" s="148">
        <f t="shared" si="15"/>
        <v>46111</v>
      </c>
      <c r="V126" s="34" t="str">
        <f t="shared" si="16"/>
        <v>40812</v>
      </c>
      <c r="W126" s="70">
        <f t="shared" si="17"/>
        <v>0</v>
      </c>
      <c r="AA126" s="72"/>
      <c r="AB126" s="72"/>
      <c r="AC126" s="72"/>
      <c r="AD126" s="72"/>
      <c r="AE126" s="72"/>
      <c r="AF126" s="72"/>
      <c r="AG126" s="72"/>
      <c r="AH126" s="72"/>
    </row>
    <row r="127" spans="21:34" ht="15.75" customHeight="1">
      <c r="U127" s="148">
        <f t="shared" si="15"/>
        <v>46112</v>
      </c>
      <c r="V127" s="34" t="str">
        <f t="shared" si="16"/>
        <v>40812</v>
      </c>
      <c r="W127" s="70">
        <f t="shared" si="17"/>
        <v>0</v>
      </c>
      <c r="AA127" s="72"/>
      <c r="AB127" s="72"/>
      <c r="AC127" s="72"/>
      <c r="AD127" s="72"/>
      <c r="AE127" s="72"/>
      <c r="AF127" s="72"/>
      <c r="AG127" s="72"/>
      <c r="AH127" s="72"/>
    </row>
    <row r="128" spans="21:34" ht="15.75" customHeight="1">
      <c r="U128" s="148">
        <f t="shared" ref="U128:U158" si="18">C4</f>
        <v>46082</v>
      </c>
      <c r="V128" s="34" t="str">
        <f t="shared" ref="V128:V158" si="19">$K$2</f>
        <v>40815</v>
      </c>
      <c r="W128" s="70">
        <f t="shared" ref="W128:W158" si="20">K4</f>
        <v>0</v>
      </c>
      <c r="AA128" s="72"/>
      <c r="AB128" s="72"/>
      <c r="AC128" s="72"/>
      <c r="AD128" s="72"/>
      <c r="AE128" s="72"/>
      <c r="AF128" s="72"/>
      <c r="AG128" s="72"/>
      <c r="AH128" s="72"/>
    </row>
    <row r="129" spans="21:34" ht="15.75" customHeight="1">
      <c r="U129" s="148">
        <f t="shared" si="18"/>
        <v>46083</v>
      </c>
      <c r="V129" s="34" t="str">
        <f t="shared" si="19"/>
        <v>40815</v>
      </c>
      <c r="W129" s="70">
        <f t="shared" si="20"/>
        <v>0</v>
      </c>
      <c r="AA129" s="72"/>
      <c r="AB129" s="72"/>
      <c r="AC129" s="72"/>
      <c r="AD129" s="72"/>
      <c r="AE129" s="72"/>
      <c r="AF129" s="72"/>
      <c r="AG129" s="72"/>
      <c r="AH129" s="72"/>
    </row>
    <row r="130" spans="21:34" ht="15.75" customHeight="1">
      <c r="U130" s="148">
        <f t="shared" si="18"/>
        <v>46084</v>
      </c>
      <c r="V130" s="34" t="str">
        <f t="shared" si="19"/>
        <v>40815</v>
      </c>
      <c r="W130" s="70">
        <f t="shared" si="20"/>
        <v>0</v>
      </c>
      <c r="AA130" s="72"/>
      <c r="AB130" s="72"/>
      <c r="AC130" s="72"/>
      <c r="AD130" s="72"/>
      <c r="AE130" s="72"/>
      <c r="AF130" s="72"/>
      <c r="AG130" s="72"/>
      <c r="AH130" s="72"/>
    </row>
    <row r="131" spans="21:34" ht="15.75" customHeight="1">
      <c r="U131" s="148">
        <f t="shared" si="18"/>
        <v>46085</v>
      </c>
      <c r="V131" s="34" t="str">
        <f t="shared" si="19"/>
        <v>40815</v>
      </c>
      <c r="W131" s="70">
        <f t="shared" si="20"/>
        <v>0</v>
      </c>
      <c r="AA131" s="72"/>
      <c r="AB131" s="72"/>
      <c r="AC131" s="72"/>
      <c r="AD131" s="72"/>
      <c r="AE131" s="72"/>
      <c r="AF131" s="72"/>
      <c r="AG131" s="72"/>
      <c r="AH131" s="72"/>
    </row>
    <row r="132" spans="21:34" ht="15.75" customHeight="1">
      <c r="U132" s="148">
        <f t="shared" si="18"/>
        <v>46086</v>
      </c>
      <c r="V132" s="34" t="str">
        <f t="shared" si="19"/>
        <v>40815</v>
      </c>
      <c r="W132" s="70">
        <f t="shared" si="20"/>
        <v>0</v>
      </c>
      <c r="AA132" s="72"/>
      <c r="AB132" s="72"/>
      <c r="AC132" s="72"/>
      <c r="AD132" s="72"/>
      <c r="AE132" s="72"/>
      <c r="AF132" s="72"/>
      <c r="AG132" s="72"/>
      <c r="AH132" s="72"/>
    </row>
    <row r="133" spans="21:34" ht="15.75" customHeight="1">
      <c r="U133" s="148">
        <f t="shared" si="18"/>
        <v>46087</v>
      </c>
      <c r="V133" s="34" t="str">
        <f t="shared" si="19"/>
        <v>40815</v>
      </c>
      <c r="W133" s="70">
        <f t="shared" si="20"/>
        <v>0</v>
      </c>
      <c r="AA133" s="72"/>
      <c r="AB133" s="72"/>
      <c r="AC133" s="72"/>
      <c r="AD133" s="72"/>
      <c r="AE133" s="72"/>
      <c r="AF133" s="72"/>
      <c r="AG133" s="72"/>
      <c r="AH133" s="72"/>
    </row>
    <row r="134" spans="21:34" ht="15.75" customHeight="1">
      <c r="U134" s="148">
        <f t="shared" si="18"/>
        <v>46088</v>
      </c>
      <c r="V134" s="34" t="str">
        <f t="shared" si="19"/>
        <v>40815</v>
      </c>
      <c r="W134" s="70">
        <f t="shared" si="20"/>
        <v>0</v>
      </c>
      <c r="AA134" s="72"/>
      <c r="AB134" s="72"/>
      <c r="AC134" s="72"/>
      <c r="AD134" s="72"/>
      <c r="AE134" s="72"/>
      <c r="AF134" s="72"/>
      <c r="AG134" s="72"/>
      <c r="AH134" s="72"/>
    </row>
    <row r="135" spans="21:34" ht="15.75" customHeight="1">
      <c r="U135" s="148">
        <f t="shared" si="18"/>
        <v>46089</v>
      </c>
      <c r="V135" s="34" t="str">
        <f t="shared" si="19"/>
        <v>40815</v>
      </c>
      <c r="W135" s="70">
        <f t="shared" si="20"/>
        <v>0</v>
      </c>
      <c r="AA135" s="72"/>
      <c r="AB135" s="72"/>
      <c r="AC135" s="72"/>
      <c r="AD135" s="72"/>
      <c r="AE135" s="72"/>
      <c r="AF135" s="72"/>
      <c r="AG135" s="72"/>
      <c r="AH135" s="72"/>
    </row>
    <row r="136" spans="21:34" ht="15.75" customHeight="1">
      <c r="U136" s="148">
        <f t="shared" si="18"/>
        <v>46090</v>
      </c>
      <c r="V136" s="34" t="str">
        <f t="shared" si="19"/>
        <v>40815</v>
      </c>
      <c r="W136" s="70">
        <f t="shared" si="20"/>
        <v>0</v>
      </c>
      <c r="AA136" s="72"/>
      <c r="AB136" s="72"/>
      <c r="AC136" s="72"/>
      <c r="AD136" s="72"/>
      <c r="AE136" s="72"/>
      <c r="AF136" s="72"/>
      <c r="AG136" s="72"/>
      <c r="AH136" s="72"/>
    </row>
    <row r="137" spans="21:34" ht="15.75" customHeight="1">
      <c r="U137" s="148">
        <f t="shared" si="18"/>
        <v>46091</v>
      </c>
      <c r="V137" s="34" t="str">
        <f t="shared" si="19"/>
        <v>40815</v>
      </c>
      <c r="W137" s="70">
        <f t="shared" si="20"/>
        <v>0</v>
      </c>
      <c r="AA137" s="72"/>
      <c r="AB137" s="72"/>
      <c r="AC137" s="72"/>
      <c r="AD137" s="72"/>
      <c r="AE137" s="72"/>
      <c r="AF137" s="72"/>
      <c r="AG137" s="72"/>
      <c r="AH137" s="72"/>
    </row>
    <row r="138" spans="21:34" ht="15.75" customHeight="1">
      <c r="U138" s="148">
        <f t="shared" si="18"/>
        <v>46092</v>
      </c>
      <c r="V138" s="34" t="str">
        <f t="shared" si="19"/>
        <v>40815</v>
      </c>
      <c r="W138" s="70">
        <f t="shared" si="20"/>
        <v>0</v>
      </c>
      <c r="AA138" s="72"/>
      <c r="AB138" s="72"/>
      <c r="AC138" s="72"/>
      <c r="AD138" s="72"/>
      <c r="AE138" s="72"/>
      <c r="AF138" s="72"/>
      <c r="AG138" s="72"/>
      <c r="AH138" s="72"/>
    </row>
    <row r="139" spans="21:34" ht="15.75" customHeight="1">
      <c r="U139" s="148">
        <f t="shared" si="18"/>
        <v>46093</v>
      </c>
      <c r="V139" s="34" t="str">
        <f t="shared" si="19"/>
        <v>40815</v>
      </c>
      <c r="W139" s="70">
        <f t="shared" si="20"/>
        <v>0</v>
      </c>
      <c r="AA139" s="72"/>
      <c r="AB139" s="72"/>
      <c r="AC139" s="72"/>
      <c r="AD139" s="72"/>
      <c r="AE139" s="72"/>
      <c r="AF139" s="72"/>
      <c r="AG139" s="72"/>
      <c r="AH139" s="72"/>
    </row>
    <row r="140" spans="21:34" ht="15.75" customHeight="1">
      <c r="U140" s="148">
        <f t="shared" si="18"/>
        <v>46094</v>
      </c>
      <c r="V140" s="34" t="str">
        <f t="shared" si="19"/>
        <v>40815</v>
      </c>
      <c r="W140" s="70">
        <f t="shared" si="20"/>
        <v>0</v>
      </c>
      <c r="AA140" s="72"/>
      <c r="AB140" s="72"/>
      <c r="AC140" s="72"/>
      <c r="AD140" s="72"/>
      <c r="AE140" s="72"/>
      <c r="AF140" s="72"/>
      <c r="AG140" s="72"/>
      <c r="AH140" s="72"/>
    </row>
    <row r="141" spans="21:34" ht="15.75" customHeight="1">
      <c r="U141" s="148">
        <f t="shared" si="18"/>
        <v>46095</v>
      </c>
      <c r="V141" s="34" t="str">
        <f t="shared" si="19"/>
        <v>40815</v>
      </c>
      <c r="W141" s="70">
        <f t="shared" si="20"/>
        <v>0</v>
      </c>
      <c r="AA141" s="72"/>
      <c r="AB141" s="72"/>
      <c r="AC141" s="72"/>
      <c r="AD141" s="72"/>
      <c r="AE141" s="72"/>
      <c r="AF141" s="72"/>
      <c r="AG141" s="72"/>
      <c r="AH141" s="72"/>
    </row>
    <row r="142" spans="21:34" ht="15.75" customHeight="1">
      <c r="U142" s="148">
        <f t="shared" si="18"/>
        <v>46096</v>
      </c>
      <c r="V142" s="34" t="str">
        <f t="shared" si="19"/>
        <v>40815</v>
      </c>
      <c r="W142" s="70">
        <f t="shared" si="20"/>
        <v>0</v>
      </c>
      <c r="AA142" s="72"/>
      <c r="AB142" s="72"/>
      <c r="AC142" s="72"/>
      <c r="AD142" s="72"/>
      <c r="AE142" s="72"/>
      <c r="AF142" s="72"/>
      <c r="AG142" s="72"/>
      <c r="AH142" s="72"/>
    </row>
    <row r="143" spans="21:34" ht="15.75" customHeight="1">
      <c r="U143" s="148">
        <f t="shared" si="18"/>
        <v>46097</v>
      </c>
      <c r="V143" s="34" t="str">
        <f t="shared" si="19"/>
        <v>40815</v>
      </c>
      <c r="W143" s="70">
        <f t="shared" si="20"/>
        <v>0</v>
      </c>
      <c r="AA143" s="72"/>
      <c r="AB143" s="72"/>
      <c r="AC143" s="72"/>
      <c r="AD143" s="72"/>
      <c r="AE143" s="72"/>
      <c r="AF143" s="72"/>
      <c r="AG143" s="72"/>
      <c r="AH143" s="72"/>
    </row>
    <row r="144" spans="21:34" ht="15.75" customHeight="1">
      <c r="U144" s="148">
        <f t="shared" si="18"/>
        <v>46098</v>
      </c>
      <c r="V144" s="34" t="str">
        <f t="shared" si="19"/>
        <v>40815</v>
      </c>
      <c r="W144" s="70">
        <f t="shared" si="20"/>
        <v>0</v>
      </c>
      <c r="AA144" s="72"/>
      <c r="AB144" s="72"/>
      <c r="AC144" s="72"/>
      <c r="AD144" s="72"/>
      <c r="AE144" s="72"/>
      <c r="AF144" s="72"/>
      <c r="AG144" s="72"/>
      <c r="AH144" s="72"/>
    </row>
    <row r="145" spans="21:34" ht="15.75" customHeight="1">
      <c r="U145" s="148">
        <f t="shared" si="18"/>
        <v>46099</v>
      </c>
      <c r="V145" s="34" t="str">
        <f t="shared" si="19"/>
        <v>40815</v>
      </c>
      <c r="W145" s="70">
        <f t="shared" si="20"/>
        <v>0</v>
      </c>
      <c r="AA145" s="72"/>
      <c r="AB145" s="72"/>
      <c r="AC145" s="72"/>
      <c r="AD145" s="72"/>
      <c r="AE145" s="72"/>
      <c r="AF145" s="72"/>
      <c r="AG145" s="72"/>
      <c r="AH145" s="72"/>
    </row>
    <row r="146" spans="21:34" ht="15.75" customHeight="1">
      <c r="U146" s="148">
        <f t="shared" si="18"/>
        <v>46100</v>
      </c>
      <c r="V146" s="34" t="str">
        <f t="shared" si="19"/>
        <v>40815</v>
      </c>
      <c r="W146" s="70">
        <f t="shared" si="20"/>
        <v>0</v>
      </c>
      <c r="AA146" s="72"/>
      <c r="AB146" s="72"/>
      <c r="AC146" s="72"/>
      <c r="AD146" s="72"/>
      <c r="AE146" s="72"/>
      <c r="AF146" s="72"/>
      <c r="AG146" s="72"/>
      <c r="AH146" s="72"/>
    </row>
    <row r="147" spans="21:34" ht="15.75" customHeight="1">
      <c r="U147" s="148">
        <f t="shared" si="18"/>
        <v>46101</v>
      </c>
      <c r="V147" s="34" t="str">
        <f t="shared" si="19"/>
        <v>40815</v>
      </c>
      <c r="W147" s="70">
        <f t="shared" si="20"/>
        <v>0</v>
      </c>
      <c r="AA147" s="72"/>
      <c r="AB147" s="72"/>
      <c r="AC147" s="72"/>
      <c r="AD147" s="72"/>
      <c r="AE147" s="72"/>
      <c r="AF147" s="72"/>
      <c r="AG147" s="72"/>
      <c r="AH147" s="72"/>
    </row>
    <row r="148" spans="21:34" ht="15.75" customHeight="1">
      <c r="U148" s="148">
        <f t="shared" si="18"/>
        <v>46102</v>
      </c>
      <c r="V148" s="34" t="str">
        <f t="shared" si="19"/>
        <v>40815</v>
      </c>
      <c r="W148" s="70">
        <f t="shared" si="20"/>
        <v>0</v>
      </c>
      <c r="AA148" s="72"/>
      <c r="AB148" s="72"/>
      <c r="AC148" s="72"/>
      <c r="AD148" s="72"/>
      <c r="AE148" s="72"/>
      <c r="AF148" s="72"/>
      <c r="AG148" s="72"/>
      <c r="AH148" s="72"/>
    </row>
    <row r="149" spans="21:34" ht="15.75" customHeight="1">
      <c r="U149" s="148">
        <f t="shared" si="18"/>
        <v>46103</v>
      </c>
      <c r="V149" s="34" t="str">
        <f t="shared" si="19"/>
        <v>40815</v>
      </c>
      <c r="W149" s="70">
        <f t="shared" si="20"/>
        <v>0</v>
      </c>
      <c r="AA149" s="72"/>
      <c r="AB149" s="72"/>
      <c r="AC149" s="72"/>
      <c r="AD149" s="72"/>
      <c r="AE149" s="72"/>
      <c r="AF149" s="72"/>
      <c r="AG149" s="72"/>
      <c r="AH149" s="72"/>
    </row>
    <row r="150" spans="21:34" ht="15.75" customHeight="1">
      <c r="U150" s="148">
        <f t="shared" si="18"/>
        <v>46104</v>
      </c>
      <c r="V150" s="34" t="str">
        <f t="shared" si="19"/>
        <v>40815</v>
      </c>
      <c r="W150" s="70">
        <f t="shared" si="20"/>
        <v>0</v>
      </c>
      <c r="AA150" s="72"/>
      <c r="AB150" s="72"/>
      <c r="AC150" s="72"/>
      <c r="AD150" s="72"/>
      <c r="AE150" s="72"/>
      <c r="AF150" s="72"/>
      <c r="AG150" s="72"/>
      <c r="AH150" s="72"/>
    </row>
    <row r="151" spans="21:34" ht="15.75" customHeight="1">
      <c r="U151" s="148">
        <f t="shared" si="18"/>
        <v>46105</v>
      </c>
      <c r="V151" s="34" t="str">
        <f t="shared" si="19"/>
        <v>40815</v>
      </c>
      <c r="W151" s="70">
        <f t="shared" si="20"/>
        <v>0</v>
      </c>
      <c r="AA151" s="72"/>
      <c r="AB151" s="72"/>
      <c r="AC151" s="72"/>
      <c r="AD151" s="72"/>
      <c r="AE151" s="72"/>
      <c r="AF151" s="72"/>
      <c r="AG151" s="72"/>
      <c r="AH151" s="72"/>
    </row>
    <row r="152" spans="21:34" ht="15.75" customHeight="1">
      <c r="U152" s="148">
        <f t="shared" si="18"/>
        <v>46106</v>
      </c>
      <c r="V152" s="34" t="str">
        <f t="shared" si="19"/>
        <v>40815</v>
      </c>
      <c r="W152" s="70">
        <f t="shared" si="20"/>
        <v>0</v>
      </c>
      <c r="AA152" s="72"/>
      <c r="AB152" s="72"/>
      <c r="AC152" s="72"/>
      <c r="AD152" s="72"/>
      <c r="AE152" s="72"/>
      <c r="AF152" s="72"/>
      <c r="AG152" s="72"/>
      <c r="AH152" s="72"/>
    </row>
    <row r="153" spans="21:34" ht="15.75" customHeight="1">
      <c r="U153" s="148">
        <f t="shared" si="18"/>
        <v>46107</v>
      </c>
      <c r="V153" s="34" t="str">
        <f t="shared" si="19"/>
        <v>40815</v>
      </c>
      <c r="W153" s="70">
        <f t="shared" si="20"/>
        <v>0</v>
      </c>
      <c r="AA153" s="72"/>
      <c r="AB153" s="72"/>
      <c r="AC153" s="72"/>
      <c r="AD153" s="72"/>
      <c r="AE153" s="72"/>
      <c r="AF153" s="72"/>
      <c r="AG153" s="72"/>
      <c r="AH153" s="72"/>
    </row>
    <row r="154" spans="21:34" ht="15.75" customHeight="1">
      <c r="U154" s="148">
        <f t="shared" si="18"/>
        <v>46108</v>
      </c>
      <c r="V154" s="34" t="str">
        <f t="shared" si="19"/>
        <v>40815</v>
      </c>
      <c r="W154" s="70">
        <f t="shared" si="20"/>
        <v>0</v>
      </c>
      <c r="AA154" s="72"/>
      <c r="AB154" s="72"/>
      <c r="AC154" s="72"/>
      <c r="AD154" s="72"/>
      <c r="AE154" s="72"/>
      <c r="AF154" s="72"/>
      <c r="AG154" s="72"/>
      <c r="AH154" s="72"/>
    </row>
    <row r="155" spans="21:34" ht="15.75" customHeight="1">
      <c r="U155" s="148">
        <f t="shared" si="18"/>
        <v>46109</v>
      </c>
      <c r="V155" s="34" t="str">
        <f t="shared" si="19"/>
        <v>40815</v>
      </c>
      <c r="W155" s="70">
        <f t="shared" si="20"/>
        <v>0</v>
      </c>
      <c r="AA155" s="72"/>
      <c r="AB155" s="72"/>
      <c r="AC155" s="72"/>
      <c r="AD155" s="72"/>
      <c r="AE155" s="72"/>
      <c r="AF155" s="72"/>
      <c r="AG155" s="72"/>
      <c r="AH155" s="72"/>
    </row>
    <row r="156" spans="21:34" ht="15.75" customHeight="1">
      <c r="U156" s="148">
        <f t="shared" si="18"/>
        <v>46110</v>
      </c>
      <c r="V156" s="34" t="str">
        <f t="shared" si="19"/>
        <v>40815</v>
      </c>
      <c r="W156" s="70">
        <f t="shared" si="20"/>
        <v>0</v>
      </c>
      <c r="AA156" s="72"/>
      <c r="AB156" s="72"/>
      <c r="AC156" s="72"/>
      <c r="AD156" s="72"/>
      <c r="AE156" s="72"/>
      <c r="AF156" s="72"/>
      <c r="AG156" s="72"/>
      <c r="AH156" s="72"/>
    </row>
    <row r="157" spans="21:34" ht="15.75" customHeight="1">
      <c r="U157" s="148">
        <f t="shared" si="18"/>
        <v>46111</v>
      </c>
      <c r="V157" s="34" t="str">
        <f t="shared" si="19"/>
        <v>40815</v>
      </c>
      <c r="W157" s="70">
        <f t="shared" si="20"/>
        <v>0</v>
      </c>
      <c r="AA157" s="72"/>
      <c r="AB157" s="72"/>
      <c r="AC157" s="72"/>
      <c r="AD157" s="72"/>
      <c r="AE157" s="72"/>
      <c r="AF157" s="72"/>
      <c r="AG157" s="72"/>
      <c r="AH157" s="72"/>
    </row>
    <row r="158" spans="21:34" ht="15.75" customHeight="1">
      <c r="U158" s="148">
        <f t="shared" si="18"/>
        <v>46112</v>
      </c>
      <c r="V158" s="34" t="str">
        <f t="shared" si="19"/>
        <v>40815</v>
      </c>
      <c r="W158" s="70">
        <f t="shared" si="20"/>
        <v>0</v>
      </c>
      <c r="AA158" s="72"/>
      <c r="AB158" s="72"/>
      <c r="AC158" s="72"/>
      <c r="AD158" s="72"/>
      <c r="AE158" s="72"/>
      <c r="AF158" s="72"/>
      <c r="AG158" s="72"/>
      <c r="AH158" s="72"/>
    </row>
    <row r="159" spans="21:34" ht="15.75" customHeight="1">
      <c r="AA159" s="72"/>
      <c r="AB159" s="72"/>
      <c r="AC159" s="72"/>
      <c r="AD159" s="72"/>
      <c r="AE159" s="72"/>
      <c r="AF159" s="72"/>
      <c r="AG159" s="72"/>
      <c r="AH159" s="72"/>
    </row>
    <row r="160" spans="21: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9" width="20.6640625" customWidth="1"/>
    <col min="10"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415</v>
      </c>
      <c r="B1" s="255"/>
      <c r="C1" s="128" t="s">
        <v>84</v>
      </c>
      <c r="D1" s="129"/>
      <c r="E1" s="130"/>
      <c r="F1" s="131"/>
      <c r="G1" s="132" t="s">
        <v>123</v>
      </c>
      <c r="H1" s="132" t="s">
        <v>124</v>
      </c>
      <c r="I1" s="132" t="s">
        <v>136</v>
      </c>
      <c r="J1" s="72"/>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I2" si="0">CONCATENATE($A$1,G1)</f>
        <v>41502</v>
      </c>
      <c r="H2" s="131" t="str">
        <f t="shared" si="0"/>
        <v>41503</v>
      </c>
      <c r="I2" s="131" t="str">
        <f t="shared" si="0"/>
        <v>41507</v>
      </c>
      <c r="J2" s="72"/>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72"/>
      <c r="K3" s="72"/>
      <c r="AA3" s="137" t="s">
        <v>112</v>
      </c>
      <c r="AB3" s="138" t="s">
        <v>51</v>
      </c>
      <c r="AC3" s="115" t="s">
        <v>112</v>
      </c>
      <c r="AD3" s="115" t="s">
        <v>51</v>
      </c>
      <c r="AE3" s="116" t="s">
        <v>112</v>
      </c>
      <c r="AF3" s="139" t="s">
        <v>51</v>
      </c>
      <c r="AG3" s="140" t="s">
        <v>113</v>
      </c>
      <c r="AH3" s="141" t="s">
        <v>114</v>
      </c>
    </row>
    <row r="4" spans="1:34" ht="19.5" customHeight="1">
      <c r="A4" s="142">
        <f t="shared" ref="A4:A34" si="1">SUM(G4:I4)</f>
        <v>110859</v>
      </c>
      <c r="B4" s="142">
        <f>A4</f>
        <v>110859</v>
      </c>
      <c r="C4" s="143">
        <v>46082</v>
      </c>
      <c r="D4" s="144" t="s">
        <v>115</v>
      </c>
      <c r="E4" s="145"/>
      <c r="F4" s="157">
        <v>115</v>
      </c>
      <c r="G4" s="157">
        <v>55104</v>
      </c>
      <c r="H4" s="157">
        <v>28315</v>
      </c>
      <c r="I4" s="157">
        <v>27440</v>
      </c>
      <c r="J4" s="175"/>
      <c r="K4" s="175"/>
      <c r="M4" s="34"/>
      <c r="N4" s="34"/>
      <c r="O4" s="34"/>
      <c r="P4" s="34"/>
      <c r="Q4" s="34"/>
      <c r="R4" s="34"/>
      <c r="S4" s="34"/>
      <c r="T4" s="34"/>
      <c r="U4" s="148">
        <f t="shared" ref="U4:U34" si="2">C4</f>
        <v>46082</v>
      </c>
      <c r="V4" s="34" t="str">
        <f t="shared" ref="V4:V34" si="3">$G$2</f>
        <v>41502</v>
      </c>
      <c r="W4" s="70">
        <f t="shared" ref="W4:W34" si="4">G4</f>
        <v>55104</v>
      </c>
      <c r="X4" s="148">
        <f t="shared" ref="X4:X34" si="5">C4</f>
        <v>46082</v>
      </c>
      <c r="Y4" s="70">
        <f t="shared" ref="Y4:Y34" si="6">F4</f>
        <v>115</v>
      </c>
      <c r="Z4" s="34"/>
      <c r="AA4" s="149">
        <v>27</v>
      </c>
      <c r="AB4" s="150">
        <v>31055</v>
      </c>
      <c r="AC4" s="150">
        <v>68</v>
      </c>
      <c r="AD4" s="150">
        <v>69995</v>
      </c>
      <c r="AE4" s="150">
        <v>90</v>
      </c>
      <c r="AF4" s="150">
        <v>93915</v>
      </c>
      <c r="AG4" s="150">
        <v>14</v>
      </c>
      <c r="AH4" s="151">
        <v>0</v>
      </c>
    </row>
    <row r="5" spans="1:34" ht="19.5" customHeight="1">
      <c r="A5" s="142">
        <f t="shared" si="1"/>
        <v>135632</v>
      </c>
      <c r="B5" s="142">
        <f t="shared" ref="B5:B34" si="7">B4+A5</f>
        <v>246491</v>
      </c>
      <c r="C5" s="143">
        <v>46083</v>
      </c>
      <c r="D5" s="144" t="s">
        <v>116</v>
      </c>
      <c r="E5" s="145"/>
      <c r="F5" s="157">
        <v>137</v>
      </c>
      <c r="G5" s="157">
        <v>70272</v>
      </c>
      <c r="H5" s="157">
        <v>36410</v>
      </c>
      <c r="I5" s="157">
        <v>28950</v>
      </c>
      <c r="J5" s="175"/>
      <c r="K5" s="175"/>
      <c r="M5" s="34"/>
      <c r="N5" s="34"/>
      <c r="O5" s="34"/>
      <c r="P5" s="34"/>
      <c r="Q5" s="34"/>
      <c r="R5" s="34"/>
      <c r="S5" s="34"/>
      <c r="T5" s="34"/>
      <c r="U5" s="148">
        <f t="shared" si="2"/>
        <v>46083</v>
      </c>
      <c r="V5" s="34" t="str">
        <f t="shared" si="3"/>
        <v>41502</v>
      </c>
      <c r="W5" s="70">
        <f t="shared" si="4"/>
        <v>70272</v>
      </c>
      <c r="X5" s="148">
        <f t="shared" si="5"/>
        <v>46083</v>
      </c>
      <c r="Y5" s="70">
        <f t="shared" si="6"/>
        <v>137</v>
      </c>
      <c r="Z5" s="34"/>
      <c r="AA5" s="121">
        <v>28</v>
      </c>
      <c r="AB5" s="122">
        <v>28704</v>
      </c>
      <c r="AC5" s="122">
        <v>79</v>
      </c>
      <c r="AD5" s="122">
        <v>78645</v>
      </c>
      <c r="AE5" s="122">
        <v>106</v>
      </c>
      <c r="AF5" s="122">
        <v>106975</v>
      </c>
      <c r="AG5" s="122">
        <v>18</v>
      </c>
      <c r="AH5" s="123">
        <v>0</v>
      </c>
    </row>
    <row r="6" spans="1:34" ht="19.5" customHeight="1">
      <c r="A6" s="142">
        <f t="shared" si="1"/>
        <v>118315</v>
      </c>
      <c r="B6" s="142">
        <f t="shared" si="7"/>
        <v>364806</v>
      </c>
      <c r="C6" s="143">
        <v>46084</v>
      </c>
      <c r="D6" s="144" t="s">
        <v>117</v>
      </c>
      <c r="E6" s="145"/>
      <c r="F6" s="157">
        <v>118</v>
      </c>
      <c r="G6" s="157">
        <v>55135</v>
      </c>
      <c r="H6" s="157">
        <v>33680</v>
      </c>
      <c r="I6" s="157">
        <v>29500</v>
      </c>
      <c r="J6" s="175"/>
      <c r="K6" s="175"/>
      <c r="M6" s="72"/>
      <c r="N6" s="72"/>
      <c r="O6" s="72"/>
      <c r="P6" s="72"/>
      <c r="Q6" s="72"/>
      <c r="R6" s="72"/>
      <c r="S6" s="72"/>
      <c r="T6" s="72"/>
      <c r="U6" s="148">
        <f t="shared" si="2"/>
        <v>46084</v>
      </c>
      <c r="V6" s="34" t="str">
        <f t="shared" si="3"/>
        <v>41502</v>
      </c>
      <c r="W6" s="70">
        <f t="shared" si="4"/>
        <v>55135</v>
      </c>
      <c r="X6" s="148">
        <f t="shared" si="5"/>
        <v>46084</v>
      </c>
      <c r="Y6" s="70">
        <f t="shared" si="6"/>
        <v>118</v>
      </c>
      <c r="Z6" s="72"/>
      <c r="AA6" s="121">
        <v>22</v>
      </c>
      <c r="AB6" s="122">
        <v>23677</v>
      </c>
      <c r="AC6" s="122">
        <v>54</v>
      </c>
      <c r="AD6" s="122">
        <v>47424</v>
      </c>
      <c r="AE6" s="122">
        <v>84</v>
      </c>
      <c r="AF6" s="122">
        <v>81821</v>
      </c>
      <c r="AG6" s="122">
        <v>10</v>
      </c>
      <c r="AH6" s="123">
        <v>0</v>
      </c>
    </row>
    <row r="7" spans="1:34" ht="19.5" customHeight="1">
      <c r="A7" s="142">
        <f t="shared" si="1"/>
        <v>115748</v>
      </c>
      <c r="B7" s="142">
        <f t="shared" si="7"/>
        <v>480554</v>
      </c>
      <c r="C7" s="143">
        <v>46085</v>
      </c>
      <c r="D7" s="144" t="s">
        <v>118</v>
      </c>
      <c r="E7" s="145"/>
      <c r="F7" s="157">
        <v>109</v>
      </c>
      <c r="G7" s="157">
        <v>59028</v>
      </c>
      <c r="H7" s="157">
        <v>30090</v>
      </c>
      <c r="I7" s="157">
        <v>26630</v>
      </c>
      <c r="J7" s="175"/>
      <c r="K7" s="175"/>
      <c r="U7" s="148">
        <f t="shared" si="2"/>
        <v>46085</v>
      </c>
      <c r="V7" s="34" t="str">
        <f t="shared" si="3"/>
        <v>41502</v>
      </c>
      <c r="W7" s="70">
        <f t="shared" si="4"/>
        <v>59028</v>
      </c>
      <c r="X7" s="148">
        <f t="shared" si="5"/>
        <v>46085</v>
      </c>
      <c r="Y7" s="70">
        <f t="shared" si="6"/>
        <v>109</v>
      </c>
      <c r="AA7" s="121">
        <v>16</v>
      </c>
      <c r="AB7" s="122">
        <v>17247</v>
      </c>
      <c r="AC7" s="122">
        <v>47</v>
      </c>
      <c r="AD7" s="122">
        <v>52741</v>
      </c>
      <c r="AE7" s="122">
        <v>82</v>
      </c>
      <c r="AF7" s="122">
        <v>86371</v>
      </c>
      <c r="AG7" s="122">
        <v>13</v>
      </c>
      <c r="AH7" s="123">
        <v>0</v>
      </c>
    </row>
    <row r="8" spans="1:34" ht="19.5" customHeight="1">
      <c r="A8" s="142">
        <f t="shared" si="1"/>
        <v>150190</v>
      </c>
      <c r="B8" s="142">
        <f t="shared" si="7"/>
        <v>630744</v>
      </c>
      <c r="C8" s="143">
        <v>46086</v>
      </c>
      <c r="D8" s="144" t="s">
        <v>119</v>
      </c>
      <c r="E8" s="145"/>
      <c r="F8" s="157">
        <v>148</v>
      </c>
      <c r="G8" s="157">
        <v>70690</v>
      </c>
      <c r="H8" s="157">
        <v>49980</v>
      </c>
      <c r="I8" s="157">
        <v>29520</v>
      </c>
      <c r="J8" s="175"/>
      <c r="K8" s="175"/>
      <c r="U8" s="148">
        <f t="shared" si="2"/>
        <v>46086</v>
      </c>
      <c r="V8" s="34" t="str">
        <f t="shared" si="3"/>
        <v>41502</v>
      </c>
      <c r="W8" s="70">
        <f t="shared" si="4"/>
        <v>70690</v>
      </c>
      <c r="X8" s="148">
        <f t="shared" si="5"/>
        <v>46086</v>
      </c>
      <c r="Y8" s="70">
        <f t="shared" si="6"/>
        <v>148</v>
      </c>
      <c r="AA8" s="121">
        <v>27</v>
      </c>
      <c r="AB8" s="122">
        <v>26287</v>
      </c>
      <c r="AC8" s="122">
        <v>83</v>
      </c>
      <c r="AD8" s="122">
        <v>83408</v>
      </c>
      <c r="AE8" s="122">
        <v>121</v>
      </c>
      <c r="AF8" s="122">
        <v>116485</v>
      </c>
      <c r="AG8" s="122">
        <v>14</v>
      </c>
      <c r="AH8" s="123">
        <v>0</v>
      </c>
    </row>
    <row r="9" spans="1:34" ht="19.5" customHeight="1">
      <c r="A9" s="142">
        <f t="shared" si="1"/>
        <v>145936</v>
      </c>
      <c r="B9" s="142">
        <f t="shared" si="7"/>
        <v>776680</v>
      </c>
      <c r="C9" s="143">
        <v>46087</v>
      </c>
      <c r="D9" s="144" t="s">
        <v>120</v>
      </c>
      <c r="E9" s="145"/>
      <c r="F9" s="157">
        <v>138</v>
      </c>
      <c r="G9" s="157">
        <v>67546</v>
      </c>
      <c r="H9" s="157">
        <v>48790</v>
      </c>
      <c r="I9" s="157">
        <v>29600</v>
      </c>
      <c r="J9" s="175"/>
      <c r="K9" s="175"/>
      <c r="U9" s="148">
        <f t="shared" si="2"/>
        <v>46087</v>
      </c>
      <c r="V9" s="34" t="str">
        <f t="shared" si="3"/>
        <v>41502</v>
      </c>
      <c r="W9" s="70">
        <f t="shared" si="4"/>
        <v>67546</v>
      </c>
      <c r="X9" s="148">
        <f t="shared" si="5"/>
        <v>46087</v>
      </c>
      <c r="Y9" s="70">
        <f t="shared" si="6"/>
        <v>138</v>
      </c>
      <c r="AA9" s="121">
        <v>33</v>
      </c>
      <c r="AB9" s="122">
        <v>31811</v>
      </c>
      <c r="AC9" s="122">
        <v>87</v>
      </c>
      <c r="AD9" s="122">
        <v>90105</v>
      </c>
      <c r="AE9" s="122">
        <v>118</v>
      </c>
      <c r="AF9" s="122">
        <v>121455</v>
      </c>
      <c r="AG9" s="122">
        <v>20</v>
      </c>
      <c r="AH9" s="123">
        <v>2</v>
      </c>
    </row>
    <row r="10" spans="1:34" ht="19.5" customHeight="1">
      <c r="A10" s="142">
        <f t="shared" si="1"/>
        <v>121123</v>
      </c>
      <c r="B10" s="142">
        <f t="shared" si="7"/>
        <v>897803</v>
      </c>
      <c r="C10" s="143">
        <v>46088</v>
      </c>
      <c r="D10" s="144" t="s">
        <v>121</v>
      </c>
      <c r="E10" s="145"/>
      <c r="F10" s="157">
        <v>127</v>
      </c>
      <c r="G10" s="157">
        <v>58183</v>
      </c>
      <c r="H10" s="157">
        <v>31400</v>
      </c>
      <c r="I10" s="157">
        <v>31540</v>
      </c>
      <c r="J10" s="175"/>
      <c r="K10" s="175"/>
      <c r="U10" s="148">
        <f t="shared" si="2"/>
        <v>46088</v>
      </c>
      <c r="V10" s="34" t="str">
        <f t="shared" si="3"/>
        <v>41502</v>
      </c>
      <c r="W10" s="70">
        <f t="shared" si="4"/>
        <v>58183</v>
      </c>
      <c r="X10" s="148">
        <f t="shared" si="5"/>
        <v>46088</v>
      </c>
      <c r="Y10" s="70">
        <f t="shared" si="6"/>
        <v>127</v>
      </c>
      <c r="AA10" s="121">
        <v>33</v>
      </c>
      <c r="AB10" s="122">
        <v>28284</v>
      </c>
      <c r="AC10" s="122">
        <v>71</v>
      </c>
      <c r="AD10" s="122">
        <v>65471</v>
      </c>
      <c r="AE10" s="122">
        <v>102</v>
      </c>
      <c r="AF10" s="122">
        <v>98278</v>
      </c>
      <c r="AG10" s="122">
        <v>10</v>
      </c>
      <c r="AH10" s="123">
        <v>0</v>
      </c>
    </row>
    <row r="11" spans="1:34" ht="19.5" customHeight="1">
      <c r="A11" s="142">
        <f t="shared" si="1"/>
        <v>102070</v>
      </c>
      <c r="B11" s="142">
        <f t="shared" si="7"/>
        <v>999873</v>
      </c>
      <c r="C11" s="143">
        <v>46089</v>
      </c>
      <c r="D11" s="144" t="s">
        <v>115</v>
      </c>
      <c r="E11" s="145"/>
      <c r="F11" s="157">
        <v>102</v>
      </c>
      <c r="G11" s="157">
        <v>47031</v>
      </c>
      <c r="H11" s="157">
        <v>25349</v>
      </c>
      <c r="I11" s="157">
        <v>29690</v>
      </c>
      <c r="J11" s="175"/>
      <c r="K11" s="175"/>
      <c r="U11" s="148">
        <f t="shared" si="2"/>
        <v>46089</v>
      </c>
      <c r="V11" s="34" t="str">
        <f t="shared" si="3"/>
        <v>41502</v>
      </c>
      <c r="W11" s="70">
        <f t="shared" si="4"/>
        <v>47031</v>
      </c>
      <c r="X11" s="148">
        <f t="shared" si="5"/>
        <v>46089</v>
      </c>
      <c r="Y11" s="70">
        <f t="shared" si="6"/>
        <v>102</v>
      </c>
      <c r="AA11" s="121">
        <v>24</v>
      </c>
      <c r="AB11" s="122">
        <v>29944</v>
      </c>
      <c r="AC11" s="122">
        <v>46</v>
      </c>
      <c r="AD11" s="122">
        <v>55324</v>
      </c>
      <c r="AE11" s="122">
        <v>73</v>
      </c>
      <c r="AF11" s="122">
        <v>83915</v>
      </c>
      <c r="AG11" s="122">
        <v>10</v>
      </c>
      <c r="AH11" s="123">
        <v>0</v>
      </c>
    </row>
    <row r="12" spans="1:34" ht="19.5" customHeight="1">
      <c r="A12" s="142">
        <f t="shared" si="1"/>
        <v>135635</v>
      </c>
      <c r="B12" s="142">
        <f t="shared" si="7"/>
        <v>1135508</v>
      </c>
      <c r="C12" s="143">
        <v>46090</v>
      </c>
      <c r="D12" s="144" t="s">
        <v>116</v>
      </c>
      <c r="E12" s="145"/>
      <c r="F12" s="157">
        <v>128</v>
      </c>
      <c r="G12" s="157">
        <v>71205</v>
      </c>
      <c r="H12" s="157">
        <v>36150</v>
      </c>
      <c r="I12" s="157">
        <v>28280</v>
      </c>
      <c r="J12" s="175"/>
      <c r="K12" s="175"/>
      <c r="U12" s="148">
        <f t="shared" si="2"/>
        <v>46090</v>
      </c>
      <c r="V12" s="34" t="str">
        <f t="shared" si="3"/>
        <v>41502</v>
      </c>
      <c r="W12" s="70">
        <f t="shared" si="4"/>
        <v>71205</v>
      </c>
      <c r="X12" s="148">
        <f t="shared" si="5"/>
        <v>46090</v>
      </c>
      <c r="Y12" s="70">
        <f t="shared" si="6"/>
        <v>128</v>
      </c>
      <c r="AA12" s="121">
        <v>20</v>
      </c>
      <c r="AB12" s="122">
        <v>25714</v>
      </c>
      <c r="AC12" s="122">
        <v>61</v>
      </c>
      <c r="AD12" s="122">
        <v>68565</v>
      </c>
      <c r="AE12" s="122">
        <v>102</v>
      </c>
      <c r="AF12" s="122">
        <v>111025</v>
      </c>
      <c r="AG12" s="122">
        <v>19</v>
      </c>
      <c r="AH12" s="123">
        <v>1</v>
      </c>
    </row>
    <row r="13" spans="1:34" ht="19.5" customHeight="1">
      <c r="A13" s="142">
        <f t="shared" si="1"/>
        <v>104594</v>
      </c>
      <c r="B13" s="142">
        <f t="shared" si="7"/>
        <v>1240102</v>
      </c>
      <c r="C13" s="143">
        <v>46091</v>
      </c>
      <c r="D13" s="144" t="s">
        <v>117</v>
      </c>
      <c r="E13" s="145"/>
      <c r="F13" s="157">
        <v>98</v>
      </c>
      <c r="G13" s="157">
        <v>49829</v>
      </c>
      <c r="H13" s="157">
        <v>25665</v>
      </c>
      <c r="I13" s="157">
        <v>29100</v>
      </c>
      <c r="J13" s="175"/>
      <c r="K13" s="175"/>
      <c r="U13" s="148">
        <f t="shared" si="2"/>
        <v>46091</v>
      </c>
      <c r="V13" s="34" t="str">
        <f t="shared" si="3"/>
        <v>41502</v>
      </c>
      <c r="W13" s="70">
        <f t="shared" si="4"/>
        <v>49829</v>
      </c>
      <c r="X13" s="148">
        <f t="shared" si="5"/>
        <v>46091</v>
      </c>
      <c r="Y13" s="70">
        <f t="shared" si="6"/>
        <v>98</v>
      </c>
      <c r="AA13" s="121">
        <v>17</v>
      </c>
      <c r="AB13" s="122">
        <v>16240</v>
      </c>
      <c r="AC13" s="122">
        <v>48</v>
      </c>
      <c r="AD13" s="122">
        <v>56468</v>
      </c>
      <c r="AE13" s="122">
        <v>69</v>
      </c>
      <c r="AF13" s="122">
        <v>74918</v>
      </c>
      <c r="AG13" s="122">
        <v>13</v>
      </c>
      <c r="AH13" s="123">
        <v>0</v>
      </c>
    </row>
    <row r="14" spans="1:34" ht="19.5" customHeight="1">
      <c r="A14" s="142">
        <f t="shared" si="1"/>
        <v>136475</v>
      </c>
      <c r="B14" s="142">
        <f t="shared" si="7"/>
        <v>1376577</v>
      </c>
      <c r="C14" s="143">
        <v>46092</v>
      </c>
      <c r="D14" s="144" t="s">
        <v>118</v>
      </c>
      <c r="E14" s="145"/>
      <c r="F14" s="157">
        <v>142</v>
      </c>
      <c r="G14" s="157">
        <v>63965</v>
      </c>
      <c r="H14" s="157">
        <v>41110</v>
      </c>
      <c r="I14" s="157">
        <v>31400</v>
      </c>
      <c r="J14" s="175"/>
      <c r="K14" s="175"/>
      <c r="U14" s="148">
        <f t="shared" si="2"/>
        <v>46092</v>
      </c>
      <c r="V14" s="34" t="str">
        <f t="shared" si="3"/>
        <v>41502</v>
      </c>
      <c r="W14" s="70">
        <f t="shared" si="4"/>
        <v>63965</v>
      </c>
      <c r="X14" s="148">
        <f t="shared" si="5"/>
        <v>46092</v>
      </c>
      <c r="Y14" s="70">
        <f t="shared" si="6"/>
        <v>142</v>
      </c>
      <c r="AA14" s="121">
        <v>33</v>
      </c>
      <c r="AB14" s="122">
        <v>27174</v>
      </c>
      <c r="AC14" s="122">
        <v>73</v>
      </c>
      <c r="AD14" s="122">
        <v>71095</v>
      </c>
      <c r="AE14" s="122">
        <v>112</v>
      </c>
      <c r="AF14" s="122">
        <v>114445</v>
      </c>
      <c r="AG14" s="122">
        <v>14</v>
      </c>
      <c r="AH14" s="123">
        <v>0</v>
      </c>
    </row>
    <row r="15" spans="1:34" ht="19.5" customHeight="1">
      <c r="A15" s="142">
        <f t="shared" si="1"/>
        <v>123724</v>
      </c>
      <c r="B15" s="142">
        <f t="shared" si="7"/>
        <v>1500301</v>
      </c>
      <c r="C15" s="143">
        <v>46093</v>
      </c>
      <c r="D15" s="144" t="s">
        <v>119</v>
      </c>
      <c r="E15" s="145"/>
      <c r="F15" s="157">
        <v>134</v>
      </c>
      <c r="G15" s="157">
        <v>53824</v>
      </c>
      <c r="H15" s="157">
        <v>40900</v>
      </c>
      <c r="I15" s="157">
        <v>29000</v>
      </c>
      <c r="J15" s="175"/>
      <c r="K15" s="175"/>
      <c r="U15" s="148">
        <f t="shared" si="2"/>
        <v>46093</v>
      </c>
      <c r="V15" s="34" t="str">
        <f t="shared" si="3"/>
        <v>41502</v>
      </c>
      <c r="W15" s="70">
        <f t="shared" si="4"/>
        <v>53824</v>
      </c>
      <c r="X15" s="148">
        <f t="shared" si="5"/>
        <v>46093</v>
      </c>
      <c r="Y15" s="70">
        <f t="shared" si="6"/>
        <v>134</v>
      </c>
      <c r="AA15" s="121">
        <v>19</v>
      </c>
      <c r="AB15" s="122">
        <v>18487</v>
      </c>
      <c r="AC15" s="122">
        <v>70</v>
      </c>
      <c r="AD15" s="122">
        <v>64331</v>
      </c>
      <c r="AE15" s="122">
        <v>115</v>
      </c>
      <c r="AF15" s="122">
        <v>107541</v>
      </c>
      <c r="AG15" s="122">
        <v>10</v>
      </c>
      <c r="AH15" s="123">
        <v>3</v>
      </c>
    </row>
    <row r="16" spans="1:34" ht="19.5" customHeight="1">
      <c r="A16" s="142">
        <f t="shared" si="1"/>
        <v>147738</v>
      </c>
      <c r="B16" s="142">
        <f t="shared" si="7"/>
        <v>1648039</v>
      </c>
      <c r="C16" s="143">
        <v>46094</v>
      </c>
      <c r="D16" s="144" t="s">
        <v>120</v>
      </c>
      <c r="E16" s="145"/>
      <c r="F16" s="157">
        <v>145</v>
      </c>
      <c r="G16" s="157">
        <v>76283</v>
      </c>
      <c r="H16" s="157">
        <v>43705</v>
      </c>
      <c r="I16" s="157">
        <v>27750</v>
      </c>
      <c r="J16" s="175"/>
      <c r="K16" s="175"/>
      <c r="U16" s="148">
        <f t="shared" si="2"/>
        <v>46094</v>
      </c>
      <c r="V16" s="34" t="str">
        <f t="shared" si="3"/>
        <v>41502</v>
      </c>
      <c r="W16" s="70">
        <f t="shared" si="4"/>
        <v>76283</v>
      </c>
      <c r="X16" s="148">
        <f t="shared" si="5"/>
        <v>46094</v>
      </c>
      <c r="Y16" s="70">
        <f t="shared" si="6"/>
        <v>145</v>
      </c>
      <c r="AA16" s="121">
        <v>30</v>
      </c>
      <c r="AB16" s="122">
        <v>33971</v>
      </c>
      <c r="AC16" s="122">
        <v>78</v>
      </c>
      <c r="AD16" s="122">
        <v>84995</v>
      </c>
      <c r="AE16" s="122">
        <v>117</v>
      </c>
      <c r="AF16" s="122">
        <v>124525</v>
      </c>
      <c r="AG16" s="122">
        <v>15</v>
      </c>
      <c r="AH16" s="123">
        <v>1</v>
      </c>
    </row>
    <row r="17" spans="1:34" ht="19.5" customHeight="1">
      <c r="A17" s="142">
        <f t="shared" si="1"/>
        <v>134873</v>
      </c>
      <c r="B17" s="142">
        <f t="shared" si="7"/>
        <v>1782912</v>
      </c>
      <c r="C17" s="143">
        <v>46095</v>
      </c>
      <c r="D17" s="144" t="s">
        <v>121</v>
      </c>
      <c r="E17" s="145"/>
      <c r="F17" s="157">
        <v>129</v>
      </c>
      <c r="G17" s="157">
        <v>66873</v>
      </c>
      <c r="H17" s="157">
        <v>37030</v>
      </c>
      <c r="I17" s="157">
        <v>30970</v>
      </c>
      <c r="J17" s="175"/>
      <c r="K17" s="175"/>
      <c r="U17" s="148">
        <f t="shared" si="2"/>
        <v>46095</v>
      </c>
      <c r="V17" s="34" t="str">
        <f t="shared" si="3"/>
        <v>41502</v>
      </c>
      <c r="W17" s="70">
        <f t="shared" si="4"/>
        <v>66873</v>
      </c>
      <c r="X17" s="148">
        <f t="shared" si="5"/>
        <v>46095</v>
      </c>
      <c r="Y17" s="70">
        <f t="shared" si="6"/>
        <v>129</v>
      </c>
      <c r="AA17" s="121">
        <v>25</v>
      </c>
      <c r="AB17" s="122">
        <v>36501</v>
      </c>
      <c r="AC17" s="122">
        <v>65</v>
      </c>
      <c r="AD17" s="122">
        <v>76805</v>
      </c>
      <c r="AE17" s="122">
        <v>94</v>
      </c>
      <c r="AF17" s="122">
        <v>108615</v>
      </c>
      <c r="AG17" s="122">
        <v>10</v>
      </c>
      <c r="AH17" s="123">
        <v>0</v>
      </c>
    </row>
    <row r="18" spans="1:34" ht="19.5" customHeight="1">
      <c r="A18" s="142">
        <f t="shared" si="1"/>
        <v>110920</v>
      </c>
      <c r="B18" s="142">
        <f t="shared" si="7"/>
        <v>1893832</v>
      </c>
      <c r="C18" s="143">
        <v>46096</v>
      </c>
      <c r="D18" s="144" t="s">
        <v>115</v>
      </c>
      <c r="E18" s="145"/>
      <c r="F18" s="157">
        <v>103</v>
      </c>
      <c r="G18" s="157">
        <v>52550</v>
      </c>
      <c r="H18" s="157">
        <v>27100</v>
      </c>
      <c r="I18" s="157">
        <v>31270</v>
      </c>
      <c r="J18" s="175"/>
      <c r="K18" s="175"/>
      <c r="U18" s="148">
        <f t="shared" si="2"/>
        <v>46096</v>
      </c>
      <c r="V18" s="34" t="str">
        <f t="shared" si="3"/>
        <v>41502</v>
      </c>
      <c r="W18" s="70">
        <f t="shared" si="4"/>
        <v>52550</v>
      </c>
      <c r="X18" s="148">
        <f t="shared" si="5"/>
        <v>46096</v>
      </c>
      <c r="Y18" s="70">
        <f t="shared" si="6"/>
        <v>103</v>
      </c>
      <c r="AA18" s="121">
        <v>25</v>
      </c>
      <c r="AB18" s="122">
        <v>34600</v>
      </c>
      <c r="AC18" s="122">
        <v>61</v>
      </c>
      <c r="AD18" s="122">
        <v>69250</v>
      </c>
      <c r="AE18" s="122">
        <v>84</v>
      </c>
      <c r="AF18" s="122">
        <v>98510</v>
      </c>
      <c r="AG18" s="122">
        <v>10</v>
      </c>
      <c r="AH18" s="123">
        <v>0</v>
      </c>
    </row>
    <row r="19" spans="1:34" ht="19.5" customHeight="1">
      <c r="A19" s="142">
        <f t="shared" si="1"/>
        <v>116646</v>
      </c>
      <c r="B19" s="142">
        <f t="shared" si="7"/>
        <v>2010478</v>
      </c>
      <c r="C19" s="143">
        <v>46097</v>
      </c>
      <c r="D19" s="144" t="s">
        <v>116</v>
      </c>
      <c r="E19" s="145"/>
      <c r="F19" s="157">
        <v>125</v>
      </c>
      <c r="G19" s="157">
        <v>61538</v>
      </c>
      <c r="H19" s="157">
        <v>27660</v>
      </c>
      <c r="I19" s="157">
        <v>27448</v>
      </c>
      <c r="J19" s="175"/>
      <c r="K19" s="175"/>
      <c r="U19" s="148">
        <f t="shared" si="2"/>
        <v>46097</v>
      </c>
      <c r="V19" s="34" t="str">
        <f t="shared" si="3"/>
        <v>41502</v>
      </c>
      <c r="W19" s="70">
        <f t="shared" si="4"/>
        <v>61538</v>
      </c>
      <c r="X19" s="148">
        <f t="shared" si="5"/>
        <v>46097</v>
      </c>
      <c r="Y19" s="70">
        <f t="shared" si="6"/>
        <v>125</v>
      </c>
      <c r="AA19" s="121">
        <v>20</v>
      </c>
      <c r="AB19" s="122">
        <v>20434</v>
      </c>
      <c r="AC19" s="122">
        <v>58</v>
      </c>
      <c r="AD19" s="122">
        <v>55867</v>
      </c>
      <c r="AE19" s="122">
        <v>88</v>
      </c>
      <c r="AF19" s="122">
        <v>87397</v>
      </c>
      <c r="AG19" s="122">
        <v>19</v>
      </c>
      <c r="AH19" s="123">
        <v>0</v>
      </c>
    </row>
    <row r="20" spans="1:34" ht="19.5" customHeight="1">
      <c r="A20" s="142">
        <f t="shared" si="1"/>
        <v>144800</v>
      </c>
      <c r="B20" s="142">
        <f t="shared" si="7"/>
        <v>2155278</v>
      </c>
      <c r="C20" s="143">
        <v>46098</v>
      </c>
      <c r="D20" s="144" t="s">
        <v>117</v>
      </c>
      <c r="E20" s="145"/>
      <c r="F20" s="157">
        <v>141</v>
      </c>
      <c r="G20" s="157">
        <v>72305</v>
      </c>
      <c r="H20" s="157">
        <v>42695</v>
      </c>
      <c r="I20" s="157">
        <v>29800</v>
      </c>
      <c r="J20" s="175"/>
      <c r="K20" s="175"/>
      <c r="U20" s="148">
        <f t="shared" si="2"/>
        <v>46098</v>
      </c>
      <c r="V20" s="34" t="str">
        <f t="shared" si="3"/>
        <v>41502</v>
      </c>
      <c r="W20" s="70">
        <f t="shared" si="4"/>
        <v>72305</v>
      </c>
      <c r="X20" s="148">
        <f t="shared" si="5"/>
        <v>46098</v>
      </c>
      <c r="Y20" s="70">
        <f t="shared" si="6"/>
        <v>141</v>
      </c>
      <c r="AA20" s="121">
        <v>25</v>
      </c>
      <c r="AB20" s="122">
        <v>25091</v>
      </c>
      <c r="AC20" s="122">
        <v>71</v>
      </c>
      <c r="AD20" s="122">
        <v>75925</v>
      </c>
      <c r="AE20" s="122">
        <v>111</v>
      </c>
      <c r="AF20" s="122">
        <v>115895</v>
      </c>
      <c r="AG20" s="122">
        <v>20</v>
      </c>
      <c r="AH20" s="123">
        <v>2</v>
      </c>
    </row>
    <row r="21" spans="1:34" ht="19.5" customHeight="1">
      <c r="A21" s="142">
        <f t="shared" si="1"/>
        <v>145397</v>
      </c>
      <c r="B21" s="142">
        <f t="shared" si="7"/>
        <v>2300675</v>
      </c>
      <c r="C21" s="143">
        <v>46099</v>
      </c>
      <c r="D21" s="144" t="s">
        <v>118</v>
      </c>
      <c r="E21" s="145"/>
      <c r="F21" s="157">
        <v>145</v>
      </c>
      <c r="G21" s="157">
        <v>73927</v>
      </c>
      <c r="H21" s="157">
        <v>42010</v>
      </c>
      <c r="I21" s="157">
        <v>29460</v>
      </c>
      <c r="J21" s="175"/>
      <c r="K21" s="175"/>
      <c r="U21" s="148">
        <f t="shared" si="2"/>
        <v>46099</v>
      </c>
      <c r="V21" s="34" t="str">
        <f t="shared" si="3"/>
        <v>41502</v>
      </c>
      <c r="W21" s="70">
        <f t="shared" si="4"/>
        <v>73927</v>
      </c>
      <c r="X21" s="148">
        <f t="shared" si="5"/>
        <v>46099</v>
      </c>
      <c r="Y21" s="70">
        <f t="shared" si="6"/>
        <v>145</v>
      </c>
      <c r="AA21" s="121">
        <v>34</v>
      </c>
      <c r="AB21" s="122">
        <v>34333</v>
      </c>
      <c r="AC21" s="122">
        <v>85</v>
      </c>
      <c r="AD21" s="122">
        <v>84945</v>
      </c>
      <c r="AE21" s="122">
        <v>120</v>
      </c>
      <c r="AF21" s="122">
        <v>120545</v>
      </c>
      <c r="AG21" s="122">
        <v>15</v>
      </c>
      <c r="AH21" s="123">
        <v>0</v>
      </c>
    </row>
    <row r="22" spans="1:34" ht="19.5" customHeight="1">
      <c r="A22" s="142">
        <f t="shared" si="1"/>
        <v>123165</v>
      </c>
      <c r="B22" s="142">
        <f t="shared" si="7"/>
        <v>2423840</v>
      </c>
      <c r="C22" s="143">
        <v>46100</v>
      </c>
      <c r="D22" s="144" t="s">
        <v>119</v>
      </c>
      <c r="E22" s="145"/>
      <c r="F22" s="157">
        <v>126</v>
      </c>
      <c r="G22" s="157">
        <v>58464</v>
      </c>
      <c r="H22" s="157">
        <v>35101</v>
      </c>
      <c r="I22" s="157">
        <v>29600</v>
      </c>
      <c r="J22" s="175"/>
      <c r="K22" s="175"/>
      <c r="U22" s="148">
        <f t="shared" si="2"/>
        <v>46100</v>
      </c>
      <c r="V22" s="34" t="str">
        <f t="shared" si="3"/>
        <v>41502</v>
      </c>
      <c r="W22" s="70">
        <f t="shared" si="4"/>
        <v>58464</v>
      </c>
      <c r="X22" s="148">
        <f t="shared" si="5"/>
        <v>46100</v>
      </c>
      <c r="Y22" s="70">
        <f t="shared" si="6"/>
        <v>126</v>
      </c>
      <c r="AA22" s="121">
        <v>27</v>
      </c>
      <c r="AB22" s="122">
        <v>26704</v>
      </c>
      <c r="AC22" s="122">
        <v>79</v>
      </c>
      <c r="AD22" s="122">
        <v>77308</v>
      </c>
      <c r="AE22" s="122">
        <v>102</v>
      </c>
      <c r="AF22" s="122">
        <v>103225</v>
      </c>
      <c r="AG22" s="122">
        <v>14</v>
      </c>
      <c r="AH22" s="123">
        <v>0</v>
      </c>
    </row>
    <row r="23" spans="1:34" ht="19.5" customHeight="1">
      <c r="A23" s="142">
        <f t="shared" si="1"/>
        <v>116715</v>
      </c>
      <c r="B23" s="142">
        <f t="shared" si="7"/>
        <v>2540555</v>
      </c>
      <c r="C23" s="143">
        <v>46101</v>
      </c>
      <c r="D23" s="144" t="s">
        <v>120</v>
      </c>
      <c r="E23" s="145"/>
      <c r="F23" s="157">
        <v>118</v>
      </c>
      <c r="G23" s="157">
        <v>47795</v>
      </c>
      <c r="H23" s="157">
        <v>37420</v>
      </c>
      <c r="I23" s="157">
        <v>31500</v>
      </c>
      <c r="J23" s="175"/>
      <c r="K23" s="175"/>
      <c r="M23" s="34"/>
      <c r="N23" s="34"/>
      <c r="O23" s="34"/>
      <c r="P23" s="34"/>
      <c r="Q23" s="34"/>
      <c r="R23" s="34"/>
      <c r="S23" s="34"/>
      <c r="T23" s="34"/>
      <c r="U23" s="148">
        <f t="shared" si="2"/>
        <v>46101</v>
      </c>
      <c r="V23" s="34" t="str">
        <f t="shared" si="3"/>
        <v>41502</v>
      </c>
      <c r="W23" s="70">
        <f t="shared" si="4"/>
        <v>47795</v>
      </c>
      <c r="X23" s="148">
        <f t="shared" si="5"/>
        <v>46101</v>
      </c>
      <c r="Y23" s="70">
        <f t="shared" si="6"/>
        <v>118</v>
      </c>
      <c r="Z23" s="34"/>
      <c r="AA23" s="121">
        <v>19</v>
      </c>
      <c r="AB23" s="122">
        <v>22681</v>
      </c>
      <c r="AC23" s="122">
        <v>66</v>
      </c>
      <c r="AD23" s="122">
        <v>73215</v>
      </c>
      <c r="AE23" s="122">
        <v>95</v>
      </c>
      <c r="AF23" s="122">
        <v>101185</v>
      </c>
      <c r="AG23" s="122">
        <v>10</v>
      </c>
      <c r="AH23" s="123">
        <v>3</v>
      </c>
    </row>
    <row r="24" spans="1:34" ht="19.5" customHeight="1">
      <c r="A24" s="142">
        <f t="shared" si="1"/>
        <v>111415</v>
      </c>
      <c r="B24" s="142">
        <f t="shared" si="7"/>
        <v>2651970</v>
      </c>
      <c r="C24" s="143">
        <v>46102</v>
      </c>
      <c r="D24" s="144" t="s">
        <v>121</v>
      </c>
      <c r="E24" s="145"/>
      <c r="F24" s="157">
        <v>126</v>
      </c>
      <c r="G24" s="157">
        <v>50545</v>
      </c>
      <c r="H24" s="157">
        <v>28530</v>
      </c>
      <c r="I24" s="157">
        <v>32340</v>
      </c>
      <c r="J24" s="175"/>
      <c r="K24" s="175"/>
      <c r="M24" s="34"/>
      <c r="N24" s="34"/>
      <c r="O24" s="34"/>
      <c r="P24" s="34"/>
      <c r="Q24" s="34"/>
      <c r="R24" s="34"/>
      <c r="S24" s="34"/>
      <c r="T24" s="34"/>
      <c r="U24" s="148">
        <f t="shared" si="2"/>
        <v>46102</v>
      </c>
      <c r="V24" s="34" t="str">
        <f t="shared" si="3"/>
        <v>41502</v>
      </c>
      <c r="W24" s="70">
        <f t="shared" si="4"/>
        <v>50545</v>
      </c>
      <c r="X24" s="148">
        <f t="shared" si="5"/>
        <v>46102</v>
      </c>
      <c r="Y24" s="70">
        <f t="shared" si="6"/>
        <v>126</v>
      </c>
      <c r="Z24" s="34"/>
      <c r="AA24" s="121">
        <v>24</v>
      </c>
      <c r="AB24" s="122">
        <v>22427</v>
      </c>
      <c r="AC24" s="122">
        <v>72</v>
      </c>
      <c r="AD24" s="122">
        <v>65791</v>
      </c>
      <c r="AE24" s="122">
        <v>106</v>
      </c>
      <c r="AF24" s="122">
        <v>94505</v>
      </c>
      <c r="AG24" s="122">
        <v>10</v>
      </c>
      <c r="AH24" s="123">
        <v>0</v>
      </c>
    </row>
    <row r="25" spans="1:34" ht="19.5" customHeight="1">
      <c r="A25" s="142">
        <f t="shared" si="1"/>
        <v>130355</v>
      </c>
      <c r="B25" s="142">
        <f t="shared" si="7"/>
        <v>2782325</v>
      </c>
      <c r="C25" s="143">
        <v>46103</v>
      </c>
      <c r="D25" s="144" t="s">
        <v>115</v>
      </c>
      <c r="E25" s="145"/>
      <c r="F25" s="157">
        <v>127</v>
      </c>
      <c r="G25" s="157">
        <v>65055</v>
      </c>
      <c r="H25" s="157">
        <v>35600</v>
      </c>
      <c r="I25" s="157">
        <v>29700</v>
      </c>
      <c r="J25" s="175"/>
      <c r="K25" s="175"/>
      <c r="U25" s="148">
        <f t="shared" si="2"/>
        <v>46103</v>
      </c>
      <c r="V25" s="34" t="str">
        <f t="shared" si="3"/>
        <v>41502</v>
      </c>
      <c r="W25" s="70">
        <f t="shared" si="4"/>
        <v>65055</v>
      </c>
      <c r="X25" s="148">
        <f t="shared" si="5"/>
        <v>46103</v>
      </c>
      <c r="Y25" s="70">
        <f t="shared" si="6"/>
        <v>127</v>
      </c>
      <c r="AA25" s="121">
        <v>34</v>
      </c>
      <c r="AB25" s="122">
        <v>40517</v>
      </c>
      <c r="AC25" s="122">
        <v>86</v>
      </c>
      <c r="AD25" s="122">
        <v>87498</v>
      </c>
      <c r="AE25" s="122">
        <v>114</v>
      </c>
      <c r="AF25" s="122">
        <v>114835</v>
      </c>
      <c r="AG25" s="122">
        <v>20</v>
      </c>
      <c r="AH25" s="123">
        <v>2</v>
      </c>
    </row>
    <row r="26" spans="1:34" ht="19.5" customHeight="1">
      <c r="A26" s="142">
        <f t="shared" si="1"/>
        <v>120061</v>
      </c>
      <c r="B26" s="142">
        <f t="shared" si="7"/>
        <v>2902386</v>
      </c>
      <c r="C26" s="143">
        <v>46104</v>
      </c>
      <c r="D26" s="144" t="s">
        <v>116</v>
      </c>
      <c r="E26" s="145"/>
      <c r="F26" s="157">
        <v>131</v>
      </c>
      <c r="G26" s="157">
        <v>61816</v>
      </c>
      <c r="H26" s="157">
        <v>29625</v>
      </c>
      <c r="I26" s="157">
        <v>28620</v>
      </c>
      <c r="J26" s="175"/>
      <c r="K26" s="175"/>
      <c r="U26" s="148">
        <f t="shared" si="2"/>
        <v>46104</v>
      </c>
      <c r="V26" s="34" t="str">
        <f t="shared" si="3"/>
        <v>41502</v>
      </c>
      <c r="W26" s="70">
        <f t="shared" si="4"/>
        <v>61816</v>
      </c>
      <c r="X26" s="148">
        <f t="shared" si="5"/>
        <v>46104</v>
      </c>
      <c r="Y26" s="70">
        <f t="shared" si="6"/>
        <v>131</v>
      </c>
      <c r="AA26" s="121">
        <v>34</v>
      </c>
      <c r="AB26" s="122">
        <v>32124</v>
      </c>
      <c r="AC26" s="122">
        <v>72</v>
      </c>
      <c r="AD26" s="122">
        <v>69898</v>
      </c>
      <c r="AE26" s="122">
        <v>99</v>
      </c>
      <c r="AF26" s="122">
        <v>92485</v>
      </c>
      <c r="AG26" s="122">
        <v>16</v>
      </c>
      <c r="AH26" s="123">
        <v>0</v>
      </c>
    </row>
    <row r="27" spans="1:34" ht="19.5" customHeight="1">
      <c r="A27" s="142">
        <f t="shared" si="1"/>
        <v>138511</v>
      </c>
      <c r="B27" s="142">
        <f t="shared" si="7"/>
        <v>3040897</v>
      </c>
      <c r="C27" s="143">
        <v>46105</v>
      </c>
      <c r="D27" s="144" t="s">
        <v>117</v>
      </c>
      <c r="E27" s="145"/>
      <c r="F27" s="157">
        <v>136</v>
      </c>
      <c r="G27" s="157">
        <v>76286</v>
      </c>
      <c r="H27" s="157">
        <v>32925</v>
      </c>
      <c r="I27" s="157">
        <v>29300</v>
      </c>
      <c r="J27" s="175"/>
      <c r="K27" s="175"/>
      <c r="U27" s="148">
        <f t="shared" si="2"/>
        <v>46105</v>
      </c>
      <c r="V27" s="34" t="str">
        <f t="shared" si="3"/>
        <v>41502</v>
      </c>
      <c r="W27" s="70">
        <f t="shared" si="4"/>
        <v>76286</v>
      </c>
      <c r="X27" s="148">
        <f t="shared" si="5"/>
        <v>46105</v>
      </c>
      <c r="Y27" s="70">
        <f t="shared" si="6"/>
        <v>136</v>
      </c>
      <c r="AA27" s="121">
        <v>26</v>
      </c>
      <c r="AB27" s="122">
        <v>24375</v>
      </c>
      <c r="AC27" s="122">
        <v>74</v>
      </c>
      <c r="AD27" s="122">
        <v>79895</v>
      </c>
      <c r="AE27" s="122">
        <v>102</v>
      </c>
      <c r="AF27" s="122">
        <v>107455</v>
      </c>
      <c r="AG27" s="122">
        <v>21</v>
      </c>
      <c r="AH27" s="123">
        <v>1</v>
      </c>
    </row>
    <row r="28" spans="1:34" ht="19.5" customHeight="1">
      <c r="A28" s="142">
        <f t="shared" si="1"/>
        <v>145146</v>
      </c>
      <c r="B28" s="142">
        <f t="shared" si="7"/>
        <v>3186043</v>
      </c>
      <c r="C28" s="143">
        <v>46106</v>
      </c>
      <c r="D28" s="144" t="s">
        <v>118</v>
      </c>
      <c r="E28" s="145"/>
      <c r="F28" s="157">
        <v>140</v>
      </c>
      <c r="G28" s="157">
        <v>82226</v>
      </c>
      <c r="H28" s="157">
        <v>32250</v>
      </c>
      <c r="I28" s="157">
        <v>30670</v>
      </c>
      <c r="J28" s="175"/>
      <c r="K28" s="175"/>
      <c r="U28" s="148">
        <f t="shared" si="2"/>
        <v>46106</v>
      </c>
      <c r="V28" s="34" t="str">
        <f t="shared" si="3"/>
        <v>41502</v>
      </c>
      <c r="W28" s="70">
        <f t="shared" si="4"/>
        <v>82226</v>
      </c>
      <c r="X28" s="148">
        <f t="shared" si="5"/>
        <v>46106</v>
      </c>
      <c r="Y28" s="70">
        <f t="shared" si="6"/>
        <v>140</v>
      </c>
      <c r="AA28" s="121">
        <v>34</v>
      </c>
      <c r="AB28" s="122">
        <v>34984</v>
      </c>
      <c r="AC28" s="122">
        <v>73</v>
      </c>
      <c r="AD28" s="122">
        <v>77718</v>
      </c>
      <c r="AE28" s="122">
        <v>118</v>
      </c>
      <c r="AF28" s="122">
        <v>126955</v>
      </c>
      <c r="AG28" s="122">
        <v>19</v>
      </c>
      <c r="AH28" s="123">
        <v>1</v>
      </c>
    </row>
    <row r="29" spans="1:34" ht="19.5" customHeight="1">
      <c r="A29" s="142">
        <f t="shared" si="1"/>
        <v>111375</v>
      </c>
      <c r="B29" s="142">
        <f t="shared" si="7"/>
        <v>3297418</v>
      </c>
      <c r="C29" s="143">
        <v>46107</v>
      </c>
      <c r="D29" s="144" t="s">
        <v>119</v>
      </c>
      <c r="E29" s="145"/>
      <c r="F29" s="157">
        <v>112</v>
      </c>
      <c r="G29" s="157">
        <v>49265</v>
      </c>
      <c r="H29" s="157">
        <v>31950</v>
      </c>
      <c r="I29" s="157">
        <v>30160</v>
      </c>
      <c r="J29" s="175"/>
      <c r="K29" s="175"/>
      <c r="U29" s="148">
        <f t="shared" si="2"/>
        <v>46107</v>
      </c>
      <c r="V29" s="34" t="str">
        <f t="shared" si="3"/>
        <v>41502</v>
      </c>
      <c r="W29" s="70">
        <f t="shared" si="4"/>
        <v>49265</v>
      </c>
      <c r="X29" s="148">
        <f t="shared" si="5"/>
        <v>46107</v>
      </c>
      <c r="Y29" s="70">
        <f t="shared" si="6"/>
        <v>112</v>
      </c>
      <c r="AA29" s="121">
        <v>20</v>
      </c>
      <c r="AB29" s="122">
        <v>19937</v>
      </c>
      <c r="AC29" s="122">
        <v>57</v>
      </c>
      <c r="AD29" s="122">
        <v>54471</v>
      </c>
      <c r="AE29" s="122">
        <v>96</v>
      </c>
      <c r="AF29" s="122">
        <v>97278</v>
      </c>
      <c r="AG29" s="122">
        <v>10</v>
      </c>
      <c r="AH29" s="123">
        <v>1</v>
      </c>
    </row>
    <row r="30" spans="1:34" ht="19.5" customHeight="1">
      <c r="A30" s="142">
        <f t="shared" si="1"/>
        <v>145825</v>
      </c>
      <c r="B30" s="142">
        <f t="shared" si="7"/>
        <v>3443243</v>
      </c>
      <c r="C30" s="143">
        <v>46108</v>
      </c>
      <c r="D30" s="144" t="s">
        <v>120</v>
      </c>
      <c r="E30" s="145"/>
      <c r="F30" s="157">
        <v>134</v>
      </c>
      <c r="G30" s="157">
        <v>75275</v>
      </c>
      <c r="H30" s="157">
        <v>39450</v>
      </c>
      <c r="I30" s="157">
        <v>31100</v>
      </c>
      <c r="J30" s="175"/>
      <c r="K30" s="175"/>
      <c r="U30" s="148">
        <f t="shared" si="2"/>
        <v>46108</v>
      </c>
      <c r="V30" s="34" t="str">
        <f t="shared" si="3"/>
        <v>41502</v>
      </c>
      <c r="W30" s="70">
        <f t="shared" si="4"/>
        <v>75275</v>
      </c>
      <c r="X30" s="148">
        <f t="shared" si="5"/>
        <v>46108</v>
      </c>
      <c r="Y30" s="70">
        <f t="shared" si="6"/>
        <v>134</v>
      </c>
      <c r="AA30" s="121">
        <v>26</v>
      </c>
      <c r="AB30" s="122">
        <v>27825</v>
      </c>
      <c r="AC30" s="122">
        <v>73</v>
      </c>
      <c r="AD30" s="122">
        <v>84525</v>
      </c>
      <c r="AE30" s="122">
        <v>106</v>
      </c>
      <c r="AF30" s="122">
        <v>118285</v>
      </c>
      <c r="AG30" s="122">
        <v>14</v>
      </c>
      <c r="AH30" s="123">
        <v>0</v>
      </c>
    </row>
    <row r="31" spans="1:34" ht="19.5" customHeight="1">
      <c r="A31" s="142">
        <f t="shared" si="1"/>
        <v>111767</v>
      </c>
      <c r="B31" s="142">
        <f t="shared" si="7"/>
        <v>3555010</v>
      </c>
      <c r="C31" s="143">
        <v>46109</v>
      </c>
      <c r="D31" s="144" t="s">
        <v>121</v>
      </c>
      <c r="E31" s="145"/>
      <c r="F31" s="157">
        <v>114</v>
      </c>
      <c r="G31" s="157">
        <v>49797</v>
      </c>
      <c r="H31" s="157">
        <v>32020</v>
      </c>
      <c r="I31" s="157">
        <v>29950</v>
      </c>
      <c r="J31" s="175"/>
      <c r="K31" s="175"/>
      <c r="U31" s="148">
        <f t="shared" si="2"/>
        <v>46109</v>
      </c>
      <c r="V31" s="34" t="str">
        <f t="shared" si="3"/>
        <v>41502</v>
      </c>
      <c r="W31" s="70">
        <f t="shared" si="4"/>
        <v>49797</v>
      </c>
      <c r="X31" s="148">
        <f t="shared" si="5"/>
        <v>46109</v>
      </c>
      <c r="Y31" s="70">
        <f t="shared" si="6"/>
        <v>114</v>
      </c>
      <c r="AA31" s="121">
        <v>15</v>
      </c>
      <c r="AB31" s="122">
        <v>14580</v>
      </c>
      <c r="AC31" s="122">
        <v>63</v>
      </c>
      <c r="AD31" s="122">
        <v>63045</v>
      </c>
      <c r="AE31" s="122">
        <v>92</v>
      </c>
      <c r="AF31" s="122">
        <v>91755</v>
      </c>
      <c r="AG31" s="122">
        <v>14</v>
      </c>
      <c r="AH31" s="123">
        <v>0</v>
      </c>
    </row>
    <row r="32" spans="1:34" ht="19.5" customHeight="1">
      <c r="A32" s="142">
        <f t="shared" si="1"/>
        <v>128618</v>
      </c>
      <c r="B32" s="142">
        <f t="shared" si="7"/>
        <v>3683628</v>
      </c>
      <c r="C32" s="143">
        <v>46110</v>
      </c>
      <c r="D32" s="144" t="s">
        <v>115</v>
      </c>
      <c r="E32" s="145"/>
      <c r="F32" s="157">
        <v>110</v>
      </c>
      <c r="G32" s="157">
        <v>66210</v>
      </c>
      <c r="H32" s="157">
        <v>31300</v>
      </c>
      <c r="I32" s="157">
        <v>31108</v>
      </c>
      <c r="J32" s="175"/>
      <c r="K32" s="175"/>
      <c r="U32" s="148">
        <f t="shared" si="2"/>
        <v>46110</v>
      </c>
      <c r="V32" s="34" t="str">
        <f t="shared" si="3"/>
        <v>41502</v>
      </c>
      <c r="W32" s="70">
        <f t="shared" si="4"/>
        <v>66210</v>
      </c>
      <c r="X32" s="148">
        <f t="shared" si="5"/>
        <v>46110</v>
      </c>
      <c r="Y32" s="70">
        <f t="shared" si="6"/>
        <v>110</v>
      </c>
      <c r="AA32" s="121">
        <v>27</v>
      </c>
      <c r="AB32" s="122">
        <v>38670</v>
      </c>
      <c r="AC32" s="122">
        <v>58</v>
      </c>
      <c r="AD32" s="122">
        <v>73391</v>
      </c>
      <c r="AE32" s="122">
        <v>88</v>
      </c>
      <c r="AF32" s="122">
        <v>110808</v>
      </c>
      <c r="AG32" s="122">
        <v>20</v>
      </c>
      <c r="AH32" s="123">
        <v>0</v>
      </c>
    </row>
    <row r="33" spans="1:34" ht="19.5" customHeight="1">
      <c r="A33" s="142">
        <f t="shared" si="1"/>
        <v>135145</v>
      </c>
      <c r="B33" s="142">
        <f t="shared" si="7"/>
        <v>3818773</v>
      </c>
      <c r="C33" s="143">
        <v>46111</v>
      </c>
      <c r="D33" s="144" t="s">
        <v>116</v>
      </c>
      <c r="E33" s="145"/>
      <c r="F33" s="157">
        <v>125</v>
      </c>
      <c r="G33" s="157">
        <v>68855</v>
      </c>
      <c r="H33" s="157">
        <v>37000</v>
      </c>
      <c r="I33" s="157">
        <v>29290</v>
      </c>
      <c r="J33" s="175"/>
      <c r="K33" s="175"/>
      <c r="U33" s="148">
        <f t="shared" si="2"/>
        <v>46111</v>
      </c>
      <c r="V33" s="34" t="str">
        <f t="shared" si="3"/>
        <v>41502</v>
      </c>
      <c r="W33" s="70">
        <f t="shared" si="4"/>
        <v>68855</v>
      </c>
      <c r="X33" s="148">
        <f t="shared" si="5"/>
        <v>46111</v>
      </c>
      <c r="Y33" s="70">
        <f t="shared" si="6"/>
        <v>125</v>
      </c>
      <c r="AA33" s="121">
        <v>33</v>
      </c>
      <c r="AB33" s="122">
        <v>34715</v>
      </c>
      <c r="AC33" s="122">
        <v>66</v>
      </c>
      <c r="AD33" s="122">
        <v>66435</v>
      </c>
      <c r="AE33" s="122">
        <v>102</v>
      </c>
      <c r="AF33" s="122">
        <v>111195</v>
      </c>
      <c r="AG33" s="122">
        <v>19</v>
      </c>
      <c r="AH33" s="123">
        <v>0</v>
      </c>
    </row>
    <row r="34" spans="1:34" ht="19.5" customHeight="1">
      <c r="A34" s="142">
        <f t="shared" si="1"/>
        <v>116235</v>
      </c>
      <c r="B34" s="142">
        <f t="shared" si="7"/>
        <v>3935008</v>
      </c>
      <c r="C34" s="143">
        <v>46112</v>
      </c>
      <c r="D34" s="144" t="s">
        <v>117</v>
      </c>
      <c r="E34" s="145"/>
      <c r="F34" s="157">
        <v>103</v>
      </c>
      <c r="G34" s="157">
        <v>55195</v>
      </c>
      <c r="H34" s="157">
        <v>30840</v>
      </c>
      <c r="I34" s="157">
        <v>30200</v>
      </c>
      <c r="J34" s="175"/>
      <c r="K34" s="175"/>
      <c r="U34" s="148">
        <f t="shared" si="2"/>
        <v>46112</v>
      </c>
      <c r="V34" s="34" t="str">
        <f t="shared" si="3"/>
        <v>41502</v>
      </c>
      <c r="W34" s="70">
        <f t="shared" si="4"/>
        <v>55195</v>
      </c>
      <c r="X34" s="148">
        <f t="shared" si="5"/>
        <v>46112</v>
      </c>
      <c r="Y34" s="70">
        <f t="shared" si="6"/>
        <v>103</v>
      </c>
      <c r="AA34" s="121">
        <v>17</v>
      </c>
      <c r="AB34" s="122">
        <v>19760</v>
      </c>
      <c r="AC34" s="122">
        <v>58</v>
      </c>
      <c r="AD34" s="122">
        <v>63464</v>
      </c>
      <c r="AE34" s="122">
        <v>80</v>
      </c>
      <c r="AF34" s="122">
        <v>91688</v>
      </c>
      <c r="AG34" s="122">
        <v>15</v>
      </c>
      <c r="AH34" s="123">
        <v>0</v>
      </c>
    </row>
    <row r="35" spans="1:34" ht="18.75" customHeight="1">
      <c r="C35" s="127"/>
      <c r="D35" s="154" t="s">
        <v>52</v>
      </c>
      <c r="E35" s="155">
        <f t="shared" ref="E35:F35" si="8">SUM(E4:E34)</f>
        <v>0</v>
      </c>
      <c r="F35" s="156">
        <f t="shared" si="8"/>
        <v>3886</v>
      </c>
      <c r="U35" s="148">
        <f t="shared" ref="U35:U65" si="9">C4</f>
        <v>46082</v>
      </c>
      <c r="V35" s="34" t="str">
        <f t="shared" ref="V35:V65" si="10">$H$2</f>
        <v>41503</v>
      </c>
      <c r="W35" s="70">
        <f t="shared" ref="W35:W65" si="11">H4</f>
        <v>28315</v>
      </c>
      <c r="AA35" s="72"/>
      <c r="AB35" s="72"/>
      <c r="AC35" s="72"/>
      <c r="AD35" s="72"/>
      <c r="AE35" s="72"/>
      <c r="AF35" s="72"/>
      <c r="AG35" s="72"/>
      <c r="AH35" s="72"/>
    </row>
    <row r="36" spans="1:34" ht="15.75" customHeight="1">
      <c r="U36" s="148">
        <f t="shared" si="9"/>
        <v>46083</v>
      </c>
      <c r="V36" s="34" t="str">
        <f t="shared" si="10"/>
        <v>41503</v>
      </c>
      <c r="W36" s="70">
        <f t="shared" si="11"/>
        <v>36410</v>
      </c>
      <c r="AA36" s="72"/>
      <c r="AB36" s="72"/>
      <c r="AC36" s="72"/>
      <c r="AD36" s="72"/>
      <c r="AE36" s="72"/>
      <c r="AF36" s="72"/>
      <c r="AG36" s="72"/>
      <c r="AH36" s="72"/>
    </row>
    <row r="37" spans="1:34" ht="15.75" customHeight="1">
      <c r="U37" s="148">
        <f t="shared" si="9"/>
        <v>46084</v>
      </c>
      <c r="V37" s="34" t="str">
        <f t="shared" si="10"/>
        <v>41503</v>
      </c>
      <c r="W37" s="70">
        <f t="shared" si="11"/>
        <v>33680</v>
      </c>
      <c r="AA37" s="72"/>
      <c r="AB37" s="72"/>
      <c r="AC37" s="72"/>
      <c r="AD37" s="72"/>
      <c r="AE37" s="72"/>
      <c r="AF37" s="72"/>
      <c r="AG37" s="72"/>
      <c r="AH37" s="72"/>
    </row>
    <row r="38" spans="1:34" ht="15.75" customHeight="1">
      <c r="U38" s="148">
        <f t="shared" si="9"/>
        <v>46085</v>
      </c>
      <c r="V38" s="34" t="str">
        <f t="shared" si="10"/>
        <v>41503</v>
      </c>
      <c r="W38" s="70">
        <f t="shared" si="11"/>
        <v>30090</v>
      </c>
      <c r="AA38" s="72"/>
      <c r="AB38" s="72"/>
      <c r="AC38" s="72"/>
      <c r="AD38" s="72"/>
      <c r="AE38" s="72"/>
      <c r="AF38" s="72"/>
      <c r="AG38" s="72"/>
      <c r="AH38" s="72"/>
    </row>
    <row r="39" spans="1:34" ht="15.75" customHeight="1">
      <c r="U39" s="148">
        <f t="shared" si="9"/>
        <v>46086</v>
      </c>
      <c r="V39" s="34" t="str">
        <f t="shared" si="10"/>
        <v>41503</v>
      </c>
      <c r="W39" s="70">
        <f t="shared" si="11"/>
        <v>49980</v>
      </c>
      <c r="AA39" s="72"/>
      <c r="AB39" s="72"/>
      <c r="AC39" s="72"/>
      <c r="AD39" s="72"/>
      <c r="AE39" s="72"/>
      <c r="AF39" s="72"/>
      <c r="AG39" s="72"/>
      <c r="AH39" s="72"/>
    </row>
    <row r="40" spans="1:34" ht="15.75" customHeight="1">
      <c r="U40" s="148">
        <f t="shared" si="9"/>
        <v>46087</v>
      </c>
      <c r="V40" s="34" t="str">
        <f t="shared" si="10"/>
        <v>41503</v>
      </c>
      <c r="W40" s="70">
        <f t="shared" si="11"/>
        <v>48790</v>
      </c>
      <c r="AA40" s="72"/>
      <c r="AB40" s="72"/>
      <c r="AC40" s="72"/>
      <c r="AD40" s="72"/>
      <c r="AE40" s="72"/>
      <c r="AF40" s="72"/>
      <c r="AG40" s="72"/>
      <c r="AH40" s="72"/>
    </row>
    <row r="41" spans="1:34" ht="15.75" customHeight="1">
      <c r="U41" s="148">
        <f t="shared" si="9"/>
        <v>46088</v>
      </c>
      <c r="V41" s="34" t="str">
        <f t="shared" si="10"/>
        <v>41503</v>
      </c>
      <c r="W41" s="70">
        <f t="shared" si="11"/>
        <v>31400</v>
      </c>
      <c r="AA41" s="72"/>
      <c r="AB41" s="72"/>
      <c r="AC41" s="72"/>
      <c r="AD41" s="72"/>
      <c r="AE41" s="72"/>
      <c r="AF41" s="72"/>
      <c r="AG41" s="72"/>
      <c r="AH41" s="72"/>
    </row>
    <row r="42" spans="1:34" ht="15.75" customHeight="1">
      <c r="U42" s="148">
        <f t="shared" si="9"/>
        <v>46089</v>
      </c>
      <c r="V42" s="34" t="str">
        <f t="shared" si="10"/>
        <v>41503</v>
      </c>
      <c r="W42" s="70">
        <f t="shared" si="11"/>
        <v>25349</v>
      </c>
      <c r="AA42" s="72"/>
      <c r="AB42" s="72"/>
      <c r="AC42" s="72"/>
      <c r="AD42" s="72"/>
      <c r="AE42" s="72"/>
      <c r="AF42" s="72"/>
      <c r="AG42" s="72"/>
      <c r="AH42" s="72"/>
    </row>
    <row r="43" spans="1:34" ht="15.75" customHeight="1">
      <c r="U43" s="148">
        <f t="shared" si="9"/>
        <v>46090</v>
      </c>
      <c r="V43" s="34" t="str">
        <f t="shared" si="10"/>
        <v>41503</v>
      </c>
      <c r="W43" s="70">
        <f t="shared" si="11"/>
        <v>36150</v>
      </c>
      <c r="AA43" s="72"/>
      <c r="AB43" s="72"/>
      <c r="AC43" s="72"/>
      <c r="AD43" s="72"/>
      <c r="AE43" s="72"/>
      <c r="AF43" s="72"/>
      <c r="AG43" s="72"/>
      <c r="AH43" s="72"/>
    </row>
    <row r="44" spans="1:34" ht="15.75" customHeight="1">
      <c r="U44" s="148">
        <f t="shared" si="9"/>
        <v>46091</v>
      </c>
      <c r="V44" s="34" t="str">
        <f t="shared" si="10"/>
        <v>41503</v>
      </c>
      <c r="W44" s="70">
        <f t="shared" si="11"/>
        <v>25665</v>
      </c>
      <c r="AA44" s="72"/>
      <c r="AB44" s="72"/>
      <c r="AC44" s="72"/>
      <c r="AD44" s="72"/>
      <c r="AE44" s="72"/>
      <c r="AF44" s="72"/>
      <c r="AG44" s="72"/>
      <c r="AH44" s="72"/>
    </row>
    <row r="45" spans="1:34" ht="15.75" customHeight="1">
      <c r="U45" s="148">
        <f t="shared" si="9"/>
        <v>46092</v>
      </c>
      <c r="V45" s="34" t="str">
        <f t="shared" si="10"/>
        <v>41503</v>
      </c>
      <c r="W45" s="70">
        <f t="shared" si="11"/>
        <v>41110</v>
      </c>
      <c r="AA45" s="72"/>
      <c r="AB45" s="72"/>
      <c r="AC45" s="72"/>
      <c r="AD45" s="72"/>
      <c r="AE45" s="72"/>
      <c r="AF45" s="72"/>
      <c r="AG45" s="72"/>
      <c r="AH45" s="72"/>
    </row>
    <row r="46" spans="1:34" ht="15.75" customHeight="1">
      <c r="U46" s="148">
        <f t="shared" si="9"/>
        <v>46093</v>
      </c>
      <c r="V46" s="34" t="str">
        <f t="shared" si="10"/>
        <v>41503</v>
      </c>
      <c r="W46" s="70">
        <f t="shared" si="11"/>
        <v>40900</v>
      </c>
      <c r="AA46" s="72"/>
      <c r="AB46" s="72"/>
      <c r="AC46" s="72"/>
      <c r="AD46" s="72"/>
      <c r="AE46" s="72"/>
      <c r="AF46" s="72"/>
      <c r="AG46" s="72"/>
      <c r="AH46" s="72"/>
    </row>
    <row r="47" spans="1:34" ht="15.75" customHeight="1">
      <c r="U47" s="148">
        <f t="shared" si="9"/>
        <v>46094</v>
      </c>
      <c r="V47" s="34" t="str">
        <f t="shared" si="10"/>
        <v>41503</v>
      </c>
      <c r="W47" s="70">
        <f t="shared" si="11"/>
        <v>43705</v>
      </c>
      <c r="AA47" s="72"/>
      <c r="AB47" s="72"/>
      <c r="AC47" s="72"/>
      <c r="AD47" s="72"/>
      <c r="AE47" s="72"/>
      <c r="AF47" s="72"/>
      <c r="AG47" s="72"/>
      <c r="AH47" s="72"/>
    </row>
    <row r="48" spans="1:34" ht="15.75" customHeight="1">
      <c r="U48" s="148">
        <f t="shared" si="9"/>
        <v>46095</v>
      </c>
      <c r="V48" s="34" t="str">
        <f t="shared" si="10"/>
        <v>41503</v>
      </c>
      <c r="W48" s="70">
        <f t="shared" si="11"/>
        <v>37030</v>
      </c>
      <c r="AA48" s="72"/>
      <c r="AB48" s="72"/>
      <c r="AC48" s="72"/>
      <c r="AD48" s="72"/>
      <c r="AE48" s="72"/>
      <c r="AF48" s="72"/>
      <c r="AG48" s="72"/>
      <c r="AH48" s="72"/>
    </row>
    <row r="49" spans="21:34" ht="15.75" customHeight="1">
      <c r="U49" s="148">
        <f t="shared" si="9"/>
        <v>46096</v>
      </c>
      <c r="V49" s="34" t="str">
        <f t="shared" si="10"/>
        <v>41503</v>
      </c>
      <c r="W49" s="70">
        <f t="shared" si="11"/>
        <v>27100</v>
      </c>
      <c r="AA49" s="72"/>
      <c r="AB49" s="72"/>
      <c r="AC49" s="72"/>
      <c r="AD49" s="72"/>
      <c r="AE49" s="72"/>
      <c r="AF49" s="72"/>
      <c r="AG49" s="72"/>
      <c r="AH49" s="72"/>
    </row>
    <row r="50" spans="21:34" ht="15.75" customHeight="1">
      <c r="U50" s="148">
        <f t="shared" si="9"/>
        <v>46097</v>
      </c>
      <c r="V50" s="34" t="str">
        <f t="shared" si="10"/>
        <v>41503</v>
      </c>
      <c r="W50" s="70">
        <f t="shared" si="11"/>
        <v>27660</v>
      </c>
      <c r="AA50" s="72"/>
      <c r="AB50" s="72"/>
      <c r="AC50" s="72"/>
      <c r="AD50" s="72"/>
      <c r="AE50" s="72"/>
      <c r="AF50" s="72"/>
      <c r="AG50" s="72"/>
      <c r="AH50" s="72"/>
    </row>
    <row r="51" spans="21:34" ht="15.75" customHeight="1">
      <c r="U51" s="148">
        <f t="shared" si="9"/>
        <v>46098</v>
      </c>
      <c r="V51" s="34" t="str">
        <f t="shared" si="10"/>
        <v>41503</v>
      </c>
      <c r="W51" s="70">
        <f t="shared" si="11"/>
        <v>42695</v>
      </c>
      <c r="AA51" s="72"/>
      <c r="AB51" s="72"/>
      <c r="AC51" s="72"/>
      <c r="AD51" s="72"/>
      <c r="AE51" s="72"/>
      <c r="AF51" s="72"/>
      <c r="AG51" s="72"/>
      <c r="AH51" s="72"/>
    </row>
    <row r="52" spans="21:34" ht="15.75" customHeight="1">
      <c r="U52" s="148">
        <f t="shared" si="9"/>
        <v>46099</v>
      </c>
      <c r="V52" s="34" t="str">
        <f t="shared" si="10"/>
        <v>41503</v>
      </c>
      <c r="W52" s="70">
        <f t="shared" si="11"/>
        <v>42010</v>
      </c>
      <c r="AA52" s="72"/>
      <c r="AB52" s="72"/>
      <c r="AC52" s="72"/>
      <c r="AD52" s="72"/>
      <c r="AE52" s="72"/>
      <c r="AF52" s="72"/>
      <c r="AG52" s="72"/>
      <c r="AH52" s="72"/>
    </row>
    <row r="53" spans="21:34" ht="15.75" customHeight="1">
      <c r="U53" s="148">
        <f t="shared" si="9"/>
        <v>46100</v>
      </c>
      <c r="V53" s="34" t="str">
        <f t="shared" si="10"/>
        <v>41503</v>
      </c>
      <c r="W53" s="70">
        <f t="shared" si="11"/>
        <v>35101</v>
      </c>
      <c r="AA53" s="72"/>
      <c r="AB53" s="72"/>
      <c r="AC53" s="72"/>
      <c r="AD53" s="72"/>
      <c r="AE53" s="72"/>
      <c r="AF53" s="72"/>
      <c r="AG53" s="72"/>
      <c r="AH53" s="72"/>
    </row>
    <row r="54" spans="21:34" ht="15.75" customHeight="1">
      <c r="U54" s="148">
        <f t="shared" si="9"/>
        <v>46101</v>
      </c>
      <c r="V54" s="34" t="str">
        <f t="shared" si="10"/>
        <v>41503</v>
      </c>
      <c r="W54" s="70">
        <f t="shared" si="11"/>
        <v>37420</v>
      </c>
      <c r="AA54" s="72"/>
      <c r="AB54" s="72"/>
      <c r="AC54" s="72"/>
      <c r="AD54" s="72"/>
      <c r="AE54" s="72"/>
      <c r="AF54" s="72"/>
      <c r="AG54" s="72"/>
      <c r="AH54" s="72"/>
    </row>
    <row r="55" spans="21:34" ht="15.75" customHeight="1">
      <c r="U55" s="148">
        <f t="shared" si="9"/>
        <v>46102</v>
      </c>
      <c r="V55" s="34" t="str">
        <f t="shared" si="10"/>
        <v>41503</v>
      </c>
      <c r="W55" s="70">
        <f t="shared" si="11"/>
        <v>28530</v>
      </c>
      <c r="AA55" s="72"/>
      <c r="AB55" s="72"/>
      <c r="AC55" s="72"/>
      <c r="AD55" s="72"/>
      <c r="AE55" s="72"/>
      <c r="AF55" s="72"/>
      <c r="AG55" s="72"/>
      <c r="AH55" s="72"/>
    </row>
    <row r="56" spans="21:34" ht="15.75" customHeight="1">
      <c r="U56" s="148">
        <f t="shared" si="9"/>
        <v>46103</v>
      </c>
      <c r="V56" s="34" t="str">
        <f t="shared" si="10"/>
        <v>41503</v>
      </c>
      <c r="W56" s="70">
        <f t="shared" si="11"/>
        <v>35600</v>
      </c>
      <c r="AA56" s="72"/>
      <c r="AB56" s="72"/>
      <c r="AC56" s="72"/>
      <c r="AD56" s="72"/>
      <c r="AE56" s="72"/>
      <c r="AF56" s="72"/>
      <c r="AG56" s="72"/>
      <c r="AH56" s="72"/>
    </row>
    <row r="57" spans="21:34" ht="15.75" customHeight="1">
      <c r="U57" s="148">
        <f t="shared" si="9"/>
        <v>46104</v>
      </c>
      <c r="V57" s="34" t="str">
        <f t="shared" si="10"/>
        <v>41503</v>
      </c>
      <c r="W57" s="70">
        <f t="shared" si="11"/>
        <v>29625</v>
      </c>
      <c r="AA57" s="72"/>
      <c r="AB57" s="72"/>
      <c r="AC57" s="72"/>
      <c r="AD57" s="72"/>
      <c r="AE57" s="72"/>
      <c r="AF57" s="72"/>
      <c r="AG57" s="72"/>
      <c r="AH57" s="72"/>
    </row>
    <row r="58" spans="21:34" ht="15.75" customHeight="1">
      <c r="U58" s="148">
        <f t="shared" si="9"/>
        <v>46105</v>
      </c>
      <c r="V58" s="34" t="str">
        <f t="shared" si="10"/>
        <v>41503</v>
      </c>
      <c r="W58" s="70">
        <f t="shared" si="11"/>
        <v>32925</v>
      </c>
      <c r="AA58" s="72"/>
      <c r="AB58" s="72"/>
      <c r="AC58" s="72"/>
      <c r="AD58" s="72"/>
      <c r="AE58" s="72"/>
      <c r="AF58" s="72"/>
      <c r="AG58" s="72"/>
      <c r="AH58" s="72"/>
    </row>
    <row r="59" spans="21:34" ht="15.75" customHeight="1">
      <c r="U59" s="148">
        <f t="shared" si="9"/>
        <v>46106</v>
      </c>
      <c r="V59" s="34" t="str">
        <f t="shared" si="10"/>
        <v>41503</v>
      </c>
      <c r="W59" s="70">
        <f t="shared" si="11"/>
        <v>32250</v>
      </c>
      <c r="AA59" s="72"/>
      <c r="AB59" s="72"/>
      <c r="AC59" s="72"/>
      <c r="AD59" s="72"/>
      <c r="AE59" s="72"/>
      <c r="AF59" s="72"/>
      <c r="AG59" s="72"/>
      <c r="AH59" s="72"/>
    </row>
    <row r="60" spans="21:34" ht="15.75" customHeight="1">
      <c r="U60" s="148">
        <f t="shared" si="9"/>
        <v>46107</v>
      </c>
      <c r="V60" s="34" t="str">
        <f t="shared" si="10"/>
        <v>41503</v>
      </c>
      <c r="W60" s="70">
        <f t="shared" si="11"/>
        <v>31950</v>
      </c>
      <c r="AA60" s="72"/>
      <c r="AB60" s="72"/>
      <c r="AC60" s="72"/>
      <c r="AD60" s="72"/>
      <c r="AE60" s="72"/>
      <c r="AF60" s="72"/>
      <c r="AG60" s="72"/>
      <c r="AH60" s="72"/>
    </row>
    <row r="61" spans="21:34" ht="15.75" customHeight="1">
      <c r="U61" s="148">
        <f t="shared" si="9"/>
        <v>46108</v>
      </c>
      <c r="V61" s="34" t="str">
        <f t="shared" si="10"/>
        <v>41503</v>
      </c>
      <c r="W61" s="70">
        <f t="shared" si="11"/>
        <v>39450</v>
      </c>
      <c r="AA61" s="72"/>
      <c r="AB61" s="72"/>
      <c r="AC61" s="72"/>
      <c r="AD61" s="72"/>
      <c r="AE61" s="72"/>
      <c r="AF61" s="72"/>
      <c r="AG61" s="72"/>
      <c r="AH61" s="72"/>
    </row>
    <row r="62" spans="21:34" ht="15.75" customHeight="1">
      <c r="U62" s="148">
        <f t="shared" si="9"/>
        <v>46109</v>
      </c>
      <c r="V62" s="34" t="str">
        <f t="shared" si="10"/>
        <v>41503</v>
      </c>
      <c r="W62" s="70">
        <f t="shared" si="11"/>
        <v>32020</v>
      </c>
      <c r="AA62" s="72"/>
      <c r="AB62" s="72"/>
      <c r="AC62" s="72"/>
      <c r="AD62" s="72"/>
      <c r="AE62" s="72"/>
      <c r="AF62" s="72"/>
      <c r="AG62" s="72"/>
      <c r="AH62" s="72"/>
    </row>
    <row r="63" spans="21:34" ht="15.75" customHeight="1">
      <c r="U63" s="148">
        <f t="shared" si="9"/>
        <v>46110</v>
      </c>
      <c r="V63" s="34" t="str">
        <f t="shared" si="10"/>
        <v>41503</v>
      </c>
      <c r="W63" s="70">
        <f t="shared" si="11"/>
        <v>31300</v>
      </c>
      <c r="AA63" s="72"/>
      <c r="AB63" s="72"/>
      <c r="AC63" s="72"/>
      <c r="AD63" s="72"/>
      <c r="AE63" s="72"/>
      <c r="AF63" s="72"/>
      <c r="AG63" s="72"/>
      <c r="AH63" s="72"/>
    </row>
    <row r="64" spans="21:34" ht="15.75" customHeight="1">
      <c r="U64" s="148">
        <f t="shared" si="9"/>
        <v>46111</v>
      </c>
      <c r="V64" s="34" t="str">
        <f t="shared" si="10"/>
        <v>41503</v>
      </c>
      <c r="W64" s="70">
        <f t="shared" si="11"/>
        <v>37000</v>
      </c>
      <c r="AA64" s="72"/>
      <c r="AB64" s="72"/>
      <c r="AC64" s="72"/>
      <c r="AD64" s="72"/>
      <c r="AE64" s="72"/>
      <c r="AF64" s="72"/>
      <c r="AG64" s="72"/>
      <c r="AH64" s="72"/>
    </row>
    <row r="65" spans="21:34" ht="15.75" customHeight="1">
      <c r="U65" s="148">
        <f t="shared" si="9"/>
        <v>46112</v>
      </c>
      <c r="V65" s="34" t="str">
        <f t="shared" si="10"/>
        <v>41503</v>
      </c>
      <c r="W65" s="70">
        <f t="shared" si="11"/>
        <v>30840</v>
      </c>
      <c r="AA65" s="72"/>
      <c r="AB65" s="72"/>
      <c r="AC65" s="72"/>
      <c r="AD65" s="72"/>
      <c r="AE65" s="72"/>
      <c r="AF65" s="72"/>
      <c r="AG65" s="72"/>
      <c r="AH65" s="72"/>
    </row>
    <row r="66" spans="21:34" ht="15.75" customHeight="1">
      <c r="U66" s="148">
        <f t="shared" ref="U66:U96" si="12">C4</f>
        <v>46082</v>
      </c>
      <c r="V66" s="34" t="str">
        <f t="shared" ref="V66:V96" si="13">$I$2</f>
        <v>41507</v>
      </c>
      <c r="W66" s="70">
        <f t="shared" ref="W66:W96" si="14">I4</f>
        <v>27440</v>
      </c>
      <c r="AA66" s="72"/>
      <c r="AB66" s="72"/>
      <c r="AC66" s="72"/>
      <c r="AD66" s="72"/>
      <c r="AE66" s="72"/>
      <c r="AF66" s="72"/>
      <c r="AG66" s="72"/>
      <c r="AH66" s="72"/>
    </row>
    <row r="67" spans="21:34" ht="15.75" customHeight="1">
      <c r="U67" s="148">
        <f t="shared" si="12"/>
        <v>46083</v>
      </c>
      <c r="V67" s="34" t="str">
        <f t="shared" si="13"/>
        <v>41507</v>
      </c>
      <c r="W67" s="70">
        <f t="shared" si="14"/>
        <v>28950</v>
      </c>
      <c r="AA67" s="72"/>
      <c r="AB67" s="72"/>
      <c r="AC67" s="72"/>
      <c r="AD67" s="72"/>
      <c r="AE67" s="72"/>
      <c r="AF67" s="72"/>
      <c r="AG67" s="72"/>
      <c r="AH67" s="72"/>
    </row>
    <row r="68" spans="21:34" ht="15.75" customHeight="1">
      <c r="U68" s="148">
        <f t="shared" si="12"/>
        <v>46084</v>
      </c>
      <c r="V68" s="34" t="str">
        <f t="shared" si="13"/>
        <v>41507</v>
      </c>
      <c r="W68" s="70">
        <f t="shared" si="14"/>
        <v>29500</v>
      </c>
      <c r="AA68" s="72"/>
      <c r="AB68" s="72"/>
      <c r="AC68" s="72"/>
      <c r="AD68" s="72"/>
      <c r="AE68" s="72"/>
      <c r="AF68" s="72"/>
      <c r="AG68" s="72"/>
      <c r="AH68" s="72"/>
    </row>
    <row r="69" spans="21:34" ht="15.75" customHeight="1">
      <c r="U69" s="148">
        <f t="shared" si="12"/>
        <v>46085</v>
      </c>
      <c r="V69" s="34" t="str">
        <f t="shared" si="13"/>
        <v>41507</v>
      </c>
      <c r="W69" s="70">
        <f t="shared" si="14"/>
        <v>26630</v>
      </c>
      <c r="AA69" s="72"/>
      <c r="AB69" s="72"/>
      <c r="AC69" s="72"/>
      <c r="AD69" s="72"/>
      <c r="AE69" s="72"/>
      <c r="AF69" s="72"/>
      <c r="AG69" s="72"/>
      <c r="AH69" s="72"/>
    </row>
    <row r="70" spans="21:34" ht="15.75" customHeight="1">
      <c r="U70" s="148">
        <f t="shared" si="12"/>
        <v>46086</v>
      </c>
      <c r="V70" s="34" t="str">
        <f t="shared" si="13"/>
        <v>41507</v>
      </c>
      <c r="W70" s="70">
        <f t="shared" si="14"/>
        <v>29520</v>
      </c>
      <c r="AA70" s="72"/>
      <c r="AB70" s="72"/>
      <c r="AC70" s="72"/>
      <c r="AD70" s="72"/>
      <c r="AE70" s="72"/>
      <c r="AF70" s="72"/>
      <c r="AG70" s="72"/>
      <c r="AH70" s="72"/>
    </row>
    <row r="71" spans="21:34" ht="15.75" customHeight="1">
      <c r="U71" s="148">
        <f t="shared" si="12"/>
        <v>46087</v>
      </c>
      <c r="V71" s="34" t="str">
        <f t="shared" si="13"/>
        <v>41507</v>
      </c>
      <c r="W71" s="70">
        <f t="shared" si="14"/>
        <v>29600</v>
      </c>
      <c r="AA71" s="72"/>
      <c r="AB71" s="72"/>
      <c r="AC71" s="72"/>
      <c r="AD71" s="72"/>
      <c r="AE71" s="72"/>
      <c r="AF71" s="72"/>
      <c r="AG71" s="72"/>
      <c r="AH71" s="72"/>
    </row>
    <row r="72" spans="21:34" ht="15.75" customHeight="1">
      <c r="U72" s="148">
        <f t="shared" si="12"/>
        <v>46088</v>
      </c>
      <c r="V72" s="34" t="str">
        <f t="shared" si="13"/>
        <v>41507</v>
      </c>
      <c r="W72" s="70">
        <f t="shared" si="14"/>
        <v>31540</v>
      </c>
      <c r="AA72" s="72"/>
      <c r="AB72" s="72"/>
      <c r="AC72" s="72"/>
      <c r="AD72" s="72"/>
      <c r="AE72" s="72"/>
      <c r="AF72" s="72"/>
      <c r="AG72" s="72"/>
      <c r="AH72" s="72"/>
    </row>
    <row r="73" spans="21:34" ht="15.75" customHeight="1">
      <c r="U73" s="148">
        <f t="shared" si="12"/>
        <v>46089</v>
      </c>
      <c r="V73" s="34" t="str">
        <f t="shared" si="13"/>
        <v>41507</v>
      </c>
      <c r="W73" s="70">
        <f t="shared" si="14"/>
        <v>29690</v>
      </c>
      <c r="AA73" s="72"/>
      <c r="AB73" s="72"/>
      <c r="AC73" s="72"/>
      <c r="AD73" s="72"/>
      <c r="AE73" s="72"/>
      <c r="AF73" s="72"/>
      <c r="AG73" s="72"/>
      <c r="AH73" s="72"/>
    </row>
    <row r="74" spans="21:34" ht="15.75" customHeight="1">
      <c r="U74" s="148">
        <f t="shared" si="12"/>
        <v>46090</v>
      </c>
      <c r="V74" s="34" t="str">
        <f t="shared" si="13"/>
        <v>41507</v>
      </c>
      <c r="W74" s="70">
        <f t="shared" si="14"/>
        <v>28280</v>
      </c>
      <c r="AA74" s="72"/>
      <c r="AB74" s="72"/>
      <c r="AC74" s="72"/>
      <c r="AD74" s="72"/>
      <c r="AE74" s="72"/>
      <c r="AF74" s="72"/>
      <c r="AG74" s="72"/>
      <c r="AH74" s="72"/>
    </row>
    <row r="75" spans="21:34" ht="15.75" customHeight="1">
      <c r="U75" s="148">
        <f t="shared" si="12"/>
        <v>46091</v>
      </c>
      <c r="V75" s="34" t="str">
        <f t="shared" si="13"/>
        <v>41507</v>
      </c>
      <c r="W75" s="70">
        <f t="shared" si="14"/>
        <v>29100</v>
      </c>
      <c r="AA75" s="72"/>
      <c r="AB75" s="72"/>
      <c r="AC75" s="72"/>
      <c r="AD75" s="72"/>
      <c r="AE75" s="72"/>
      <c r="AF75" s="72"/>
      <c r="AG75" s="72"/>
      <c r="AH75" s="72"/>
    </row>
    <row r="76" spans="21:34" ht="15.75" customHeight="1">
      <c r="U76" s="148">
        <f t="shared" si="12"/>
        <v>46092</v>
      </c>
      <c r="V76" s="34" t="str">
        <f t="shared" si="13"/>
        <v>41507</v>
      </c>
      <c r="W76" s="70">
        <f t="shared" si="14"/>
        <v>31400</v>
      </c>
      <c r="AA76" s="72"/>
      <c r="AB76" s="72"/>
      <c r="AC76" s="72"/>
      <c r="AD76" s="72"/>
      <c r="AE76" s="72"/>
      <c r="AF76" s="72"/>
      <c r="AG76" s="72"/>
      <c r="AH76" s="72"/>
    </row>
    <row r="77" spans="21:34" ht="15.75" customHeight="1">
      <c r="U77" s="148">
        <f t="shared" si="12"/>
        <v>46093</v>
      </c>
      <c r="V77" s="34" t="str">
        <f t="shared" si="13"/>
        <v>41507</v>
      </c>
      <c r="W77" s="70">
        <f t="shared" si="14"/>
        <v>29000</v>
      </c>
      <c r="AA77" s="72"/>
      <c r="AB77" s="72"/>
      <c r="AC77" s="72"/>
      <c r="AD77" s="72"/>
      <c r="AE77" s="72"/>
      <c r="AF77" s="72"/>
      <c r="AG77" s="72"/>
      <c r="AH77" s="72"/>
    </row>
    <row r="78" spans="21:34" ht="15.75" customHeight="1">
      <c r="U78" s="148">
        <f t="shared" si="12"/>
        <v>46094</v>
      </c>
      <c r="V78" s="34" t="str">
        <f t="shared" si="13"/>
        <v>41507</v>
      </c>
      <c r="W78" s="70">
        <f t="shared" si="14"/>
        <v>27750</v>
      </c>
      <c r="AA78" s="72"/>
      <c r="AB78" s="72"/>
      <c r="AC78" s="72"/>
      <c r="AD78" s="72"/>
      <c r="AE78" s="72"/>
      <c r="AF78" s="72"/>
      <c r="AG78" s="72"/>
      <c r="AH78" s="72"/>
    </row>
    <row r="79" spans="21:34" ht="15.75" customHeight="1">
      <c r="U79" s="148">
        <f t="shared" si="12"/>
        <v>46095</v>
      </c>
      <c r="V79" s="34" t="str">
        <f t="shared" si="13"/>
        <v>41507</v>
      </c>
      <c r="W79" s="70">
        <f t="shared" si="14"/>
        <v>30970</v>
      </c>
      <c r="AA79" s="72"/>
      <c r="AB79" s="72"/>
      <c r="AC79" s="72"/>
      <c r="AD79" s="72"/>
      <c r="AE79" s="72"/>
      <c r="AF79" s="72"/>
      <c r="AG79" s="72"/>
      <c r="AH79" s="72"/>
    </row>
    <row r="80" spans="21:34" ht="15.75" customHeight="1">
      <c r="U80" s="148">
        <f t="shared" si="12"/>
        <v>46096</v>
      </c>
      <c r="V80" s="34" t="str">
        <f t="shared" si="13"/>
        <v>41507</v>
      </c>
      <c r="W80" s="70">
        <f t="shared" si="14"/>
        <v>31270</v>
      </c>
      <c r="AA80" s="72"/>
      <c r="AB80" s="72"/>
      <c r="AC80" s="72"/>
      <c r="AD80" s="72"/>
      <c r="AE80" s="72"/>
      <c r="AF80" s="72"/>
      <c r="AG80" s="72"/>
      <c r="AH80" s="72"/>
    </row>
    <row r="81" spans="21:34" ht="15.75" customHeight="1">
      <c r="U81" s="148">
        <f t="shared" si="12"/>
        <v>46097</v>
      </c>
      <c r="V81" s="34" t="str">
        <f t="shared" si="13"/>
        <v>41507</v>
      </c>
      <c r="W81" s="70">
        <f t="shared" si="14"/>
        <v>27448</v>
      </c>
      <c r="AA81" s="72"/>
      <c r="AB81" s="72"/>
      <c r="AC81" s="72"/>
      <c r="AD81" s="72"/>
      <c r="AE81" s="72"/>
      <c r="AF81" s="72"/>
      <c r="AG81" s="72"/>
      <c r="AH81" s="72"/>
    </row>
    <row r="82" spans="21:34" ht="15.75" customHeight="1">
      <c r="U82" s="148">
        <f t="shared" si="12"/>
        <v>46098</v>
      </c>
      <c r="V82" s="34" t="str">
        <f t="shared" si="13"/>
        <v>41507</v>
      </c>
      <c r="W82" s="70">
        <f t="shared" si="14"/>
        <v>29800</v>
      </c>
      <c r="AA82" s="72"/>
      <c r="AB82" s="72"/>
      <c r="AC82" s="72"/>
      <c r="AD82" s="72"/>
      <c r="AE82" s="72"/>
      <c r="AF82" s="72"/>
      <c r="AG82" s="72"/>
      <c r="AH82" s="72"/>
    </row>
    <row r="83" spans="21:34" ht="15.75" customHeight="1">
      <c r="U83" s="148">
        <f t="shared" si="12"/>
        <v>46099</v>
      </c>
      <c r="V83" s="34" t="str">
        <f t="shared" si="13"/>
        <v>41507</v>
      </c>
      <c r="W83" s="70">
        <f t="shared" si="14"/>
        <v>29460</v>
      </c>
      <c r="AA83" s="72"/>
      <c r="AB83" s="72"/>
      <c r="AC83" s="72"/>
      <c r="AD83" s="72"/>
      <c r="AE83" s="72"/>
      <c r="AF83" s="72"/>
      <c r="AG83" s="72"/>
      <c r="AH83" s="72"/>
    </row>
    <row r="84" spans="21:34" ht="15.75" customHeight="1">
      <c r="U84" s="148">
        <f t="shared" si="12"/>
        <v>46100</v>
      </c>
      <c r="V84" s="34" t="str">
        <f t="shared" si="13"/>
        <v>41507</v>
      </c>
      <c r="W84" s="70">
        <f t="shared" si="14"/>
        <v>29600</v>
      </c>
      <c r="AA84" s="72"/>
      <c r="AB84" s="72"/>
      <c r="AC84" s="72"/>
      <c r="AD84" s="72"/>
      <c r="AE84" s="72"/>
      <c r="AF84" s="72"/>
      <c r="AG84" s="72"/>
      <c r="AH84" s="72"/>
    </row>
    <row r="85" spans="21:34" ht="15.75" customHeight="1">
      <c r="U85" s="148">
        <f t="shared" si="12"/>
        <v>46101</v>
      </c>
      <c r="V85" s="34" t="str">
        <f t="shared" si="13"/>
        <v>41507</v>
      </c>
      <c r="W85" s="70">
        <f t="shared" si="14"/>
        <v>31500</v>
      </c>
      <c r="AA85" s="72"/>
      <c r="AB85" s="72"/>
      <c r="AC85" s="72"/>
      <c r="AD85" s="72"/>
      <c r="AE85" s="72"/>
      <c r="AF85" s="72"/>
      <c r="AG85" s="72"/>
      <c r="AH85" s="72"/>
    </row>
    <row r="86" spans="21:34" ht="15.75" customHeight="1">
      <c r="U86" s="148">
        <f t="shared" si="12"/>
        <v>46102</v>
      </c>
      <c r="V86" s="34" t="str">
        <f t="shared" si="13"/>
        <v>41507</v>
      </c>
      <c r="W86" s="70">
        <f t="shared" si="14"/>
        <v>32340</v>
      </c>
      <c r="AA86" s="72"/>
      <c r="AB86" s="72"/>
      <c r="AC86" s="72"/>
      <c r="AD86" s="72"/>
      <c r="AE86" s="72"/>
      <c r="AF86" s="72"/>
      <c r="AG86" s="72"/>
      <c r="AH86" s="72"/>
    </row>
    <row r="87" spans="21:34" ht="15.75" customHeight="1">
      <c r="U87" s="148">
        <f t="shared" si="12"/>
        <v>46103</v>
      </c>
      <c r="V87" s="34" t="str">
        <f t="shared" si="13"/>
        <v>41507</v>
      </c>
      <c r="W87" s="70">
        <f t="shared" si="14"/>
        <v>29700</v>
      </c>
      <c r="AA87" s="72"/>
      <c r="AB87" s="72"/>
      <c r="AC87" s="72"/>
      <c r="AD87" s="72"/>
      <c r="AE87" s="72"/>
      <c r="AF87" s="72"/>
      <c r="AG87" s="72"/>
      <c r="AH87" s="72"/>
    </row>
    <row r="88" spans="21:34" ht="15.75" customHeight="1">
      <c r="U88" s="148">
        <f t="shared" si="12"/>
        <v>46104</v>
      </c>
      <c r="V88" s="34" t="str">
        <f t="shared" si="13"/>
        <v>41507</v>
      </c>
      <c r="W88" s="70">
        <f t="shared" si="14"/>
        <v>28620</v>
      </c>
      <c r="AA88" s="72"/>
      <c r="AB88" s="72"/>
      <c r="AC88" s="72"/>
      <c r="AD88" s="72"/>
      <c r="AE88" s="72"/>
      <c r="AF88" s="72"/>
      <c r="AG88" s="72"/>
      <c r="AH88" s="72"/>
    </row>
    <row r="89" spans="21:34" ht="15.75" customHeight="1">
      <c r="U89" s="148">
        <f t="shared" si="12"/>
        <v>46105</v>
      </c>
      <c r="V89" s="34" t="str">
        <f t="shared" si="13"/>
        <v>41507</v>
      </c>
      <c r="W89" s="70">
        <f t="shared" si="14"/>
        <v>29300</v>
      </c>
      <c r="AA89" s="72"/>
      <c r="AB89" s="72"/>
      <c r="AC89" s="72"/>
      <c r="AD89" s="72"/>
      <c r="AE89" s="72"/>
      <c r="AF89" s="72"/>
      <c r="AG89" s="72"/>
      <c r="AH89" s="72"/>
    </row>
    <row r="90" spans="21:34" ht="15.75" customHeight="1">
      <c r="U90" s="148">
        <f t="shared" si="12"/>
        <v>46106</v>
      </c>
      <c r="V90" s="34" t="str">
        <f t="shared" si="13"/>
        <v>41507</v>
      </c>
      <c r="W90" s="70">
        <f t="shared" si="14"/>
        <v>30670</v>
      </c>
      <c r="AA90" s="72"/>
      <c r="AB90" s="72"/>
      <c r="AC90" s="72"/>
      <c r="AD90" s="72"/>
      <c r="AE90" s="72"/>
      <c r="AF90" s="72"/>
      <c r="AG90" s="72"/>
      <c r="AH90" s="72"/>
    </row>
    <row r="91" spans="21:34" ht="15.75" customHeight="1">
      <c r="U91" s="148">
        <f t="shared" si="12"/>
        <v>46107</v>
      </c>
      <c r="V91" s="34" t="str">
        <f t="shared" si="13"/>
        <v>41507</v>
      </c>
      <c r="W91" s="70">
        <f t="shared" si="14"/>
        <v>30160</v>
      </c>
      <c r="AA91" s="72"/>
      <c r="AB91" s="72"/>
      <c r="AC91" s="72"/>
      <c r="AD91" s="72"/>
      <c r="AE91" s="72"/>
      <c r="AF91" s="72"/>
      <c r="AG91" s="72"/>
      <c r="AH91" s="72"/>
    </row>
    <row r="92" spans="21:34" ht="15.75" customHeight="1">
      <c r="U92" s="148">
        <f t="shared" si="12"/>
        <v>46108</v>
      </c>
      <c r="V92" s="34" t="str">
        <f t="shared" si="13"/>
        <v>41507</v>
      </c>
      <c r="W92" s="70">
        <f t="shared" si="14"/>
        <v>31100</v>
      </c>
      <c r="AA92" s="72"/>
      <c r="AB92" s="72"/>
      <c r="AC92" s="72"/>
      <c r="AD92" s="72"/>
      <c r="AE92" s="72"/>
      <c r="AF92" s="72"/>
      <c r="AG92" s="72"/>
      <c r="AH92" s="72"/>
    </row>
    <row r="93" spans="21:34" ht="15.75" customHeight="1">
      <c r="U93" s="148">
        <f t="shared" si="12"/>
        <v>46109</v>
      </c>
      <c r="V93" s="34" t="str">
        <f t="shared" si="13"/>
        <v>41507</v>
      </c>
      <c r="W93" s="70">
        <f t="shared" si="14"/>
        <v>29950</v>
      </c>
      <c r="AA93" s="72"/>
      <c r="AB93" s="72"/>
      <c r="AC93" s="72"/>
      <c r="AD93" s="72"/>
      <c r="AE93" s="72"/>
      <c r="AF93" s="72"/>
      <c r="AG93" s="72"/>
      <c r="AH93" s="72"/>
    </row>
    <row r="94" spans="21:34" ht="15.75" customHeight="1">
      <c r="U94" s="148">
        <f t="shared" si="12"/>
        <v>46110</v>
      </c>
      <c r="V94" s="34" t="str">
        <f t="shared" si="13"/>
        <v>41507</v>
      </c>
      <c r="W94" s="70">
        <f t="shared" si="14"/>
        <v>31108</v>
      </c>
      <c r="AA94" s="72"/>
      <c r="AB94" s="72"/>
      <c r="AC94" s="72"/>
      <c r="AD94" s="72"/>
      <c r="AE94" s="72"/>
      <c r="AF94" s="72"/>
      <c r="AG94" s="72"/>
      <c r="AH94" s="72"/>
    </row>
    <row r="95" spans="21:34" ht="15.75" customHeight="1">
      <c r="U95" s="148">
        <f t="shared" si="12"/>
        <v>46111</v>
      </c>
      <c r="V95" s="34" t="str">
        <f t="shared" si="13"/>
        <v>41507</v>
      </c>
      <c r="W95" s="70">
        <f t="shared" si="14"/>
        <v>29290</v>
      </c>
      <c r="AA95" s="72"/>
      <c r="AB95" s="72"/>
      <c r="AC95" s="72"/>
      <c r="AD95" s="72"/>
      <c r="AE95" s="72"/>
      <c r="AF95" s="72"/>
      <c r="AG95" s="72"/>
      <c r="AH95" s="72"/>
    </row>
    <row r="96" spans="21:34" ht="15.75" customHeight="1">
      <c r="U96" s="148">
        <f t="shared" si="12"/>
        <v>46112</v>
      </c>
      <c r="V96" s="34" t="str">
        <f t="shared" si="13"/>
        <v>41507</v>
      </c>
      <c r="W96" s="70">
        <f t="shared" si="14"/>
        <v>30200</v>
      </c>
      <c r="AA96" s="72"/>
      <c r="AB96" s="72"/>
      <c r="AC96" s="72"/>
      <c r="AD96" s="72"/>
      <c r="AE96" s="72"/>
      <c r="AF96" s="72"/>
      <c r="AG96" s="72"/>
      <c r="AH96" s="72"/>
    </row>
    <row r="97" spans="27:34" ht="15.75" customHeight="1">
      <c r="AA97" s="72"/>
      <c r="AB97" s="72"/>
      <c r="AC97" s="72"/>
      <c r="AD97" s="72"/>
      <c r="AE97" s="72"/>
      <c r="AF97" s="72"/>
      <c r="AG97" s="72"/>
      <c r="AH97" s="72"/>
    </row>
    <row r="98" spans="27:34" ht="15.75" customHeight="1">
      <c r="AA98" s="72"/>
      <c r="AB98" s="72"/>
      <c r="AC98" s="72"/>
      <c r="AD98" s="72"/>
      <c r="AE98" s="72"/>
      <c r="AF98" s="72"/>
      <c r="AG98" s="72"/>
      <c r="AH98" s="72"/>
    </row>
    <row r="99" spans="27:34" ht="15.75" customHeight="1">
      <c r="AA99" s="72"/>
      <c r="AB99" s="72"/>
      <c r="AC99" s="72"/>
      <c r="AD99" s="72"/>
      <c r="AE99" s="72"/>
      <c r="AF99" s="72"/>
      <c r="AG99" s="72"/>
      <c r="AH99" s="72"/>
    </row>
    <row r="100" spans="27:34" ht="15.75" customHeight="1">
      <c r="AA100" s="72"/>
      <c r="AB100" s="72"/>
      <c r="AC100" s="72"/>
      <c r="AD100" s="72"/>
      <c r="AE100" s="72"/>
      <c r="AF100" s="72"/>
      <c r="AG100" s="72"/>
      <c r="AH100" s="72"/>
    </row>
    <row r="101" spans="27:34" ht="15.75" customHeight="1">
      <c r="AA101" s="72"/>
      <c r="AB101" s="72"/>
      <c r="AC101" s="72"/>
      <c r="AD101" s="72"/>
      <c r="AE101" s="72"/>
      <c r="AF101" s="72"/>
      <c r="AG101" s="72"/>
      <c r="AH101" s="72"/>
    </row>
    <row r="102" spans="27:34" ht="15.75" customHeight="1">
      <c r="AA102" s="72"/>
      <c r="AB102" s="72"/>
      <c r="AC102" s="72"/>
      <c r="AD102" s="72"/>
      <c r="AE102" s="72"/>
      <c r="AF102" s="72"/>
      <c r="AG102" s="72"/>
      <c r="AH102" s="72"/>
    </row>
    <row r="103" spans="27:34" ht="15.75" customHeight="1">
      <c r="AA103" s="72"/>
      <c r="AB103" s="72"/>
      <c r="AC103" s="72"/>
      <c r="AD103" s="72"/>
      <c r="AE103" s="72"/>
      <c r="AF103" s="72"/>
      <c r="AG103" s="72"/>
      <c r="AH103" s="72"/>
    </row>
    <row r="104" spans="27:34" ht="15.75" customHeight="1">
      <c r="AA104" s="72"/>
      <c r="AB104" s="72"/>
      <c r="AC104" s="72"/>
      <c r="AD104" s="72"/>
      <c r="AE104" s="72"/>
      <c r="AF104" s="72"/>
      <c r="AG104" s="72"/>
      <c r="AH104" s="72"/>
    </row>
    <row r="105" spans="27:34" ht="15.75" customHeight="1">
      <c r="AA105" s="72"/>
      <c r="AB105" s="72"/>
      <c r="AC105" s="72"/>
      <c r="AD105" s="72"/>
      <c r="AE105" s="72"/>
      <c r="AF105" s="72"/>
      <c r="AG105" s="72"/>
      <c r="AH105" s="72"/>
    </row>
    <row r="106" spans="27:34" ht="15.75" customHeight="1">
      <c r="AA106" s="72"/>
      <c r="AB106" s="72"/>
      <c r="AC106" s="72"/>
      <c r="AD106" s="72"/>
      <c r="AE106" s="72"/>
      <c r="AF106" s="72"/>
      <c r="AG106" s="72"/>
      <c r="AH106" s="72"/>
    </row>
    <row r="107" spans="27:34" ht="15.75" customHeight="1">
      <c r="AA107" s="72"/>
      <c r="AB107" s="72"/>
      <c r="AC107" s="72"/>
      <c r="AD107" s="72"/>
      <c r="AE107" s="72"/>
      <c r="AF107" s="72"/>
      <c r="AG107" s="72"/>
      <c r="AH107" s="72"/>
    </row>
    <row r="108" spans="27:34" ht="15.75" customHeight="1">
      <c r="AA108" s="72"/>
      <c r="AB108" s="72"/>
      <c r="AC108" s="72"/>
      <c r="AD108" s="72"/>
      <c r="AE108" s="72"/>
      <c r="AF108" s="72"/>
      <c r="AG108" s="72"/>
      <c r="AH108" s="72"/>
    </row>
    <row r="109" spans="27:34" ht="15.75" customHeight="1">
      <c r="AA109" s="72"/>
      <c r="AB109" s="72"/>
      <c r="AC109" s="72"/>
      <c r="AD109" s="72"/>
      <c r="AE109" s="72"/>
      <c r="AF109" s="72"/>
      <c r="AG109" s="72"/>
      <c r="AH109" s="72"/>
    </row>
    <row r="110" spans="27:34" ht="15.75" customHeight="1">
      <c r="AA110" s="72"/>
      <c r="AB110" s="72"/>
      <c r="AC110" s="72"/>
      <c r="AD110" s="72"/>
      <c r="AE110" s="72"/>
      <c r="AF110" s="72"/>
      <c r="AG110" s="72"/>
      <c r="AH110" s="72"/>
    </row>
    <row r="111" spans="27:34" ht="15.75" customHeight="1">
      <c r="AA111" s="72"/>
      <c r="AB111" s="72"/>
      <c r="AC111" s="72"/>
      <c r="AD111" s="72"/>
      <c r="AE111" s="72"/>
      <c r="AF111" s="72"/>
      <c r="AG111" s="72"/>
      <c r="AH111" s="72"/>
    </row>
    <row r="112" spans="27:34" ht="15.75" customHeight="1">
      <c r="AA112" s="72"/>
      <c r="AB112" s="72"/>
      <c r="AC112" s="72"/>
      <c r="AD112" s="72"/>
      <c r="AE112" s="72"/>
      <c r="AF112" s="72"/>
      <c r="AG112" s="72"/>
      <c r="AH112" s="72"/>
    </row>
    <row r="113" spans="27:34" ht="15.75" customHeight="1">
      <c r="AA113" s="72"/>
      <c r="AB113" s="72"/>
      <c r="AC113" s="72"/>
      <c r="AD113" s="72"/>
      <c r="AE113" s="72"/>
      <c r="AF113" s="72"/>
      <c r="AG113" s="72"/>
      <c r="AH113" s="72"/>
    </row>
    <row r="114" spans="27:34" ht="15.75" customHeight="1">
      <c r="AA114" s="72"/>
      <c r="AB114" s="72"/>
      <c r="AC114" s="72"/>
      <c r="AD114" s="72"/>
      <c r="AE114" s="72"/>
      <c r="AF114" s="72"/>
      <c r="AG114" s="72"/>
      <c r="AH114" s="72"/>
    </row>
    <row r="115" spans="27:34" ht="15.75" customHeight="1">
      <c r="AA115" s="72"/>
      <c r="AB115" s="72"/>
      <c r="AC115" s="72"/>
      <c r="AD115" s="72"/>
      <c r="AE115" s="72"/>
      <c r="AF115" s="72"/>
      <c r="AG115" s="72"/>
      <c r="AH115" s="72"/>
    </row>
    <row r="116" spans="27:34" ht="15.75" customHeight="1">
      <c r="AA116" s="72"/>
      <c r="AB116" s="72"/>
      <c r="AC116" s="72"/>
      <c r="AD116" s="72"/>
      <c r="AE116" s="72"/>
      <c r="AF116" s="72"/>
      <c r="AG116" s="72"/>
      <c r="AH116" s="72"/>
    </row>
    <row r="117" spans="27:34" ht="15.75" customHeight="1">
      <c r="AA117" s="72"/>
      <c r="AB117" s="72"/>
      <c r="AC117" s="72"/>
      <c r="AD117" s="72"/>
      <c r="AE117" s="72"/>
      <c r="AF117" s="72"/>
      <c r="AG117" s="72"/>
      <c r="AH117" s="72"/>
    </row>
    <row r="118" spans="27:34" ht="15.75" customHeight="1">
      <c r="AA118" s="72"/>
      <c r="AB118" s="72"/>
      <c r="AC118" s="72"/>
      <c r="AD118" s="72"/>
      <c r="AE118" s="72"/>
      <c r="AF118" s="72"/>
      <c r="AG118" s="72"/>
      <c r="AH118" s="72"/>
    </row>
    <row r="119" spans="27:34" ht="15.75" customHeight="1">
      <c r="AA119" s="72"/>
      <c r="AB119" s="72"/>
      <c r="AC119" s="72"/>
      <c r="AD119" s="72"/>
      <c r="AE119" s="72"/>
      <c r="AF119" s="72"/>
      <c r="AG119" s="72"/>
      <c r="AH119" s="72"/>
    </row>
    <row r="120" spans="27:34" ht="15.75" customHeight="1">
      <c r="AA120" s="72"/>
      <c r="AB120" s="72"/>
      <c r="AC120" s="72"/>
      <c r="AD120" s="72"/>
      <c r="AE120" s="72"/>
      <c r="AF120" s="72"/>
      <c r="AG120" s="72"/>
      <c r="AH120" s="72"/>
    </row>
    <row r="121" spans="27:34" ht="15.75" customHeight="1">
      <c r="AA121" s="72"/>
      <c r="AB121" s="72"/>
      <c r="AC121" s="72"/>
      <c r="AD121" s="72"/>
      <c r="AE121" s="72"/>
      <c r="AF121" s="72"/>
      <c r="AG121" s="72"/>
      <c r="AH121" s="72"/>
    </row>
    <row r="122" spans="27:34" ht="15.75" customHeight="1">
      <c r="AA122" s="72"/>
      <c r="AB122" s="72"/>
      <c r="AC122" s="72"/>
      <c r="AD122" s="72"/>
      <c r="AE122" s="72"/>
      <c r="AF122" s="72"/>
      <c r="AG122" s="72"/>
      <c r="AH122" s="72"/>
    </row>
    <row r="123" spans="27:34" ht="15.75" customHeight="1">
      <c r="AA123" s="72"/>
      <c r="AB123" s="72"/>
      <c r="AC123" s="72"/>
      <c r="AD123" s="72"/>
      <c r="AE123" s="72"/>
      <c r="AF123" s="72"/>
      <c r="AG123" s="72"/>
      <c r="AH123" s="72"/>
    </row>
    <row r="124" spans="27:34" ht="15.75" customHeight="1">
      <c r="AA124" s="72"/>
      <c r="AB124" s="72"/>
      <c r="AC124" s="72"/>
      <c r="AD124" s="72"/>
      <c r="AE124" s="72"/>
      <c r="AF124" s="72"/>
      <c r="AG124" s="72"/>
      <c r="AH124" s="72"/>
    </row>
    <row r="125" spans="27:34" ht="15.75" customHeight="1">
      <c r="AA125" s="72"/>
      <c r="AB125" s="72"/>
      <c r="AC125" s="72"/>
      <c r="AD125" s="72"/>
      <c r="AE125" s="72"/>
      <c r="AF125" s="72"/>
      <c r="AG125" s="72"/>
      <c r="AH125" s="72"/>
    </row>
    <row r="126" spans="27:34" ht="15.75" customHeight="1">
      <c r="AA126" s="72"/>
      <c r="AB126" s="72"/>
      <c r="AC126" s="72"/>
      <c r="AD126" s="72"/>
      <c r="AE126" s="72"/>
      <c r="AF126" s="72"/>
      <c r="AG126" s="72"/>
      <c r="AH126" s="72"/>
    </row>
    <row r="127" spans="27:34" ht="15.75" customHeight="1">
      <c r="AA127" s="72"/>
      <c r="AB127" s="72"/>
      <c r="AC127" s="72"/>
      <c r="AD127" s="72"/>
      <c r="AE127" s="72"/>
      <c r="AF127" s="72"/>
      <c r="AG127" s="72"/>
      <c r="AH127" s="72"/>
    </row>
    <row r="128" spans="27: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row r="298" spans="27:34" ht="15.75" customHeight="1"/>
    <row r="299" spans="27:34" ht="15.75" customHeight="1"/>
    <row r="300" spans="27:34" ht="15.75" customHeight="1"/>
    <row r="301" spans="27:34" ht="15.75" customHeight="1"/>
    <row r="302" spans="27:34" ht="15.75" customHeight="1"/>
    <row r="303" spans="27:34" ht="15.75" customHeight="1"/>
    <row r="304" spans="27:3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420</v>
      </c>
      <c r="B1" s="255"/>
      <c r="C1" s="128" t="s">
        <v>85</v>
      </c>
      <c r="D1" s="129"/>
      <c r="E1" s="130"/>
      <c r="F1" s="131"/>
      <c r="G1" s="132" t="s">
        <v>122</v>
      </c>
      <c r="H1" s="132" t="s">
        <v>123</v>
      </c>
      <c r="I1" s="132" t="s">
        <v>124</v>
      </c>
      <c r="J1" s="132" t="s">
        <v>136</v>
      </c>
      <c r="K1" s="131">
        <v>18</v>
      </c>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42001</v>
      </c>
      <c r="H2" s="131" t="str">
        <f t="shared" si="0"/>
        <v>42002</v>
      </c>
      <c r="I2" s="131" t="str">
        <f t="shared" si="0"/>
        <v>42003</v>
      </c>
      <c r="J2" s="131" t="str">
        <f t="shared" si="0"/>
        <v>42007</v>
      </c>
      <c r="K2" s="131" t="str">
        <f t="shared" si="0"/>
        <v>42018</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128</v>
      </c>
      <c r="H3" s="136" t="s">
        <v>129</v>
      </c>
      <c r="I3" s="136" t="s">
        <v>130</v>
      </c>
      <c r="J3" s="136" t="s">
        <v>139</v>
      </c>
      <c r="K3" s="136" t="s">
        <v>162</v>
      </c>
      <c r="L3" s="72"/>
      <c r="AA3" s="137" t="s">
        <v>112</v>
      </c>
      <c r="AB3" s="138" t="s">
        <v>51</v>
      </c>
      <c r="AC3" s="115" t="s">
        <v>112</v>
      </c>
      <c r="AD3" s="115" t="s">
        <v>51</v>
      </c>
      <c r="AE3" s="116" t="s">
        <v>112</v>
      </c>
      <c r="AF3" s="139" t="s">
        <v>51</v>
      </c>
      <c r="AG3" s="140" t="s">
        <v>113</v>
      </c>
      <c r="AH3" s="141" t="s">
        <v>114</v>
      </c>
    </row>
    <row r="4" spans="1:34" ht="19.5" customHeight="1">
      <c r="A4" s="142">
        <f t="shared" ref="A4:A34" si="1">SUM(G4:L4)</f>
        <v>96690</v>
      </c>
      <c r="B4" s="142">
        <f>A4</f>
        <v>96690</v>
      </c>
      <c r="C4" s="143">
        <v>46082</v>
      </c>
      <c r="D4" s="144" t="s">
        <v>115</v>
      </c>
      <c r="E4" s="145"/>
      <c r="F4" s="157">
        <v>121</v>
      </c>
      <c r="G4" s="157">
        <v>32194</v>
      </c>
      <c r="H4" s="157">
        <v>48175</v>
      </c>
      <c r="I4" s="157">
        <v>11121</v>
      </c>
      <c r="J4" s="157">
        <v>3850</v>
      </c>
      <c r="K4" s="157">
        <v>1350</v>
      </c>
      <c r="L4" s="175"/>
      <c r="M4" s="34"/>
      <c r="N4" s="34"/>
      <c r="O4" s="34"/>
      <c r="P4" s="34"/>
      <c r="Q4" s="34"/>
      <c r="R4" s="34"/>
      <c r="S4" s="34"/>
      <c r="T4" s="34"/>
      <c r="U4" s="148">
        <f t="shared" ref="U4:U34" si="2">C4</f>
        <v>46082</v>
      </c>
      <c r="V4" s="34" t="str">
        <f t="shared" ref="V4:V34" si="3">$G$2</f>
        <v>42001</v>
      </c>
      <c r="W4" s="70">
        <f t="shared" ref="W4:W34" si="4">G4</f>
        <v>32194</v>
      </c>
      <c r="X4" s="148">
        <f t="shared" ref="X4:X34" si="5">C4</f>
        <v>46082</v>
      </c>
      <c r="Y4" s="70">
        <f t="shared" ref="Y4:Y34" si="6">F4</f>
        <v>121</v>
      </c>
      <c r="Z4" s="34"/>
      <c r="AA4" s="149">
        <v>15</v>
      </c>
      <c r="AB4" s="150">
        <v>14136</v>
      </c>
      <c r="AC4" s="150">
        <v>51</v>
      </c>
      <c r="AD4" s="150">
        <v>43824</v>
      </c>
      <c r="AE4" s="150"/>
      <c r="AF4" s="150"/>
      <c r="AG4" s="150">
        <v>15</v>
      </c>
      <c r="AH4" s="151">
        <v>2</v>
      </c>
    </row>
    <row r="5" spans="1:34" ht="19.5" customHeight="1">
      <c r="A5" s="142">
        <f t="shared" si="1"/>
        <v>99646</v>
      </c>
      <c r="B5" s="142">
        <f t="shared" ref="B5:B34" si="7">B4+A5</f>
        <v>196336</v>
      </c>
      <c r="C5" s="143">
        <v>46083</v>
      </c>
      <c r="D5" s="144" t="s">
        <v>116</v>
      </c>
      <c r="E5" s="145"/>
      <c r="F5" s="157">
        <v>128</v>
      </c>
      <c r="G5" s="157">
        <v>28668</v>
      </c>
      <c r="H5" s="157">
        <v>49946</v>
      </c>
      <c r="I5" s="157">
        <v>12682</v>
      </c>
      <c r="J5" s="157">
        <v>7150</v>
      </c>
      <c r="K5" s="157">
        <v>1200</v>
      </c>
      <c r="L5" s="175"/>
      <c r="M5" s="34"/>
      <c r="N5" s="34"/>
      <c r="O5" s="34"/>
      <c r="P5" s="34"/>
      <c r="Q5" s="34"/>
      <c r="R5" s="34"/>
      <c r="S5" s="34"/>
      <c r="T5" s="34"/>
      <c r="U5" s="148">
        <f t="shared" si="2"/>
        <v>46083</v>
      </c>
      <c r="V5" s="34" t="str">
        <f t="shared" si="3"/>
        <v>42001</v>
      </c>
      <c r="W5" s="70">
        <f t="shared" si="4"/>
        <v>28668</v>
      </c>
      <c r="X5" s="148">
        <f t="shared" si="5"/>
        <v>46083</v>
      </c>
      <c r="Y5" s="70">
        <f t="shared" si="6"/>
        <v>128</v>
      </c>
      <c r="Z5" s="34"/>
      <c r="AA5" s="121">
        <v>22</v>
      </c>
      <c r="AB5" s="122">
        <v>16312</v>
      </c>
      <c r="AC5" s="122">
        <v>73</v>
      </c>
      <c r="AD5" s="122">
        <v>58455</v>
      </c>
      <c r="AE5" s="122">
        <v>101</v>
      </c>
      <c r="AF5" s="122">
        <v>80645</v>
      </c>
      <c r="AG5" s="122"/>
      <c r="AH5" s="123">
        <v>0</v>
      </c>
    </row>
    <row r="6" spans="1:34" ht="19.5" customHeight="1">
      <c r="A6" s="142">
        <f t="shared" si="1"/>
        <v>79335</v>
      </c>
      <c r="B6" s="142">
        <f t="shared" si="7"/>
        <v>275671</v>
      </c>
      <c r="C6" s="143">
        <v>46084</v>
      </c>
      <c r="D6" s="144" t="s">
        <v>117</v>
      </c>
      <c r="E6" s="145"/>
      <c r="F6" s="157">
        <v>112</v>
      </c>
      <c r="G6" s="157">
        <v>31426</v>
      </c>
      <c r="H6" s="157">
        <v>35646</v>
      </c>
      <c r="I6" s="157">
        <v>8713</v>
      </c>
      <c r="J6" s="157">
        <v>2200</v>
      </c>
      <c r="K6" s="157">
        <v>1350</v>
      </c>
      <c r="L6" s="175"/>
      <c r="M6" s="72"/>
      <c r="N6" s="72"/>
      <c r="O6" s="72"/>
      <c r="P6" s="72"/>
      <c r="Q6" s="72"/>
      <c r="R6" s="72"/>
      <c r="S6" s="72"/>
      <c r="T6" s="72"/>
      <c r="U6" s="148">
        <f t="shared" si="2"/>
        <v>46084</v>
      </c>
      <c r="V6" s="34" t="str">
        <f t="shared" si="3"/>
        <v>42001</v>
      </c>
      <c r="W6" s="70">
        <f t="shared" si="4"/>
        <v>31426</v>
      </c>
      <c r="X6" s="148">
        <f t="shared" si="5"/>
        <v>46084</v>
      </c>
      <c r="Y6" s="70">
        <f t="shared" si="6"/>
        <v>112</v>
      </c>
      <c r="Z6" s="72"/>
      <c r="AA6" s="121">
        <v>12</v>
      </c>
      <c r="AB6" s="122">
        <v>8299</v>
      </c>
      <c r="AC6" s="122">
        <v>50</v>
      </c>
      <c r="AD6" s="122">
        <v>38087</v>
      </c>
      <c r="AE6" s="122">
        <v>64</v>
      </c>
      <c r="AF6" s="122">
        <v>48647</v>
      </c>
      <c r="AG6" s="122"/>
      <c r="AH6" s="123"/>
    </row>
    <row r="7" spans="1:34" ht="19.5" customHeight="1">
      <c r="A7" s="142">
        <f t="shared" si="1"/>
        <v>99177</v>
      </c>
      <c r="B7" s="142">
        <f t="shared" si="7"/>
        <v>374848</v>
      </c>
      <c r="C7" s="143">
        <v>46085</v>
      </c>
      <c r="D7" s="144" t="s">
        <v>118</v>
      </c>
      <c r="E7" s="145"/>
      <c r="F7" s="157">
        <v>120</v>
      </c>
      <c r="G7" s="157">
        <v>33794</v>
      </c>
      <c r="H7" s="157">
        <v>44634</v>
      </c>
      <c r="I7" s="157">
        <v>13399</v>
      </c>
      <c r="J7" s="157">
        <v>4950</v>
      </c>
      <c r="K7" s="157">
        <v>2400</v>
      </c>
      <c r="L7" s="175"/>
      <c r="U7" s="148">
        <f t="shared" si="2"/>
        <v>46085</v>
      </c>
      <c r="V7" s="34" t="str">
        <f t="shared" si="3"/>
        <v>42001</v>
      </c>
      <c r="W7" s="70">
        <f t="shared" si="4"/>
        <v>33794</v>
      </c>
      <c r="X7" s="148">
        <f t="shared" si="5"/>
        <v>46085</v>
      </c>
      <c r="Y7" s="70">
        <f t="shared" si="6"/>
        <v>120</v>
      </c>
      <c r="AA7" s="121">
        <v>10</v>
      </c>
      <c r="AB7" s="122">
        <v>13695</v>
      </c>
      <c r="AC7" s="122">
        <v>57</v>
      </c>
      <c r="AD7" s="122">
        <v>52974</v>
      </c>
      <c r="AE7" s="122">
        <v>88</v>
      </c>
      <c r="AF7" s="122">
        <v>79966</v>
      </c>
      <c r="AG7" s="122">
        <v>15</v>
      </c>
      <c r="AH7" s="123">
        <v>1</v>
      </c>
    </row>
    <row r="8" spans="1:34" ht="19.5" customHeight="1">
      <c r="A8" s="142">
        <f t="shared" si="1"/>
        <v>107521</v>
      </c>
      <c r="B8" s="142">
        <f t="shared" si="7"/>
        <v>482369</v>
      </c>
      <c r="C8" s="143">
        <v>46086</v>
      </c>
      <c r="D8" s="144" t="s">
        <v>119</v>
      </c>
      <c r="E8" s="145"/>
      <c r="F8" s="157">
        <v>130</v>
      </c>
      <c r="G8" s="157">
        <v>34761</v>
      </c>
      <c r="H8" s="157">
        <v>49310</v>
      </c>
      <c r="I8" s="157">
        <v>14850</v>
      </c>
      <c r="J8" s="157">
        <v>6600</v>
      </c>
      <c r="K8" s="157">
        <v>2000</v>
      </c>
      <c r="L8" s="175"/>
      <c r="U8" s="148">
        <f t="shared" si="2"/>
        <v>46086</v>
      </c>
      <c r="V8" s="34" t="str">
        <f t="shared" si="3"/>
        <v>42001</v>
      </c>
      <c r="W8" s="70">
        <f t="shared" si="4"/>
        <v>34761</v>
      </c>
      <c r="X8" s="148">
        <f t="shared" si="5"/>
        <v>46086</v>
      </c>
      <c r="Y8" s="70">
        <f t="shared" si="6"/>
        <v>130</v>
      </c>
      <c r="AA8" s="121">
        <v>19</v>
      </c>
      <c r="AB8" s="122">
        <v>23308</v>
      </c>
      <c r="AC8" s="122">
        <v>68</v>
      </c>
      <c r="AD8" s="122">
        <v>61685</v>
      </c>
      <c r="AE8" s="122">
        <v>90</v>
      </c>
      <c r="AF8" s="122">
        <v>78036</v>
      </c>
      <c r="AG8" s="122"/>
      <c r="AH8" s="123">
        <v>0</v>
      </c>
    </row>
    <row r="9" spans="1:34" ht="19.5" customHeight="1">
      <c r="A9" s="142">
        <f t="shared" si="1"/>
        <v>93918</v>
      </c>
      <c r="B9" s="142">
        <f t="shared" si="7"/>
        <v>576287</v>
      </c>
      <c r="C9" s="143">
        <v>46087</v>
      </c>
      <c r="D9" s="144" t="s">
        <v>120</v>
      </c>
      <c r="E9" s="145"/>
      <c r="F9" s="157">
        <v>113</v>
      </c>
      <c r="G9" s="157">
        <v>32721</v>
      </c>
      <c r="H9" s="157">
        <v>42503</v>
      </c>
      <c r="I9" s="157">
        <v>12294</v>
      </c>
      <c r="J9" s="157">
        <v>5400</v>
      </c>
      <c r="K9" s="157">
        <v>1000</v>
      </c>
      <c r="L9" s="175"/>
      <c r="U9" s="148">
        <f t="shared" si="2"/>
        <v>46087</v>
      </c>
      <c r="V9" s="34" t="str">
        <f t="shared" si="3"/>
        <v>42001</v>
      </c>
      <c r="W9" s="70">
        <f t="shared" si="4"/>
        <v>32721</v>
      </c>
      <c r="X9" s="148">
        <f t="shared" si="5"/>
        <v>46087</v>
      </c>
      <c r="Y9" s="70">
        <f t="shared" si="6"/>
        <v>113</v>
      </c>
      <c r="AA9" s="121">
        <v>16</v>
      </c>
      <c r="AB9" s="122">
        <v>13018</v>
      </c>
      <c r="AC9" s="122">
        <v>53</v>
      </c>
      <c r="AD9" s="122">
        <v>44254</v>
      </c>
      <c r="AE9" s="122">
        <v>76</v>
      </c>
      <c r="AF9" s="122">
        <v>65060</v>
      </c>
      <c r="AG9" s="122"/>
      <c r="AH9" s="123"/>
    </row>
    <row r="10" spans="1:34" ht="19.5" customHeight="1">
      <c r="A10" s="142">
        <f t="shared" si="1"/>
        <v>101482</v>
      </c>
      <c r="B10" s="142">
        <f t="shared" si="7"/>
        <v>677769</v>
      </c>
      <c r="C10" s="143">
        <v>46088</v>
      </c>
      <c r="D10" s="144" t="s">
        <v>121</v>
      </c>
      <c r="E10" s="145"/>
      <c r="F10" s="157">
        <v>126</v>
      </c>
      <c r="G10" s="157">
        <v>34413</v>
      </c>
      <c r="H10" s="157">
        <v>45691</v>
      </c>
      <c r="I10" s="157">
        <v>14478</v>
      </c>
      <c r="J10" s="157">
        <v>6500</v>
      </c>
      <c r="K10" s="157">
        <v>400</v>
      </c>
      <c r="L10" s="175"/>
      <c r="U10" s="148">
        <f t="shared" si="2"/>
        <v>46088</v>
      </c>
      <c r="V10" s="34" t="str">
        <f t="shared" si="3"/>
        <v>42001</v>
      </c>
      <c r="W10" s="70">
        <f t="shared" si="4"/>
        <v>34413</v>
      </c>
      <c r="X10" s="148">
        <f t="shared" si="5"/>
        <v>46088</v>
      </c>
      <c r="Y10" s="70">
        <f t="shared" si="6"/>
        <v>126</v>
      </c>
      <c r="AA10" s="121">
        <v>21</v>
      </c>
      <c r="AB10" s="122">
        <v>18617</v>
      </c>
      <c r="AC10" s="122">
        <v>64</v>
      </c>
      <c r="AD10" s="122">
        <v>53540</v>
      </c>
      <c r="AE10" s="122">
        <v>94</v>
      </c>
      <c r="AF10" s="122">
        <v>80834</v>
      </c>
      <c r="AG10" s="122"/>
      <c r="AH10" s="123">
        <v>5</v>
      </c>
    </row>
    <row r="11" spans="1:34" ht="19.5" customHeight="1">
      <c r="A11" s="142">
        <f t="shared" si="1"/>
        <v>100774</v>
      </c>
      <c r="B11" s="142">
        <f t="shared" si="7"/>
        <v>778543</v>
      </c>
      <c r="C11" s="143">
        <v>46089</v>
      </c>
      <c r="D11" s="144" t="s">
        <v>115</v>
      </c>
      <c r="E11" s="145"/>
      <c r="F11" s="157">
        <v>120</v>
      </c>
      <c r="G11" s="157">
        <v>35261</v>
      </c>
      <c r="H11" s="157">
        <v>44632</v>
      </c>
      <c r="I11" s="157">
        <v>12681</v>
      </c>
      <c r="J11" s="157">
        <v>6600</v>
      </c>
      <c r="K11" s="157">
        <v>1600</v>
      </c>
      <c r="L11" s="175"/>
      <c r="U11" s="148">
        <f t="shared" si="2"/>
        <v>46089</v>
      </c>
      <c r="V11" s="34" t="str">
        <f t="shared" si="3"/>
        <v>42001</v>
      </c>
      <c r="W11" s="70">
        <f t="shared" si="4"/>
        <v>35261</v>
      </c>
      <c r="X11" s="148">
        <f t="shared" si="5"/>
        <v>46089</v>
      </c>
      <c r="Y11" s="70">
        <f t="shared" si="6"/>
        <v>120</v>
      </c>
      <c r="AA11" s="121">
        <v>24</v>
      </c>
      <c r="AB11" s="122">
        <v>23513</v>
      </c>
      <c r="AC11" s="122">
        <v>81</v>
      </c>
      <c r="AD11" s="122">
        <v>74215</v>
      </c>
      <c r="AE11" s="122">
        <v>86</v>
      </c>
      <c r="AF11" s="122">
        <v>78775</v>
      </c>
      <c r="AG11" s="122">
        <v>15</v>
      </c>
      <c r="AH11" s="123">
        <v>4</v>
      </c>
    </row>
    <row r="12" spans="1:34" ht="19.5" customHeight="1">
      <c r="A12" s="142">
        <f t="shared" si="1"/>
        <v>123188</v>
      </c>
      <c r="B12" s="142">
        <f t="shared" si="7"/>
        <v>901731</v>
      </c>
      <c r="C12" s="143">
        <v>46090</v>
      </c>
      <c r="D12" s="144" t="s">
        <v>116</v>
      </c>
      <c r="E12" s="145"/>
      <c r="F12" s="157">
        <v>119</v>
      </c>
      <c r="G12" s="157">
        <v>31004</v>
      </c>
      <c r="H12" s="157">
        <v>70861</v>
      </c>
      <c r="I12" s="157">
        <v>15273</v>
      </c>
      <c r="J12" s="157">
        <v>3650</v>
      </c>
      <c r="K12" s="157">
        <v>2400</v>
      </c>
      <c r="L12" s="175"/>
      <c r="U12" s="148">
        <f t="shared" si="2"/>
        <v>46090</v>
      </c>
      <c r="V12" s="34" t="str">
        <f t="shared" si="3"/>
        <v>42001</v>
      </c>
      <c r="W12" s="70">
        <f t="shared" si="4"/>
        <v>31004</v>
      </c>
      <c r="X12" s="148">
        <f t="shared" si="5"/>
        <v>46090</v>
      </c>
      <c r="Y12" s="70">
        <f t="shared" si="6"/>
        <v>119</v>
      </c>
      <c r="AA12" s="121">
        <v>24</v>
      </c>
      <c r="AB12" s="122">
        <v>29761</v>
      </c>
      <c r="AC12" s="122">
        <v>80</v>
      </c>
      <c r="AD12" s="122">
        <v>92563</v>
      </c>
      <c r="AE12" s="122">
        <v>99</v>
      </c>
      <c r="AF12" s="122">
        <v>110480</v>
      </c>
      <c r="AG12" s="122">
        <v>24</v>
      </c>
      <c r="AH12" s="123">
        <v>0</v>
      </c>
    </row>
    <row r="13" spans="1:34" ht="19.5" customHeight="1">
      <c r="A13" s="142">
        <f t="shared" si="1"/>
        <v>101514</v>
      </c>
      <c r="B13" s="142">
        <f t="shared" si="7"/>
        <v>1003245</v>
      </c>
      <c r="C13" s="143">
        <v>46091</v>
      </c>
      <c r="D13" s="144" t="s">
        <v>117</v>
      </c>
      <c r="E13" s="145"/>
      <c r="F13" s="157">
        <v>118</v>
      </c>
      <c r="G13" s="157">
        <v>33913</v>
      </c>
      <c r="H13" s="157">
        <v>45090</v>
      </c>
      <c r="I13" s="157">
        <v>12411</v>
      </c>
      <c r="J13" s="157">
        <v>7700</v>
      </c>
      <c r="K13" s="157">
        <v>2400</v>
      </c>
      <c r="L13" s="175"/>
      <c r="U13" s="148">
        <f t="shared" si="2"/>
        <v>46091</v>
      </c>
      <c r="V13" s="34" t="str">
        <f t="shared" si="3"/>
        <v>42001</v>
      </c>
      <c r="W13" s="70">
        <f t="shared" si="4"/>
        <v>33913</v>
      </c>
      <c r="X13" s="148">
        <f t="shared" si="5"/>
        <v>46091</v>
      </c>
      <c r="Y13" s="70">
        <f t="shared" si="6"/>
        <v>118</v>
      </c>
      <c r="AA13" s="121">
        <v>23</v>
      </c>
      <c r="AB13" s="122">
        <v>26300</v>
      </c>
      <c r="AC13" s="122">
        <v>64</v>
      </c>
      <c r="AD13" s="122">
        <v>63226</v>
      </c>
      <c r="AE13" s="122">
        <v>92</v>
      </c>
      <c r="AF13" s="122">
        <v>87196</v>
      </c>
      <c r="AG13" s="122"/>
      <c r="AH13" s="123"/>
    </row>
    <row r="14" spans="1:34" ht="19.5" customHeight="1">
      <c r="A14" s="142">
        <f t="shared" si="1"/>
        <v>106690</v>
      </c>
      <c r="B14" s="142">
        <f t="shared" si="7"/>
        <v>1109935</v>
      </c>
      <c r="C14" s="143">
        <v>46092</v>
      </c>
      <c r="D14" s="144" t="s">
        <v>118</v>
      </c>
      <c r="E14" s="145"/>
      <c r="F14" s="157">
        <v>132</v>
      </c>
      <c r="G14" s="157">
        <v>34657</v>
      </c>
      <c r="H14" s="157">
        <v>54713</v>
      </c>
      <c r="I14" s="157">
        <v>11170</v>
      </c>
      <c r="J14" s="157">
        <v>4950</v>
      </c>
      <c r="K14" s="157">
        <v>1200</v>
      </c>
      <c r="L14" s="175"/>
      <c r="U14" s="148">
        <f t="shared" si="2"/>
        <v>46092</v>
      </c>
      <c r="V14" s="34" t="str">
        <f t="shared" si="3"/>
        <v>42001</v>
      </c>
      <c r="W14" s="70">
        <f t="shared" si="4"/>
        <v>34657</v>
      </c>
      <c r="X14" s="148">
        <f t="shared" si="5"/>
        <v>46092</v>
      </c>
      <c r="Y14" s="70">
        <f t="shared" si="6"/>
        <v>132</v>
      </c>
      <c r="AA14" s="121">
        <v>33</v>
      </c>
      <c r="AB14" s="122">
        <v>29847</v>
      </c>
      <c r="AC14" s="122">
        <v>87</v>
      </c>
      <c r="AD14" s="122">
        <v>70274</v>
      </c>
      <c r="AE14" s="122">
        <v>104</v>
      </c>
      <c r="AF14" s="122">
        <v>85013</v>
      </c>
      <c r="AG14" s="122">
        <v>20</v>
      </c>
      <c r="AH14" s="123">
        <v>4</v>
      </c>
    </row>
    <row r="15" spans="1:34" ht="19.5" customHeight="1">
      <c r="A15" s="142">
        <f t="shared" si="1"/>
        <v>107909</v>
      </c>
      <c r="B15" s="142">
        <f t="shared" si="7"/>
        <v>1217844</v>
      </c>
      <c r="C15" s="143">
        <v>46093</v>
      </c>
      <c r="D15" s="144" t="s">
        <v>119</v>
      </c>
      <c r="E15" s="145"/>
      <c r="F15" s="157">
        <v>139</v>
      </c>
      <c r="G15" s="157">
        <v>36031</v>
      </c>
      <c r="H15" s="157">
        <v>52780</v>
      </c>
      <c r="I15" s="157">
        <v>12698</v>
      </c>
      <c r="J15" s="157">
        <v>4400</v>
      </c>
      <c r="K15" s="157">
        <v>2000</v>
      </c>
      <c r="L15" s="175"/>
      <c r="U15" s="148">
        <f t="shared" si="2"/>
        <v>46093</v>
      </c>
      <c r="V15" s="34" t="str">
        <f t="shared" si="3"/>
        <v>42001</v>
      </c>
      <c r="W15" s="70">
        <f t="shared" si="4"/>
        <v>36031</v>
      </c>
      <c r="X15" s="148">
        <f t="shared" si="5"/>
        <v>46093</v>
      </c>
      <c r="Y15" s="70">
        <f t="shared" si="6"/>
        <v>139</v>
      </c>
      <c r="AA15" s="121">
        <v>16</v>
      </c>
      <c r="AB15" s="122">
        <v>17539</v>
      </c>
      <c r="AC15" s="122">
        <v>72</v>
      </c>
      <c r="AD15" s="122">
        <v>60092</v>
      </c>
      <c r="AE15" s="122">
        <v>100</v>
      </c>
      <c r="AF15" s="122">
        <v>87035</v>
      </c>
      <c r="AG15" s="122">
        <v>15</v>
      </c>
      <c r="AH15" s="123">
        <v>4</v>
      </c>
    </row>
    <row r="16" spans="1:34" ht="19.5" customHeight="1">
      <c r="A16" s="142">
        <f t="shared" si="1"/>
        <v>105090</v>
      </c>
      <c r="B16" s="142">
        <f t="shared" si="7"/>
        <v>1322934</v>
      </c>
      <c r="C16" s="143">
        <v>46094</v>
      </c>
      <c r="D16" s="144" t="s">
        <v>120</v>
      </c>
      <c r="E16" s="145"/>
      <c r="F16" s="157">
        <v>108</v>
      </c>
      <c r="G16" s="157">
        <v>34983</v>
      </c>
      <c r="H16" s="157">
        <v>55357</v>
      </c>
      <c r="I16" s="157">
        <v>8600</v>
      </c>
      <c r="J16" s="157">
        <v>5350</v>
      </c>
      <c r="K16" s="157">
        <v>800</v>
      </c>
      <c r="L16" s="175"/>
      <c r="U16" s="148">
        <f t="shared" si="2"/>
        <v>46094</v>
      </c>
      <c r="V16" s="34" t="str">
        <f t="shared" si="3"/>
        <v>42001</v>
      </c>
      <c r="W16" s="70">
        <f t="shared" si="4"/>
        <v>34983</v>
      </c>
      <c r="X16" s="148">
        <f t="shared" si="5"/>
        <v>46094</v>
      </c>
      <c r="Y16" s="70">
        <f t="shared" si="6"/>
        <v>108</v>
      </c>
      <c r="AA16" s="121">
        <v>18</v>
      </c>
      <c r="AB16" s="122">
        <v>26406</v>
      </c>
      <c r="AC16" s="122">
        <v>64</v>
      </c>
      <c r="AD16" s="122">
        <v>66993</v>
      </c>
      <c r="AE16" s="122">
        <v>86</v>
      </c>
      <c r="AF16" s="122">
        <v>86786</v>
      </c>
      <c r="AG16" s="122"/>
      <c r="AH16" s="123">
        <v>0</v>
      </c>
    </row>
    <row r="17" spans="1:34" ht="19.5" customHeight="1">
      <c r="A17" s="142">
        <f t="shared" si="1"/>
        <v>114005</v>
      </c>
      <c r="B17" s="142">
        <f t="shared" si="7"/>
        <v>1436939</v>
      </c>
      <c r="C17" s="143">
        <v>46095</v>
      </c>
      <c r="D17" s="144" t="s">
        <v>121</v>
      </c>
      <c r="E17" s="145"/>
      <c r="F17" s="157">
        <v>131</v>
      </c>
      <c r="G17" s="157">
        <v>35933</v>
      </c>
      <c r="H17" s="157">
        <v>57763</v>
      </c>
      <c r="I17" s="157">
        <v>12509</v>
      </c>
      <c r="J17" s="157">
        <v>6600</v>
      </c>
      <c r="K17" s="157">
        <v>1200</v>
      </c>
      <c r="L17" s="175"/>
      <c r="U17" s="148">
        <f t="shared" si="2"/>
        <v>46095</v>
      </c>
      <c r="V17" s="34" t="str">
        <f t="shared" si="3"/>
        <v>42001</v>
      </c>
      <c r="W17" s="70">
        <f t="shared" si="4"/>
        <v>35933</v>
      </c>
      <c r="X17" s="148">
        <f t="shared" si="5"/>
        <v>46095</v>
      </c>
      <c r="Y17" s="70">
        <f t="shared" si="6"/>
        <v>131</v>
      </c>
      <c r="AA17" s="121">
        <v>24</v>
      </c>
      <c r="AB17" s="122">
        <v>21161</v>
      </c>
      <c r="AC17" s="122">
        <v>75</v>
      </c>
      <c r="AD17" s="122">
        <v>65888</v>
      </c>
      <c r="AE17" s="122">
        <v>104</v>
      </c>
      <c r="AF17" s="122">
        <v>93173</v>
      </c>
      <c r="AG17" s="122"/>
      <c r="AH17" s="123">
        <v>0</v>
      </c>
    </row>
    <row r="18" spans="1:34" ht="19.5" customHeight="1">
      <c r="A18" s="142">
        <f t="shared" si="1"/>
        <v>105178</v>
      </c>
      <c r="B18" s="142">
        <f t="shared" si="7"/>
        <v>1542117</v>
      </c>
      <c r="C18" s="143">
        <v>46096</v>
      </c>
      <c r="D18" s="144" t="s">
        <v>115</v>
      </c>
      <c r="E18" s="145"/>
      <c r="F18" s="157">
        <v>134</v>
      </c>
      <c r="G18" s="157">
        <v>33338</v>
      </c>
      <c r="H18" s="157">
        <v>52207</v>
      </c>
      <c r="I18" s="157">
        <v>12383</v>
      </c>
      <c r="J18" s="157">
        <v>6050</v>
      </c>
      <c r="K18" s="157">
        <v>1200</v>
      </c>
      <c r="L18" s="175"/>
      <c r="U18" s="148">
        <f t="shared" si="2"/>
        <v>46096</v>
      </c>
      <c r="V18" s="34" t="str">
        <f t="shared" si="3"/>
        <v>42001</v>
      </c>
      <c r="W18" s="70">
        <f t="shared" si="4"/>
        <v>33338</v>
      </c>
      <c r="X18" s="148">
        <f t="shared" si="5"/>
        <v>46096</v>
      </c>
      <c r="Y18" s="70">
        <f t="shared" si="6"/>
        <v>134</v>
      </c>
      <c r="AA18" s="121">
        <v>19</v>
      </c>
      <c r="AB18" s="122">
        <v>14100</v>
      </c>
      <c r="AC18" s="122">
        <v>57</v>
      </c>
      <c r="AD18" s="122">
        <v>46449</v>
      </c>
      <c r="AE18" s="122">
        <v>88</v>
      </c>
      <c r="AF18" s="122">
        <v>74435</v>
      </c>
      <c r="AG18" s="122"/>
      <c r="AH18" s="123">
        <v>0</v>
      </c>
    </row>
    <row r="19" spans="1:34" ht="19.5" customHeight="1">
      <c r="A19" s="142">
        <f t="shared" si="1"/>
        <v>97324</v>
      </c>
      <c r="B19" s="142">
        <f t="shared" si="7"/>
        <v>1639441</v>
      </c>
      <c r="C19" s="143">
        <v>46097</v>
      </c>
      <c r="D19" s="144" t="s">
        <v>116</v>
      </c>
      <c r="E19" s="145"/>
      <c r="F19" s="157">
        <v>114</v>
      </c>
      <c r="G19" s="157">
        <v>22992</v>
      </c>
      <c r="H19" s="157">
        <v>54717</v>
      </c>
      <c r="I19" s="157">
        <v>15215</v>
      </c>
      <c r="J19" s="157">
        <v>4400</v>
      </c>
      <c r="K19" s="157">
        <v>0</v>
      </c>
      <c r="L19" s="175"/>
      <c r="U19" s="148">
        <f t="shared" si="2"/>
        <v>46097</v>
      </c>
      <c r="V19" s="34" t="str">
        <f t="shared" si="3"/>
        <v>42001</v>
      </c>
      <c r="W19" s="70">
        <f t="shared" si="4"/>
        <v>22992</v>
      </c>
      <c r="X19" s="148">
        <f t="shared" si="5"/>
        <v>46097</v>
      </c>
      <c r="Y19" s="70">
        <f t="shared" si="6"/>
        <v>114</v>
      </c>
      <c r="AA19" s="121">
        <v>12</v>
      </c>
      <c r="AB19" s="122">
        <v>9960</v>
      </c>
      <c r="AC19" s="122">
        <v>52</v>
      </c>
      <c r="AD19" s="122">
        <v>51336</v>
      </c>
      <c r="AE19" s="122">
        <v>70</v>
      </c>
      <c r="AF19" s="122">
        <v>66592</v>
      </c>
      <c r="AG19" s="122"/>
      <c r="AH19" s="123">
        <v>1</v>
      </c>
    </row>
    <row r="20" spans="1:34" ht="19.5" customHeight="1">
      <c r="A20" s="142">
        <f t="shared" si="1"/>
        <v>104721</v>
      </c>
      <c r="B20" s="142">
        <f t="shared" si="7"/>
        <v>1744162</v>
      </c>
      <c r="C20" s="143">
        <v>46098</v>
      </c>
      <c r="D20" s="144" t="s">
        <v>117</v>
      </c>
      <c r="E20" s="145"/>
      <c r="F20" s="157"/>
      <c r="G20" s="157">
        <v>28326</v>
      </c>
      <c r="H20" s="157">
        <v>58285</v>
      </c>
      <c r="I20" s="157">
        <v>12310</v>
      </c>
      <c r="J20" s="157">
        <v>5000</v>
      </c>
      <c r="K20" s="157">
        <v>800</v>
      </c>
      <c r="L20" s="175"/>
      <c r="U20" s="148">
        <f t="shared" si="2"/>
        <v>46098</v>
      </c>
      <c r="V20" s="34" t="str">
        <f t="shared" si="3"/>
        <v>42001</v>
      </c>
      <c r="W20" s="70">
        <f t="shared" si="4"/>
        <v>28326</v>
      </c>
      <c r="X20" s="148">
        <f t="shared" si="5"/>
        <v>46098</v>
      </c>
      <c r="Y20" s="70">
        <f t="shared" si="6"/>
        <v>0</v>
      </c>
      <c r="AA20" s="121">
        <v>14</v>
      </c>
      <c r="AB20" s="122">
        <v>20334</v>
      </c>
      <c r="AC20" s="122">
        <v>69</v>
      </c>
      <c r="AD20" s="122">
        <v>72123</v>
      </c>
      <c r="AE20" s="122">
        <v>80</v>
      </c>
      <c r="AF20" s="122">
        <v>82553</v>
      </c>
      <c r="AG20" s="122"/>
      <c r="AH20" s="123"/>
    </row>
    <row r="21" spans="1:34" ht="19.5" customHeight="1">
      <c r="A21" s="142">
        <f t="shared" si="1"/>
        <v>99902</v>
      </c>
      <c r="B21" s="142">
        <f t="shared" si="7"/>
        <v>1844064</v>
      </c>
      <c r="C21" s="143">
        <v>46099</v>
      </c>
      <c r="D21" s="144" t="s">
        <v>118</v>
      </c>
      <c r="E21" s="145"/>
      <c r="F21" s="157">
        <v>131</v>
      </c>
      <c r="G21" s="157">
        <v>34838</v>
      </c>
      <c r="H21" s="157">
        <v>45226</v>
      </c>
      <c r="I21" s="157">
        <v>12738</v>
      </c>
      <c r="J21" s="157">
        <v>5500</v>
      </c>
      <c r="K21" s="157">
        <v>1600</v>
      </c>
      <c r="L21" s="175"/>
      <c r="U21" s="148">
        <f t="shared" si="2"/>
        <v>46099</v>
      </c>
      <c r="V21" s="34" t="str">
        <f t="shared" si="3"/>
        <v>42001</v>
      </c>
      <c r="W21" s="70">
        <f t="shared" si="4"/>
        <v>34838</v>
      </c>
      <c r="X21" s="148">
        <f t="shared" si="5"/>
        <v>46099</v>
      </c>
      <c r="Y21" s="70">
        <f t="shared" si="6"/>
        <v>131</v>
      </c>
      <c r="AA21" s="121">
        <v>29</v>
      </c>
      <c r="AB21" s="122">
        <v>19475</v>
      </c>
      <c r="AC21" s="122">
        <v>74</v>
      </c>
      <c r="AD21" s="122">
        <v>61801</v>
      </c>
      <c r="AE21" s="122">
        <v>99</v>
      </c>
      <c r="AF21" s="122">
        <v>79949</v>
      </c>
      <c r="AG21" s="122">
        <v>15</v>
      </c>
      <c r="AH21" s="123">
        <v>6</v>
      </c>
    </row>
    <row r="22" spans="1:34" ht="19.5" customHeight="1">
      <c r="A22" s="142">
        <f t="shared" si="1"/>
        <v>107658</v>
      </c>
      <c r="B22" s="142">
        <f t="shared" si="7"/>
        <v>1951722</v>
      </c>
      <c r="C22" s="143">
        <v>46100</v>
      </c>
      <c r="D22" s="144" t="s">
        <v>119</v>
      </c>
      <c r="E22" s="145"/>
      <c r="F22" s="157">
        <v>126</v>
      </c>
      <c r="G22" s="157">
        <v>33700</v>
      </c>
      <c r="H22" s="157">
        <v>54629</v>
      </c>
      <c r="I22" s="157">
        <v>12079</v>
      </c>
      <c r="J22" s="157">
        <v>5250</v>
      </c>
      <c r="K22" s="157">
        <v>2000</v>
      </c>
      <c r="L22" s="175"/>
      <c r="U22" s="148">
        <f t="shared" si="2"/>
        <v>46100</v>
      </c>
      <c r="V22" s="34" t="str">
        <f t="shared" si="3"/>
        <v>42001</v>
      </c>
      <c r="W22" s="70">
        <f t="shared" si="4"/>
        <v>33700</v>
      </c>
      <c r="X22" s="148">
        <f t="shared" si="5"/>
        <v>46100</v>
      </c>
      <c r="Y22" s="70">
        <f t="shared" si="6"/>
        <v>126</v>
      </c>
      <c r="AA22" s="121">
        <v>17</v>
      </c>
      <c r="AB22" s="122">
        <v>13169</v>
      </c>
      <c r="AC22" s="122">
        <v>62</v>
      </c>
      <c r="AD22" s="122">
        <v>57494</v>
      </c>
      <c r="AE22" s="122">
        <v>89</v>
      </c>
      <c r="AF22" s="122">
        <v>81590</v>
      </c>
      <c r="AG22" s="122"/>
      <c r="AH22" s="123">
        <v>0</v>
      </c>
    </row>
    <row r="23" spans="1:34" ht="19.5" customHeight="1">
      <c r="A23" s="142">
        <f t="shared" si="1"/>
        <v>103606</v>
      </c>
      <c r="B23" s="142">
        <f t="shared" si="7"/>
        <v>2055328</v>
      </c>
      <c r="C23" s="143">
        <v>46101</v>
      </c>
      <c r="D23" s="144" t="s">
        <v>120</v>
      </c>
      <c r="E23" s="145"/>
      <c r="F23" s="157">
        <v>123</v>
      </c>
      <c r="G23" s="157">
        <v>31514</v>
      </c>
      <c r="H23" s="157">
        <v>53587</v>
      </c>
      <c r="I23" s="157">
        <v>10605</v>
      </c>
      <c r="J23" s="157">
        <v>5500</v>
      </c>
      <c r="K23" s="157">
        <v>2400</v>
      </c>
      <c r="L23" s="175"/>
      <c r="U23" s="148">
        <f t="shared" si="2"/>
        <v>46101</v>
      </c>
      <c r="V23" s="34" t="str">
        <f t="shared" si="3"/>
        <v>42001</v>
      </c>
      <c r="W23" s="70">
        <f t="shared" si="4"/>
        <v>31514</v>
      </c>
      <c r="X23" s="148">
        <f t="shared" si="5"/>
        <v>46101</v>
      </c>
      <c r="Y23" s="70">
        <f t="shared" si="6"/>
        <v>123</v>
      </c>
      <c r="AA23" s="121">
        <v>19</v>
      </c>
      <c r="AB23" s="122">
        <v>28607</v>
      </c>
      <c r="AC23" s="122">
        <v>62</v>
      </c>
      <c r="AD23" s="122">
        <v>62834</v>
      </c>
      <c r="AE23" s="122">
        <v>89</v>
      </c>
      <c r="AF23" s="122">
        <v>83022</v>
      </c>
      <c r="AG23" s="122">
        <v>15</v>
      </c>
      <c r="AH23" s="123">
        <v>11</v>
      </c>
    </row>
    <row r="24" spans="1:34" ht="19.5" customHeight="1">
      <c r="A24" s="142">
        <f t="shared" si="1"/>
        <v>112665</v>
      </c>
      <c r="B24" s="142">
        <f t="shared" si="7"/>
        <v>2167993</v>
      </c>
      <c r="C24" s="143">
        <v>46102</v>
      </c>
      <c r="D24" s="144" t="s">
        <v>121</v>
      </c>
      <c r="E24" s="145"/>
      <c r="F24" s="157">
        <v>123</v>
      </c>
      <c r="G24" s="157">
        <v>31787</v>
      </c>
      <c r="H24" s="157">
        <v>64900</v>
      </c>
      <c r="I24" s="157">
        <v>11728</v>
      </c>
      <c r="J24" s="157">
        <v>3850</v>
      </c>
      <c r="K24" s="157">
        <v>400</v>
      </c>
      <c r="L24" s="175"/>
      <c r="U24" s="148">
        <f t="shared" si="2"/>
        <v>46102</v>
      </c>
      <c r="V24" s="34" t="str">
        <f t="shared" si="3"/>
        <v>42001</v>
      </c>
      <c r="W24" s="70">
        <f t="shared" si="4"/>
        <v>31787</v>
      </c>
      <c r="X24" s="148">
        <f t="shared" si="5"/>
        <v>46102</v>
      </c>
      <c r="Y24" s="70">
        <f t="shared" si="6"/>
        <v>123</v>
      </c>
      <c r="AA24" s="121">
        <v>22</v>
      </c>
      <c r="AB24" s="122">
        <v>26722</v>
      </c>
      <c r="AC24" s="122">
        <v>61</v>
      </c>
      <c r="AD24" s="122">
        <v>63991</v>
      </c>
      <c r="AE24" s="122">
        <v>88</v>
      </c>
      <c r="AF24" s="122">
        <v>84592</v>
      </c>
      <c r="AG24" s="122">
        <v>15</v>
      </c>
      <c r="AH24" s="123">
        <v>0</v>
      </c>
    </row>
    <row r="25" spans="1:34" ht="19.5" customHeight="1">
      <c r="A25" s="142">
        <f t="shared" si="1"/>
        <v>113629</v>
      </c>
      <c r="B25" s="142">
        <f t="shared" si="7"/>
        <v>2281622</v>
      </c>
      <c r="C25" s="143">
        <v>46103</v>
      </c>
      <c r="D25" s="144" t="s">
        <v>115</v>
      </c>
      <c r="E25" s="145"/>
      <c r="F25" s="157">
        <v>133</v>
      </c>
      <c r="G25" s="157">
        <v>31007</v>
      </c>
      <c r="H25" s="157">
        <v>61126</v>
      </c>
      <c r="I25" s="157">
        <v>11896</v>
      </c>
      <c r="J25" s="157">
        <v>8400</v>
      </c>
      <c r="K25" s="157">
        <v>1200</v>
      </c>
      <c r="L25" s="175"/>
      <c r="U25" s="148">
        <f t="shared" si="2"/>
        <v>46103</v>
      </c>
      <c r="V25" s="34" t="str">
        <f t="shared" si="3"/>
        <v>42001</v>
      </c>
      <c r="W25" s="70">
        <f t="shared" si="4"/>
        <v>31007</v>
      </c>
      <c r="X25" s="148">
        <f t="shared" si="5"/>
        <v>46103</v>
      </c>
      <c r="Y25" s="70">
        <f t="shared" si="6"/>
        <v>133</v>
      </c>
      <c r="AA25" s="121">
        <v>22</v>
      </c>
      <c r="AB25" s="122">
        <v>21610</v>
      </c>
      <c r="AC25" s="122">
        <v>74</v>
      </c>
      <c r="AD25" s="122">
        <v>65910</v>
      </c>
      <c r="AE25" s="122">
        <v>101</v>
      </c>
      <c r="AF25" s="122">
        <v>87190</v>
      </c>
      <c r="AG25" s="122"/>
      <c r="AH25" s="123"/>
    </row>
    <row r="26" spans="1:34" ht="19.5" customHeight="1">
      <c r="A26" s="142">
        <f t="shared" si="1"/>
        <v>82299</v>
      </c>
      <c r="B26" s="142">
        <f t="shared" si="7"/>
        <v>2363921</v>
      </c>
      <c r="C26" s="143">
        <v>46104</v>
      </c>
      <c r="D26" s="144" t="s">
        <v>116</v>
      </c>
      <c r="E26" s="145"/>
      <c r="F26" s="157">
        <v>106</v>
      </c>
      <c r="G26" s="157">
        <v>22114</v>
      </c>
      <c r="H26" s="157">
        <v>47213</v>
      </c>
      <c r="I26" s="157">
        <v>8912</v>
      </c>
      <c r="J26" s="157">
        <v>3060</v>
      </c>
      <c r="K26" s="157">
        <v>1000</v>
      </c>
      <c r="L26" s="175"/>
      <c r="U26" s="148">
        <f t="shared" si="2"/>
        <v>46104</v>
      </c>
      <c r="V26" s="34" t="str">
        <f t="shared" si="3"/>
        <v>42001</v>
      </c>
      <c r="W26" s="70">
        <f t="shared" si="4"/>
        <v>22114</v>
      </c>
      <c r="X26" s="148">
        <f t="shared" si="5"/>
        <v>46104</v>
      </c>
      <c r="Y26" s="70">
        <f t="shared" si="6"/>
        <v>106</v>
      </c>
      <c r="AA26" s="121">
        <v>15</v>
      </c>
      <c r="AB26" s="122">
        <v>13999</v>
      </c>
      <c r="AC26" s="122">
        <v>51</v>
      </c>
      <c r="AD26" s="122">
        <v>41661</v>
      </c>
      <c r="AE26" s="122">
        <v>68</v>
      </c>
      <c r="AF26" s="122">
        <v>60824</v>
      </c>
      <c r="AG26" s="122"/>
      <c r="AH26" s="123">
        <v>2</v>
      </c>
    </row>
    <row r="27" spans="1:34" ht="19.5" customHeight="1">
      <c r="A27" s="142">
        <f t="shared" si="1"/>
        <v>103365</v>
      </c>
      <c r="B27" s="142">
        <f t="shared" si="7"/>
        <v>2467286</v>
      </c>
      <c r="C27" s="143">
        <v>46105</v>
      </c>
      <c r="D27" s="144" t="s">
        <v>117</v>
      </c>
      <c r="E27" s="145"/>
      <c r="F27" s="157">
        <v>123</v>
      </c>
      <c r="G27" s="157">
        <v>29587</v>
      </c>
      <c r="H27" s="157">
        <v>60480</v>
      </c>
      <c r="I27" s="157">
        <v>11398</v>
      </c>
      <c r="J27" s="157">
        <v>1100</v>
      </c>
      <c r="K27" s="157">
        <v>800</v>
      </c>
      <c r="L27" s="175"/>
      <c r="U27" s="148">
        <f t="shared" si="2"/>
        <v>46105</v>
      </c>
      <c r="V27" s="34" t="str">
        <f t="shared" si="3"/>
        <v>42001</v>
      </c>
      <c r="W27" s="70">
        <f t="shared" si="4"/>
        <v>29587</v>
      </c>
      <c r="X27" s="148">
        <f t="shared" si="5"/>
        <v>46105</v>
      </c>
      <c r="Y27" s="70">
        <f t="shared" si="6"/>
        <v>123</v>
      </c>
      <c r="AA27" s="121">
        <v>22</v>
      </c>
      <c r="AB27" s="122">
        <v>19348</v>
      </c>
      <c r="AC27" s="122">
        <v>80</v>
      </c>
      <c r="AD27" s="122">
        <v>68954</v>
      </c>
      <c r="AE27" s="122"/>
      <c r="AF27" s="122"/>
      <c r="AG27" s="122"/>
      <c r="AH27" s="123"/>
    </row>
    <row r="28" spans="1:34" ht="19.5" customHeight="1">
      <c r="A28" s="142">
        <f t="shared" si="1"/>
        <v>106111</v>
      </c>
      <c r="B28" s="142">
        <f t="shared" si="7"/>
        <v>2573397</v>
      </c>
      <c r="C28" s="143">
        <v>46106</v>
      </c>
      <c r="D28" s="144" t="s">
        <v>118</v>
      </c>
      <c r="E28" s="145"/>
      <c r="F28" s="157">
        <v>117</v>
      </c>
      <c r="G28" s="157">
        <v>26808</v>
      </c>
      <c r="H28" s="157">
        <v>62567</v>
      </c>
      <c r="I28" s="157">
        <v>9636</v>
      </c>
      <c r="J28" s="157">
        <v>5500</v>
      </c>
      <c r="K28" s="157">
        <v>1600</v>
      </c>
      <c r="L28" s="175"/>
      <c r="U28" s="148">
        <f t="shared" si="2"/>
        <v>46106</v>
      </c>
      <c r="V28" s="34" t="str">
        <f t="shared" si="3"/>
        <v>42001</v>
      </c>
      <c r="W28" s="70">
        <f t="shared" si="4"/>
        <v>26808</v>
      </c>
      <c r="X28" s="148">
        <f t="shared" si="5"/>
        <v>46106</v>
      </c>
      <c r="Y28" s="70">
        <f t="shared" si="6"/>
        <v>117</v>
      </c>
      <c r="AA28" s="121">
        <v>18</v>
      </c>
      <c r="AB28" s="122">
        <v>21477</v>
      </c>
      <c r="AC28" s="122">
        <v>70</v>
      </c>
      <c r="AD28" s="122">
        <v>71816</v>
      </c>
      <c r="AE28" s="122">
        <v>81</v>
      </c>
      <c r="AF28" s="122">
        <v>81155</v>
      </c>
      <c r="AG28" s="122"/>
      <c r="AH28" s="123">
        <v>0</v>
      </c>
    </row>
    <row r="29" spans="1:34" ht="19.5" customHeight="1">
      <c r="A29" s="142">
        <f t="shared" si="1"/>
        <v>113029</v>
      </c>
      <c r="B29" s="142">
        <f t="shared" si="7"/>
        <v>2686426</v>
      </c>
      <c r="C29" s="143">
        <v>46107</v>
      </c>
      <c r="D29" s="144" t="s">
        <v>119</v>
      </c>
      <c r="E29" s="145"/>
      <c r="F29" s="157">
        <v>125</v>
      </c>
      <c r="G29" s="157">
        <v>37336</v>
      </c>
      <c r="H29" s="157">
        <v>58568</v>
      </c>
      <c r="I29" s="157">
        <v>12225</v>
      </c>
      <c r="J29" s="157">
        <v>3300</v>
      </c>
      <c r="K29" s="157">
        <v>1600</v>
      </c>
      <c r="L29" s="175"/>
      <c r="U29" s="148">
        <f t="shared" si="2"/>
        <v>46107</v>
      </c>
      <c r="V29" s="34" t="str">
        <f t="shared" si="3"/>
        <v>42001</v>
      </c>
      <c r="W29" s="70">
        <f t="shared" si="4"/>
        <v>37336</v>
      </c>
      <c r="X29" s="148">
        <f t="shared" si="5"/>
        <v>46107</v>
      </c>
      <c r="Y29" s="70">
        <f t="shared" si="6"/>
        <v>125</v>
      </c>
      <c r="AA29" s="121">
        <v>20</v>
      </c>
      <c r="AB29" s="122">
        <v>19751</v>
      </c>
      <c r="AC29" s="122">
        <v>59</v>
      </c>
      <c r="AD29" s="122">
        <v>58848</v>
      </c>
      <c r="AE29" s="122">
        <v>85</v>
      </c>
      <c r="AF29" s="122">
        <v>87527</v>
      </c>
      <c r="AG29" s="122"/>
      <c r="AH29" s="123"/>
    </row>
    <row r="30" spans="1:34" ht="19.5" customHeight="1">
      <c r="A30" s="142">
        <f t="shared" si="1"/>
        <v>105634</v>
      </c>
      <c r="B30" s="142">
        <f t="shared" si="7"/>
        <v>2792060</v>
      </c>
      <c r="C30" s="143">
        <v>46108</v>
      </c>
      <c r="D30" s="144" t="s">
        <v>120</v>
      </c>
      <c r="E30" s="145"/>
      <c r="F30" s="157">
        <v>124</v>
      </c>
      <c r="G30" s="157">
        <v>33716</v>
      </c>
      <c r="H30" s="157">
        <v>53332</v>
      </c>
      <c r="I30" s="157">
        <v>12586</v>
      </c>
      <c r="J30" s="157">
        <v>4800</v>
      </c>
      <c r="K30" s="157">
        <v>1200</v>
      </c>
      <c r="L30" s="175"/>
      <c r="U30" s="148">
        <f t="shared" si="2"/>
        <v>46108</v>
      </c>
      <c r="V30" s="34" t="str">
        <f t="shared" si="3"/>
        <v>42001</v>
      </c>
      <c r="W30" s="70">
        <f t="shared" si="4"/>
        <v>33716</v>
      </c>
      <c r="X30" s="148">
        <f t="shared" si="5"/>
        <v>46108</v>
      </c>
      <c r="Y30" s="70">
        <f t="shared" si="6"/>
        <v>124</v>
      </c>
      <c r="AA30" s="121">
        <v>21</v>
      </c>
      <c r="AB30" s="122">
        <v>17437</v>
      </c>
      <c r="AC30" s="122">
        <v>57</v>
      </c>
      <c r="AD30" s="122">
        <v>53382</v>
      </c>
      <c r="AE30" s="122">
        <v>80</v>
      </c>
      <c r="AF30" s="122">
        <v>77133</v>
      </c>
      <c r="AG30" s="122"/>
      <c r="AH30" s="123">
        <v>0</v>
      </c>
    </row>
    <row r="31" spans="1:34" ht="19.5" customHeight="1">
      <c r="A31" s="142">
        <f t="shared" si="1"/>
        <v>102588</v>
      </c>
      <c r="B31" s="142">
        <f t="shared" si="7"/>
        <v>2894648</v>
      </c>
      <c r="C31" s="143">
        <v>46109</v>
      </c>
      <c r="D31" s="144" t="s">
        <v>121</v>
      </c>
      <c r="E31" s="145"/>
      <c r="F31" s="157">
        <v>127</v>
      </c>
      <c r="G31" s="157">
        <v>32956</v>
      </c>
      <c r="H31" s="157">
        <v>49533</v>
      </c>
      <c r="I31" s="157">
        <v>12699</v>
      </c>
      <c r="J31" s="157">
        <v>7400</v>
      </c>
      <c r="K31" s="157">
        <v>0</v>
      </c>
      <c r="L31" s="175"/>
      <c r="U31" s="148">
        <f t="shared" si="2"/>
        <v>46109</v>
      </c>
      <c r="V31" s="34" t="str">
        <f t="shared" si="3"/>
        <v>42001</v>
      </c>
      <c r="W31" s="70">
        <f t="shared" si="4"/>
        <v>32956</v>
      </c>
      <c r="X31" s="148">
        <f t="shared" si="5"/>
        <v>46109</v>
      </c>
      <c r="Y31" s="70">
        <f t="shared" si="6"/>
        <v>127</v>
      </c>
      <c r="AA31" s="121"/>
      <c r="AB31" s="122"/>
      <c r="AC31" s="122">
        <v>64</v>
      </c>
      <c r="AD31" s="122">
        <v>59461</v>
      </c>
      <c r="AE31" s="122"/>
      <c r="AF31" s="122"/>
      <c r="AG31" s="122">
        <v>15</v>
      </c>
      <c r="AH31" s="123"/>
    </row>
    <row r="32" spans="1:34" ht="19.5" customHeight="1">
      <c r="A32" s="142">
        <f t="shared" si="1"/>
        <v>105074</v>
      </c>
      <c r="B32" s="142">
        <f t="shared" si="7"/>
        <v>2999722</v>
      </c>
      <c r="C32" s="143">
        <v>46110</v>
      </c>
      <c r="D32" s="144" t="s">
        <v>115</v>
      </c>
      <c r="E32" s="145"/>
      <c r="F32" s="157">
        <v>118</v>
      </c>
      <c r="G32" s="157">
        <v>31464</v>
      </c>
      <c r="H32" s="157">
        <v>58886</v>
      </c>
      <c r="I32" s="157">
        <v>10524</v>
      </c>
      <c r="J32" s="157">
        <v>4200</v>
      </c>
      <c r="K32" s="157">
        <v>0</v>
      </c>
      <c r="L32" s="175"/>
      <c r="U32" s="148">
        <f t="shared" si="2"/>
        <v>46110</v>
      </c>
      <c r="V32" s="34" t="str">
        <f t="shared" si="3"/>
        <v>42001</v>
      </c>
      <c r="W32" s="70">
        <f t="shared" si="4"/>
        <v>31464</v>
      </c>
      <c r="X32" s="148">
        <f t="shared" si="5"/>
        <v>46110</v>
      </c>
      <c r="Y32" s="70">
        <f t="shared" si="6"/>
        <v>118</v>
      </c>
      <c r="AA32" s="121">
        <v>18</v>
      </c>
      <c r="AB32" s="122">
        <v>20447</v>
      </c>
      <c r="AC32" s="122">
        <v>67</v>
      </c>
      <c r="AD32" s="122">
        <v>66955</v>
      </c>
      <c r="AE32" s="122">
        <v>85</v>
      </c>
      <c r="AF32" s="122">
        <v>79602</v>
      </c>
      <c r="AG32" s="122"/>
      <c r="AH32" s="123">
        <v>1</v>
      </c>
    </row>
    <row r="33" spans="1:34" ht="19.5" customHeight="1">
      <c r="A33" s="142">
        <f t="shared" si="1"/>
        <v>99700</v>
      </c>
      <c r="B33" s="142">
        <f t="shared" si="7"/>
        <v>3099422</v>
      </c>
      <c r="C33" s="143">
        <v>46111</v>
      </c>
      <c r="D33" s="144" t="s">
        <v>116</v>
      </c>
      <c r="E33" s="145"/>
      <c r="F33" s="157">
        <v>109</v>
      </c>
      <c r="G33" s="157">
        <v>29039</v>
      </c>
      <c r="H33" s="157">
        <v>57048</v>
      </c>
      <c r="I33" s="157">
        <v>12013</v>
      </c>
      <c r="J33" s="157">
        <v>0</v>
      </c>
      <c r="K33" s="157">
        <v>1600</v>
      </c>
      <c r="L33" s="175"/>
      <c r="U33" s="148">
        <f t="shared" si="2"/>
        <v>46111</v>
      </c>
      <c r="V33" s="34" t="str">
        <f t="shared" si="3"/>
        <v>42001</v>
      </c>
      <c r="W33" s="70">
        <f t="shared" si="4"/>
        <v>29039</v>
      </c>
      <c r="X33" s="148">
        <f t="shared" si="5"/>
        <v>46111</v>
      </c>
      <c r="Y33" s="70">
        <f t="shared" si="6"/>
        <v>109</v>
      </c>
      <c r="AA33" s="121">
        <v>12</v>
      </c>
      <c r="AB33" s="122">
        <v>9358</v>
      </c>
      <c r="AC33" s="122">
        <v>47</v>
      </c>
      <c r="AD33" s="122">
        <v>44184</v>
      </c>
      <c r="AE33" s="122">
        <v>74</v>
      </c>
      <c r="AF33" s="122">
        <v>71792</v>
      </c>
      <c r="AG33" s="122"/>
      <c r="AH33" s="123">
        <v>0</v>
      </c>
    </row>
    <row r="34" spans="1:34" ht="19.5" customHeight="1">
      <c r="A34" s="142">
        <f t="shared" si="1"/>
        <v>104147</v>
      </c>
      <c r="B34" s="142">
        <f t="shared" si="7"/>
        <v>3203569</v>
      </c>
      <c r="C34" s="143">
        <v>46112</v>
      </c>
      <c r="D34" s="144" t="s">
        <v>117</v>
      </c>
      <c r="E34" s="145"/>
      <c r="F34" s="157">
        <v>117</v>
      </c>
      <c r="G34" s="157">
        <v>29724</v>
      </c>
      <c r="H34" s="157">
        <v>57112</v>
      </c>
      <c r="I34" s="157">
        <v>11561</v>
      </c>
      <c r="J34" s="157">
        <v>4950</v>
      </c>
      <c r="K34" s="157">
        <v>800</v>
      </c>
      <c r="L34" s="175"/>
      <c r="U34" s="148">
        <f t="shared" si="2"/>
        <v>46112</v>
      </c>
      <c r="V34" s="34" t="str">
        <f t="shared" si="3"/>
        <v>42001</v>
      </c>
      <c r="W34" s="70">
        <f t="shared" si="4"/>
        <v>29724</v>
      </c>
      <c r="X34" s="148">
        <f t="shared" si="5"/>
        <v>46112</v>
      </c>
      <c r="Y34" s="70">
        <f t="shared" si="6"/>
        <v>117</v>
      </c>
      <c r="AA34" s="121">
        <v>16</v>
      </c>
      <c r="AB34" s="122">
        <v>17069</v>
      </c>
      <c r="AC34" s="122">
        <v>60</v>
      </c>
      <c r="AD34" s="122">
        <v>55445</v>
      </c>
      <c r="AE34" s="122">
        <v>87</v>
      </c>
      <c r="AF34" s="122">
        <v>81245</v>
      </c>
      <c r="AG34" s="122"/>
      <c r="AH34" s="123">
        <v>4</v>
      </c>
    </row>
    <row r="35" spans="1:34" ht="18.75" customHeight="1">
      <c r="C35" s="127"/>
      <c r="D35" s="154" t="s">
        <v>52</v>
      </c>
      <c r="E35" s="155">
        <f t="shared" ref="E35:F35" si="8">SUM(E4:E34)</f>
        <v>0</v>
      </c>
      <c r="F35" s="156">
        <f t="shared" si="8"/>
        <v>3667</v>
      </c>
      <c r="U35" s="148">
        <f t="shared" ref="U35:U65" si="9">C4</f>
        <v>46082</v>
      </c>
      <c r="V35" s="34" t="str">
        <f t="shared" ref="V35:V65" si="10">$H$2</f>
        <v>42002</v>
      </c>
      <c r="W35" s="70">
        <f t="shared" ref="W35:W65" si="11">H4</f>
        <v>48175</v>
      </c>
      <c r="AA35" s="72"/>
      <c r="AB35" s="72"/>
      <c r="AC35" s="72"/>
      <c r="AD35" s="72"/>
      <c r="AE35" s="72"/>
      <c r="AF35" s="72"/>
      <c r="AG35" s="72"/>
      <c r="AH35" s="72"/>
    </row>
    <row r="36" spans="1:34" ht="15.75" customHeight="1">
      <c r="U36" s="148">
        <f t="shared" si="9"/>
        <v>46083</v>
      </c>
      <c r="V36" s="34" t="str">
        <f t="shared" si="10"/>
        <v>42002</v>
      </c>
      <c r="W36" s="70">
        <f t="shared" si="11"/>
        <v>49946</v>
      </c>
      <c r="AA36" s="72"/>
      <c r="AB36" s="72"/>
      <c r="AC36" s="72"/>
      <c r="AD36" s="72"/>
      <c r="AE36" s="72"/>
      <c r="AF36" s="72"/>
      <c r="AG36" s="72"/>
      <c r="AH36" s="72"/>
    </row>
    <row r="37" spans="1:34" ht="15.75" customHeight="1">
      <c r="U37" s="148">
        <f t="shared" si="9"/>
        <v>46084</v>
      </c>
      <c r="V37" s="34" t="str">
        <f t="shared" si="10"/>
        <v>42002</v>
      </c>
      <c r="W37" s="70">
        <f t="shared" si="11"/>
        <v>35646</v>
      </c>
      <c r="AA37" s="72"/>
      <c r="AB37" s="72"/>
      <c r="AC37" s="72"/>
      <c r="AD37" s="72"/>
      <c r="AE37" s="72"/>
      <c r="AF37" s="72"/>
      <c r="AG37" s="72"/>
      <c r="AH37" s="72"/>
    </row>
    <row r="38" spans="1:34" ht="15.75" customHeight="1">
      <c r="U38" s="148">
        <f t="shared" si="9"/>
        <v>46085</v>
      </c>
      <c r="V38" s="34" t="str">
        <f t="shared" si="10"/>
        <v>42002</v>
      </c>
      <c r="W38" s="70">
        <f t="shared" si="11"/>
        <v>44634</v>
      </c>
      <c r="AA38" s="72"/>
      <c r="AB38" s="72"/>
      <c r="AC38" s="72"/>
      <c r="AD38" s="72"/>
      <c r="AE38" s="72"/>
      <c r="AF38" s="72"/>
      <c r="AG38" s="72"/>
      <c r="AH38" s="72"/>
    </row>
    <row r="39" spans="1:34" ht="15.75" customHeight="1">
      <c r="U39" s="148">
        <f t="shared" si="9"/>
        <v>46086</v>
      </c>
      <c r="V39" s="34" t="str">
        <f t="shared" si="10"/>
        <v>42002</v>
      </c>
      <c r="W39" s="70">
        <f t="shared" si="11"/>
        <v>49310</v>
      </c>
      <c r="AA39" s="72"/>
      <c r="AB39" s="72"/>
      <c r="AC39" s="72"/>
      <c r="AD39" s="72"/>
      <c r="AE39" s="72"/>
      <c r="AF39" s="72"/>
      <c r="AG39" s="72"/>
      <c r="AH39" s="72"/>
    </row>
    <row r="40" spans="1:34" ht="15.75" customHeight="1">
      <c r="U40" s="148">
        <f t="shared" si="9"/>
        <v>46087</v>
      </c>
      <c r="V40" s="34" t="str">
        <f t="shared" si="10"/>
        <v>42002</v>
      </c>
      <c r="W40" s="70">
        <f t="shared" si="11"/>
        <v>42503</v>
      </c>
      <c r="AA40" s="72"/>
      <c r="AB40" s="72"/>
      <c r="AC40" s="72"/>
      <c r="AD40" s="72"/>
      <c r="AE40" s="72"/>
      <c r="AF40" s="72"/>
      <c r="AG40" s="72"/>
      <c r="AH40" s="72"/>
    </row>
    <row r="41" spans="1:34" ht="15.75" customHeight="1">
      <c r="U41" s="148">
        <f t="shared" si="9"/>
        <v>46088</v>
      </c>
      <c r="V41" s="34" t="str">
        <f t="shared" si="10"/>
        <v>42002</v>
      </c>
      <c r="W41" s="70">
        <f t="shared" si="11"/>
        <v>45691</v>
      </c>
      <c r="AA41" s="72"/>
      <c r="AB41" s="72"/>
      <c r="AC41" s="72"/>
      <c r="AD41" s="72"/>
      <c r="AE41" s="72"/>
      <c r="AF41" s="72"/>
      <c r="AG41" s="72"/>
      <c r="AH41" s="72"/>
    </row>
    <row r="42" spans="1:34" ht="15.75" customHeight="1">
      <c r="U42" s="148">
        <f t="shared" si="9"/>
        <v>46089</v>
      </c>
      <c r="V42" s="34" t="str">
        <f t="shared" si="10"/>
        <v>42002</v>
      </c>
      <c r="W42" s="70">
        <f t="shared" si="11"/>
        <v>44632</v>
      </c>
      <c r="AA42" s="72"/>
      <c r="AB42" s="72"/>
      <c r="AC42" s="72"/>
      <c r="AD42" s="72"/>
      <c r="AE42" s="72"/>
      <c r="AF42" s="72"/>
      <c r="AG42" s="72"/>
      <c r="AH42" s="72"/>
    </row>
    <row r="43" spans="1:34" ht="15.75" customHeight="1">
      <c r="U43" s="148">
        <f t="shared" si="9"/>
        <v>46090</v>
      </c>
      <c r="V43" s="34" t="str">
        <f t="shared" si="10"/>
        <v>42002</v>
      </c>
      <c r="W43" s="70">
        <f t="shared" si="11"/>
        <v>70861</v>
      </c>
      <c r="AA43" s="72"/>
      <c r="AB43" s="72"/>
      <c r="AC43" s="72"/>
      <c r="AD43" s="72"/>
      <c r="AE43" s="72"/>
      <c r="AF43" s="72"/>
      <c r="AG43" s="72"/>
      <c r="AH43" s="72"/>
    </row>
    <row r="44" spans="1:34" ht="15.75" customHeight="1">
      <c r="U44" s="148">
        <f t="shared" si="9"/>
        <v>46091</v>
      </c>
      <c r="V44" s="34" t="str">
        <f t="shared" si="10"/>
        <v>42002</v>
      </c>
      <c r="W44" s="70">
        <f t="shared" si="11"/>
        <v>45090</v>
      </c>
      <c r="AA44" s="72"/>
      <c r="AB44" s="72"/>
      <c r="AC44" s="72"/>
      <c r="AD44" s="72"/>
      <c r="AE44" s="72"/>
      <c r="AF44" s="72"/>
      <c r="AG44" s="72"/>
      <c r="AH44" s="72"/>
    </row>
    <row r="45" spans="1:34" ht="15.75" customHeight="1">
      <c r="U45" s="148">
        <f t="shared" si="9"/>
        <v>46092</v>
      </c>
      <c r="V45" s="34" t="str">
        <f t="shared" si="10"/>
        <v>42002</v>
      </c>
      <c r="W45" s="70">
        <f t="shared" si="11"/>
        <v>54713</v>
      </c>
      <c r="AA45" s="72"/>
      <c r="AB45" s="72"/>
      <c r="AC45" s="72"/>
      <c r="AD45" s="72"/>
      <c r="AE45" s="72"/>
      <c r="AF45" s="72"/>
      <c r="AG45" s="72"/>
      <c r="AH45" s="72"/>
    </row>
    <row r="46" spans="1:34" ht="15.75" customHeight="1">
      <c r="U46" s="148">
        <f t="shared" si="9"/>
        <v>46093</v>
      </c>
      <c r="V46" s="34" t="str">
        <f t="shared" si="10"/>
        <v>42002</v>
      </c>
      <c r="W46" s="70">
        <f t="shared" si="11"/>
        <v>52780</v>
      </c>
      <c r="AA46" s="72"/>
      <c r="AB46" s="72"/>
      <c r="AC46" s="72"/>
      <c r="AD46" s="72"/>
      <c r="AE46" s="72"/>
      <c r="AF46" s="72"/>
      <c r="AG46" s="72"/>
      <c r="AH46" s="72"/>
    </row>
    <row r="47" spans="1:34" ht="15.75" customHeight="1">
      <c r="U47" s="148">
        <f t="shared" si="9"/>
        <v>46094</v>
      </c>
      <c r="V47" s="34" t="str">
        <f t="shared" si="10"/>
        <v>42002</v>
      </c>
      <c r="W47" s="70">
        <f t="shared" si="11"/>
        <v>55357</v>
      </c>
      <c r="AA47" s="72"/>
      <c r="AB47" s="72"/>
      <c r="AC47" s="72"/>
      <c r="AD47" s="72"/>
      <c r="AE47" s="72"/>
      <c r="AF47" s="72"/>
      <c r="AG47" s="72"/>
      <c r="AH47" s="72"/>
    </row>
    <row r="48" spans="1:34" ht="15.75" customHeight="1">
      <c r="U48" s="148">
        <f t="shared" si="9"/>
        <v>46095</v>
      </c>
      <c r="V48" s="34" t="str">
        <f t="shared" si="10"/>
        <v>42002</v>
      </c>
      <c r="W48" s="70">
        <f t="shared" si="11"/>
        <v>57763</v>
      </c>
      <c r="AA48" s="72"/>
      <c r="AB48" s="72"/>
      <c r="AC48" s="72"/>
      <c r="AD48" s="72"/>
      <c r="AE48" s="72"/>
      <c r="AF48" s="72"/>
      <c r="AG48" s="72"/>
      <c r="AH48" s="72"/>
    </row>
    <row r="49" spans="21:34" ht="15.75" customHeight="1">
      <c r="U49" s="148">
        <f t="shared" si="9"/>
        <v>46096</v>
      </c>
      <c r="V49" s="34" t="str">
        <f t="shared" si="10"/>
        <v>42002</v>
      </c>
      <c r="W49" s="70">
        <f t="shared" si="11"/>
        <v>52207</v>
      </c>
      <c r="AA49" s="72"/>
      <c r="AB49" s="72"/>
      <c r="AC49" s="72"/>
      <c r="AD49" s="72"/>
      <c r="AE49" s="72"/>
      <c r="AF49" s="72"/>
      <c r="AG49" s="72"/>
      <c r="AH49" s="72"/>
    </row>
    <row r="50" spans="21:34" ht="15.75" customHeight="1">
      <c r="U50" s="148">
        <f t="shared" si="9"/>
        <v>46097</v>
      </c>
      <c r="V50" s="34" t="str">
        <f t="shared" si="10"/>
        <v>42002</v>
      </c>
      <c r="W50" s="70">
        <f t="shared" si="11"/>
        <v>54717</v>
      </c>
      <c r="AA50" s="72"/>
      <c r="AB50" s="72"/>
      <c r="AC50" s="72"/>
      <c r="AD50" s="72"/>
      <c r="AE50" s="72"/>
      <c r="AF50" s="72"/>
      <c r="AG50" s="72"/>
      <c r="AH50" s="72"/>
    </row>
    <row r="51" spans="21:34" ht="15.75" customHeight="1">
      <c r="U51" s="148">
        <f t="shared" si="9"/>
        <v>46098</v>
      </c>
      <c r="V51" s="34" t="str">
        <f t="shared" si="10"/>
        <v>42002</v>
      </c>
      <c r="W51" s="70">
        <f t="shared" si="11"/>
        <v>58285</v>
      </c>
      <c r="AA51" s="72"/>
      <c r="AB51" s="72"/>
      <c r="AC51" s="72"/>
      <c r="AD51" s="72"/>
      <c r="AE51" s="72"/>
      <c r="AF51" s="72"/>
      <c r="AG51" s="72"/>
      <c r="AH51" s="72"/>
    </row>
    <row r="52" spans="21:34" ht="15.75" customHeight="1">
      <c r="U52" s="148">
        <f t="shared" si="9"/>
        <v>46099</v>
      </c>
      <c r="V52" s="34" t="str">
        <f t="shared" si="10"/>
        <v>42002</v>
      </c>
      <c r="W52" s="70">
        <f t="shared" si="11"/>
        <v>45226</v>
      </c>
      <c r="AA52" s="72"/>
      <c r="AB52" s="72"/>
      <c r="AC52" s="72"/>
      <c r="AD52" s="72"/>
      <c r="AE52" s="72"/>
      <c r="AF52" s="72"/>
      <c r="AG52" s="72"/>
      <c r="AH52" s="72"/>
    </row>
    <row r="53" spans="21:34" ht="15.75" customHeight="1">
      <c r="U53" s="148">
        <f t="shared" si="9"/>
        <v>46100</v>
      </c>
      <c r="V53" s="34" t="str">
        <f t="shared" si="10"/>
        <v>42002</v>
      </c>
      <c r="W53" s="70">
        <f t="shared" si="11"/>
        <v>54629</v>
      </c>
      <c r="AA53" s="72"/>
      <c r="AB53" s="72"/>
      <c r="AC53" s="72"/>
      <c r="AD53" s="72"/>
      <c r="AE53" s="72"/>
      <c r="AF53" s="72"/>
      <c r="AG53" s="72"/>
      <c r="AH53" s="72"/>
    </row>
    <row r="54" spans="21:34" ht="15.75" customHeight="1">
      <c r="U54" s="148">
        <f t="shared" si="9"/>
        <v>46101</v>
      </c>
      <c r="V54" s="34" t="str">
        <f t="shared" si="10"/>
        <v>42002</v>
      </c>
      <c r="W54" s="70">
        <f t="shared" si="11"/>
        <v>53587</v>
      </c>
      <c r="AA54" s="72"/>
      <c r="AB54" s="72"/>
      <c r="AC54" s="72"/>
      <c r="AD54" s="72"/>
      <c r="AE54" s="72"/>
      <c r="AF54" s="72"/>
      <c r="AG54" s="72"/>
      <c r="AH54" s="72"/>
    </row>
    <row r="55" spans="21:34" ht="15.75" customHeight="1">
      <c r="U55" s="148">
        <f t="shared" si="9"/>
        <v>46102</v>
      </c>
      <c r="V55" s="34" t="str">
        <f t="shared" si="10"/>
        <v>42002</v>
      </c>
      <c r="W55" s="70">
        <f t="shared" si="11"/>
        <v>64900</v>
      </c>
      <c r="AA55" s="72"/>
      <c r="AB55" s="72"/>
      <c r="AC55" s="72"/>
      <c r="AD55" s="72"/>
      <c r="AE55" s="72"/>
      <c r="AF55" s="72"/>
      <c r="AG55" s="72"/>
      <c r="AH55" s="72"/>
    </row>
    <row r="56" spans="21:34" ht="15.75" customHeight="1">
      <c r="U56" s="148">
        <f t="shared" si="9"/>
        <v>46103</v>
      </c>
      <c r="V56" s="34" t="str">
        <f t="shared" si="10"/>
        <v>42002</v>
      </c>
      <c r="W56" s="70">
        <f t="shared" si="11"/>
        <v>61126</v>
      </c>
      <c r="AA56" s="72"/>
      <c r="AB56" s="72"/>
      <c r="AC56" s="72"/>
      <c r="AD56" s="72"/>
      <c r="AE56" s="72"/>
      <c r="AF56" s="72"/>
      <c r="AG56" s="72"/>
      <c r="AH56" s="72"/>
    </row>
    <row r="57" spans="21:34" ht="15.75" customHeight="1">
      <c r="U57" s="148">
        <f t="shared" si="9"/>
        <v>46104</v>
      </c>
      <c r="V57" s="34" t="str">
        <f t="shared" si="10"/>
        <v>42002</v>
      </c>
      <c r="W57" s="70">
        <f t="shared" si="11"/>
        <v>47213</v>
      </c>
      <c r="AA57" s="72"/>
      <c r="AB57" s="72"/>
      <c r="AC57" s="72"/>
      <c r="AD57" s="72"/>
      <c r="AE57" s="72"/>
      <c r="AF57" s="72"/>
      <c r="AG57" s="72"/>
      <c r="AH57" s="72"/>
    </row>
    <row r="58" spans="21:34" ht="15.75" customHeight="1">
      <c r="U58" s="148">
        <f t="shared" si="9"/>
        <v>46105</v>
      </c>
      <c r="V58" s="34" t="str">
        <f t="shared" si="10"/>
        <v>42002</v>
      </c>
      <c r="W58" s="70">
        <f t="shared" si="11"/>
        <v>60480</v>
      </c>
      <c r="AA58" s="72"/>
      <c r="AB58" s="72"/>
      <c r="AC58" s="72"/>
      <c r="AD58" s="72"/>
      <c r="AE58" s="72"/>
      <c r="AF58" s="72"/>
      <c r="AG58" s="72"/>
      <c r="AH58" s="72"/>
    </row>
    <row r="59" spans="21:34" ht="15.75" customHeight="1">
      <c r="U59" s="148">
        <f t="shared" si="9"/>
        <v>46106</v>
      </c>
      <c r="V59" s="34" t="str">
        <f t="shared" si="10"/>
        <v>42002</v>
      </c>
      <c r="W59" s="70">
        <f t="shared" si="11"/>
        <v>62567</v>
      </c>
      <c r="AA59" s="72"/>
      <c r="AB59" s="72"/>
      <c r="AC59" s="72"/>
      <c r="AD59" s="72"/>
      <c r="AE59" s="72"/>
      <c r="AF59" s="72"/>
      <c r="AG59" s="72"/>
      <c r="AH59" s="72"/>
    </row>
    <row r="60" spans="21:34" ht="15.75" customHeight="1">
      <c r="U60" s="148">
        <f t="shared" si="9"/>
        <v>46107</v>
      </c>
      <c r="V60" s="34" t="str">
        <f t="shared" si="10"/>
        <v>42002</v>
      </c>
      <c r="W60" s="70">
        <f t="shared" si="11"/>
        <v>58568</v>
      </c>
      <c r="AA60" s="72"/>
      <c r="AB60" s="72"/>
      <c r="AC60" s="72"/>
      <c r="AD60" s="72"/>
      <c r="AE60" s="72"/>
      <c r="AF60" s="72"/>
      <c r="AG60" s="72"/>
      <c r="AH60" s="72"/>
    </row>
    <row r="61" spans="21:34" ht="15.75" customHeight="1">
      <c r="U61" s="148">
        <f t="shared" si="9"/>
        <v>46108</v>
      </c>
      <c r="V61" s="34" t="str">
        <f t="shared" si="10"/>
        <v>42002</v>
      </c>
      <c r="W61" s="70">
        <f t="shared" si="11"/>
        <v>53332</v>
      </c>
      <c r="AA61" s="72"/>
      <c r="AB61" s="72"/>
      <c r="AC61" s="72"/>
      <c r="AD61" s="72"/>
      <c r="AE61" s="72"/>
      <c r="AF61" s="72"/>
      <c r="AG61" s="72"/>
      <c r="AH61" s="72"/>
    </row>
    <row r="62" spans="21:34" ht="15.75" customHeight="1">
      <c r="U62" s="148">
        <f t="shared" si="9"/>
        <v>46109</v>
      </c>
      <c r="V62" s="34" t="str">
        <f t="shared" si="10"/>
        <v>42002</v>
      </c>
      <c r="W62" s="70">
        <f t="shared" si="11"/>
        <v>49533</v>
      </c>
      <c r="AA62" s="72"/>
      <c r="AB62" s="72"/>
      <c r="AC62" s="72"/>
      <c r="AD62" s="72"/>
      <c r="AE62" s="72"/>
      <c r="AF62" s="72"/>
      <c r="AG62" s="72"/>
      <c r="AH62" s="72"/>
    </row>
    <row r="63" spans="21:34" ht="15.75" customHeight="1">
      <c r="U63" s="148">
        <f t="shared" si="9"/>
        <v>46110</v>
      </c>
      <c r="V63" s="34" t="str">
        <f t="shared" si="10"/>
        <v>42002</v>
      </c>
      <c r="W63" s="70">
        <f t="shared" si="11"/>
        <v>58886</v>
      </c>
      <c r="AA63" s="72"/>
      <c r="AB63" s="72"/>
      <c r="AC63" s="72"/>
      <c r="AD63" s="72"/>
      <c r="AE63" s="72"/>
      <c r="AF63" s="72"/>
      <c r="AG63" s="72"/>
      <c r="AH63" s="72"/>
    </row>
    <row r="64" spans="21:34" ht="15.75" customHeight="1">
      <c r="U64" s="148">
        <f t="shared" si="9"/>
        <v>46111</v>
      </c>
      <c r="V64" s="34" t="str">
        <f t="shared" si="10"/>
        <v>42002</v>
      </c>
      <c r="W64" s="70">
        <f t="shared" si="11"/>
        <v>57048</v>
      </c>
      <c r="AA64" s="72"/>
      <c r="AB64" s="72"/>
      <c r="AC64" s="72"/>
      <c r="AD64" s="72"/>
      <c r="AE64" s="72"/>
      <c r="AF64" s="72"/>
      <c r="AG64" s="72"/>
      <c r="AH64" s="72"/>
    </row>
    <row r="65" spans="9:34" ht="15.75" customHeight="1">
      <c r="U65" s="148">
        <f t="shared" si="9"/>
        <v>46112</v>
      </c>
      <c r="V65" s="34" t="str">
        <f t="shared" si="10"/>
        <v>42002</v>
      </c>
      <c r="W65" s="70">
        <f t="shared" si="11"/>
        <v>57112</v>
      </c>
      <c r="AA65" s="72"/>
      <c r="AB65" s="72"/>
      <c r="AC65" s="72"/>
      <c r="AD65" s="72"/>
      <c r="AE65" s="72"/>
      <c r="AF65" s="72"/>
      <c r="AG65" s="72"/>
      <c r="AH65" s="72"/>
    </row>
    <row r="66" spans="9:34" ht="15.75" customHeight="1">
      <c r="U66" s="148">
        <f t="shared" ref="U66:U76" si="12">C4</f>
        <v>46082</v>
      </c>
      <c r="V66" s="34" t="str">
        <f t="shared" ref="V66:V96" si="13">$I$2</f>
        <v>42003</v>
      </c>
      <c r="W66" s="70">
        <f t="shared" ref="W66:W96" si="14">I4</f>
        <v>11121</v>
      </c>
      <c r="AA66" s="72"/>
      <c r="AB66" s="72"/>
      <c r="AC66" s="72"/>
      <c r="AD66" s="72"/>
      <c r="AE66" s="72"/>
      <c r="AF66" s="72"/>
      <c r="AG66" s="72"/>
      <c r="AH66" s="72"/>
    </row>
    <row r="67" spans="9:34" ht="15.75" customHeight="1">
      <c r="U67" s="148">
        <f t="shared" si="12"/>
        <v>46083</v>
      </c>
      <c r="V67" s="34" t="str">
        <f t="shared" si="13"/>
        <v>42003</v>
      </c>
      <c r="W67" s="70">
        <f t="shared" si="14"/>
        <v>12682</v>
      </c>
      <c r="AA67" s="72"/>
      <c r="AB67" s="72"/>
      <c r="AC67" s="72"/>
      <c r="AD67" s="72"/>
      <c r="AE67" s="72"/>
      <c r="AF67" s="72"/>
      <c r="AG67" s="72"/>
      <c r="AH67" s="72"/>
    </row>
    <row r="68" spans="9:34" ht="15.75" customHeight="1">
      <c r="U68" s="148">
        <f t="shared" si="12"/>
        <v>46084</v>
      </c>
      <c r="V68" s="34" t="str">
        <f t="shared" si="13"/>
        <v>42003</v>
      </c>
      <c r="W68" s="70">
        <f t="shared" si="14"/>
        <v>8713</v>
      </c>
      <c r="AA68" s="72"/>
      <c r="AB68" s="72"/>
      <c r="AC68" s="72"/>
      <c r="AD68" s="72"/>
      <c r="AE68" s="72"/>
      <c r="AF68" s="72"/>
      <c r="AG68" s="72"/>
      <c r="AH68" s="72"/>
    </row>
    <row r="69" spans="9:34" ht="15.75" customHeight="1">
      <c r="I69" s="34" t="s">
        <v>171</v>
      </c>
      <c r="U69" s="148">
        <f t="shared" si="12"/>
        <v>46085</v>
      </c>
      <c r="V69" s="34" t="str">
        <f t="shared" si="13"/>
        <v>42003</v>
      </c>
      <c r="W69" s="70">
        <f t="shared" si="14"/>
        <v>13399</v>
      </c>
      <c r="AA69" s="72"/>
      <c r="AB69" s="72"/>
      <c r="AC69" s="72"/>
      <c r="AD69" s="72"/>
      <c r="AE69" s="72"/>
      <c r="AF69" s="72"/>
      <c r="AG69" s="72"/>
      <c r="AH69" s="72"/>
    </row>
    <row r="70" spans="9:34" ht="15.75" customHeight="1">
      <c r="U70" s="148">
        <f t="shared" si="12"/>
        <v>46086</v>
      </c>
      <c r="V70" s="34" t="str">
        <f t="shared" si="13"/>
        <v>42003</v>
      </c>
      <c r="W70" s="70">
        <f t="shared" si="14"/>
        <v>14850</v>
      </c>
      <c r="AA70" s="72"/>
      <c r="AB70" s="72"/>
      <c r="AC70" s="72"/>
      <c r="AD70" s="72"/>
      <c r="AE70" s="72"/>
      <c r="AF70" s="72"/>
      <c r="AG70" s="72"/>
      <c r="AH70" s="72"/>
    </row>
    <row r="71" spans="9:34" ht="15.75" customHeight="1">
      <c r="U71" s="148">
        <f t="shared" si="12"/>
        <v>46087</v>
      </c>
      <c r="V71" s="34" t="str">
        <f t="shared" si="13"/>
        <v>42003</v>
      </c>
      <c r="W71" s="70">
        <f t="shared" si="14"/>
        <v>12294</v>
      </c>
      <c r="AA71" s="72"/>
      <c r="AB71" s="72"/>
      <c r="AC71" s="72"/>
      <c r="AD71" s="72"/>
      <c r="AE71" s="72"/>
      <c r="AF71" s="72"/>
      <c r="AG71" s="72"/>
      <c r="AH71" s="72"/>
    </row>
    <row r="72" spans="9:34" ht="15.75" customHeight="1">
      <c r="U72" s="148">
        <f t="shared" si="12"/>
        <v>46088</v>
      </c>
      <c r="V72" s="34" t="str">
        <f t="shared" si="13"/>
        <v>42003</v>
      </c>
      <c r="W72" s="70">
        <f t="shared" si="14"/>
        <v>14478</v>
      </c>
      <c r="AA72" s="72"/>
      <c r="AB72" s="72"/>
      <c r="AC72" s="72"/>
      <c r="AD72" s="72"/>
      <c r="AE72" s="72"/>
      <c r="AF72" s="72"/>
      <c r="AG72" s="72"/>
      <c r="AH72" s="72"/>
    </row>
    <row r="73" spans="9:34" ht="15.75" customHeight="1">
      <c r="U73" s="148">
        <f t="shared" si="12"/>
        <v>46089</v>
      </c>
      <c r="V73" s="34" t="str">
        <f t="shared" si="13"/>
        <v>42003</v>
      </c>
      <c r="W73" s="70">
        <f t="shared" si="14"/>
        <v>12681</v>
      </c>
      <c r="AA73" s="72"/>
      <c r="AB73" s="72"/>
      <c r="AC73" s="72"/>
      <c r="AD73" s="72"/>
      <c r="AE73" s="72"/>
      <c r="AF73" s="72"/>
      <c r="AG73" s="72"/>
      <c r="AH73" s="72"/>
    </row>
    <row r="74" spans="9:34" ht="15.75" customHeight="1">
      <c r="U74" s="148">
        <f t="shared" si="12"/>
        <v>46090</v>
      </c>
      <c r="V74" s="34" t="str">
        <f t="shared" si="13"/>
        <v>42003</v>
      </c>
      <c r="W74" s="70">
        <f t="shared" si="14"/>
        <v>15273</v>
      </c>
      <c r="AA74" s="72"/>
      <c r="AB74" s="72"/>
      <c r="AC74" s="72"/>
      <c r="AD74" s="72"/>
      <c r="AE74" s="72"/>
      <c r="AF74" s="72"/>
      <c r="AG74" s="72"/>
      <c r="AH74" s="72"/>
    </row>
    <row r="75" spans="9:34" ht="15.75" customHeight="1">
      <c r="U75" s="148">
        <f t="shared" si="12"/>
        <v>46091</v>
      </c>
      <c r="V75" s="34" t="str">
        <f t="shared" si="13"/>
        <v>42003</v>
      </c>
      <c r="W75" s="70">
        <f t="shared" si="14"/>
        <v>12411</v>
      </c>
      <c r="AA75" s="72"/>
      <c r="AB75" s="72"/>
      <c r="AC75" s="72"/>
      <c r="AD75" s="72"/>
      <c r="AE75" s="72"/>
      <c r="AF75" s="72"/>
      <c r="AG75" s="72"/>
      <c r="AH75" s="72"/>
    </row>
    <row r="76" spans="9:34" ht="15.75" customHeight="1">
      <c r="U76" s="148">
        <f t="shared" si="12"/>
        <v>46092</v>
      </c>
      <c r="V76" s="34" t="str">
        <f t="shared" si="13"/>
        <v>42003</v>
      </c>
      <c r="W76" s="70">
        <f t="shared" si="14"/>
        <v>11170</v>
      </c>
      <c r="AA76" s="72"/>
      <c r="AB76" s="72"/>
      <c r="AC76" s="72"/>
      <c r="AD76" s="72"/>
      <c r="AE76" s="72"/>
      <c r="AF76" s="72"/>
      <c r="AG76" s="72"/>
      <c r="AH76" s="72"/>
    </row>
    <row r="77" spans="9:34" ht="15.75" customHeight="1">
      <c r="U77" s="148">
        <f t="shared" ref="U77:U79" si="15">C16</f>
        <v>46094</v>
      </c>
      <c r="V77" s="34" t="str">
        <f t="shared" si="13"/>
        <v>42003</v>
      </c>
      <c r="W77" s="70">
        <f t="shared" si="14"/>
        <v>12698</v>
      </c>
      <c r="AA77" s="72"/>
      <c r="AB77" s="72"/>
      <c r="AC77" s="72"/>
      <c r="AD77" s="72"/>
      <c r="AE77" s="72"/>
      <c r="AF77" s="72"/>
      <c r="AG77" s="72"/>
      <c r="AH77" s="72"/>
    </row>
    <row r="78" spans="9:34" ht="15.75" customHeight="1">
      <c r="U78" s="148">
        <f t="shared" si="15"/>
        <v>46095</v>
      </c>
      <c r="V78" s="34" t="str">
        <f t="shared" si="13"/>
        <v>42003</v>
      </c>
      <c r="W78" s="70">
        <f t="shared" si="14"/>
        <v>8600</v>
      </c>
      <c r="AA78" s="72"/>
      <c r="AB78" s="72"/>
      <c r="AC78" s="72"/>
      <c r="AD78" s="72"/>
      <c r="AE78" s="72"/>
      <c r="AF78" s="72"/>
      <c r="AG78" s="72"/>
      <c r="AH78" s="72"/>
    </row>
    <row r="79" spans="9:34" ht="15.75" customHeight="1">
      <c r="U79" s="148">
        <f t="shared" si="15"/>
        <v>46096</v>
      </c>
      <c r="V79" s="34" t="str">
        <f t="shared" si="13"/>
        <v>42003</v>
      </c>
      <c r="W79" s="70">
        <f t="shared" si="14"/>
        <v>12509</v>
      </c>
      <c r="AA79" s="72"/>
      <c r="AB79" s="72"/>
      <c r="AC79" s="72"/>
      <c r="AD79" s="72"/>
      <c r="AE79" s="72"/>
      <c r="AF79" s="72"/>
      <c r="AG79" s="72"/>
      <c r="AH79" s="72"/>
    </row>
    <row r="80" spans="9:34" ht="15.75" customHeight="1">
      <c r="U80" s="148">
        <f>C15</f>
        <v>46093</v>
      </c>
      <c r="V80" s="34" t="str">
        <f t="shared" si="13"/>
        <v>42003</v>
      </c>
      <c r="W80" s="70">
        <f t="shared" si="14"/>
        <v>12383</v>
      </c>
      <c r="AA80" s="72"/>
      <c r="AB80" s="72"/>
      <c r="AC80" s="72"/>
      <c r="AD80" s="72"/>
      <c r="AE80" s="72"/>
      <c r="AF80" s="72"/>
      <c r="AG80" s="72"/>
      <c r="AH80" s="72"/>
    </row>
    <row r="81" spans="21:34" ht="15.75" customHeight="1">
      <c r="U81" s="148">
        <f t="shared" ref="U81:U96" si="16">C19</f>
        <v>46097</v>
      </c>
      <c r="V81" s="34" t="str">
        <f t="shared" si="13"/>
        <v>42003</v>
      </c>
      <c r="W81" s="70">
        <f t="shared" si="14"/>
        <v>15215</v>
      </c>
      <c r="AA81" s="72"/>
      <c r="AB81" s="72"/>
      <c r="AC81" s="72"/>
      <c r="AD81" s="72"/>
      <c r="AE81" s="72"/>
      <c r="AF81" s="72"/>
      <c r="AG81" s="72"/>
      <c r="AH81" s="72"/>
    </row>
    <row r="82" spans="21:34" ht="15.75" customHeight="1">
      <c r="U82" s="148">
        <f t="shared" si="16"/>
        <v>46098</v>
      </c>
      <c r="V82" s="34" t="str">
        <f t="shared" si="13"/>
        <v>42003</v>
      </c>
      <c r="W82" s="70">
        <f t="shared" si="14"/>
        <v>12310</v>
      </c>
      <c r="AA82" s="72"/>
      <c r="AB82" s="72"/>
      <c r="AC82" s="72"/>
      <c r="AD82" s="72"/>
      <c r="AE82" s="72"/>
      <c r="AF82" s="72"/>
      <c r="AG82" s="72"/>
      <c r="AH82" s="72"/>
    </row>
    <row r="83" spans="21:34" ht="15.75" customHeight="1">
      <c r="U83" s="148">
        <f t="shared" si="16"/>
        <v>46099</v>
      </c>
      <c r="V83" s="34" t="str">
        <f t="shared" si="13"/>
        <v>42003</v>
      </c>
      <c r="W83" s="70">
        <f t="shared" si="14"/>
        <v>12738</v>
      </c>
      <c r="AA83" s="72"/>
      <c r="AB83" s="72"/>
      <c r="AC83" s="72"/>
      <c r="AD83" s="72"/>
      <c r="AE83" s="72"/>
      <c r="AF83" s="72"/>
      <c r="AG83" s="72"/>
      <c r="AH83" s="72"/>
    </row>
    <row r="84" spans="21:34" ht="15.75" customHeight="1">
      <c r="U84" s="148">
        <f t="shared" si="16"/>
        <v>46100</v>
      </c>
      <c r="V84" s="34" t="str">
        <f t="shared" si="13"/>
        <v>42003</v>
      </c>
      <c r="W84" s="70">
        <f t="shared" si="14"/>
        <v>12079</v>
      </c>
      <c r="AA84" s="72"/>
      <c r="AB84" s="72"/>
      <c r="AC84" s="72"/>
      <c r="AD84" s="72"/>
      <c r="AE84" s="72"/>
      <c r="AF84" s="72"/>
      <c r="AG84" s="72"/>
      <c r="AH84" s="72"/>
    </row>
    <row r="85" spans="21:34" ht="15.75" customHeight="1">
      <c r="U85" s="148">
        <f t="shared" si="16"/>
        <v>46101</v>
      </c>
      <c r="V85" s="34" t="str">
        <f t="shared" si="13"/>
        <v>42003</v>
      </c>
      <c r="W85" s="70">
        <f t="shared" si="14"/>
        <v>10605</v>
      </c>
      <c r="AA85" s="72"/>
      <c r="AB85" s="72"/>
      <c r="AC85" s="72"/>
      <c r="AD85" s="72"/>
      <c r="AE85" s="72"/>
      <c r="AF85" s="72"/>
      <c r="AG85" s="72"/>
      <c r="AH85" s="72"/>
    </row>
    <row r="86" spans="21:34" ht="15.75" customHeight="1">
      <c r="U86" s="148">
        <f t="shared" si="16"/>
        <v>46102</v>
      </c>
      <c r="V86" s="34" t="str">
        <f t="shared" si="13"/>
        <v>42003</v>
      </c>
      <c r="W86" s="70">
        <f t="shared" si="14"/>
        <v>11728</v>
      </c>
      <c r="AA86" s="72"/>
      <c r="AB86" s="72"/>
      <c r="AC86" s="72"/>
      <c r="AD86" s="72"/>
      <c r="AE86" s="72"/>
      <c r="AF86" s="72"/>
      <c r="AG86" s="72"/>
      <c r="AH86" s="72"/>
    </row>
    <row r="87" spans="21:34" ht="15.75" customHeight="1">
      <c r="U87" s="148">
        <f t="shared" si="16"/>
        <v>46103</v>
      </c>
      <c r="V87" s="34" t="str">
        <f t="shared" si="13"/>
        <v>42003</v>
      </c>
      <c r="W87" s="70">
        <f t="shared" si="14"/>
        <v>11896</v>
      </c>
      <c r="AA87" s="72"/>
      <c r="AB87" s="72"/>
      <c r="AC87" s="72"/>
      <c r="AD87" s="72"/>
      <c r="AE87" s="72"/>
      <c r="AF87" s="72"/>
      <c r="AG87" s="72"/>
      <c r="AH87" s="72"/>
    </row>
    <row r="88" spans="21:34" ht="15.75" customHeight="1">
      <c r="U88" s="148">
        <f t="shared" si="16"/>
        <v>46104</v>
      </c>
      <c r="V88" s="34" t="str">
        <f t="shared" si="13"/>
        <v>42003</v>
      </c>
      <c r="W88" s="70">
        <f t="shared" si="14"/>
        <v>8912</v>
      </c>
      <c r="AA88" s="72"/>
      <c r="AB88" s="72"/>
      <c r="AC88" s="72"/>
      <c r="AD88" s="72"/>
      <c r="AE88" s="72"/>
      <c r="AF88" s="72"/>
      <c r="AG88" s="72"/>
      <c r="AH88" s="72"/>
    </row>
    <row r="89" spans="21:34" ht="15.75" customHeight="1">
      <c r="U89" s="148">
        <f t="shared" si="16"/>
        <v>46105</v>
      </c>
      <c r="V89" s="34" t="str">
        <f t="shared" si="13"/>
        <v>42003</v>
      </c>
      <c r="W89" s="70">
        <f t="shared" si="14"/>
        <v>11398</v>
      </c>
      <c r="AA89" s="72"/>
      <c r="AB89" s="72"/>
      <c r="AC89" s="72"/>
      <c r="AD89" s="72"/>
      <c r="AE89" s="72"/>
      <c r="AF89" s="72"/>
      <c r="AG89" s="72"/>
      <c r="AH89" s="72"/>
    </row>
    <row r="90" spans="21:34" ht="15.75" customHeight="1">
      <c r="U90" s="148">
        <f t="shared" si="16"/>
        <v>46106</v>
      </c>
      <c r="V90" s="34" t="str">
        <f t="shared" si="13"/>
        <v>42003</v>
      </c>
      <c r="W90" s="70">
        <f t="shared" si="14"/>
        <v>9636</v>
      </c>
      <c r="AA90" s="72"/>
      <c r="AB90" s="72"/>
      <c r="AC90" s="72"/>
      <c r="AD90" s="72"/>
      <c r="AE90" s="72"/>
      <c r="AF90" s="72"/>
      <c r="AG90" s="72"/>
      <c r="AH90" s="72"/>
    </row>
    <row r="91" spans="21:34" ht="15.75" customHeight="1">
      <c r="U91" s="148">
        <f t="shared" si="16"/>
        <v>46107</v>
      </c>
      <c r="V91" s="34" t="str">
        <f t="shared" si="13"/>
        <v>42003</v>
      </c>
      <c r="W91" s="70">
        <f t="shared" si="14"/>
        <v>12225</v>
      </c>
      <c r="AA91" s="72"/>
      <c r="AB91" s="72"/>
      <c r="AC91" s="72"/>
      <c r="AD91" s="72"/>
      <c r="AE91" s="72"/>
      <c r="AF91" s="72"/>
      <c r="AG91" s="72"/>
      <c r="AH91" s="72"/>
    </row>
    <row r="92" spans="21:34" ht="15.75" customHeight="1">
      <c r="U92" s="148">
        <f t="shared" si="16"/>
        <v>46108</v>
      </c>
      <c r="V92" s="34" t="str">
        <f t="shared" si="13"/>
        <v>42003</v>
      </c>
      <c r="W92" s="70">
        <f t="shared" si="14"/>
        <v>12586</v>
      </c>
      <c r="AA92" s="72"/>
      <c r="AB92" s="72"/>
      <c r="AC92" s="72"/>
      <c r="AD92" s="72"/>
      <c r="AE92" s="72"/>
      <c r="AF92" s="72"/>
      <c r="AG92" s="72"/>
      <c r="AH92" s="72"/>
    </row>
    <row r="93" spans="21:34" ht="15.75" customHeight="1">
      <c r="U93" s="148">
        <f t="shared" si="16"/>
        <v>46109</v>
      </c>
      <c r="V93" s="34" t="str">
        <f t="shared" si="13"/>
        <v>42003</v>
      </c>
      <c r="W93" s="70">
        <f t="shared" si="14"/>
        <v>12699</v>
      </c>
      <c r="AA93" s="72"/>
      <c r="AB93" s="72"/>
      <c r="AC93" s="72"/>
      <c r="AD93" s="72"/>
      <c r="AE93" s="72"/>
      <c r="AF93" s="72"/>
      <c r="AG93" s="72"/>
      <c r="AH93" s="72"/>
    </row>
    <row r="94" spans="21:34" ht="15.75" customHeight="1">
      <c r="U94" s="148">
        <f t="shared" si="16"/>
        <v>46110</v>
      </c>
      <c r="V94" s="34" t="str">
        <f t="shared" si="13"/>
        <v>42003</v>
      </c>
      <c r="W94" s="70">
        <f t="shared" si="14"/>
        <v>10524</v>
      </c>
      <c r="AA94" s="72"/>
      <c r="AB94" s="72"/>
      <c r="AC94" s="72"/>
      <c r="AD94" s="72"/>
      <c r="AE94" s="72"/>
      <c r="AF94" s="72"/>
      <c r="AG94" s="72"/>
      <c r="AH94" s="72"/>
    </row>
    <row r="95" spans="21:34" ht="15.75" customHeight="1">
      <c r="U95" s="148">
        <f t="shared" si="16"/>
        <v>46111</v>
      </c>
      <c r="V95" s="34" t="str">
        <f t="shared" si="13"/>
        <v>42003</v>
      </c>
      <c r="W95" s="70">
        <f t="shared" si="14"/>
        <v>12013</v>
      </c>
      <c r="AA95" s="72"/>
      <c r="AB95" s="72"/>
      <c r="AC95" s="72"/>
      <c r="AD95" s="72"/>
      <c r="AE95" s="72"/>
      <c r="AF95" s="72"/>
      <c r="AG95" s="72"/>
      <c r="AH95" s="72"/>
    </row>
    <row r="96" spans="21:34" ht="15.75" customHeight="1">
      <c r="U96" s="148">
        <f t="shared" si="16"/>
        <v>46112</v>
      </c>
      <c r="V96" s="34" t="str">
        <f t="shared" si="13"/>
        <v>42003</v>
      </c>
      <c r="W96" s="70">
        <f t="shared" si="14"/>
        <v>11561</v>
      </c>
      <c r="AA96" s="72"/>
      <c r="AB96" s="72"/>
      <c r="AC96" s="72"/>
      <c r="AD96" s="72"/>
      <c r="AE96" s="72"/>
      <c r="AF96" s="72"/>
      <c r="AG96" s="72"/>
      <c r="AH96" s="72"/>
    </row>
    <row r="97" spans="21:34" ht="15.75" customHeight="1">
      <c r="U97" s="148">
        <f t="shared" ref="U97:U107" si="17">C4</f>
        <v>46082</v>
      </c>
      <c r="V97" s="34" t="str">
        <f t="shared" ref="V97:V127" si="18">$J$2</f>
        <v>42007</v>
      </c>
      <c r="W97" s="70">
        <f t="shared" ref="W97:W127" si="19">J4</f>
        <v>3850</v>
      </c>
      <c r="AA97" s="72"/>
      <c r="AB97" s="72"/>
      <c r="AC97" s="72"/>
      <c r="AD97" s="72"/>
      <c r="AE97" s="72"/>
      <c r="AF97" s="72"/>
      <c r="AG97" s="72"/>
      <c r="AH97" s="72"/>
    </row>
    <row r="98" spans="21:34" ht="15.75" customHeight="1">
      <c r="U98" s="148">
        <f t="shared" si="17"/>
        <v>46083</v>
      </c>
      <c r="V98" s="34" t="str">
        <f t="shared" si="18"/>
        <v>42007</v>
      </c>
      <c r="W98" s="70">
        <f t="shared" si="19"/>
        <v>7150</v>
      </c>
      <c r="AA98" s="72"/>
      <c r="AB98" s="72"/>
      <c r="AC98" s="72"/>
      <c r="AD98" s="72"/>
      <c r="AE98" s="72"/>
      <c r="AF98" s="72"/>
      <c r="AG98" s="72"/>
      <c r="AH98" s="72"/>
    </row>
    <row r="99" spans="21:34" ht="15.75" customHeight="1">
      <c r="U99" s="148">
        <f t="shared" si="17"/>
        <v>46084</v>
      </c>
      <c r="V99" s="34" t="str">
        <f t="shared" si="18"/>
        <v>42007</v>
      </c>
      <c r="W99" s="70">
        <f t="shared" si="19"/>
        <v>2200</v>
      </c>
      <c r="AA99" s="72"/>
      <c r="AB99" s="72"/>
      <c r="AC99" s="72"/>
      <c r="AD99" s="72"/>
      <c r="AE99" s="72"/>
      <c r="AF99" s="72"/>
      <c r="AG99" s="72"/>
      <c r="AH99" s="72"/>
    </row>
    <row r="100" spans="21:34" ht="15.75" customHeight="1">
      <c r="U100" s="148">
        <f t="shared" si="17"/>
        <v>46085</v>
      </c>
      <c r="V100" s="34" t="str">
        <f t="shared" si="18"/>
        <v>42007</v>
      </c>
      <c r="W100" s="70">
        <f t="shared" si="19"/>
        <v>4950</v>
      </c>
      <c r="AA100" s="72"/>
      <c r="AB100" s="72"/>
      <c r="AC100" s="72"/>
      <c r="AD100" s="72"/>
      <c r="AE100" s="72"/>
      <c r="AF100" s="72"/>
      <c r="AG100" s="72"/>
      <c r="AH100" s="72"/>
    </row>
    <row r="101" spans="21:34" ht="15.75" customHeight="1">
      <c r="U101" s="148">
        <f t="shared" si="17"/>
        <v>46086</v>
      </c>
      <c r="V101" s="34" t="str">
        <f t="shared" si="18"/>
        <v>42007</v>
      </c>
      <c r="W101" s="70">
        <f t="shared" si="19"/>
        <v>6600</v>
      </c>
      <c r="AA101" s="72"/>
      <c r="AB101" s="72"/>
      <c r="AC101" s="72"/>
      <c r="AD101" s="72"/>
      <c r="AE101" s="72"/>
      <c r="AF101" s="72"/>
      <c r="AG101" s="72"/>
      <c r="AH101" s="72"/>
    </row>
    <row r="102" spans="21:34" ht="15.75" customHeight="1">
      <c r="U102" s="148">
        <f t="shared" si="17"/>
        <v>46087</v>
      </c>
      <c r="V102" s="34" t="str">
        <f t="shared" si="18"/>
        <v>42007</v>
      </c>
      <c r="W102" s="70">
        <f t="shared" si="19"/>
        <v>5400</v>
      </c>
      <c r="AA102" s="72"/>
      <c r="AB102" s="72"/>
      <c r="AC102" s="72"/>
      <c r="AD102" s="72"/>
      <c r="AE102" s="72"/>
      <c r="AF102" s="72"/>
      <c r="AG102" s="72"/>
      <c r="AH102" s="72"/>
    </row>
    <row r="103" spans="21:34" ht="15.75" customHeight="1">
      <c r="U103" s="148">
        <f t="shared" si="17"/>
        <v>46088</v>
      </c>
      <c r="V103" s="34" t="str">
        <f t="shared" si="18"/>
        <v>42007</v>
      </c>
      <c r="W103" s="70">
        <f t="shared" si="19"/>
        <v>6500</v>
      </c>
      <c r="AA103" s="72"/>
      <c r="AB103" s="72"/>
      <c r="AC103" s="72"/>
      <c r="AD103" s="72"/>
      <c r="AE103" s="72"/>
      <c r="AF103" s="72"/>
      <c r="AG103" s="72"/>
      <c r="AH103" s="72"/>
    </row>
    <row r="104" spans="21:34" ht="15.75" customHeight="1">
      <c r="U104" s="148">
        <f t="shared" si="17"/>
        <v>46089</v>
      </c>
      <c r="V104" s="34" t="str">
        <f t="shared" si="18"/>
        <v>42007</v>
      </c>
      <c r="W104" s="70">
        <f t="shared" si="19"/>
        <v>6600</v>
      </c>
      <c r="AA104" s="72"/>
      <c r="AB104" s="72"/>
      <c r="AC104" s="72"/>
      <c r="AD104" s="72"/>
      <c r="AE104" s="72"/>
      <c r="AF104" s="72"/>
      <c r="AG104" s="72"/>
      <c r="AH104" s="72"/>
    </row>
    <row r="105" spans="21:34" ht="15.75" customHeight="1">
      <c r="U105" s="148">
        <f t="shared" si="17"/>
        <v>46090</v>
      </c>
      <c r="V105" s="34" t="str">
        <f t="shared" si="18"/>
        <v>42007</v>
      </c>
      <c r="W105" s="70">
        <f t="shared" si="19"/>
        <v>3650</v>
      </c>
      <c r="AA105" s="72"/>
      <c r="AB105" s="72"/>
      <c r="AC105" s="72"/>
      <c r="AD105" s="72"/>
      <c r="AE105" s="72"/>
      <c r="AF105" s="72"/>
      <c r="AG105" s="72"/>
      <c r="AH105" s="72"/>
    </row>
    <row r="106" spans="21:34" ht="15.75" customHeight="1">
      <c r="U106" s="148">
        <f t="shared" si="17"/>
        <v>46091</v>
      </c>
      <c r="V106" s="34" t="str">
        <f t="shared" si="18"/>
        <v>42007</v>
      </c>
      <c r="W106" s="70">
        <f t="shared" si="19"/>
        <v>7700</v>
      </c>
      <c r="AA106" s="72"/>
      <c r="AB106" s="72"/>
      <c r="AC106" s="72"/>
      <c r="AD106" s="72"/>
      <c r="AE106" s="72"/>
      <c r="AF106" s="72"/>
      <c r="AG106" s="72"/>
      <c r="AH106" s="72"/>
    </row>
    <row r="107" spans="21:34" ht="15.75" customHeight="1">
      <c r="U107" s="148">
        <f t="shared" si="17"/>
        <v>46092</v>
      </c>
      <c r="V107" s="34" t="str">
        <f t="shared" si="18"/>
        <v>42007</v>
      </c>
      <c r="W107" s="70">
        <f t="shared" si="19"/>
        <v>4950</v>
      </c>
      <c r="AA107" s="72"/>
      <c r="AB107" s="72"/>
      <c r="AC107" s="72"/>
      <c r="AD107" s="72"/>
      <c r="AE107" s="72"/>
      <c r="AF107" s="72"/>
      <c r="AG107" s="72"/>
      <c r="AH107" s="72"/>
    </row>
    <row r="108" spans="21:34" ht="15.75" customHeight="1">
      <c r="U108" s="148">
        <f t="shared" ref="U108:U110" si="20">C16</f>
        <v>46094</v>
      </c>
      <c r="V108" s="34" t="str">
        <f t="shared" si="18"/>
        <v>42007</v>
      </c>
      <c r="W108" s="70">
        <f t="shared" si="19"/>
        <v>4400</v>
      </c>
      <c r="AA108" s="72"/>
      <c r="AB108" s="72"/>
      <c r="AC108" s="72"/>
      <c r="AD108" s="72"/>
      <c r="AE108" s="72"/>
      <c r="AF108" s="72"/>
      <c r="AG108" s="72"/>
      <c r="AH108" s="72"/>
    </row>
    <row r="109" spans="21:34" ht="15.75" customHeight="1">
      <c r="U109" s="148">
        <f t="shared" si="20"/>
        <v>46095</v>
      </c>
      <c r="V109" s="34" t="str">
        <f t="shared" si="18"/>
        <v>42007</v>
      </c>
      <c r="W109" s="70">
        <f t="shared" si="19"/>
        <v>5350</v>
      </c>
      <c r="AA109" s="72"/>
      <c r="AB109" s="72"/>
      <c r="AC109" s="72"/>
      <c r="AD109" s="72"/>
      <c r="AE109" s="72"/>
      <c r="AF109" s="72"/>
      <c r="AG109" s="72"/>
      <c r="AH109" s="72"/>
    </row>
    <row r="110" spans="21:34" ht="15.75" customHeight="1">
      <c r="U110" s="148">
        <f t="shared" si="20"/>
        <v>46096</v>
      </c>
      <c r="V110" s="34" t="str">
        <f t="shared" si="18"/>
        <v>42007</v>
      </c>
      <c r="W110" s="70">
        <f t="shared" si="19"/>
        <v>6600</v>
      </c>
      <c r="AA110" s="72"/>
      <c r="AB110" s="72"/>
      <c r="AC110" s="72"/>
      <c r="AD110" s="72"/>
      <c r="AE110" s="72"/>
      <c r="AF110" s="72"/>
      <c r="AG110" s="72"/>
      <c r="AH110" s="72"/>
    </row>
    <row r="111" spans="21:34" ht="15.75" customHeight="1">
      <c r="U111" s="148">
        <f>C15</f>
        <v>46093</v>
      </c>
      <c r="V111" s="34" t="str">
        <f t="shared" si="18"/>
        <v>42007</v>
      </c>
      <c r="W111" s="70">
        <f t="shared" si="19"/>
        <v>6050</v>
      </c>
      <c r="AA111" s="72"/>
      <c r="AB111" s="72"/>
      <c r="AC111" s="72"/>
      <c r="AD111" s="72"/>
      <c r="AE111" s="72"/>
      <c r="AF111" s="72"/>
      <c r="AG111" s="72"/>
      <c r="AH111" s="72"/>
    </row>
    <row r="112" spans="21:34" ht="15.75" customHeight="1">
      <c r="U112" s="148">
        <f t="shared" ref="U112:U127" si="21">C19</f>
        <v>46097</v>
      </c>
      <c r="V112" s="34" t="str">
        <f t="shared" si="18"/>
        <v>42007</v>
      </c>
      <c r="W112" s="70">
        <f t="shared" si="19"/>
        <v>4400</v>
      </c>
      <c r="AA112" s="72"/>
      <c r="AB112" s="72"/>
      <c r="AC112" s="72"/>
      <c r="AD112" s="72"/>
      <c r="AE112" s="72"/>
      <c r="AF112" s="72"/>
      <c r="AG112" s="72"/>
      <c r="AH112" s="72"/>
    </row>
    <row r="113" spans="21:34" ht="15.75" customHeight="1">
      <c r="U113" s="148">
        <f t="shared" si="21"/>
        <v>46098</v>
      </c>
      <c r="V113" s="34" t="str">
        <f t="shared" si="18"/>
        <v>42007</v>
      </c>
      <c r="W113" s="70">
        <f t="shared" si="19"/>
        <v>5000</v>
      </c>
      <c r="AA113" s="72"/>
      <c r="AB113" s="72"/>
      <c r="AC113" s="72"/>
      <c r="AD113" s="72"/>
      <c r="AE113" s="72"/>
      <c r="AF113" s="72"/>
      <c r="AG113" s="72"/>
      <c r="AH113" s="72"/>
    </row>
    <row r="114" spans="21:34" ht="15.75" customHeight="1">
      <c r="U114" s="148">
        <f t="shared" si="21"/>
        <v>46099</v>
      </c>
      <c r="V114" s="34" t="str">
        <f t="shared" si="18"/>
        <v>42007</v>
      </c>
      <c r="W114" s="70">
        <f t="shared" si="19"/>
        <v>5500</v>
      </c>
      <c r="AA114" s="72"/>
      <c r="AB114" s="72"/>
      <c r="AC114" s="72"/>
      <c r="AD114" s="72"/>
      <c r="AE114" s="72"/>
      <c r="AF114" s="72"/>
      <c r="AG114" s="72"/>
      <c r="AH114" s="72"/>
    </row>
    <row r="115" spans="21:34" ht="15.75" customHeight="1">
      <c r="U115" s="148">
        <f t="shared" si="21"/>
        <v>46100</v>
      </c>
      <c r="V115" s="34" t="str">
        <f t="shared" si="18"/>
        <v>42007</v>
      </c>
      <c r="W115" s="70">
        <f t="shared" si="19"/>
        <v>5250</v>
      </c>
      <c r="AA115" s="72"/>
      <c r="AB115" s="72"/>
      <c r="AC115" s="72"/>
      <c r="AD115" s="72"/>
      <c r="AE115" s="72"/>
      <c r="AF115" s="72"/>
      <c r="AG115" s="72"/>
      <c r="AH115" s="72"/>
    </row>
    <row r="116" spans="21:34" ht="15.75" customHeight="1">
      <c r="U116" s="148">
        <f t="shared" si="21"/>
        <v>46101</v>
      </c>
      <c r="V116" s="34" t="str">
        <f t="shared" si="18"/>
        <v>42007</v>
      </c>
      <c r="W116" s="70">
        <f t="shared" si="19"/>
        <v>5500</v>
      </c>
      <c r="AA116" s="72"/>
      <c r="AB116" s="72"/>
      <c r="AC116" s="72"/>
      <c r="AD116" s="72"/>
      <c r="AE116" s="72"/>
      <c r="AF116" s="72"/>
      <c r="AG116" s="72"/>
      <c r="AH116" s="72"/>
    </row>
    <row r="117" spans="21:34" ht="15.75" customHeight="1">
      <c r="U117" s="148">
        <f t="shared" si="21"/>
        <v>46102</v>
      </c>
      <c r="V117" s="34" t="str">
        <f t="shared" si="18"/>
        <v>42007</v>
      </c>
      <c r="W117" s="70">
        <f t="shared" si="19"/>
        <v>3850</v>
      </c>
      <c r="AA117" s="72"/>
      <c r="AB117" s="72"/>
      <c r="AC117" s="72"/>
      <c r="AD117" s="72"/>
      <c r="AE117" s="72"/>
      <c r="AF117" s="72"/>
      <c r="AG117" s="72"/>
      <c r="AH117" s="72"/>
    </row>
    <row r="118" spans="21:34" ht="15.75" customHeight="1">
      <c r="U118" s="148">
        <f t="shared" si="21"/>
        <v>46103</v>
      </c>
      <c r="V118" s="34" t="str">
        <f t="shared" si="18"/>
        <v>42007</v>
      </c>
      <c r="W118" s="70">
        <f t="shared" si="19"/>
        <v>8400</v>
      </c>
      <c r="AA118" s="72"/>
      <c r="AB118" s="72"/>
      <c r="AC118" s="72"/>
      <c r="AD118" s="72"/>
      <c r="AE118" s="72"/>
      <c r="AF118" s="72"/>
      <c r="AG118" s="72"/>
      <c r="AH118" s="72"/>
    </row>
    <row r="119" spans="21:34" ht="15.75" customHeight="1">
      <c r="U119" s="148">
        <f t="shared" si="21"/>
        <v>46104</v>
      </c>
      <c r="V119" s="34" t="str">
        <f t="shared" si="18"/>
        <v>42007</v>
      </c>
      <c r="W119" s="70">
        <f t="shared" si="19"/>
        <v>3060</v>
      </c>
      <c r="AA119" s="72"/>
      <c r="AB119" s="72"/>
      <c r="AC119" s="72"/>
      <c r="AD119" s="72"/>
      <c r="AE119" s="72"/>
      <c r="AF119" s="72"/>
      <c r="AG119" s="72"/>
      <c r="AH119" s="72"/>
    </row>
    <row r="120" spans="21:34" ht="15.75" customHeight="1">
      <c r="U120" s="148">
        <f t="shared" si="21"/>
        <v>46105</v>
      </c>
      <c r="V120" s="34" t="str">
        <f t="shared" si="18"/>
        <v>42007</v>
      </c>
      <c r="W120" s="70">
        <f t="shared" si="19"/>
        <v>1100</v>
      </c>
      <c r="AA120" s="72"/>
      <c r="AB120" s="72"/>
      <c r="AC120" s="72"/>
      <c r="AD120" s="72"/>
      <c r="AE120" s="72"/>
      <c r="AF120" s="72"/>
      <c r="AG120" s="72"/>
      <c r="AH120" s="72"/>
    </row>
    <row r="121" spans="21:34" ht="15.75" customHeight="1">
      <c r="U121" s="148">
        <f t="shared" si="21"/>
        <v>46106</v>
      </c>
      <c r="V121" s="34" t="str">
        <f t="shared" si="18"/>
        <v>42007</v>
      </c>
      <c r="W121" s="70">
        <f t="shared" si="19"/>
        <v>5500</v>
      </c>
      <c r="AA121" s="72"/>
      <c r="AB121" s="72"/>
      <c r="AC121" s="72"/>
      <c r="AD121" s="72"/>
      <c r="AE121" s="72"/>
      <c r="AF121" s="72"/>
      <c r="AG121" s="72"/>
      <c r="AH121" s="72"/>
    </row>
    <row r="122" spans="21:34" ht="15.75" customHeight="1">
      <c r="U122" s="148">
        <f t="shared" si="21"/>
        <v>46107</v>
      </c>
      <c r="V122" s="34" t="str">
        <f t="shared" si="18"/>
        <v>42007</v>
      </c>
      <c r="W122" s="70">
        <f t="shared" si="19"/>
        <v>3300</v>
      </c>
      <c r="AA122" s="72"/>
      <c r="AB122" s="72"/>
      <c r="AC122" s="72"/>
      <c r="AD122" s="72"/>
      <c r="AE122" s="72"/>
      <c r="AF122" s="72"/>
      <c r="AG122" s="72"/>
      <c r="AH122" s="72"/>
    </row>
    <row r="123" spans="21:34" ht="15.75" customHeight="1">
      <c r="U123" s="148">
        <f t="shared" si="21"/>
        <v>46108</v>
      </c>
      <c r="V123" s="34" t="str">
        <f t="shared" si="18"/>
        <v>42007</v>
      </c>
      <c r="W123" s="70">
        <f t="shared" si="19"/>
        <v>4800</v>
      </c>
      <c r="AA123" s="72"/>
      <c r="AB123" s="72"/>
      <c r="AC123" s="72"/>
      <c r="AD123" s="72"/>
      <c r="AE123" s="72"/>
      <c r="AF123" s="72"/>
      <c r="AG123" s="72"/>
      <c r="AH123" s="72"/>
    </row>
    <row r="124" spans="21:34" ht="15.75" customHeight="1">
      <c r="U124" s="148">
        <f t="shared" si="21"/>
        <v>46109</v>
      </c>
      <c r="V124" s="34" t="str">
        <f t="shared" si="18"/>
        <v>42007</v>
      </c>
      <c r="W124" s="70">
        <f t="shared" si="19"/>
        <v>7400</v>
      </c>
      <c r="AA124" s="72"/>
      <c r="AB124" s="72"/>
      <c r="AC124" s="72"/>
      <c r="AD124" s="72"/>
      <c r="AE124" s="72"/>
      <c r="AF124" s="72"/>
      <c r="AG124" s="72"/>
      <c r="AH124" s="72"/>
    </row>
    <row r="125" spans="21:34" ht="15.75" customHeight="1">
      <c r="U125" s="148">
        <f t="shared" si="21"/>
        <v>46110</v>
      </c>
      <c r="V125" s="34" t="str">
        <f t="shared" si="18"/>
        <v>42007</v>
      </c>
      <c r="W125" s="70">
        <f t="shared" si="19"/>
        <v>4200</v>
      </c>
      <c r="AA125" s="72"/>
      <c r="AB125" s="72"/>
      <c r="AC125" s="72"/>
      <c r="AD125" s="72"/>
      <c r="AE125" s="72"/>
      <c r="AF125" s="72"/>
      <c r="AG125" s="72"/>
      <c r="AH125" s="72"/>
    </row>
    <row r="126" spans="21:34" ht="15.75" customHeight="1">
      <c r="U126" s="148">
        <f t="shared" si="21"/>
        <v>46111</v>
      </c>
      <c r="V126" s="34" t="str">
        <f t="shared" si="18"/>
        <v>42007</v>
      </c>
      <c r="W126" s="70">
        <f t="shared" si="19"/>
        <v>0</v>
      </c>
      <c r="AA126" s="72"/>
      <c r="AB126" s="72"/>
      <c r="AC126" s="72"/>
      <c r="AD126" s="72"/>
      <c r="AE126" s="72"/>
      <c r="AF126" s="72"/>
      <c r="AG126" s="72"/>
      <c r="AH126" s="72"/>
    </row>
    <row r="127" spans="21:34" ht="15.75" customHeight="1">
      <c r="U127" s="148">
        <f t="shared" si="21"/>
        <v>46112</v>
      </c>
      <c r="V127" s="34" t="str">
        <f t="shared" si="18"/>
        <v>42007</v>
      </c>
      <c r="W127" s="70">
        <f t="shared" si="19"/>
        <v>4950</v>
      </c>
      <c r="AA127" s="72"/>
      <c r="AB127" s="72"/>
      <c r="AC127" s="72"/>
      <c r="AD127" s="72"/>
      <c r="AE127" s="72"/>
      <c r="AF127" s="72"/>
      <c r="AG127" s="72"/>
      <c r="AH127" s="72"/>
    </row>
    <row r="128" spans="21:34" ht="15.75" customHeight="1">
      <c r="U128" s="148">
        <f t="shared" ref="U128:U158" si="22">C4</f>
        <v>46082</v>
      </c>
      <c r="V128" s="34" t="str">
        <f t="shared" ref="V128:V158" si="23">$K$2</f>
        <v>42018</v>
      </c>
      <c r="W128" s="70">
        <f t="shared" ref="W128:W158" si="24">K4</f>
        <v>1350</v>
      </c>
      <c r="AA128" s="72"/>
      <c r="AB128" s="72"/>
      <c r="AC128" s="72"/>
      <c r="AD128" s="72"/>
      <c r="AE128" s="72"/>
      <c r="AF128" s="72"/>
      <c r="AG128" s="72"/>
      <c r="AH128" s="72"/>
    </row>
    <row r="129" spans="21:34" ht="15.75" customHeight="1">
      <c r="U129" s="148">
        <f t="shared" si="22"/>
        <v>46083</v>
      </c>
      <c r="V129" s="34" t="str">
        <f t="shared" si="23"/>
        <v>42018</v>
      </c>
      <c r="W129" s="70">
        <f t="shared" si="24"/>
        <v>1200</v>
      </c>
      <c r="AA129" s="72"/>
      <c r="AB129" s="72"/>
      <c r="AC129" s="72"/>
      <c r="AD129" s="72"/>
      <c r="AE129" s="72"/>
      <c r="AF129" s="72"/>
      <c r="AG129" s="72"/>
      <c r="AH129" s="72"/>
    </row>
    <row r="130" spans="21:34" ht="15.75" customHeight="1">
      <c r="U130" s="148">
        <f t="shared" si="22"/>
        <v>46084</v>
      </c>
      <c r="V130" s="34" t="str">
        <f t="shared" si="23"/>
        <v>42018</v>
      </c>
      <c r="W130" s="70">
        <f t="shared" si="24"/>
        <v>1350</v>
      </c>
      <c r="AA130" s="72"/>
      <c r="AB130" s="72"/>
      <c r="AC130" s="72"/>
      <c r="AD130" s="72"/>
      <c r="AE130" s="72"/>
      <c r="AF130" s="72"/>
      <c r="AG130" s="72"/>
      <c r="AH130" s="72"/>
    </row>
    <row r="131" spans="21:34" ht="15.75" customHeight="1">
      <c r="U131" s="148">
        <f t="shared" si="22"/>
        <v>46085</v>
      </c>
      <c r="V131" s="34" t="str">
        <f t="shared" si="23"/>
        <v>42018</v>
      </c>
      <c r="W131" s="70">
        <f t="shared" si="24"/>
        <v>2400</v>
      </c>
      <c r="AA131" s="72"/>
      <c r="AB131" s="72"/>
      <c r="AC131" s="72"/>
      <c r="AD131" s="72"/>
      <c r="AE131" s="72"/>
      <c r="AF131" s="72"/>
      <c r="AG131" s="72"/>
      <c r="AH131" s="72"/>
    </row>
    <row r="132" spans="21:34" ht="15.75" customHeight="1">
      <c r="U132" s="148">
        <f t="shared" si="22"/>
        <v>46086</v>
      </c>
      <c r="V132" s="34" t="str">
        <f t="shared" si="23"/>
        <v>42018</v>
      </c>
      <c r="W132" s="70">
        <f t="shared" si="24"/>
        <v>2000</v>
      </c>
      <c r="AA132" s="72"/>
      <c r="AB132" s="72"/>
      <c r="AC132" s="72"/>
      <c r="AD132" s="72"/>
      <c r="AE132" s="72"/>
      <c r="AF132" s="72"/>
      <c r="AG132" s="72"/>
      <c r="AH132" s="72"/>
    </row>
    <row r="133" spans="21:34" ht="15.75" customHeight="1">
      <c r="U133" s="148">
        <f t="shared" si="22"/>
        <v>46087</v>
      </c>
      <c r="V133" s="34" t="str">
        <f t="shared" si="23"/>
        <v>42018</v>
      </c>
      <c r="W133" s="70">
        <f t="shared" si="24"/>
        <v>1000</v>
      </c>
      <c r="AA133" s="72"/>
      <c r="AB133" s="72"/>
      <c r="AC133" s="72"/>
      <c r="AD133" s="72"/>
      <c r="AE133" s="72"/>
      <c r="AF133" s="72"/>
      <c r="AG133" s="72"/>
      <c r="AH133" s="72"/>
    </row>
    <row r="134" spans="21:34" ht="15.75" customHeight="1">
      <c r="U134" s="148">
        <f t="shared" si="22"/>
        <v>46088</v>
      </c>
      <c r="V134" s="34" t="str">
        <f t="shared" si="23"/>
        <v>42018</v>
      </c>
      <c r="W134" s="70">
        <f t="shared" si="24"/>
        <v>400</v>
      </c>
      <c r="AA134" s="72"/>
      <c r="AB134" s="72"/>
      <c r="AC134" s="72"/>
      <c r="AD134" s="72"/>
      <c r="AE134" s="72"/>
      <c r="AF134" s="72"/>
      <c r="AG134" s="72"/>
      <c r="AH134" s="72"/>
    </row>
    <row r="135" spans="21:34" ht="15.75" customHeight="1">
      <c r="U135" s="148">
        <f t="shared" si="22"/>
        <v>46089</v>
      </c>
      <c r="V135" s="34" t="str">
        <f t="shared" si="23"/>
        <v>42018</v>
      </c>
      <c r="W135" s="70">
        <f t="shared" si="24"/>
        <v>1600</v>
      </c>
      <c r="AA135" s="72"/>
      <c r="AB135" s="72"/>
      <c r="AC135" s="72"/>
      <c r="AD135" s="72"/>
      <c r="AE135" s="72"/>
      <c r="AF135" s="72"/>
      <c r="AG135" s="72"/>
      <c r="AH135" s="72"/>
    </row>
    <row r="136" spans="21:34" ht="15.75" customHeight="1">
      <c r="U136" s="148">
        <f t="shared" si="22"/>
        <v>46090</v>
      </c>
      <c r="V136" s="34" t="str">
        <f t="shared" si="23"/>
        <v>42018</v>
      </c>
      <c r="W136" s="70">
        <f t="shared" si="24"/>
        <v>2400</v>
      </c>
      <c r="AA136" s="72"/>
      <c r="AB136" s="72"/>
      <c r="AC136" s="72"/>
      <c r="AD136" s="72"/>
      <c r="AE136" s="72"/>
      <c r="AF136" s="72"/>
      <c r="AG136" s="72"/>
      <c r="AH136" s="72"/>
    </row>
    <row r="137" spans="21:34" ht="15.75" customHeight="1">
      <c r="U137" s="148">
        <f t="shared" si="22"/>
        <v>46091</v>
      </c>
      <c r="V137" s="34" t="str">
        <f t="shared" si="23"/>
        <v>42018</v>
      </c>
      <c r="W137" s="70">
        <f t="shared" si="24"/>
        <v>2400</v>
      </c>
      <c r="AA137" s="72"/>
      <c r="AB137" s="72"/>
      <c r="AC137" s="72"/>
      <c r="AD137" s="72"/>
      <c r="AE137" s="72"/>
      <c r="AF137" s="72"/>
      <c r="AG137" s="72"/>
      <c r="AH137" s="72"/>
    </row>
    <row r="138" spans="21:34" ht="15.75" customHeight="1">
      <c r="U138" s="148">
        <f t="shared" si="22"/>
        <v>46092</v>
      </c>
      <c r="V138" s="34" t="str">
        <f t="shared" si="23"/>
        <v>42018</v>
      </c>
      <c r="W138" s="70">
        <f t="shared" si="24"/>
        <v>1200</v>
      </c>
      <c r="AA138" s="72"/>
      <c r="AB138" s="72"/>
      <c r="AC138" s="72"/>
      <c r="AD138" s="72"/>
      <c r="AE138" s="72"/>
      <c r="AF138" s="72"/>
      <c r="AG138" s="72"/>
      <c r="AH138" s="72"/>
    </row>
    <row r="139" spans="21:34" ht="15.75" customHeight="1">
      <c r="U139" s="148">
        <f t="shared" si="22"/>
        <v>46093</v>
      </c>
      <c r="V139" s="34" t="str">
        <f t="shared" si="23"/>
        <v>42018</v>
      </c>
      <c r="W139" s="70">
        <f t="shared" si="24"/>
        <v>2000</v>
      </c>
      <c r="AA139" s="72"/>
      <c r="AB139" s="72"/>
      <c r="AC139" s="72"/>
      <c r="AD139" s="72"/>
      <c r="AE139" s="72"/>
      <c r="AF139" s="72"/>
      <c r="AG139" s="72"/>
      <c r="AH139" s="72"/>
    </row>
    <row r="140" spans="21:34" ht="15.75" customHeight="1">
      <c r="U140" s="148">
        <f t="shared" si="22"/>
        <v>46094</v>
      </c>
      <c r="V140" s="34" t="str">
        <f t="shared" si="23"/>
        <v>42018</v>
      </c>
      <c r="W140" s="70">
        <f t="shared" si="24"/>
        <v>800</v>
      </c>
      <c r="AA140" s="72"/>
      <c r="AB140" s="72"/>
      <c r="AC140" s="72"/>
      <c r="AD140" s="72"/>
      <c r="AE140" s="72"/>
      <c r="AF140" s="72"/>
      <c r="AG140" s="72"/>
      <c r="AH140" s="72"/>
    </row>
    <row r="141" spans="21:34" ht="15.75" customHeight="1">
      <c r="U141" s="148">
        <f t="shared" si="22"/>
        <v>46095</v>
      </c>
      <c r="V141" s="34" t="str">
        <f t="shared" si="23"/>
        <v>42018</v>
      </c>
      <c r="W141" s="70">
        <f t="shared" si="24"/>
        <v>1200</v>
      </c>
      <c r="AA141" s="72"/>
      <c r="AB141" s="72"/>
      <c r="AC141" s="72"/>
      <c r="AD141" s="72"/>
      <c r="AE141" s="72"/>
      <c r="AF141" s="72"/>
      <c r="AG141" s="72"/>
      <c r="AH141" s="72"/>
    </row>
    <row r="142" spans="21:34" ht="15.75" customHeight="1">
      <c r="U142" s="148">
        <f t="shared" si="22"/>
        <v>46096</v>
      </c>
      <c r="V142" s="34" t="str">
        <f t="shared" si="23"/>
        <v>42018</v>
      </c>
      <c r="W142" s="70">
        <f t="shared" si="24"/>
        <v>1200</v>
      </c>
      <c r="AA142" s="72"/>
      <c r="AB142" s="72"/>
      <c r="AC142" s="72"/>
      <c r="AD142" s="72"/>
      <c r="AE142" s="72"/>
      <c r="AF142" s="72"/>
      <c r="AG142" s="72"/>
      <c r="AH142" s="72"/>
    </row>
    <row r="143" spans="21:34" ht="15.75" customHeight="1">
      <c r="U143" s="148">
        <f t="shared" si="22"/>
        <v>46097</v>
      </c>
      <c r="V143" s="34" t="str">
        <f t="shared" si="23"/>
        <v>42018</v>
      </c>
      <c r="W143" s="70">
        <f t="shared" si="24"/>
        <v>0</v>
      </c>
      <c r="AA143" s="72"/>
      <c r="AB143" s="72"/>
      <c r="AC143" s="72"/>
      <c r="AD143" s="72"/>
      <c r="AE143" s="72"/>
      <c r="AF143" s="72"/>
      <c r="AG143" s="72"/>
      <c r="AH143" s="72"/>
    </row>
    <row r="144" spans="21:34" ht="15.75" customHeight="1">
      <c r="U144" s="148">
        <f t="shared" si="22"/>
        <v>46098</v>
      </c>
      <c r="V144" s="34" t="str">
        <f t="shared" si="23"/>
        <v>42018</v>
      </c>
      <c r="W144" s="70">
        <f t="shared" si="24"/>
        <v>800</v>
      </c>
      <c r="AA144" s="72"/>
      <c r="AB144" s="72"/>
      <c r="AC144" s="72"/>
      <c r="AD144" s="72"/>
      <c r="AE144" s="72"/>
      <c r="AF144" s="72"/>
      <c r="AG144" s="72"/>
      <c r="AH144" s="72"/>
    </row>
    <row r="145" spans="21:34" ht="15.75" customHeight="1">
      <c r="U145" s="148">
        <f t="shared" si="22"/>
        <v>46099</v>
      </c>
      <c r="V145" s="34" t="str">
        <f t="shared" si="23"/>
        <v>42018</v>
      </c>
      <c r="W145" s="70">
        <f t="shared" si="24"/>
        <v>1600</v>
      </c>
      <c r="AA145" s="72"/>
      <c r="AB145" s="72"/>
      <c r="AC145" s="72"/>
      <c r="AD145" s="72"/>
      <c r="AE145" s="72"/>
      <c r="AF145" s="72"/>
      <c r="AG145" s="72"/>
      <c r="AH145" s="72"/>
    </row>
    <row r="146" spans="21:34" ht="15.75" customHeight="1">
      <c r="U146" s="148">
        <f t="shared" si="22"/>
        <v>46100</v>
      </c>
      <c r="V146" s="34" t="str">
        <f t="shared" si="23"/>
        <v>42018</v>
      </c>
      <c r="W146" s="70">
        <f t="shared" si="24"/>
        <v>2000</v>
      </c>
      <c r="AA146" s="72"/>
      <c r="AB146" s="72"/>
      <c r="AC146" s="72"/>
      <c r="AD146" s="72"/>
      <c r="AE146" s="72"/>
      <c r="AF146" s="72"/>
      <c r="AG146" s="72"/>
      <c r="AH146" s="72"/>
    </row>
    <row r="147" spans="21:34" ht="15.75" customHeight="1">
      <c r="U147" s="148">
        <f t="shared" si="22"/>
        <v>46101</v>
      </c>
      <c r="V147" s="34" t="str">
        <f t="shared" si="23"/>
        <v>42018</v>
      </c>
      <c r="W147" s="70">
        <f t="shared" si="24"/>
        <v>2400</v>
      </c>
      <c r="AA147" s="72"/>
      <c r="AB147" s="72"/>
      <c r="AC147" s="72"/>
      <c r="AD147" s="72"/>
      <c r="AE147" s="72"/>
      <c r="AF147" s="72"/>
      <c r="AG147" s="72"/>
      <c r="AH147" s="72"/>
    </row>
    <row r="148" spans="21:34" ht="15.75" customHeight="1">
      <c r="U148" s="148">
        <f t="shared" si="22"/>
        <v>46102</v>
      </c>
      <c r="V148" s="34" t="str">
        <f t="shared" si="23"/>
        <v>42018</v>
      </c>
      <c r="W148" s="70">
        <f t="shared" si="24"/>
        <v>400</v>
      </c>
      <c r="AA148" s="72"/>
      <c r="AB148" s="72"/>
      <c r="AC148" s="72"/>
      <c r="AD148" s="72"/>
      <c r="AE148" s="72"/>
      <c r="AF148" s="72"/>
      <c r="AG148" s="72"/>
      <c r="AH148" s="72"/>
    </row>
    <row r="149" spans="21:34" ht="15.75" customHeight="1">
      <c r="U149" s="148">
        <f t="shared" si="22"/>
        <v>46103</v>
      </c>
      <c r="V149" s="34" t="str">
        <f t="shared" si="23"/>
        <v>42018</v>
      </c>
      <c r="W149" s="70">
        <f t="shared" si="24"/>
        <v>1200</v>
      </c>
      <c r="AA149" s="72"/>
      <c r="AB149" s="72"/>
      <c r="AC149" s="72"/>
      <c r="AD149" s="72"/>
      <c r="AE149" s="72"/>
      <c r="AF149" s="72"/>
      <c r="AG149" s="72"/>
      <c r="AH149" s="72"/>
    </row>
    <row r="150" spans="21:34" ht="15.75" customHeight="1">
      <c r="U150" s="148">
        <f t="shared" si="22"/>
        <v>46104</v>
      </c>
      <c r="V150" s="34" t="str">
        <f t="shared" si="23"/>
        <v>42018</v>
      </c>
      <c r="W150" s="70">
        <f t="shared" si="24"/>
        <v>1000</v>
      </c>
      <c r="AA150" s="72"/>
      <c r="AB150" s="72"/>
      <c r="AC150" s="72"/>
      <c r="AD150" s="72"/>
      <c r="AE150" s="72"/>
      <c r="AF150" s="72"/>
      <c r="AG150" s="72"/>
      <c r="AH150" s="72"/>
    </row>
    <row r="151" spans="21:34" ht="15.75" customHeight="1">
      <c r="U151" s="148">
        <f t="shared" si="22"/>
        <v>46105</v>
      </c>
      <c r="V151" s="34" t="str">
        <f t="shared" si="23"/>
        <v>42018</v>
      </c>
      <c r="W151" s="70">
        <f t="shared" si="24"/>
        <v>800</v>
      </c>
      <c r="AA151" s="72"/>
      <c r="AB151" s="72"/>
      <c r="AC151" s="72"/>
      <c r="AD151" s="72"/>
      <c r="AE151" s="72"/>
      <c r="AF151" s="72"/>
      <c r="AG151" s="72"/>
      <c r="AH151" s="72"/>
    </row>
    <row r="152" spans="21:34" ht="15.75" customHeight="1">
      <c r="U152" s="148">
        <f t="shared" si="22"/>
        <v>46106</v>
      </c>
      <c r="V152" s="34" t="str">
        <f t="shared" si="23"/>
        <v>42018</v>
      </c>
      <c r="W152" s="70">
        <f t="shared" si="24"/>
        <v>1600</v>
      </c>
      <c r="AA152" s="72"/>
      <c r="AB152" s="72"/>
      <c r="AC152" s="72"/>
      <c r="AD152" s="72"/>
      <c r="AE152" s="72"/>
      <c r="AF152" s="72"/>
      <c r="AG152" s="72"/>
      <c r="AH152" s="72"/>
    </row>
    <row r="153" spans="21:34" ht="15.75" customHeight="1">
      <c r="U153" s="148">
        <f t="shared" si="22"/>
        <v>46107</v>
      </c>
      <c r="V153" s="34" t="str">
        <f t="shared" si="23"/>
        <v>42018</v>
      </c>
      <c r="W153" s="70">
        <f t="shared" si="24"/>
        <v>1600</v>
      </c>
      <c r="AA153" s="72"/>
      <c r="AB153" s="72"/>
      <c r="AC153" s="72"/>
      <c r="AD153" s="72"/>
      <c r="AE153" s="72"/>
      <c r="AF153" s="72"/>
      <c r="AG153" s="72"/>
      <c r="AH153" s="72"/>
    </row>
    <row r="154" spans="21:34" ht="15.75" customHeight="1">
      <c r="U154" s="148">
        <f t="shared" si="22"/>
        <v>46108</v>
      </c>
      <c r="V154" s="34" t="str">
        <f t="shared" si="23"/>
        <v>42018</v>
      </c>
      <c r="W154" s="70">
        <f t="shared" si="24"/>
        <v>1200</v>
      </c>
      <c r="AA154" s="72"/>
      <c r="AB154" s="72"/>
      <c r="AC154" s="72"/>
      <c r="AD154" s="72"/>
      <c r="AE154" s="72"/>
      <c r="AF154" s="72"/>
      <c r="AG154" s="72"/>
      <c r="AH154" s="72"/>
    </row>
    <row r="155" spans="21:34" ht="15.75" customHeight="1">
      <c r="U155" s="148">
        <f t="shared" si="22"/>
        <v>46109</v>
      </c>
      <c r="V155" s="34" t="str">
        <f t="shared" si="23"/>
        <v>42018</v>
      </c>
      <c r="W155" s="70">
        <f t="shared" si="24"/>
        <v>0</v>
      </c>
      <c r="AA155" s="72"/>
      <c r="AB155" s="72"/>
      <c r="AC155" s="72"/>
      <c r="AD155" s="72"/>
      <c r="AE155" s="72"/>
      <c r="AF155" s="72"/>
      <c r="AG155" s="72"/>
      <c r="AH155" s="72"/>
    </row>
    <row r="156" spans="21:34" ht="15.75" customHeight="1">
      <c r="U156" s="148">
        <f t="shared" si="22"/>
        <v>46110</v>
      </c>
      <c r="V156" s="34" t="str">
        <f t="shared" si="23"/>
        <v>42018</v>
      </c>
      <c r="W156" s="70">
        <f t="shared" si="24"/>
        <v>0</v>
      </c>
      <c r="AA156" s="72"/>
      <c r="AB156" s="72"/>
      <c r="AC156" s="72"/>
      <c r="AD156" s="72"/>
      <c r="AE156" s="72"/>
      <c r="AF156" s="72"/>
      <c r="AG156" s="72"/>
      <c r="AH156" s="72"/>
    </row>
    <row r="157" spans="21:34" ht="15.75" customHeight="1">
      <c r="U157" s="148">
        <f t="shared" si="22"/>
        <v>46111</v>
      </c>
      <c r="V157" s="34" t="str">
        <f t="shared" si="23"/>
        <v>42018</v>
      </c>
      <c r="W157" s="70">
        <f t="shared" si="24"/>
        <v>1600</v>
      </c>
      <c r="AA157" s="72"/>
      <c r="AB157" s="72"/>
      <c r="AC157" s="72"/>
      <c r="AD157" s="72"/>
      <c r="AE157" s="72"/>
      <c r="AF157" s="72"/>
      <c r="AG157" s="72"/>
      <c r="AH157" s="72"/>
    </row>
    <row r="158" spans="21:34" ht="15.75" customHeight="1">
      <c r="U158" s="148">
        <f t="shared" si="22"/>
        <v>46112</v>
      </c>
      <c r="V158" s="34" t="str">
        <f t="shared" si="23"/>
        <v>42018</v>
      </c>
      <c r="W158" s="70">
        <f t="shared" si="24"/>
        <v>800</v>
      </c>
      <c r="AA158" s="72"/>
      <c r="AB158" s="72"/>
      <c r="AC158" s="72"/>
      <c r="AD158" s="72"/>
      <c r="AE158" s="72"/>
      <c r="AF158" s="72"/>
      <c r="AG158" s="72"/>
      <c r="AH158" s="72"/>
    </row>
    <row r="159" spans="21:34" ht="15.75" customHeight="1">
      <c r="AA159" s="72"/>
      <c r="AB159" s="72"/>
      <c r="AC159" s="72"/>
      <c r="AD159" s="72"/>
      <c r="AE159" s="72"/>
      <c r="AF159" s="72"/>
      <c r="AG159" s="72"/>
      <c r="AH159" s="72"/>
    </row>
    <row r="160" spans="21: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paperSize="9" orientation="portrait"/>
  <rowBreaks count="1" manualBreakCount="1">
    <brk id="34" man="1"/>
  </rowBreaks>
  <colBreaks count="1" manualBreakCount="1">
    <brk id="11"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424</v>
      </c>
      <c r="B1" s="255"/>
      <c r="C1" s="128" t="s">
        <v>86</v>
      </c>
      <c r="D1" s="129"/>
      <c r="E1" s="130"/>
      <c r="F1" s="131"/>
      <c r="G1" s="132" t="s">
        <v>123</v>
      </c>
      <c r="H1" s="132" t="s">
        <v>124</v>
      </c>
      <c r="I1" s="132" t="s">
        <v>136</v>
      </c>
      <c r="J1" s="131">
        <v>12</v>
      </c>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42402</v>
      </c>
      <c r="H2" s="131" t="str">
        <f t="shared" si="0"/>
        <v>42403</v>
      </c>
      <c r="I2" s="131" t="str">
        <f t="shared" si="0"/>
        <v>42407</v>
      </c>
      <c r="J2" s="131" t="str">
        <f t="shared" si="0"/>
        <v>42412</v>
      </c>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131</v>
      </c>
      <c r="K3" s="72"/>
      <c r="AA3" s="137" t="s">
        <v>112</v>
      </c>
      <c r="AB3" s="138" t="s">
        <v>51</v>
      </c>
      <c r="AC3" s="115" t="s">
        <v>112</v>
      </c>
      <c r="AD3" s="115" t="s">
        <v>51</v>
      </c>
      <c r="AE3" s="116" t="s">
        <v>112</v>
      </c>
      <c r="AF3" s="139" t="s">
        <v>51</v>
      </c>
      <c r="AG3" s="140" t="s">
        <v>113</v>
      </c>
      <c r="AH3" s="141" t="s">
        <v>114</v>
      </c>
    </row>
    <row r="4" spans="1:34" ht="19.5" customHeight="1">
      <c r="A4" s="142">
        <f t="shared" ref="A4:A34" si="1">SUM(G4:J4)</f>
        <v>154970</v>
      </c>
      <c r="B4" s="142">
        <f>A4</f>
        <v>154970</v>
      </c>
      <c r="C4" s="143">
        <v>46082</v>
      </c>
      <c r="D4" s="144" t="s">
        <v>115</v>
      </c>
      <c r="E4" s="145">
        <v>193140</v>
      </c>
      <c r="F4" s="157">
        <v>126</v>
      </c>
      <c r="G4" s="157">
        <v>124118</v>
      </c>
      <c r="H4" s="157">
        <v>17529</v>
      </c>
      <c r="I4" s="157">
        <v>0</v>
      </c>
      <c r="J4" s="157">
        <v>13323</v>
      </c>
      <c r="K4" s="175"/>
      <c r="M4" s="34"/>
      <c r="N4" s="34"/>
      <c r="O4" s="34"/>
      <c r="P4" s="34"/>
      <c r="Q4" s="34"/>
      <c r="R4" s="34"/>
      <c r="S4" s="34"/>
      <c r="T4" s="34"/>
      <c r="U4" s="148">
        <f t="shared" ref="U4:U34" si="2">C4</f>
        <v>46082</v>
      </c>
      <c r="V4" s="34" t="str">
        <f t="shared" ref="V4:V34" si="3">$G$2</f>
        <v>42402</v>
      </c>
      <c r="W4" s="70">
        <f t="shared" ref="W4:W34" si="4">G4</f>
        <v>124118</v>
      </c>
      <c r="X4" s="148">
        <f t="shared" ref="X4:X34" si="5">C4</f>
        <v>46082</v>
      </c>
      <c r="Y4" s="70">
        <f t="shared" ref="Y4:Y34" si="6">F4</f>
        <v>126</v>
      </c>
      <c r="Z4" s="34"/>
      <c r="AA4" s="149">
        <v>28</v>
      </c>
      <c r="AB4" s="150">
        <v>40436</v>
      </c>
      <c r="AC4" s="150">
        <v>78</v>
      </c>
      <c r="AD4" s="150">
        <v>99827</v>
      </c>
      <c r="AE4" s="150">
        <v>106</v>
      </c>
      <c r="AF4" s="150">
        <v>127925</v>
      </c>
      <c r="AG4" s="150">
        <v>45</v>
      </c>
      <c r="AH4" s="151">
        <v>0</v>
      </c>
    </row>
    <row r="5" spans="1:34" ht="19.5" customHeight="1">
      <c r="A5" s="142">
        <f t="shared" si="1"/>
        <v>145090</v>
      </c>
      <c r="B5" s="142">
        <f t="shared" ref="B5:B34" si="7">B4+A5</f>
        <v>300060</v>
      </c>
      <c r="C5" s="143">
        <v>46083</v>
      </c>
      <c r="D5" s="144" t="s">
        <v>116</v>
      </c>
      <c r="E5" s="145">
        <v>186878</v>
      </c>
      <c r="F5" s="157">
        <v>128</v>
      </c>
      <c r="G5" s="157">
        <v>99368</v>
      </c>
      <c r="H5" s="157">
        <v>15922</v>
      </c>
      <c r="I5" s="157">
        <v>15550</v>
      </c>
      <c r="J5" s="157">
        <v>14250</v>
      </c>
      <c r="K5" s="175"/>
      <c r="M5" s="34"/>
      <c r="N5" s="34"/>
      <c r="O5" s="34"/>
      <c r="P5" s="34"/>
      <c r="Q5" s="34"/>
      <c r="R5" s="34"/>
      <c r="S5" s="34"/>
      <c r="T5" s="34"/>
      <c r="U5" s="148">
        <f t="shared" si="2"/>
        <v>46083</v>
      </c>
      <c r="V5" s="34" t="str">
        <f t="shared" si="3"/>
        <v>42402</v>
      </c>
      <c r="W5" s="70">
        <f t="shared" si="4"/>
        <v>99368</v>
      </c>
      <c r="X5" s="148">
        <f t="shared" si="5"/>
        <v>46083</v>
      </c>
      <c r="Y5" s="70">
        <f t="shared" si="6"/>
        <v>128</v>
      </c>
      <c r="Z5" s="34"/>
      <c r="AA5" s="121">
        <v>27</v>
      </c>
      <c r="AB5" s="122">
        <v>30818</v>
      </c>
      <c r="AC5" s="122">
        <v>74</v>
      </c>
      <c r="AD5" s="122">
        <v>90514</v>
      </c>
      <c r="AE5" s="122">
        <v>96</v>
      </c>
      <c r="AF5" s="122">
        <v>118389</v>
      </c>
      <c r="AG5" s="122">
        <v>36</v>
      </c>
      <c r="AH5" s="123">
        <v>0</v>
      </c>
    </row>
    <row r="6" spans="1:34" ht="19.5" customHeight="1">
      <c r="A6" s="142">
        <f t="shared" si="1"/>
        <v>129013</v>
      </c>
      <c r="B6" s="142">
        <f t="shared" si="7"/>
        <v>429073</v>
      </c>
      <c r="C6" s="143">
        <v>46084</v>
      </c>
      <c r="D6" s="144" t="s">
        <v>117</v>
      </c>
      <c r="E6" s="145">
        <v>172779</v>
      </c>
      <c r="F6" s="157">
        <v>115</v>
      </c>
      <c r="G6" s="157">
        <v>91984</v>
      </c>
      <c r="H6" s="157">
        <v>11579</v>
      </c>
      <c r="I6" s="157">
        <v>15250</v>
      </c>
      <c r="J6" s="157">
        <v>10200</v>
      </c>
      <c r="K6" s="175"/>
      <c r="M6" s="72"/>
      <c r="N6" s="72"/>
      <c r="O6" s="72"/>
      <c r="P6" s="72"/>
      <c r="Q6" s="72"/>
      <c r="R6" s="72"/>
      <c r="S6" s="72"/>
      <c r="T6" s="72"/>
      <c r="U6" s="148">
        <f t="shared" si="2"/>
        <v>46084</v>
      </c>
      <c r="V6" s="34" t="str">
        <f t="shared" si="3"/>
        <v>42402</v>
      </c>
      <c r="W6" s="70">
        <f t="shared" si="4"/>
        <v>91984</v>
      </c>
      <c r="X6" s="148">
        <f t="shared" si="5"/>
        <v>46084</v>
      </c>
      <c r="Y6" s="70">
        <f t="shared" si="6"/>
        <v>115</v>
      </c>
      <c r="Z6" s="72"/>
      <c r="AA6" s="121">
        <v>27</v>
      </c>
      <c r="AB6" s="122">
        <v>30883</v>
      </c>
      <c r="AC6" s="122">
        <v>61</v>
      </c>
      <c r="AD6" s="122">
        <v>79354</v>
      </c>
      <c r="AE6" s="122">
        <v>80</v>
      </c>
      <c r="AF6" s="122">
        <v>100942</v>
      </c>
      <c r="AG6" s="122">
        <v>33</v>
      </c>
      <c r="AH6" s="123">
        <v>0</v>
      </c>
    </row>
    <row r="7" spans="1:34" ht="20">
      <c r="A7" s="142">
        <f t="shared" si="1"/>
        <v>174651</v>
      </c>
      <c r="B7" s="142">
        <f t="shared" si="7"/>
        <v>603724</v>
      </c>
      <c r="C7" s="143">
        <v>46085</v>
      </c>
      <c r="D7" s="144" t="s">
        <v>118</v>
      </c>
      <c r="E7" s="145">
        <v>164107</v>
      </c>
      <c r="F7" s="157">
        <v>142</v>
      </c>
      <c r="G7" s="157">
        <v>122127</v>
      </c>
      <c r="H7" s="157">
        <v>22074</v>
      </c>
      <c r="I7" s="157">
        <v>14900</v>
      </c>
      <c r="J7" s="157">
        <v>15550</v>
      </c>
      <c r="K7" s="175"/>
      <c r="U7" s="148">
        <f t="shared" si="2"/>
        <v>46085</v>
      </c>
      <c r="V7" s="34" t="str">
        <f t="shared" si="3"/>
        <v>42402</v>
      </c>
      <c r="W7" s="70">
        <f t="shared" si="4"/>
        <v>122127</v>
      </c>
      <c r="X7" s="148">
        <f t="shared" si="5"/>
        <v>46085</v>
      </c>
      <c r="Y7" s="70">
        <f t="shared" si="6"/>
        <v>142</v>
      </c>
      <c r="AA7" s="121">
        <v>33</v>
      </c>
      <c r="AB7" s="122">
        <v>50292</v>
      </c>
      <c r="AC7" s="122">
        <v>81</v>
      </c>
      <c r="AD7" s="122">
        <v>116353</v>
      </c>
      <c r="AE7" s="122">
        <v>106</v>
      </c>
      <c r="AF7" s="122">
        <v>143713</v>
      </c>
      <c r="AG7" s="122">
        <v>43</v>
      </c>
      <c r="AH7" s="123">
        <v>0</v>
      </c>
    </row>
    <row r="8" spans="1:34" ht="19.5" customHeight="1">
      <c r="A8" s="142">
        <f t="shared" si="1"/>
        <v>184143</v>
      </c>
      <c r="B8" s="142">
        <f t="shared" si="7"/>
        <v>787867</v>
      </c>
      <c r="C8" s="143">
        <v>46086</v>
      </c>
      <c r="D8" s="144" t="s">
        <v>119</v>
      </c>
      <c r="E8" s="145">
        <v>180700</v>
      </c>
      <c r="F8" s="157">
        <v>155</v>
      </c>
      <c r="G8" s="157">
        <v>134475</v>
      </c>
      <c r="H8" s="157">
        <v>18668</v>
      </c>
      <c r="I8" s="157">
        <v>17950</v>
      </c>
      <c r="J8" s="227">
        <v>13050</v>
      </c>
      <c r="K8" s="175"/>
      <c r="U8" s="148">
        <f t="shared" si="2"/>
        <v>46086</v>
      </c>
      <c r="V8" s="34" t="str">
        <f t="shared" si="3"/>
        <v>42402</v>
      </c>
      <c r="W8" s="70">
        <f t="shared" si="4"/>
        <v>134475</v>
      </c>
      <c r="X8" s="148">
        <f t="shared" si="5"/>
        <v>46086</v>
      </c>
      <c r="Y8" s="70">
        <f t="shared" si="6"/>
        <v>155</v>
      </c>
      <c r="AA8" s="121">
        <v>22</v>
      </c>
      <c r="AB8" s="122">
        <v>42542</v>
      </c>
      <c r="AC8" s="122">
        <v>77</v>
      </c>
      <c r="AD8" s="122">
        <v>110438</v>
      </c>
      <c r="AE8" s="122">
        <v>113</v>
      </c>
      <c r="AF8" s="122">
        <v>157167</v>
      </c>
      <c r="AG8" s="122">
        <v>55</v>
      </c>
      <c r="AH8" s="123">
        <v>0</v>
      </c>
    </row>
    <row r="9" spans="1:34" ht="19.5" customHeight="1">
      <c r="A9" s="142">
        <f t="shared" si="1"/>
        <v>150246</v>
      </c>
      <c r="B9" s="142">
        <f t="shared" si="7"/>
        <v>938113</v>
      </c>
      <c r="C9" s="143">
        <v>46087</v>
      </c>
      <c r="D9" s="144" t="s">
        <v>120</v>
      </c>
      <c r="E9" s="145">
        <v>154438</v>
      </c>
      <c r="F9" s="157">
        <v>117</v>
      </c>
      <c r="G9" s="157">
        <v>99904</v>
      </c>
      <c r="H9" s="157">
        <v>19892</v>
      </c>
      <c r="I9" s="157">
        <v>13250</v>
      </c>
      <c r="J9" s="157">
        <v>17200</v>
      </c>
      <c r="K9" s="175"/>
      <c r="U9" s="148">
        <f t="shared" si="2"/>
        <v>46087</v>
      </c>
      <c r="V9" s="34" t="str">
        <f t="shared" si="3"/>
        <v>42402</v>
      </c>
      <c r="W9" s="70">
        <f t="shared" si="4"/>
        <v>99904</v>
      </c>
      <c r="X9" s="148">
        <f t="shared" si="5"/>
        <v>46087</v>
      </c>
      <c r="Y9" s="70">
        <f t="shared" si="6"/>
        <v>117</v>
      </c>
      <c r="AA9" s="121">
        <v>19</v>
      </c>
      <c r="AB9" s="122">
        <v>36696</v>
      </c>
      <c r="AC9" s="122">
        <v>68</v>
      </c>
      <c r="AD9" s="122">
        <v>99143</v>
      </c>
      <c r="AE9" s="122">
        <v>96</v>
      </c>
      <c r="AF9" s="122">
        <v>128511</v>
      </c>
      <c r="AG9" s="122">
        <v>30</v>
      </c>
      <c r="AH9" s="123">
        <v>0</v>
      </c>
    </row>
    <row r="10" spans="1:34" ht="19.5" customHeight="1">
      <c r="A10" s="142">
        <f t="shared" si="1"/>
        <v>140343</v>
      </c>
      <c r="B10" s="142">
        <f t="shared" si="7"/>
        <v>1078456</v>
      </c>
      <c r="C10" s="143">
        <v>46088</v>
      </c>
      <c r="D10" s="144" t="s">
        <v>121</v>
      </c>
      <c r="E10" s="145">
        <v>214799</v>
      </c>
      <c r="F10" s="157">
        <v>122</v>
      </c>
      <c r="G10" s="157">
        <v>87358</v>
      </c>
      <c r="H10" s="157">
        <v>18940</v>
      </c>
      <c r="I10" s="157">
        <v>16450</v>
      </c>
      <c r="J10" s="157">
        <v>17595</v>
      </c>
      <c r="K10" s="175"/>
      <c r="U10" s="148">
        <f t="shared" si="2"/>
        <v>46088</v>
      </c>
      <c r="V10" s="34" t="str">
        <f t="shared" si="3"/>
        <v>42402</v>
      </c>
      <c r="W10" s="70">
        <f t="shared" si="4"/>
        <v>87358</v>
      </c>
      <c r="X10" s="148">
        <f t="shared" si="5"/>
        <v>46088</v>
      </c>
      <c r="Y10" s="70">
        <f t="shared" si="6"/>
        <v>122</v>
      </c>
      <c r="AA10" s="121">
        <v>25</v>
      </c>
      <c r="AB10" s="122">
        <v>29080</v>
      </c>
      <c r="AC10" s="122">
        <v>70</v>
      </c>
      <c r="AD10" s="122">
        <v>81608</v>
      </c>
      <c r="AE10" s="122">
        <v>99</v>
      </c>
      <c r="AF10" s="122">
        <v>115538</v>
      </c>
      <c r="AG10" s="122">
        <v>30</v>
      </c>
      <c r="AH10" s="123">
        <v>0</v>
      </c>
    </row>
    <row r="11" spans="1:34" ht="19.5" customHeight="1">
      <c r="A11" s="142">
        <f t="shared" si="1"/>
        <v>142495</v>
      </c>
      <c r="B11" s="142">
        <f t="shared" si="7"/>
        <v>1220951</v>
      </c>
      <c r="C11" s="143">
        <v>46089</v>
      </c>
      <c r="D11" s="144" t="s">
        <v>115</v>
      </c>
      <c r="E11" s="145">
        <v>169308</v>
      </c>
      <c r="F11" s="157">
        <v>137</v>
      </c>
      <c r="G11" s="157">
        <v>94107</v>
      </c>
      <c r="H11" s="157">
        <v>18815</v>
      </c>
      <c r="I11" s="157">
        <v>16550</v>
      </c>
      <c r="J11" s="157">
        <v>13023</v>
      </c>
      <c r="K11" s="175"/>
      <c r="U11" s="148">
        <f t="shared" si="2"/>
        <v>46089</v>
      </c>
      <c r="V11" s="34" t="str">
        <f t="shared" si="3"/>
        <v>42402</v>
      </c>
      <c r="W11" s="70">
        <f t="shared" si="4"/>
        <v>94107</v>
      </c>
      <c r="X11" s="148">
        <f t="shared" si="5"/>
        <v>46089</v>
      </c>
      <c r="Y11" s="70">
        <f t="shared" si="6"/>
        <v>137</v>
      </c>
      <c r="AA11" s="121">
        <v>27</v>
      </c>
      <c r="AB11" s="122">
        <v>42728</v>
      </c>
      <c r="AC11" s="122">
        <v>62</v>
      </c>
      <c r="AD11" s="122">
        <v>79674</v>
      </c>
      <c r="AE11" s="122">
        <v>83</v>
      </c>
      <c r="AF11" s="122">
        <v>102710</v>
      </c>
      <c r="AG11" s="122">
        <v>37</v>
      </c>
      <c r="AH11" s="123">
        <v>0</v>
      </c>
    </row>
    <row r="12" spans="1:34" ht="19.5" customHeight="1">
      <c r="A12" s="142">
        <f t="shared" si="1"/>
        <v>150812</v>
      </c>
      <c r="B12" s="142">
        <f t="shared" si="7"/>
        <v>1371763</v>
      </c>
      <c r="C12" s="143">
        <v>46090</v>
      </c>
      <c r="D12" s="144" t="s">
        <v>116</v>
      </c>
      <c r="E12" s="145">
        <v>171220</v>
      </c>
      <c r="F12" s="157">
        <v>143</v>
      </c>
      <c r="G12" s="157">
        <v>102645</v>
      </c>
      <c r="H12" s="157">
        <v>14517</v>
      </c>
      <c r="I12" s="157">
        <v>20300</v>
      </c>
      <c r="J12" s="157">
        <v>13350</v>
      </c>
      <c r="K12" s="175"/>
      <c r="U12" s="148">
        <f t="shared" si="2"/>
        <v>46090</v>
      </c>
      <c r="V12" s="34" t="str">
        <f t="shared" si="3"/>
        <v>42402</v>
      </c>
      <c r="W12" s="70">
        <f t="shared" si="4"/>
        <v>102645</v>
      </c>
      <c r="X12" s="148">
        <f t="shared" si="5"/>
        <v>46090</v>
      </c>
      <c r="Y12" s="70">
        <f t="shared" si="6"/>
        <v>143</v>
      </c>
      <c r="AA12" s="121">
        <v>26</v>
      </c>
      <c r="AB12" s="122">
        <v>22710</v>
      </c>
      <c r="AC12" s="122">
        <v>72</v>
      </c>
      <c r="AD12" s="122">
        <v>80495</v>
      </c>
      <c r="AE12" s="122">
        <v>102</v>
      </c>
      <c r="AF12" s="122">
        <v>120162</v>
      </c>
      <c r="AG12" s="122">
        <v>35</v>
      </c>
      <c r="AH12" s="123">
        <v>0</v>
      </c>
    </row>
    <row r="13" spans="1:34" ht="19.5" customHeight="1">
      <c r="A13" s="142">
        <f t="shared" si="1"/>
        <v>157459</v>
      </c>
      <c r="B13" s="142">
        <f t="shared" si="7"/>
        <v>1529222</v>
      </c>
      <c r="C13" s="143">
        <v>46091</v>
      </c>
      <c r="D13" s="144" t="s">
        <v>117</v>
      </c>
      <c r="E13" s="145">
        <v>199937</v>
      </c>
      <c r="F13" s="157">
        <v>135</v>
      </c>
      <c r="G13" s="157">
        <v>111641</v>
      </c>
      <c r="H13" s="157">
        <v>12384</v>
      </c>
      <c r="I13" s="157">
        <v>16800</v>
      </c>
      <c r="J13" s="157">
        <v>16634</v>
      </c>
      <c r="K13" s="175"/>
      <c r="U13" s="148">
        <f t="shared" si="2"/>
        <v>46091</v>
      </c>
      <c r="V13" s="34" t="str">
        <f t="shared" si="3"/>
        <v>42402</v>
      </c>
      <c r="W13" s="70">
        <f t="shared" si="4"/>
        <v>111641</v>
      </c>
      <c r="X13" s="148">
        <f t="shared" si="5"/>
        <v>46091</v>
      </c>
      <c r="Y13" s="70">
        <f t="shared" si="6"/>
        <v>135</v>
      </c>
      <c r="AA13" s="121">
        <v>27</v>
      </c>
      <c r="AB13" s="122">
        <v>33794</v>
      </c>
      <c r="AC13" s="122">
        <v>83</v>
      </c>
      <c r="AD13" s="122">
        <v>97981</v>
      </c>
      <c r="AE13" s="122">
        <v>111</v>
      </c>
      <c r="AF13" s="122">
        <v>131487</v>
      </c>
      <c r="AG13" s="122">
        <v>36</v>
      </c>
      <c r="AH13" s="123">
        <v>0</v>
      </c>
    </row>
    <row r="14" spans="1:34" ht="19.5" customHeight="1">
      <c r="A14" s="142">
        <f t="shared" si="1"/>
        <v>171317</v>
      </c>
      <c r="B14" s="142">
        <f t="shared" si="7"/>
        <v>1700539</v>
      </c>
      <c r="C14" s="143">
        <v>46092</v>
      </c>
      <c r="D14" s="144" t="s">
        <v>118</v>
      </c>
      <c r="E14" s="145">
        <v>130400</v>
      </c>
      <c r="F14" s="157">
        <v>133</v>
      </c>
      <c r="G14" s="157">
        <v>126809</v>
      </c>
      <c r="H14" s="157">
        <v>16617</v>
      </c>
      <c r="I14" s="157">
        <v>15400</v>
      </c>
      <c r="J14" s="157">
        <v>12491</v>
      </c>
      <c r="K14" s="175"/>
      <c r="U14" s="148">
        <f t="shared" si="2"/>
        <v>46092</v>
      </c>
      <c r="V14" s="34" t="str">
        <f t="shared" si="3"/>
        <v>42402</v>
      </c>
      <c r="W14" s="70">
        <f t="shared" si="4"/>
        <v>126809</v>
      </c>
      <c r="X14" s="148">
        <f t="shared" si="5"/>
        <v>46092</v>
      </c>
      <c r="Y14" s="70">
        <f t="shared" si="6"/>
        <v>133</v>
      </c>
      <c r="AA14" s="121">
        <v>21</v>
      </c>
      <c r="AB14" s="122">
        <v>33533</v>
      </c>
      <c r="AC14" s="122">
        <v>73</v>
      </c>
      <c r="AD14" s="122">
        <v>107602</v>
      </c>
      <c r="AE14" s="122">
        <v>105</v>
      </c>
      <c r="AF14" s="122">
        <v>144811</v>
      </c>
      <c r="AG14" s="122">
        <v>43</v>
      </c>
      <c r="AH14" s="123">
        <v>0</v>
      </c>
    </row>
    <row r="15" spans="1:34" ht="19.5" customHeight="1">
      <c r="A15" s="142">
        <f t="shared" si="1"/>
        <v>158183</v>
      </c>
      <c r="B15" s="142">
        <f t="shared" si="7"/>
        <v>1858722</v>
      </c>
      <c r="C15" s="143">
        <v>46093</v>
      </c>
      <c r="D15" s="144" t="s">
        <v>119</v>
      </c>
      <c r="E15" s="145">
        <v>145020</v>
      </c>
      <c r="F15" s="157">
        <v>133</v>
      </c>
      <c r="G15" s="157">
        <v>104422</v>
      </c>
      <c r="H15" s="157">
        <v>20873</v>
      </c>
      <c r="I15" s="157">
        <v>16450</v>
      </c>
      <c r="J15" s="157">
        <v>16438</v>
      </c>
      <c r="K15" s="175"/>
      <c r="U15" s="148">
        <f t="shared" si="2"/>
        <v>46093</v>
      </c>
      <c r="V15" s="34" t="str">
        <f t="shared" si="3"/>
        <v>42402</v>
      </c>
      <c r="W15" s="70">
        <f t="shared" si="4"/>
        <v>104422</v>
      </c>
      <c r="X15" s="148">
        <f t="shared" si="5"/>
        <v>46093</v>
      </c>
      <c r="Y15" s="70">
        <f t="shared" si="6"/>
        <v>133</v>
      </c>
      <c r="AA15" s="121">
        <v>18</v>
      </c>
      <c r="AB15" s="122">
        <v>22847</v>
      </c>
      <c r="AC15" s="122">
        <v>74</v>
      </c>
      <c r="AD15" s="122">
        <v>88510</v>
      </c>
      <c r="AE15" s="122">
        <v>107</v>
      </c>
      <c r="AF15" s="122">
        <v>135511</v>
      </c>
      <c r="AG15" s="122">
        <v>33</v>
      </c>
      <c r="AH15" s="123">
        <v>0</v>
      </c>
    </row>
    <row r="16" spans="1:34" ht="19.5" customHeight="1">
      <c r="A16" s="142">
        <f t="shared" si="1"/>
        <v>158845</v>
      </c>
      <c r="B16" s="142">
        <f t="shared" si="7"/>
        <v>2017567</v>
      </c>
      <c r="C16" s="143">
        <v>46094</v>
      </c>
      <c r="D16" s="144" t="s">
        <v>120</v>
      </c>
      <c r="E16" s="145">
        <v>179337</v>
      </c>
      <c r="F16" s="157">
        <v>138</v>
      </c>
      <c r="G16" s="157">
        <v>108839</v>
      </c>
      <c r="H16" s="157">
        <v>20133</v>
      </c>
      <c r="I16" s="157">
        <v>19000</v>
      </c>
      <c r="J16" s="157">
        <v>10873</v>
      </c>
      <c r="K16" s="175"/>
      <c r="U16" s="148">
        <f t="shared" si="2"/>
        <v>46094</v>
      </c>
      <c r="V16" s="34" t="str">
        <f t="shared" si="3"/>
        <v>42402</v>
      </c>
      <c r="W16" s="70">
        <f t="shared" si="4"/>
        <v>108839</v>
      </c>
      <c r="X16" s="148">
        <f t="shared" si="5"/>
        <v>46094</v>
      </c>
      <c r="Y16" s="70">
        <f t="shared" si="6"/>
        <v>138</v>
      </c>
      <c r="AA16" s="121">
        <v>21</v>
      </c>
      <c r="AB16" s="122">
        <v>29035</v>
      </c>
      <c r="AC16" s="122">
        <v>83</v>
      </c>
      <c r="AD16" s="122">
        <v>99972</v>
      </c>
      <c r="AE16" s="122">
        <v>112</v>
      </c>
      <c r="AF16" s="122">
        <v>138290</v>
      </c>
      <c r="AG16" s="122">
        <v>33</v>
      </c>
      <c r="AH16" s="123">
        <v>0</v>
      </c>
    </row>
    <row r="17" spans="1:34" ht="19.5" customHeight="1">
      <c r="A17" s="142">
        <f t="shared" si="1"/>
        <v>142056</v>
      </c>
      <c r="B17" s="142">
        <f t="shared" si="7"/>
        <v>2159623</v>
      </c>
      <c r="C17" s="143">
        <v>46095</v>
      </c>
      <c r="D17" s="144" t="s">
        <v>121</v>
      </c>
      <c r="E17" s="145">
        <v>172920</v>
      </c>
      <c r="F17" s="157">
        <v>122</v>
      </c>
      <c r="G17" s="157">
        <v>91620</v>
      </c>
      <c r="H17" s="157">
        <v>17530</v>
      </c>
      <c r="I17" s="157">
        <v>20000</v>
      </c>
      <c r="J17" s="157">
        <v>12906</v>
      </c>
      <c r="K17" s="175"/>
      <c r="U17" s="148">
        <f t="shared" si="2"/>
        <v>46095</v>
      </c>
      <c r="V17" s="34" t="str">
        <f t="shared" si="3"/>
        <v>42402</v>
      </c>
      <c r="W17" s="70">
        <f t="shared" si="4"/>
        <v>91620</v>
      </c>
      <c r="X17" s="148">
        <f t="shared" si="5"/>
        <v>46095</v>
      </c>
      <c r="Y17" s="70">
        <f t="shared" si="6"/>
        <v>122</v>
      </c>
      <c r="AA17" s="121">
        <v>17</v>
      </c>
      <c r="AB17" s="122">
        <v>20309</v>
      </c>
      <c r="AC17" s="122">
        <v>71</v>
      </c>
      <c r="AD17" s="122">
        <v>85268</v>
      </c>
      <c r="AE17" s="122">
        <v>102</v>
      </c>
      <c r="AF17" s="122">
        <v>121042</v>
      </c>
      <c r="AG17" s="122">
        <v>31</v>
      </c>
      <c r="AH17" s="123">
        <v>0</v>
      </c>
    </row>
    <row r="18" spans="1:34" ht="19.5" customHeight="1">
      <c r="A18" s="142">
        <f t="shared" si="1"/>
        <v>157699</v>
      </c>
      <c r="B18" s="142">
        <f t="shared" si="7"/>
        <v>2317322</v>
      </c>
      <c r="C18" s="143">
        <v>46096</v>
      </c>
      <c r="D18" s="144" t="s">
        <v>115</v>
      </c>
      <c r="E18" s="145">
        <v>175288</v>
      </c>
      <c r="F18" s="157">
        <v>128</v>
      </c>
      <c r="G18" s="157">
        <v>109410</v>
      </c>
      <c r="H18" s="157">
        <v>19016</v>
      </c>
      <c r="I18" s="157">
        <v>16400</v>
      </c>
      <c r="J18" s="157">
        <v>12873</v>
      </c>
      <c r="K18" s="175"/>
      <c r="U18" s="148">
        <f t="shared" si="2"/>
        <v>46096</v>
      </c>
      <c r="V18" s="34" t="str">
        <f t="shared" si="3"/>
        <v>42402</v>
      </c>
      <c r="W18" s="70">
        <f t="shared" si="4"/>
        <v>109410</v>
      </c>
      <c r="X18" s="148">
        <f t="shared" si="5"/>
        <v>46096</v>
      </c>
      <c r="Y18" s="70">
        <f t="shared" si="6"/>
        <v>128</v>
      </c>
      <c r="AA18" s="121">
        <v>28</v>
      </c>
      <c r="AB18" s="122">
        <v>38733</v>
      </c>
      <c r="AC18" s="122">
        <v>77</v>
      </c>
      <c r="AD18" s="122">
        <v>107075</v>
      </c>
      <c r="AE18" s="122">
        <v>103</v>
      </c>
      <c r="AF18" s="122">
        <v>137461</v>
      </c>
      <c r="AG18" s="122">
        <v>33</v>
      </c>
      <c r="AH18" s="123">
        <v>0</v>
      </c>
    </row>
    <row r="19" spans="1:34" ht="19.5" customHeight="1">
      <c r="A19" s="142">
        <f t="shared" si="1"/>
        <v>139905</v>
      </c>
      <c r="B19" s="142">
        <f t="shared" si="7"/>
        <v>2457227</v>
      </c>
      <c r="C19" s="143">
        <v>46097</v>
      </c>
      <c r="D19" s="144" t="s">
        <v>116</v>
      </c>
      <c r="E19" s="145">
        <v>186589</v>
      </c>
      <c r="F19" s="157">
        <v>125</v>
      </c>
      <c r="G19" s="157">
        <v>95269</v>
      </c>
      <c r="H19" s="157">
        <v>17936</v>
      </c>
      <c r="I19" s="157">
        <v>14550</v>
      </c>
      <c r="J19" s="157">
        <v>12150</v>
      </c>
      <c r="K19" s="175"/>
      <c r="U19" s="148">
        <f t="shared" si="2"/>
        <v>46097</v>
      </c>
      <c r="V19" s="34" t="str">
        <f t="shared" si="3"/>
        <v>42402</v>
      </c>
      <c r="W19" s="70">
        <f t="shared" si="4"/>
        <v>95269</v>
      </c>
      <c r="X19" s="148">
        <f t="shared" si="5"/>
        <v>46097</v>
      </c>
      <c r="Y19" s="70">
        <f t="shared" si="6"/>
        <v>125</v>
      </c>
      <c r="AA19" s="121">
        <v>19</v>
      </c>
      <c r="AB19" s="122">
        <v>28547</v>
      </c>
      <c r="AC19" s="122">
        <v>67</v>
      </c>
      <c r="AD19" s="122">
        <v>91207</v>
      </c>
      <c r="AE19" s="122">
        <v>91</v>
      </c>
      <c r="AF19" s="122">
        <v>113925</v>
      </c>
      <c r="AG19" s="122">
        <v>32</v>
      </c>
      <c r="AH19" s="123">
        <v>0</v>
      </c>
    </row>
    <row r="20" spans="1:34" ht="19.5" customHeight="1">
      <c r="A20" s="142">
        <f t="shared" si="1"/>
        <v>143918</v>
      </c>
      <c r="B20" s="142">
        <f t="shared" si="7"/>
        <v>2601145</v>
      </c>
      <c r="C20" s="143">
        <v>46098</v>
      </c>
      <c r="D20" s="144" t="s">
        <v>117</v>
      </c>
      <c r="E20" s="145">
        <v>137768</v>
      </c>
      <c r="F20" s="157">
        <v>135</v>
      </c>
      <c r="G20" s="157">
        <v>98371</v>
      </c>
      <c r="H20" s="157">
        <v>16696</v>
      </c>
      <c r="I20" s="157">
        <v>16300</v>
      </c>
      <c r="J20" s="157">
        <v>12551</v>
      </c>
      <c r="K20" s="175"/>
      <c r="U20" s="148">
        <f t="shared" si="2"/>
        <v>46098</v>
      </c>
      <c r="V20" s="34" t="str">
        <f t="shared" si="3"/>
        <v>42402</v>
      </c>
      <c r="W20" s="70">
        <f t="shared" si="4"/>
        <v>98371</v>
      </c>
      <c r="X20" s="148">
        <f t="shared" si="5"/>
        <v>46098</v>
      </c>
      <c r="Y20" s="70">
        <f t="shared" si="6"/>
        <v>135</v>
      </c>
      <c r="AA20" s="121">
        <v>27</v>
      </c>
      <c r="AB20" s="122">
        <v>34396</v>
      </c>
      <c r="AC20" s="122">
        <v>72</v>
      </c>
      <c r="AD20" s="122">
        <v>82792</v>
      </c>
      <c r="AE20" s="122">
        <v>93</v>
      </c>
      <c r="AF20" s="122">
        <v>109402</v>
      </c>
      <c r="AG20" s="122">
        <v>33</v>
      </c>
      <c r="AH20" s="123">
        <v>0</v>
      </c>
    </row>
    <row r="21" spans="1:34" ht="19.5" customHeight="1">
      <c r="A21" s="142">
        <f t="shared" si="1"/>
        <v>147626</v>
      </c>
      <c r="B21" s="142">
        <f t="shared" si="7"/>
        <v>2748771</v>
      </c>
      <c r="C21" s="143">
        <v>46099</v>
      </c>
      <c r="D21" s="144" t="s">
        <v>118</v>
      </c>
      <c r="E21" s="145">
        <v>185610</v>
      </c>
      <c r="F21" s="157">
        <v>125</v>
      </c>
      <c r="G21" s="157">
        <v>95904</v>
      </c>
      <c r="H21" s="157">
        <v>19454</v>
      </c>
      <c r="I21" s="157">
        <v>17850</v>
      </c>
      <c r="J21" s="157">
        <v>14418</v>
      </c>
      <c r="K21" s="175"/>
      <c r="U21" s="148">
        <f t="shared" si="2"/>
        <v>46099</v>
      </c>
      <c r="V21" s="34" t="str">
        <f t="shared" si="3"/>
        <v>42402</v>
      </c>
      <c r="W21" s="70">
        <f t="shared" si="4"/>
        <v>95904</v>
      </c>
      <c r="X21" s="148">
        <f t="shared" si="5"/>
        <v>46099</v>
      </c>
      <c r="Y21" s="70">
        <f t="shared" si="6"/>
        <v>125</v>
      </c>
      <c r="AA21" s="121">
        <v>24</v>
      </c>
      <c r="AB21" s="122">
        <v>27898</v>
      </c>
      <c r="AC21" s="122">
        <v>70</v>
      </c>
      <c r="AD21" s="122">
        <v>83326</v>
      </c>
      <c r="AE21" s="122">
        <v>100</v>
      </c>
      <c r="AF21" s="122">
        <v>114573</v>
      </c>
      <c r="AG21" s="122">
        <v>35</v>
      </c>
      <c r="AH21" s="123">
        <v>0</v>
      </c>
    </row>
    <row r="22" spans="1:34" ht="19.5" customHeight="1">
      <c r="A22" s="142">
        <f t="shared" si="1"/>
        <v>130996</v>
      </c>
      <c r="B22" s="142">
        <f t="shared" si="7"/>
        <v>2879767</v>
      </c>
      <c r="C22" s="143">
        <v>46100</v>
      </c>
      <c r="D22" s="144" t="s">
        <v>119</v>
      </c>
      <c r="E22" s="145">
        <v>170187</v>
      </c>
      <c r="F22" s="157">
        <v>118</v>
      </c>
      <c r="G22" s="157">
        <v>88906</v>
      </c>
      <c r="H22" s="157">
        <v>15770</v>
      </c>
      <c r="I22" s="157">
        <v>15550</v>
      </c>
      <c r="J22" s="157">
        <v>10770</v>
      </c>
      <c r="K22" s="175"/>
      <c r="U22" s="148">
        <f t="shared" si="2"/>
        <v>46100</v>
      </c>
      <c r="V22" s="34" t="str">
        <f t="shared" si="3"/>
        <v>42402</v>
      </c>
      <c r="W22" s="70">
        <f t="shared" si="4"/>
        <v>88906</v>
      </c>
      <c r="X22" s="148">
        <f t="shared" si="5"/>
        <v>46100</v>
      </c>
      <c r="Y22" s="70">
        <f t="shared" si="6"/>
        <v>118</v>
      </c>
      <c r="AA22" s="121">
        <v>25</v>
      </c>
      <c r="AB22" s="122">
        <v>32822</v>
      </c>
      <c r="AC22" s="122">
        <v>59</v>
      </c>
      <c r="AD22" s="122">
        <v>70887</v>
      </c>
      <c r="AE22" s="122">
        <v>89</v>
      </c>
      <c r="AF22" s="122">
        <v>104104</v>
      </c>
      <c r="AG22" s="122">
        <v>35</v>
      </c>
      <c r="AH22" s="123">
        <v>0</v>
      </c>
    </row>
    <row r="23" spans="1:34" ht="19.5" customHeight="1">
      <c r="A23" s="142">
        <f t="shared" si="1"/>
        <v>152818</v>
      </c>
      <c r="B23" s="142">
        <f t="shared" si="7"/>
        <v>3032585</v>
      </c>
      <c r="C23" s="143">
        <v>46101</v>
      </c>
      <c r="D23" s="144" t="s">
        <v>120</v>
      </c>
      <c r="E23" s="145">
        <v>167050</v>
      </c>
      <c r="F23" s="157">
        <v>133</v>
      </c>
      <c r="G23" s="157">
        <v>101751</v>
      </c>
      <c r="H23" s="157">
        <v>20867</v>
      </c>
      <c r="I23" s="157">
        <v>20300</v>
      </c>
      <c r="J23" s="157">
        <v>9900</v>
      </c>
      <c r="K23" s="175"/>
      <c r="U23" s="148">
        <f t="shared" si="2"/>
        <v>46101</v>
      </c>
      <c r="V23" s="34" t="str">
        <f t="shared" si="3"/>
        <v>42402</v>
      </c>
      <c r="W23" s="70">
        <f t="shared" si="4"/>
        <v>101751</v>
      </c>
      <c r="X23" s="148">
        <f t="shared" si="5"/>
        <v>46101</v>
      </c>
      <c r="Y23" s="70">
        <f t="shared" si="6"/>
        <v>133</v>
      </c>
      <c r="AA23" s="121">
        <v>27</v>
      </c>
      <c r="AB23" s="122">
        <v>35311</v>
      </c>
      <c r="AC23" s="122">
        <v>67</v>
      </c>
      <c r="AD23" s="122">
        <v>86237</v>
      </c>
      <c r="AE23" s="122">
        <v>95</v>
      </c>
      <c r="AF23" s="122">
        <v>122498</v>
      </c>
      <c r="AG23" s="122">
        <v>31</v>
      </c>
      <c r="AH23" s="123">
        <v>2</v>
      </c>
    </row>
    <row r="24" spans="1:34" ht="19.5" customHeight="1">
      <c r="A24" s="142">
        <f t="shared" si="1"/>
        <v>165266</v>
      </c>
      <c r="B24" s="142">
        <f t="shared" si="7"/>
        <v>3197851</v>
      </c>
      <c r="C24" s="143">
        <v>46102</v>
      </c>
      <c r="D24" s="144" t="s">
        <v>121</v>
      </c>
      <c r="E24" s="145">
        <v>180858</v>
      </c>
      <c r="F24" s="157">
        <v>145</v>
      </c>
      <c r="G24" s="157">
        <v>112521</v>
      </c>
      <c r="H24" s="157">
        <v>19822</v>
      </c>
      <c r="I24" s="157">
        <v>18500</v>
      </c>
      <c r="J24" s="157">
        <v>14423</v>
      </c>
      <c r="K24" s="175"/>
      <c r="U24" s="148">
        <f t="shared" si="2"/>
        <v>46102</v>
      </c>
      <c r="V24" s="34" t="str">
        <f t="shared" si="3"/>
        <v>42402</v>
      </c>
      <c r="W24" s="70">
        <f t="shared" si="4"/>
        <v>112521</v>
      </c>
      <c r="X24" s="148">
        <f t="shared" si="5"/>
        <v>46102</v>
      </c>
      <c r="Y24" s="70">
        <f t="shared" si="6"/>
        <v>145</v>
      </c>
      <c r="AA24" s="121">
        <v>19</v>
      </c>
      <c r="AB24" s="122">
        <v>21927</v>
      </c>
      <c r="AC24" s="122">
        <v>75</v>
      </c>
      <c r="AD24" s="122">
        <v>84342</v>
      </c>
      <c r="AE24" s="122">
        <v>110</v>
      </c>
      <c r="AF24" s="122">
        <v>128396</v>
      </c>
      <c r="AG24" s="122">
        <v>34</v>
      </c>
      <c r="AH24" s="123">
        <v>0</v>
      </c>
    </row>
    <row r="25" spans="1:34" ht="19.5" customHeight="1">
      <c r="A25" s="142">
        <f t="shared" si="1"/>
        <v>156080</v>
      </c>
      <c r="B25" s="142">
        <f t="shared" si="7"/>
        <v>3353931</v>
      </c>
      <c r="C25" s="143">
        <v>46103</v>
      </c>
      <c r="D25" s="144" t="s">
        <v>115</v>
      </c>
      <c r="E25" s="145">
        <v>179269</v>
      </c>
      <c r="F25" s="157">
        <v>144</v>
      </c>
      <c r="G25" s="157">
        <v>99378</v>
      </c>
      <c r="H25" s="157">
        <v>21568</v>
      </c>
      <c r="I25" s="157">
        <v>15000</v>
      </c>
      <c r="J25" s="157">
        <v>20134</v>
      </c>
      <c r="K25" s="175"/>
      <c r="U25" s="148">
        <f t="shared" si="2"/>
        <v>46103</v>
      </c>
      <c r="V25" s="34" t="str">
        <f t="shared" si="3"/>
        <v>42402</v>
      </c>
      <c r="W25" s="70">
        <f t="shared" si="4"/>
        <v>99378</v>
      </c>
      <c r="X25" s="148">
        <f t="shared" si="5"/>
        <v>46103</v>
      </c>
      <c r="Y25" s="70">
        <f t="shared" si="6"/>
        <v>144</v>
      </c>
      <c r="AA25" s="121">
        <v>29</v>
      </c>
      <c r="AB25" s="122">
        <v>38767</v>
      </c>
      <c r="AC25" s="122">
        <v>84</v>
      </c>
      <c r="AD25" s="122">
        <v>98709</v>
      </c>
      <c r="AE25" s="122">
        <v>112</v>
      </c>
      <c r="AF25" s="122">
        <v>130205</v>
      </c>
      <c r="AG25" s="122">
        <v>26</v>
      </c>
      <c r="AH25" s="123">
        <v>0</v>
      </c>
    </row>
    <row r="26" spans="1:34" ht="19.5" customHeight="1">
      <c r="A26" s="142">
        <f t="shared" si="1"/>
        <v>142093</v>
      </c>
      <c r="B26" s="142">
        <f t="shared" si="7"/>
        <v>3496024</v>
      </c>
      <c r="C26" s="143">
        <v>46104</v>
      </c>
      <c r="D26" s="144" t="s">
        <v>116</v>
      </c>
      <c r="E26" s="145">
        <v>144458</v>
      </c>
      <c r="F26" s="157">
        <v>131</v>
      </c>
      <c r="G26" s="157">
        <v>98453</v>
      </c>
      <c r="H26" s="157">
        <v>13767</v>
      </c>
      <c r="I26" s="157">
        <v>15300</v>
      </c>
      <c r="J26" s="157">
        <v>14573</v>
      </c>
      <c r="K26" s="175"/>
      <c r="U26" s="148">
        <f t="shared" si="2"/>
        <v>46104</v>
      </c>
      <c r="V26" s="34" t="str">
        <f t="shared" si="3"/>
        <v>42402</v>
      </c>
      <c r="W26" s="70">
        <f t="shared" si="4"/>
        <v>98453</v>
      </c>
      <c r="X26" s="148">
        <f t="shared" si="5"/>
        <v>46104</v>
      </c>
      <c r="Y26" s="70">
        <f t="shared" si="6"/>
        <v>131</v>
      </c>
      <c r="AA26" s="121">
        <v>28</v>
      </c>
      <c r="AB26" s="122">
        <v>26932</v>
      </c>
      <c r="AC26" s="122">
        <v>79</v>
      </c>
      <c r="AD26" s="122">
        <v>98546</v>
      </c>
      <c r="AE26" s="122">
        <v>104</v>
      </c>
      <c r="AF26" s="122">
        <v>123034</v>
      </c>
      <c r="AG26" s="122">
        <v>33</v>
      </c>
      <c r="AH26" s="123">
        <v>0</v>
      </c>
    </row>
    <row r="27" spans="1:34" ht="19.5" customHeight="1">
      <c r="A27" s="142">
        <f t="shared" si="1"/>
        <v>168712</v>
      </c>
      <c r="B27" s="142">
        <f t="shared" si="7"/>
        <v>3664736</v>
      </c>
      <c r="C27" s="143">
        <v>46105</v>
      </c>
      <c r="D27" s="144" t="s">
        <v>117</v>
      </c>
      <c r="E27" s="145">
        <v>191250</v>
      </c>
      <c r="F27" s="157">
        <v>144</v>
      </c>
      <c r="G27" s="157">
        <v>125022</v>
      </c>
      <c r="H27" s="157">
        <v>16590</v>
      </c>
      <c r="I27" s="157">
        <v>17350</v>
      </c>
      <c r="J27" s="157">
        <v>9750</v>
      </c>
      <c r="K27" s="175"/>
      <c r="U27" s="148">
        <f t="shared" si="2"/>
        <v>46105</v>
      </c>
      <c r="V27" s="34" t="str">
        <f t="shared" si="3"/>
        <v>42402</v>
      </c>
      <c r="W27" s="70">
        <f t="shared" si="4"/>
        <v>125022</v>
      </c>
      <c r="X27" s="148">
        <f t="shared" si="5"/>
        <v>46105</v>
      </c>
      <c r="Y27" s="70">
        <f t="shared" si="6"/>
        <v>144</v>
      </c>
      <c r="AA27" s="121">
        <v>23</v>
      </c>
      <c r="AB27" s="122">
        <v>34462</v>
      </c>
      <c r="AC27" s="122">
        <v>73</v>
      </c>
      <c r="AD27" s="122">
        <v>104742</v>
      </c>
      <c r="AE27" s="122">
        <v>112</v>
      </c>
      <c r="AF27" s="122">
        <v>147926</v>
      </c>
      <c r="AG27" s="122">
        <v>43</v>
      </c>
      <c r="AH27" s="123">
        <v>0</v>
      </c>
    </row>
    <row r="28" spans="1:34" ht="19.5" customHeight="1">
      <c r="A28" s="142">
        <f t="shared" si="1"/>
        <v>132768</v>
      </c>
      <c r="B28" s="142">
        <f t="shared" si="7"/>
        <v>3797504</v>
      </c>
      <c r="C28" s="143">
        <v>46106</v>
      </c>
      <c r="D28" s="144" t="s">
        <v>118</v>
      </c>
      <c r="E28" s="145">
        <v>158337</v>
      </c>
      <c r="F28" s="157">
        <v>118</v>
      </c>
      <c r="G28" s="157">
        <v>92521</v>
      </c>
      <c r="H28" s="157">
        <v>18297</v>
      </c>
      <c r="I28" s="157">
        <v>12200</v>
      </c>
      <c r="J28" s="157">
        <v>9750</v>
      </c>
      <c r="K28" s="175"/>
      <c r="U28" s="148">
        <f t="shared" si="2"/>
        <v>46106</v>
      </c>
      <c r="V28" s="34" t="str">
        <f t="shared" si="3"/>
        <v>42402</v>
      </c>
      <c r="W28" s="70">
        <f t="shared" si="4"/>
        <v>92521</v>
      </c>
      <c r="X28" s="148">
        <f t="shared" si="5"/>
        <v>46106</v>
      </c>
      <c r="Y28" s="70">
        <f t="shared" si="6"/>
        <v>118</v>
      </c>
      <c r="AA28" s="121">
        <v>28</v>
      </c>
      <c r="AB28" s="122">
        <v>36906</v>
      </c>
      <c r="AC28" s="122">
        <v>71</v>
      </c>
      <c r="AD28" s="122">
        <v>88413</v>
      </c>
      <c r="AE28" s="122">
        <v>97</v>
      </c>
      <c r="AF28" s="122">
        <v>115692</v>
      </c>
      <c r="AG28" s="122">
        <v>34</v>
      </c>
      <c r="AH28" s="123">
        <v>0</v>
      </c>
    </row>
    <row r="29" spans="1:34" ht="19.5" customHeight="1">
      <c r="A29" s="142">
        <f t="shared" si="1"/>
        <v>142075</v>
      </c>
      <c r="B29" s="142">
        <f t="shared" si="7"/>
        <v>3939579</v>
      </c>
      <c r="C29" s="143">
        <v>46107</v>
      </c>
      <c r="D29" s="144" t="s">
        <v>119</v>
      </c>
      <c r="E29" s="145">
        <v>219320</v>
      </c>
      <c r="F29" s="157">
        <v>133</v>
      </c>
      <c r="G29" s="157">
        <v>89333</v>
      </c>
      <c r="H29" s="157">
        <v>19801</v>
      </c>
      <c r="I29" s="157">
        <v>19650</v>
      </c>
      <c r="J29" s="157">
        <v>13291</v>
      </c>
      <c r="K29" s="175"/>
      <c r="U29" s="148">
        <f t="shared" si="2"/>
        <v>46107</v>
      </c>
      <c r="V29" s="34" t="str">
        <f t="shared" si="3"/>
        <v>42402</v>
      </c>
      <c r="W29" s="70">
        <f t="shared" si="4"/>
        <v>89333</v>
      </c>
      <c r="X29" s="148">
        <f t="shared" si="5"/>
        <v>46107</v>
      </c>
      <c r="Y29" s="70">
        <f t="shared" si="6"/>
        <v>133</v>
      </c>
      <c r="AA29" s="121">
        <v>22</v>
      </c>
      <c r="AB29" s="122">
        <v>32184</v>
      </c>
      <c r="AC29" s="122">
        <v>51</v>
      </c>
      <c r="AD29" s="122">
        <v>66971</v>
      </c>
      <c r="AE29" s="122">
        <v>87</v>
      </c>
      <c r="AF29" s="122">
        <v>105529</v>
      </c>
      <c r="AG29" s="122">
        <v>36</v>
      </c>
      <c r="AH29" s="123">
        <v>0</v>
      </c>
    </row>
    <row r="30" spans="1:34" ht="19.5" customHeight="1">
      <c r="A30" s="142">
        <f t="shared" si="1"/>
        <v>153371</v>
      </c>
      <c r="B30" s="142">
        <f t="shared" si="7"/>
        <v>4092950</v>
      </c>
      <c r="C30" s="143">
        <v>46108</v>
      </c>
      <c r="D30" s="144" t="s">
        <v>120</v>
      </c>
      <c r="E30" s="145">
        <v>167068</v>
      </c>
      <c r="F30" s="157">
        <v>135</v>
      </c>
      <c r="G30" s="157">
        <v>101242</v>
      </c>
      <c r="H30" s="157">
        <v>20246</v>
      </c>
      <c r="I30" s="157">
        <v>18700</v>
      </c>
      <c r="J30" s="157">
        <v>13183</v>
      </c>
      <c r="K30" s="175"/>
      <c r="U30" s="148">
        <f t="shared" si="2"/>
        <v>46108</v>
      </c>
      <c r="V30" s="34" t="str">
        <f t="shared" si="3"/>
        <v>42402</v>
      </c>
      <c r="W30" s="70">
        <f t="shared" si="4"/>
        <v>101242</v>
      </c>
      <c r="X30" s="148">
        <f t="shared" si="5"/>
        <v>46108</v>
      </c>
      <c r="Y30" s="70">
        <f t="shared" si="6"/>
        <v>135</v>
      </c>
      <c r="AA30" s="121">
        <v>22</v>
      </c>
      <c r="AB30" s="122">
        <v>26620</v>
      </c>
      <c r="AC30" s="122">
        <v>72</v>
      </c>
      <c r="AD30" s="122">
        <v>88837</v>
      </c>
      <c r="AE30" s="122">
        <v>105</v>
      </c>
      <c r="AF30" s="122">
        <v>126592</v>
      </c>
      <c r="AG30" s="122">
        <v>25</v>
      </c>
      <c r="AH30" s="123">
        <v>0</v>
      </c>
    </row>
    <row r="31" spans="1:34" ht="19.5" customHeight="1">
      <c r="A31" s="142">
        <f t="shared" si="1"/>
        <v>159180</v>
      </c>
      <c r="B31" s="142">
        <f t="shared" si="7"/>
        <v>4252130</v>
      </c>
      <c r="C31" s="143">
        <v>46109</v>
      </c>
      <c r="D31" s="144" t="s">
        <v>121</v>
      </c>
      <c r="E31" s="145">
        <v>174819</v>
      </c>
      <c r="F31" s="157">
        <v>132</v>
      </c>
      <c r="G31" s="157">
        <v>104177</v>
      </c>
      <c r="H31" s="157">
        <v>22685</v>
      </c>
      <c r="I31" s="157">
        <v>17750</v>
      </c>
      <c r="J31" s="157">
        <v>14568</v>
      </c>
      <c r="K31" s="175"/>
      <c r="U31" s="148">
        <f t="shared" si="2"/>
        <v>46109</v>
      </c>
      <c r="V31" s="34" t="str">
        <f t="shared" si="3"/>
        <v>42402</v>
      </c>
      <c r="W31" s="70">
        <f t="shared" si="4"/>
        <v>104177</v>
      </c>
      <c r="X31" s="148">
        <f t="shared" si="5"/>
        <v>46109</v>
      </c>
      <c r="Y31" s="70">
        <f t="shared" si="6"/>
        <v>132</v>
      </c>
      <c r="AA31" s="121">
        <v>28</v>
      </c>
      <c r="AB31" s="122">
        <v>33215</v>
      </c>
      <c r="AC31" s="122">
        <v>70</v>
      </c>
      <c r="AD31" s="122">
        <v>90723</v>
      </c>
      <c r="AE31" s="122">
        <v>107</v>
      </c>
      <c r="AF31" s="122">
        <v>133272</v>
      </c>
      <c r="AG31" s="122">
        <v>40</v>
      </c>
      <c r="AH31" s="123">
        <v>0</v>
      </c>
    </row>
    <row r="32" spans="1:34" ht="19.5" customHeight="1">
      <c r="A32" s="142">
        <f t="shared" si="1"/>
        <v>165205</v>
      </c>
      <c r="B32" s="142">
        <f t="shared" si="7"/>
        <v>4417335</v>
      </c>
      <c r="C32" s="143">
        <v>46110</v>
      </c>
      <c r="D32" s="144" t="s">
        <v>115</v>
      </c>
      <c r="E32" s="145">
        <v>176258</v>
      </c>
      <c r="F32" s="157">
        <v>136</v>
      </c>
      <c r="G32" s="157">
        <v>113895</v>
      </c>
      <c r="H32" s="157">
        <v>20837</v>
      </c>
      <c r="I32" s="157">
        <v>17650</v>
      </c>
      <c r="J32" s="157">
        <v>12823</v>
      </c>
      <c r="K32" s="175"/>
      <c r="U32" s="148">
        <f t="shared" si="2"/>
        <v>46110</v>
      </c>
      <c r="V32" s="34" t="str">
        <f t="shared" si="3"/>
        <v>42402</v>
      </c>
      <c r="W32" s="70">
        <f t="shared" si="4"/>
        <v>113895</v>
      </c>
      <c r="X32" s="148">
        <f t="shared" si="5"/>
        <v>46110</v>
      </c>
      <c r="Y32" s="70">
        <f t="shared" si="6"/>
        <v>136</v>
      </c>
      <c r="AA32" s="121">
        <v>29</v>
      </c>
      <c r="AB32" s="122">
        <v>39421</v>
      </c>
      <c r="AC32" s="122">
        <v>78</v>
      </c>
      <c r="AD32" s="122">
        <v>111363</v>
      </c>
      <c r="AE32" s="122">
        <v>97</v>
      </c>
      <c r="AF32" s="122">
        <v>132713</v>
      </c>
      <c r="AG32" s="122">
        <v>34</v>
      </c>
      <c r="AH32" s="123">
        <v>0</v>
      </c>
    </row>
    <row r="33" spans="1:34" ht="19.5" customHeight="1">
      <c r="A33" s="142">
        <f t="shared" si="1"/>
        <v>128621</v>
      </c>
      <c r="B33" s="142">
        <f t="shared" si="7"/>
        <v>4545956</v>
      </c>
      <c r="C33" s="143">
        <v>46111</v>
      </c>
      <c r="D33" s="144" t="s">
        <v>116</v>
      </c>
      <c r="E33" s="145">
        <v>140900</v>
      </c>
      <c r="F33" s="157">
        <v>119</v>
      </c>
      <c r="G33" s="157">
        <v>87596</v>
      </c>
      <c r="H33" s="157">
        <v>16425</v>
      </c>
      <c r="I33" s="157">
        <v>13900</v>
      </c>
      <c r="J33" s="157">
        <v>10700</v>
      </c>
      <c r="K33" s="175"/>
      <c r="U33" s="148">
        <f t="shared" si="2"/>
        <v>46111</v>
      </c>
      <c r="V33" s="34" t="str">
        <f t="shared" si="3"/>
        <v>42402</v>
      </c>
      <c r="W33" s="70">
        <f t="shared" si="4"/>
        <v>87596</v>
      </c>
      <c r="X33" s="148">
        <f t="shared" si="5"/>
        <v>46111</v>
      </c>
      <c r="Y33" s="70">
        <f t="shared" si="6"/>
        <v>119</v>
      </c>
      <c r="AA33" s="121">
        <v>25</v>
      </c>
      <c r="AB33" s="122">
        <v>32936</v>
      </c>
      <c r="AC33" s="122">
        <v>70</v>
      </c>
      <c r="AD33" s="122">
        <v>81784</v>
      </c>
      <c r="AE33" s="122">
        <v>102</v>
      </c>
      <c r="AF33" s="122">
        <v>113084</v>
      </c>
      <c r="AG33" s="122">
        <v>25</v>
      </c>
      <c r="AH33" s="123">
        <v>0</v>
      </c>
    </row>
    <row r="34" spans="1:34" ht="19.5" customHeight="1">
      <c r="A34" s="142">
        <f t="shared" si="1"/>
        <v>104736</v>
      </c>
      <c r="B34" s="142">
        <f t="shared" si="7"/>
        <v>4650692</v>
      </c>
      <c r="C34" s="143">
        <v>46112</v>
      </c>
      <c r="D34" s="144" t="s">
        <v>117</v>
      </c>
      <c r="E34" s="145">
        <v>191437</v>
      </c>
      <c r="F34" s="157">
        <v>103</v>
      </c>
      <c r="G34" s="157">
        <v>65324</v>
      </c>
      <c r="H34" s="157">
        <v>14762</v>
      </c>
      <c r="I34" s="157">
        <v>17050</v>
      </c>
      <c r="J34" s="157">
        <v>7600</v>
      </c>
      <c r="K34" s="175"/>
      <c r="U34" s="148">
        <f t="shared" si="2"/>
        <v>46112</v>
      </c>
      <c r="V34" s="34" t="str">
        <f t="shared" si="3"/>
        <v>42402</v>
      </c>
      <c r="W34" s="70">
        <f t="shared" si="4"/>
        <v>65324</v>
      </c>
      <c r="X34" s="148">
        <f t="shared" si="5"/>
        <v>46112</v>
      </c>
      <c r="Y34" s="70">
        <f t="shared" si="6"/>
        <v>103</v>
      </c>
      <c r="AA34" s="121">
        <v>19</v>
      </c>
      <c r="AB34" s="122">
        <v>21355</v>
      </c>
      <c r="AC34" s="122">
        <v>54</v>
      </c>
      <c r="AD34" s="122">
        <v>61189</v>
      </c>
      <c r="AE34" s="122">
        <v>74</v>
      </c>
      <c r="AF34" s="122">
        <v>81666</v>
      </c>
      <c r="AG34" s="122">
        <v>25</v>
      </c>
      <c r="AH34" s="123">
        <v>0</v>
      </c>
    </row>
    <row r="35" spans="1:34" ht="18.75" customHeight="1">
      <c r="C35" s="127"/>
      <c r="D35" s="154" t="s">
        <v>52</v>
      </c>
      <c r="E35" s="155">
        <f t="shared" ref="E35:F35" si="8">SUM(E4:E34)</f>
        <v>5381449</v>
      </c>
      <c r="F35" s="237">
        <f t="shared" si="8"/>
        <v>4050</v>
      </c>
      <c r="U35" s="148">
        <f t="shared" ref="U35:U65" si="9">C4</f>
        <v>46082</v>
      </c>
      <c r="V35" s="34" t="str">
        <f t="shared" ref="V35:V65" si="10">$H$2</f>
        <v>42403</v>
      </c>
      <c r="W35" s="70">
        <f t="shared" ref="W35:W65" si="11">H4</f>
        <v>17529</v>
      </c>
      <c r="X35" s="148"/>
      <c r="Y35" s="70"/>
      <c r="AA35" s="72"/>
      <c r="AB35" s="72"/>
      <c r="AC35" s="72"/>
      <c r="AD35" s="72"/>
      <c r="AE35" s="72"/>
      <c r="AF35" s="72"/>
      <c r="AG35" s="72"/>
      <c r="AH35" s="72"/>
    </row>
    <row r="36" spans="1:34" ht="15.75" customHeight="1">
      <c r="U36" s="148">
        <f t="shared" si="9"/>
        <v>46083</v>
      </c>
      <c r="V36" s="34" t="str">
        <f t="shared" si="10"/>
        <v>42403</v>
      </c>
      <c r="W36" s="70">
        <f t="shared" si="11"/>
        <v>15922</v>
      </c>
      <c r="AA36" s="72"/>
      <c r="AB36" s="72"/>
      <c r="AC36" s="72"/>
      <c r="AD36" s="72"/>
      <c r="AE36" s="72"/>
      <c r="AF36" s="72"/>
      <c r="AG36" s="72"/>
      <c r="AH36" s="72"/>
    </row>
    <row r="37" spans="1:34" ht="15.75" customHeight="1">
      <c r="I37" s="34"/>
      <c r="U37" s="148">
        <f t="shared" si="9"/>
        <v>46084</v>
      </c>
      <c r="V37" s="34" t="str">
        <f t="shared" si="10"/>
        <v>42403</v>
      </c>
      <c r="W37" s="70">
        <f t="shared" si="11"/>
        <v>11579</v>
      </c>
      <c r="AA37" s="72"/>
      <c r="AB37" s="72"/>
      <c r="AC37" s="72"/>
      <c r="AD37" s="72"/>
      <c r="AE37" s="72"/>
      <c r="AF37" s="72"/>
      <c r="AG37" s="72"/>
      <c r="AH37" s="72"/>
    </row>
    <row r="38" spans="1:34" ht="15.75" customHeight="1">
      <c r="U38" s="148">
        <f t="shared" si="9"/>
        <v>46085</v>
      </c>
      <c r="V38" s="34" t="str">
        <f t="shared" si="10"/>
        <v>42403</v>
      </c>
      <c r="W38" s="70">
        <f t="shared" si="11"/>
        <v>22074</v>
      </c>
      <c r="AA38" s="72"/>
      <c r="AB38" s="72"/>
      <c r="AC38" s="72"/>
      <c r="AD38" s="72"/>
      <c r="AE38" s="72"/>
      <c r="AF38" s="72"/>
      <c r="AG38" s="72"/>
      <c r="AH38" s="72"/>
    </row>
    <row r="39" spans="1:34" ht="15.75" customHeight="1">
      <c r="U39" s="148">
        <f t="shared" si="9"/>
        <v>46086</v>
      </c>
      <c r="V39" s="34" t="str">
        <f t="shared" si="10"/>
        <v>42403</v>
      </c>
      <c r="W39" s="70">
        <f t="shared" si="11"/>
        <v>18668</v>
      </c>
      <c r="AA39" s="72"/>
      <c r="AB39" s="72"/>
      <c r="AC39" s="72"/>
      <c r="AD39" s="72"/>
      <c r="AE39" s="72"/>
      <c r="AF39" s="72"/>
      <c r="AG39" s="72"/>
      <c r="AH39" s="72"/>
    </row>
    <row r="40" spans="1:34" ht="15.75" customHeight="1">
      <c r="U40" s="148">
        <f t="shared" si="9"/>
        <v>46087</v>
      </c>
      <c r="V40" s="34" t="str">
        <f t="shared" si="10"/>
        <v>42403</v>
      </c>
      <c r="W40" s="70">
        <f t="shared" si="11"/>
        <v>19892</v>
      </c>
      <c r="AA40" s="72"/>
      <c r="AB40" s="72"/>
      <c r="AC40" s="72"/>
      <c r="AD40" s="72"/>
      <c r="AE40" s="72"/>
      <c r="AF40" s="72"/>
      <c r="AG40" s="72"/>
      <c r="AH40" s="72"/>
    </row>
    <row r="41" spans="1:34" ht="15.75" customHeight="1">
      <c r="U41" s="148">
        <f t="shared" si="9"/>
        <v>46088</v>
      </c>
      <c r="V41" s="34" t="str">
        <f t="shared" si="10"/>
        <v>42403</v>
      </c>
      <c r="W41" s="70">
        <f t="shared" si="11"/>
        <v>18940</v>
      </c>
      <c r="AA41" s="72"/>
      <c r="AB41" s="72"/>
      <c r="AC41" s="72"/>
      <c r="AD41" s="72"/>
      <c r="AE41" s="72"/>
      <c r="AF41" s="72"/>
      <c r="AG41" s="72"/>
      <c r="AH41" s="72"/>
    </row>
    <row r="42" spans="1:34" ht="15.75" customHeight="1">
      <c r="I42" s="34"/>
      <c r="U42" s="148">
        <f t="shared" si="9"/>
        <v>46089</v>
      </c>
      <c r="V42" s="34" t="str">
        <f t="shared" si="10"/>
        <v>42403</v>
      </c>
      <c r="W42" s="70">
        <f t="shared" si="11"/>
        <v>18815</v>
      </c>
      <c r="AA42" s="72"/>
      <c r="AB42" s="72"/>
      <c r="AC42" s="72"/>
      <c r="AD42" s="72"/>
      <c r="AE42" s="72"/>
      <c r="AF42" s="72"/>
      <c r="AG42" s="72"/>
      <c r="AH42" s="72"/>
    </row>
    <row r="43" spans="1:34" ht="15.75" customHeight="1">
      <c r="U43" s="148">
        <f t="shared" si="9"/>
        <v>46090</v>
      </c>
      <c r="V43" s="34" t="str">
        <f t="shared" si="10"/>
        <v>42403</v>
      </c>
      <c r="W43" s="70">
        <f t="shared" si="11"/>
        <v>14517</v>
      </c>
      <c r="AA43" s="72"/>
      <c r="AB43" s="72"/>
      <c r="AC43" s="72"/>
      <c r="AD43" s="72"/>
      <c r="AE43" s="72"/>
      <c r="AF43" s="72"/>
      <c r="AG43" s="72"/>
      <c r="AH43" s="72"/>
    </row>
    <row r="44" spans="1:34" ht="15.75" customHeight="1">
      <c r="U44" s="148">
        <f t="shared" si="9"/>
        <v>46091</v>
      </c>
      <c r="V44" s="34" t="str">
        <f t="shared" si="10"/>
        <v>42403</v>
      </c>
      <c r="W44" s="70">
        <f t="shared" si="11"/>
        <v>12384</v>
      </c>
      <c r="AA44" s="72"/>
      <c r="AB44" s="72"/>
      <c r="AC44" s="72"/>
      <c r="AD44" s="72"/>
      <c r="AE44" s="72"/>
      <c r="AF44" s="72"/>
      <c r="AG44" s="72"/>
      <c r="AH44" s="72"/>
    </row>
    <row r="45" spans="1:34" ht="15.75" customHeight="1">
      <c r="U45" s="148">
        <f t="shared" si="9"/>
        <v>46092</v>
      </c>
      <c r="V45" s="34" t="str">
        <f t="shared" si="10"/>
        <v>42403</v>
      </c>
      <c r="W45" s="70">
        <f t="shared" si="11"/>
        <v>16617</v>
      </c>
      <c r="AA45" s="72"/>
      <c r="AB45" s="72"/>
      <c r="AC45" s="72"/>
      <c r="AD45" s="72"/>
      <c r="AE45" s="72"/>
      <c r="AF45" s="72"/>
      <c r="AG45" s="72"/>
      <c r="AH45" s="72"/>
    </row>
    <row r="46" spans="1:34" ht="15.75" customHeight="1">
      <c r="F46" s="34"/>
      <c r="U46" s="148">
        <f t="shared" si="9"/>
        <v>46093</v>
      </c>
      <c r="V46" s="34" t="str">
        <f t="shared" si="10"/>
        <v>42403</v>
      </c>
      <c r="W46" s="70">
        <f t="shared" si="11"/>
        <v>20873</v>
      </c>
      <c r="AA46" s="72"/>
      <c r="AB46" s="72"/>
      <c r="AC46" s="72"/>
      <c r="AD46" s="72"/>
      <c r="AE46" s="72"/>
      <c r="AF46" s="72"/>
      <c r="AG46" s="72"/>
      <c r="AH46" s="72"/>
    </row>
    <row r="47" spans="1:34" ht="15.75" customHeight="1">
      <c r="U47" s="148">
        <f t="shared" si="9"/>
        <v>46094</v>
      </c>
      <c r="V47" s="34" t="str">
        <f t="shared" si="10"/>
        <v>42403</v>
      </c>
      <c r="W47" s="70">
        <f t="shared" si="11"/>
        <v>20133</v>
      </c>
      <c r="AA47" s="72"/>
      <c r="AB47" s="72"/>
      <c r="AC47" s="72"/>
      <c r="AD47" s="72"/>
      <c r="AE47" s="72"/>
      <c r="AF47" s="72"/>
      <c r="AG47" s="72"/>
      <c r="AH47" s="72"/>
    </row>
    <row r="48" spans="1:34" ht="15.75" customHeight="1">
      <c r="U48" s="148">
        <f t="shared" si="9"/>
        <v>46095</v>
      </c>
      <c r="V48" s="34" t="str">
        <f t="shared" si="10"/>
        <v>42403</v>
      </c>
      <c r="W48" s="70">
        <f t="shared" si="11"/>
        <v>17530</v>
      </c>
      <c r="AA48" s="72"/>
      <c r="AB48" s="72"/>
      <c r="AC48" s="72"/>
      <c r="AD48" s="72"/>
      <c r="AE48" s="72"/>
      <c r="AF48" s="72"/>
      <c r="AG48" s="72"/>
      <c r="AH48" s="72"/>
    </row>
    <row r="49" spans="21:34" ht="15.75" customHeight="1">
      <c r="U49" s="148">
        <f t="shared" si="9"/>
        <v>46096</v>
      </c>
      <c r="V49" s="34" t="str">
        <f t="shared" si="10"/>
        <v>42403</v>
      </c>
      <c r="W49" s="70">
        <f t="shared" si="11"/>
        <v>19016</v>
      </c>
      <c r="AA49" s="72"/>
      <c r="AB49" s="72"/>
      <c r="AC49" s="72"/>
      <c r="AD49" s="72"/>
      <c r="AE49" s="72"/>
      <c r="AF49" s="72"/>
      <c r="AG49" s="72"/>
      <c r="AH49" s="72"/>
    </row>
    <row r="50" spans="21:34" ht="15.75" customHeight="1">
      <c r="U50" s="148">
        <f t="shared" si="9"/>
        <v>46097</v>
      </c>
      <c r="V50" s="34" t="str">
        <f t="shared" si="10"/>
        <v>42403</v>
      </c>
      <c r="W50" s="70">
        <f t="shared" si="11"/>
        <v>17936</v>
      </c>
      <c r="AA50" s="72"/>
      <c r="AB50" s="72"/>
      <c r="AC50" s="72"/>
      <c r="AD50" s="72"/>
      <c r="AE50" s="72"/>
      <c r="AF50" s="72"/>
      <c r="AG50" s="72"/>
      <c r="AH50" s="72"/>
    </row>
    <row r="51" spans="21:34" ht="15.75" customHeight="1">
      <c r="U51" s="148">
        <f t="shared" si="9"/>
        <v>46098</v>
      </c>
      <c r="V51" s="34" t="str">
        <f t="shared" si="10"/>
        <v>42403</v>
      </c>
      <c r="W51" s="70">
        <f t="shared" si="11"/>
        <v>16696</v>
      </c>
      <c r="AA51" s="72"/>
      <c r="AB51" s="72"/>
      <c r="AC51" s="72"/>
      <c r="AD51" s="72"/>
      <c r="AE51" s="72"/>
      <c r="AF51" s="72"/>
      <c r="AG51" s="72"/>
      <c r="AH51" s="72"/>
    </row>
    <row r="52" spans="21:34" ht="15.75" customHeight="1">
      <c r="U52" s="148">
        <f t="shared" si="9"/>
        <v>46099</v>
      </c>
      <c r="V52" s="34" t="str">
        <f t="shared" si="10"/>
        <v>42403</v>
      </c>
      <c r="W52" s="70">
        <f t="shared" si="11"/>
        <v>19454</v>
      </c>
      <c r="AA52" s="72"/>
      <c r="AB52" s="72"/>
      <c r="AC52" s="72"/>
      <c r="AD52" s="72"/>
      <c r="AE52" s="72"/>
      <c r="AF52" s="72"/>
      <c r="AG52" s="72"/>
      <c r="AH52" s="72"/>
    </row>
    <row r="53" spans="21:34" ht="15.75" customHeight="1">
      <c r="U53" s="148">
        <f t="shared" si="9"/>
        <v>46100</v>
      </c>
      <c r="V53" s="34" t="str">
        <f t="shared" si="10"/>
        <v>42403</v>
      </c>
      <c r="W53" s="70">
        <f t="shared" si="11"/>
        <v>15770</v>
      </c>
      <c r="AA53" s="72"/>
      <c r="AB53" s="72"/>
      <c r="AC53" s="72"/>
      <c r="AD53" s="72"/>
      <c r="AE53" s="72"/>
      <c r="AF53" s="72"/>
      <c r="AG53" s="72"/>
      <c r="AH53" s="72"/>
    </row>
    <row r="54" spans="21:34" ht="15.75" customHeight="1">
      <c r="U54" s="148">
        <f t="shared" si="9"/>
        <v>46101</v>
      </c>
      <c r="V54" s="34" t="str">
        <f t="shared" si="10"/>
        <v>42403</v>
      </c>
      <c r="W54" s="70">
        <f t="shared" si="11"/>
        <v>20867</v>
      </c>
      <c r="AA54" s="72"/>
      <c r="AB54" s="72"/>
      <c r="AC54" s="72"/>
      <c r="AD54" s="72"/>
      <c r="AE54" s="72"/>
      <c r="AF54" s="72"/>
      <c r="AG54" s="72"/>
      <c r="AH54" s="72"/>
    </row>
    <row r="55" spans="21:34" ht="15.75" customHeight="1">
      <c r="U55" s="148">
        <f t="shared" si="9"/>
        <v>46102</v>
      </c>
      <c r="V55" s="34" t="str">
        <f t="shared" si="10"/>
        <v>42403</v>
      </c>
      <c r="W55" s="70">
        <f t="shared" si="11"/>
        <v>19822</v>
      </c>
      <c r="AA55" s="72"/>
      <c r="AB55" s="72"/>
      <c r="AC55" s="72"/>
      <c r="AD55" s="72"/>
      <c r="AE55" s="72"/>
      <c r="AF55" s="72"/>
      <c r="AG55" s="72"/>
      <c r="AH55" s="72"/>
    </row>
    <row r="56" spans="21:34" ht="15.75" customHeight="1">
      <c r="U56" s="148">
        <f t="shared" si="9"/>
        <v>46103</v>
      </c>
      <c r="V56" s="34" t="str">
        <f t="shared" si="10"/>
        <v>42403</v>
      </c>
      <c r="W56" s="70">
        <f t="shared" si="11"/>
        <v>21568</v>
      </c>
      <c r="AA56" s="72"/>
      <c r="AB56" s="72"/>
      <c r="AC56" s="72"/>
      <c r="AD56" s="72"/>
      <c r="AE56" s="72"/>
      <c r="AF56" s="72"/>
      <c r="AG56" s="72"/>
      <c r="AH56" s="72"/>
    </row>
    <row r="57" spans="21:34" ht="15.75" customHeight="1">
      <c r="U57" s="148">
        <f t="shared" si="9"/>
        <v>46104</v>
      </c>
      <c r="V57" s="34" t="str">
        <f t="shared" si="10"/>
        <v>42403</v>
      </c>
      <c r="W57" s="70">
        <f t="shared" si="11"/>
        <v>13767</v>
      </c>
      <c r="AA57" s="72"/>
      <c r="AB57" s="72"/>
      <c r="AC57" s="72"/>
      <c r="AD57" s="72"/>
      <c r="AE57" s="72"/>
      <c r="AF57" s="72"/>
      <c r="AG57" s="72"/>
      <c r="AH57" s="72"/>
    </row>
    <row r="58" spans="21:34" ht="15.75" customHeight="1">
      <c r="U58" s="148">
        <f t="shared" si="9"/>
        <v>46105</v>
      </c>
      <c r="V58" s="34" t="str">
        <f t="shared" si="10"/>
        <v>42403</v>
      </c>
      <c r="W58" s="70">
        <f t="shared" si="11"/>
        <v>16590</v>
      </c>
      <c r="AA58" s="72"/>
      <c r="AB58" s="72"/>
      <c r="AC58" s="72"/>
      <c r="AD58" s="72"/>
      <c r="AE58" s="72"/>
      <c r="AF58" s="72"/>
      <c r="AG58" s="72"/>
      <c r="AH58" s="72"/>
    </row>
    <row r="59" spans="21:34" ht="15.75" customHeight="1">
      <c r="U59" s="148">
        <f t="shared" si="9"/>
        <v>46106</v>
      </c>
      <c r="V59" s="34" t="str">
        <f t="shared" si="10"/>
        <v>42403</v>
      </c>
      <c r="W59" s="70">
        <f t="shared" si="11"/>
        <v>18297</v>
      </c>
      <c r="AA59" s="72"/>
      <c r="AB59" s="72"/>
      <c r="AC59" s="72"/>
      <c r="AD59" s="72"/>
      <c r="AE59" s="72"/>
      <c r="AF59" s="72"/>
      <c r="AG59" s="72"/>
      <c r="AH59" s="72"/>
    </row>
    <row r="60" spans="21:34" ht="15.75" customHeight="1">
      <c r="U60" s="148">
        <f t="shared" si="9"/>
        <v>46107</v>
      </c>
      <c r="V60" s="34" t="str">
        <f t="shared" si="10"/>
        <v>42403</v>
      </c>
      <c r="W60" s="70">
        <f t="shared" si="11"/>
        <v>19801</v>
      </c>
      <c r="AA60" s="72"/>
      <c r="AB60" s="72"/>
      <c r="AC60" s="72"/>
      <c r="AD60" s="72"/>
      <c r="AE60" s="72"/>
      <c r="AF60" s="72"/>
      <c r="AG60" s="72"/>
      <c r="AH60" s="72"/>
    </row>
    <row r="61" spans="21:34" ht="15.75" customHeight="1">
      <c r="U61" s="148">
        <f t="shared" si="9"/>
        <v>46108</v>
      </c>
      <c r="V61" s="34" t="str">
        <f t="shared" si="10"/>
        <v>42403</v>
      </c>
      <c r="W61" s="70">
        <f t="shared" si="11"/>
        <v>20246</v>
      </c>
      <c r="AA61" s="72"/>
      <c r="AB61" s="72"/>
      <c r="AC61" s="72"/>
      <c r="AD61" s="72"/>
      <c r="AE61" s="72"/>
      <c r="AF61" s="72"/>
      <c r="AG61" s="72"/>
      <c r="AH61" s="72"/>
    </row>
    <row r="62" spans="21:34" ht="15.75" customHeight="1">
      <c r="U62" s="148">
        <f t="shared" si="9"/>
        <v>46109</v>
      </c>
      <c r="V62" s="34" t="str">
        <f t="shared" si="10"/>
        <v>42403</v>
      </c>
      <c r="W62" s="70">
        <f t="shared" si="11"/>
        <v>22685</v>
      </c>
      <c r="AA62" s="72"/>
      <c r="AB62" s="72"/>
      <c r="AC62" s="72"/>
      <c r="AD62" s="72"/>
      <c r="AE62" s="72"/>
      <c r="AF62" s="72"/>
      <c r="AG62" s="72"/>
      <c r="AH62" s="72"/>
    </row>
    <row r="63" spans="21:34" ht="15.75" customHeight="1">
      <c r="U63" s="148">
        <f t="shared" si="9"/>
        <v>46110</v>
      </c>
      <c r="V63" s="34" t="str">
        <f t="shared" si="10"/>
        <v>42403</v>
      </c>
      <c r="W63" s="70">
        <f t="shared" si="11"/>
        <v>20837</v>
      </c>
      <c r="AA63" s="72"/>
      <c r="AB63" s="72"/>
      <c r="AC63" s="72"/>
      <c r="AD63" s="72"/>
      <c r="AE63" s="72"/>
      <c r="AF63" s="72"/>
      <c r="AG63" s="72"/>
      <c r="AH63" s="72"/>
    </row>
    <row r="64" spans="21:34" ht="15.75" customHeight="1">
      <c r="U64" s="148">
        <f t="shared" si="9"/>
        <v>46111</v>
      </c>
      <c r="V64" s="34" t="str">
        <f t="shared" si="10"/>
        <v>42403</v>
      </c>
      <c r="W64" s="70">
        <f t="shared" si="11"/>
        <v>16425</v>
      </c>
      <c r="AA64" s="72"/>
      <c r="AB64" s="72"/>
      <c r="AC64" s="72"/>
      <c r="AD64" s="72"/>
      <c r="AE64" s="72"/>
      <c r="AF64" s="72"/>
      <c r="AG64" s="72"/>
      <c r="AH64" s="72"/>
    </row>
    <row r="65" spans="21:34" ht="15.75" customHeight="1">
      <c r="U65" s="148">
        <f t="shared" si="9"/>
        <v>46112</v>
      </c>
      <c r="V65" s="34" t="str">
        <f t="shared" si="10"/>
        <v>42403</v>
      </c>
      <c r="W65" s="70">
        <f t="shared" si="11"/>
        <v>14762</v>
      </c>
      <c r="AA65" s="72"/>
      <c r="AB65" s="72"/>
      <c r="AC65" s="72"/>
      <c r="AD65" s="72"/>
      <c r="AE65" s="72"/>
      <c r="AF65" s="72"/>
      <c r="AG65" s="72"/>
      <c r="AH65" s="72"/>
    </row>
    <row r="66" spans="21:34" ht="15.75" customHeight="1">
      <c r="U66" s="148">
        <f t="shared" ref="U66:U96" si="12">C4</f>
        <v>46082</v>
      </c>
      <c r="V66" s="34" t="str">
        <f t="shared" ref="V66:V96" si="13">$I$2</f>
        <v>42407</v>
      </c>
      <c r="W66" s="70">
        <f t="shared" ref="W66:W96" si="14">I4</f>
        <v>0</v>
      </c>
      <c r="AA66" s="72"/>
      <c r="AB66" s="72"/>
      <c r="AC66" s="72"/>
      <c r="AD66" s="72"/>
      <c r="AE66" s="72"/>
      <c r="AF66" s="72"/>
      <c r="AG66" s="72"/>
      <c r="AH66" s="72"/>
    </row>
    <row r="67" spans="21:34" ht="15.75" customHeight="1">
      <c r="U67" s="148">
        <f t="shared" si="12"/>
        <v>46083</v>
      </c>
      <c r="V67" s="34" t="str">
        <f t="shared" si="13"/>
        <v>42407</v>
      </c>
      <c r="W67" s="70">
        <f t="shared" si="14"/>
        <v>15550</v>
      </c>
      <c r="AA67" s="72"/>
      <c r="AB67" s="72"/>
      <c r="AC67" s="72"/>
      <c r="AD67" s="72"/>
      <c r="AE67" s="72"/>
      <c r="AF67" s="72"/>
      <c r="AG67" s="72"/>
      <c r="AH67" s="72"/>
    </row>
    <row r="68" spans="21:34" ht="15.75" customHeight="1">
      <c r="U68" s="148">
        <f t="shared" si="12"/>
        <v>46084</v>
      </c>
      <c r="V68" s="34" t="str">
        <f t="shared" si="13"/>
        <v>42407</v>
      </c>
      <c r="W68" s="70">
        <f t="shared" si="14"/>
        <v>15250</v>
      </c>
      <c r="AA68" s="72"/>
      <c r="AB68" s="72"/>
      <c r="AC68" s="72"/>
      <c r="AD68" s="72"/>
      <c r="AE68" s="72"/>
      <c r="AF68" s="72"/>
      <c r="AG68" s="72"/>
      <c r="AH68" s="72"/>
    </row>
    <row r="69" spans="21:34" ht="15.75" customHeight="1">
      <c r="U69" s="148">
        <f t="shared" si="12"/>
        <v>46085</v>
      </c>
      <c r="V69" s="34" t="str">
        <f t="shared" si="13"/>
        <v>42407</v>
      </c>
      <c r="W69" s="70">
        <f t="shared" si="14"/>
        <v>14900</v>
      </c>
      <c r="AA69" s="72"/>
      <c r="AB69" s="72"/>
      <c r="AC69" s="72"/>
      <c r="AD69" s="72"/>
      <c r="AE69" s="72"/>
      <c r="AF69" s="72"/>
      <c r="AG69" s="72"/>
      <c r="AH69" s="72"/>
    </row>
    <row r="70" spans="21:34" ht="15.75" customHeight="1">
      <c r="U70" s="148">
        <f t="shared" si="12"/>
        <v>46086</v>
      </c>
      <c r="V70" s="34" t="str">
        <f t="shared" si="13"/>
        <v>42407</v>
      </c>
      <c r="W70" s="70">
        <f t="shared" si="14"/>
        <v>17950</v>
      </c>
      <c r="AA70" s="72"/>
      <c r="AB70" s="72"/>
      <c r="AC70" s="72"/>
      <c r="AD70" s="72"/>
      <c r="AE70" s="72"/>
      <c r="AF70" s="72"/>
      <c r="AG70" s="72"/>
      <c r="AH70" s="72"/>
    </row>
    <row r="71" spans="21:34" ht="15.75" customHeight="1">
      <c r="U71" s="148">
        <f t="shared" si="12"/>
        <v>46087</v>
      </c>
      <c r="V71" s="34" t="str">
        <f t="shared" si="13"/>
        <v>42407</v>
      </c>
      <c r="W71" s="70">
        <f t="shared" si="14"/>
        <v>13250</v>
      </c>
      <c r="AA71" s="72"/>
      <c r="AB71" s="72"/>
      <c r="AC71" s="72"/>
      <c r="AD71" s="72"/>
      <c r="AE71" s="72"/>
      <c r="AF71" s="72"/>
      <c r="AG71" s="72"/>
      <c r="AH71" s="72"/>
    </row>
    <row r="72" spans="21:34" ht="15.75" customHeight="1">
      <c r="U72" s="148">
        <f t="shared" si="12"/>
        <v>46088</v>
      </c>
      <c r="V72" s="34" t="str">
        <f t="shared" si="13"/>
        <v>42407</v>
      </c>
      <c r="W72" s="70">
        <f t="shared" si="14"/>
        <v>16450</v>
      </c>
      <c r="AA72" s="72"/>
      <c r="AB72" s="72"/>
      <c r="AC72" s="72"/>
      <c r="AD72" s="72"/>
      <c r="AE72" s="72"/>
      <c r="AF72" s="72"/>
      <c r="AG72" s="72"/>
      <c r="AH72" s="72"/>
    </row>
    <row r="73" spans="21:34" ht="15.75" customHeight="1">
      <c r="U73" s="148">
        <f t="shared" si="12"/>
        <v>46089</v>
      </c>
      <c r="V73" s="34" t="str">
        <f t="shared" si="13"/>
        <v>42407</v>
      </c>
      <c r="W73" s="70">
        <f t="shared" si="14"/>
        <v>16550</v>
      </c>
      <c r="AA73" s="72"/>
      <c r="AB73" s="72"/>
      <c r="AC73" s="72"/>
      <c r="AD73" s="72"/>
      <c r="AE73" s="72"/>
      <c r="AF73" s="72"/>
      <c r="AG73" s="72"/>
      <c r="AH73" s="72"/>
    </row>
    <row r="74" spans="21:34" ht="15.75" customHeight="1">
      <c r="U74" s="148">
        <f t="shared" si="12"/>
        <v>46090</v>
      </c>
      <c r="V74" s="34" t="str">
        <f t="shared" si="13"/>
        <v>42407</v>
      </c>
      <c r="W74" s="70">
        <f t="shared" si="14"/>
        <v>20300</v>
      </c>
      <c r="AA74" s="72"/>
      <c r="AB74" s="72"/>
      <c r="AC74" s="72"/>
      <c r="AD74" s="72"/>
      <c r="AE74" s="72"/>
      <c r="AF74" s="72"/>
      <c r="AG74" s="72"/>
      <c r="AH74" s="72"/>
    </row>
    <row r="75" spans="21:34" ht="15.75" customHeight="1">
      <c r="U75" s="148">
        <f t="shared" si="12"/>
        <v>46091</v>
      </c>
      <c r="V75" s="34" t="str">
        <f t="shared" si="13"/>
        <v>42407</v>
      </c>
      <c r="W75" s="70">
        <f t="shared" si="14"/>
        <v>16800</v>
      </c>
      <c r="AA75" s="72"/>
      <c r="AB75" s="72"/>
      <c r="AC75" s="72"/>
      <c r="AD75" s="72"/>
      <c r="AE75" s="72"/>
      <c r="AF75" s="72"/>
      <c r="AG75" s="72"/>
      <c r="AH75" s="72"/>
    </row>
    <row r="76" spans="21:34" ht="15.75" customHeight="1">
      <c r="U76" s="148">
        <f t="shared" si="12"/>
        <v>46092</v>
      </c>
      <c r="V76" s="34" t="str">
        <f t="shared" si="13"/>
        <v>42407</v>
      </c>
      <c r="W76" s="70">
        <f t="shared" si="14"/>
        <v>15400</v>
      </c>
      <c r="AA76" s="72"/>
      <c r="AB76" s="72"/>
      <c r="AC76" s="72"/>
      <c r="AD76" s="72"/>
      <c r="AE76" s="72"/>
      <c r="AF76" s="72"/>
      <c r="AG76" s="72"/>
      <c r="AH76" s="72"/>
    </row>
    <row r="77" spans="21:34" ht="15.75" customHeight="1">
      <c r="U77" s="148">
        <f t="shared" si="12"/>
        <v>46093</v>
      </c>
      <c r="V77" s="34" t="str">
        <f t="shared" si="13"/>
        <v>42407</v>
      </c>
      <c r="W77" s="70">
        <f t="shared" si="14"/>
        <v>16450</v>
      </c>
      <c r="AA77" s="72"/>
      <c r="AB77" s="72"/>
      <c r="AC77" s="72"/>
      <c r="AD77" s="72"/>
      <c r="AE77" s="72"/>
      <c r="AF77" s="72"/>
      <c r="AG77" s="72"/>
      <c r="AH77" s="72"/>
    </row>
    <row r="78" spans="21:34" ht="15.75" customHeight="1">
      <c r="U78" s="148">
        <f t="shared" si="12"/>
        <v>46094</v>
      </c>
      <c r="V78" s="34" t="str">
        <f t="shared" si="13"/>
        <v>42407</v>
      </c>
      <c r="W78" s="70">
        <f t="shared" si="14"/>
        <v>19000</v>
      </c>
      <c r="AA78" s="72"/>
      <c r="AB78" s="72"/>
      <c r="AC78" s="72"/>
      <c r="AD78" s="72"/>
      <c r="AE78" s="72"/>
      <c r="AF78" s="72"/>
      <c r="AG78" s="72"/>
      <c r="AH78" s="72"/>
    </row>
    <row r="79" spans="21:34" ht="15.75" customHeight="1">
      <c r="U79" s="148">
        <f t="shared" si="12"/>
        <v>46095</v>
      </c>
      <c r="V79" s="34" t="str">
        <f t="shared" si="13"/>
        <v>42407</v>
      </c>
      <c r="W79" s="70">
        <f t="shared" si="14"/>
        <v>20000</v>
      </c>
      <c r="AA79" s="72"/>
      <c r="AB79" s="72"/>
      <c r="AC79" s="72"/>
      <c r="AD79" s="72"/>
      <c r="AE79" s="72"/>
      <c r="AF79" s="72"/>
      <c r="AG79" s="72"/>
      <c r="AH79" s="72"/>
    </row>
    <row r="80" spans="21:34" ht="15.75" customHeight="1">
      <c r="U80" s="148">
        <f t="shared" si="12"/>
        <v>46096</v>
      </c>
      <c r="V80" s="34" t="str">
        <f t="shared" si="13"/>
        <v>42407</v>
      </c>
      <c r="W80" s="70">
        <f t="shared" si="14"/>
        <v>16400</v>
      </c>
      <c r="AA80" s="72"/>
      <c r="AB80" s="72"/>
      <c r="AC80" s="72"/>
      <c r="AD80" s="72"/>
      <c r="AE80" s="72"/>
      <c r="AF80" s="72"/>
      <c r="AG80" s="72"/>
      <c r="AH80" s="72"/>
    </row>
    <row r="81" spans="21:34" ht="15.75" customHeight="1">
      <c r="U81" s="148">
        <f t="shared" si="12"/>
        <v>46097</v>
      </c>
      <c r="V81" s="34" t="str">
        <f t="shared" si="13"/>
        <v>42407</v>
      </c>
      <c r="W81" s="70">
        <f t="shared" si="14"/>
        <v>14550</v>
      </c>
      <c r="AA81" s="72"/>
      <c r="AB81" s="72"/>
      <c r="AC81" s="72"/>
      <c r="AD81" s="72"/>
      <c r="AE81" s="72"/>
      <c r="AF81" s="72"/>
      <c r="AG81" s="72"/>
      <c r="AH81" s="72"/>
    </row>
    <row r="82" spans="21:34" ht="15.75" customHeight="1">
      <c r="U82" s="148">
        <f t="shared" si="12"/>
        <v>46098</v>
      </c>
      <c r="V82" s="34" t="str">
        <f t="shared" si="13"/>
        <v>42407</v>
      </c>
      <c r="W82" s="70">
        <f t="shared" si="14"/>
        <v>16300</v>
      </c>
      <c r="AA82" s="72"/>
      <c r="AB82" s="72"/>
      <c r="AC82" s="72"/>
      <c r="AD82" s="72"/>
      <c r="AE82" s="72"/>
      <c r="AF82" s="72"/>
      <c r="AG82" s="72"/>
      <c r="AH82" s="72"/>
    </row>
    <row r="83" spans="21:34" ht="15.75" customHeight="1">
      <c r="U83" s="148">
        <f t="shared" si="12"/>
        <v>46099</v>
      </c>
      <c r="V83" s="34" t="str">
        <f t="shared" si="13"/>
        <v>42407</v>
      </c>
      <c r="W83" s="70">
        <f t="shared" si="14"/>
        <v>17850</v>
      </c>
      <c r="AA83" s="72"/>
      <c r="AB83" s="72"/>
      <c r="AC83" s="72"/>
      <c r="AD83" s="72"/>
      <c r="AE83" s="72"/>
      <c r="AF83" s="72"/>
      <c r="AG83" s="72"/>
      <c r="AH83" s="72"/>
    </row>
    <row r="84" spans="21:34" ht="15.75" customHeight="1">
      <c r="U84" s="148">
        <f t="shared" si="12"/>
        <v>46100</v>
      </c>
      <c r="V84" s="34" t="str">
        <f t="shared" si="13"/>
        <v>42407</v>
      </c>
      <c r="W84" s="70">
        <f t="shared" si="14"/>
        <v>15550</v>
      </c>
      <c r="AA84" s="72"/>
      <c r="AB84" s="72"/>
      <c r="AC84" s="72"/>
      <c r="AD84" s="72"/>
      <c r="AE84" s="72"/>
      <c r="AF84" s="72"/>
      <c r="AG84" s="72"/>
      <c r="AH84" s="72"/>
    </row>
    <row r="85" spans="21:34" ht="15.75" customHeight="1">
      <c r="U85" s="148">
        <f t="shared" si="12"/>
        <v>46101</v>
      </c>
      <c r="V85" s="34" t="str">
        <f t="shared" si="13"/>
        <v>42407</v>
      </c>
      <c r="W85" s="70">
        <f t="shared" si="14"/>
        <v>20300</v>
      </c>
      <c r="AA85" s="72"/>
      <c r="AB85" s="72"/>
      <c r="AC85" s="72"/>
      <c r="AD85" s="72"/>
      <c r="AE85" s="72"/>
      <c r="AF85" s="72"/>
      <c r="AG85" s="72"/>
      <c r="AH85" s="72"/>
    </row>
    <row r="86" spans="21:34" ht="15.75" customHeight="1">
      <c r="U86" s="148">
        <f t="shared" si="12"/>
        <v>46102</v>
      </c>
      <c r="V86" s="34" t="str">
        <f t="shared" si="13"/>
        <v>42407</v>
      </c>
      <c r="W86" s="70">
        <f t="shared" si="14"/>
        <v>18500</v>
      </c>
      <c r="AA86" s="72"/>
      <c r="AB86" s="72"/>
      <c r="AC86" s="72"/>
      <c r="AD86" s="72"/>
      <c r="AE86" s="72"/>
      <c r="AF86" s="72"/>
      <c r="AG86" s="72"/>
      <c r="AH86" s="72"/>
    </row>
    <row r="87" spans="21:34" ht="15.75" customHeight="1">
      <c r="U87" s="148">
        <f t="shared" si="12"/>
        <v>46103</v>
      </c>
      <c r="V87" s="34" t="str">
        <f t="shared" si="13"/>
        <v>42407</v>
      </c>
      <c r="W87" s="70">
        <f t="shared" si="14"/>
        <v>15000</v>
      </c>
      <c r="AA87" s="72"/>
      <c r="AB87" s="72"/>
      <c r="AC87" s="72"/>
      <c r="AD87" s="72"/>
      <c r="AE87" s="72"/>
      <c r="AF87" s="72"/>
      <c r="AG87" s="72"/>
      <c r="AH87" s="72"/>
    </row>
    <row r="88" spans="21:34" ht="15.75" customHeight="1">
      <c r="U88" s="148">
        <f t="shared" si="12"/>
        <v>46104</v>
      </c>
      <c r="V88" s="34" t="str">
        <f t="shared" si="13"/>
        <v>42407</v>
      </c>
      <c r="W88" s="70">
        <f t="shared" si="14"/>
        <v>15300</v>
      </c>
      <c r="AA88" s="72"/>
      <c r="AB88" s="72"/>
      <c r="AC88" s="72"/>
      <c r="AD88" s="72"/>
      <c r="AE88" s="72"/>
      <c r="AF88" s="72"/>
      <c r="AG88" s="72"/>
      <c r="AH88" s="72"/>
    </row>
    <row r="89" spans="21:34" ht="15.75" customHeight="1">
      <c r="U89" s="148">
        <f t="shared" si="12"/>
        <v>46105</v>
      </c>
      <c r="V89" s="34" t="str">
        <f t="shared" si="13"/>
        <v>42407</v>
      </c>
      <c r="W89" s="70">
        <f t="shared" si="14"/>
        <v>17350</v>
      </c>
      <c r="AA89" s="72"/>
      <c r="AB89" s="72"/>
      <c r="AC89" s="72"/>
      <c r="AD89" s="72"/>
      <c r="AE89" s="72"/>
      <c r="AF89" s="72"/>
      <c r="AG89" s="72"/>
      <c r="AH89" s="72"/>
    </row>
    <row r="90" spans="21:34" ht="15.75" customHeight="1">
      <c r="U90" s="148">
        <f t="shared" si="12"/>
        <v>46106</v>
      </c>
      <c r="V90" s="34" t="str">
        <f t="shared" si="13"/>
        <v>42407</v>
      </c>
      <c r="W90" s="70">
        <f t="shared" si="14"/>
        <v>12200</v>
      </c>
      <c r="AA90" s="72"/>
      <c r="AB90" s="72"/>
      <c r="AC90" s="72"/>
      <c r="AD90" s="72"/>
      <c r="AE90" s="72"/>
      <c r="AF90" s="72"/>
      <c r="AG90" s="72"/>
      <c r="AH90" s="72"/>
    </row>
    <row r="91" spans="21:34" ht="15.75" customHeight="1">
      <c r="U91" s="148">
        <f t="shared" si="12"/>
        <v>46107</v>
      </c>
      <c r="V91" s="34" t="str">
        <f t="shared" si="13"/>
        <v>42407</v>
      </c>
      <c r="W91" s="70">
        <f t="shared" si="14"/>
        <v>19650</v>
      </c>
      <c r="AA91" s="72"/>
      <c r="AB91" s="72"/>
      <c r="AC91" s="72"/>
      <c r="AD91" s="72"/>
      <c r="AE91" s="72"/>
      <c r="AF91" s="72"/>
      <c r="AG91" s="72"/>
      <c r="AH91" s="72"/>
    </row>
    <row r="92" spans="21:34" ht="15.75" customHeight="1">
      <c r="U92" s="148">
        <f t="shared" si="12"/>
        <v>46108</v>
      </c>
      <c r="V92" s="34" t="str">
        <f t="shared" si="13"/>
        <v>42407</v>
      </c>
      <c r="W92" s="70">
        <f t="shared" si="14"/>
        <v>18700</v>
      </c>
      <c r="AA92" s="72"/>
      <c r="AB92" s="72"/>
      <c r="AC92" s="72"/>
      <c r="AD92" s="72"/>
      <c r="AE92" s="72"/>
      <c r="AF92" s="72"/>
      <c r="AG92" s="72"/>
      <c r="AH92" s="72"/>
    </row>
    <row r="93" spans="21:34" ht="15.75" customHeight="1">
      <c r="U93" s="148">
        <f t="shared" si="12"/>
        <v>46109</v>
      </c>
      <c r="V93" s="34" t="str">
        <f t="shared" si="13"/>
        <v>42407</v>
      </c>
      <c r="W93" s="70">
        <f t="shared" si="14"/>
        <v>17750</v>
      </c>
      <c r="AA93" s="72"/>
      <c r="AB93" s="72"/>
      <c r="AC93" s="72"/>
      <c r="AD93" s="72"/>
      <c r="AE93" s="72"/>
      <c r="AF93" s="72"/>
      <c r="AG93" s="72"/>
      <c r="AH93" s="72"/>
    </row>
    <row r="94" spans="21:34" ht="15.75" customHeight="1">
      <c r="U94" s="148">
        <f t="shared" si="12"/>
        <v>46110</v>
      </c>
      <c r="V94" s="34" t="str">
        <f t="shared" si="13"/>
        <v>42407</v>
      </c>
      <c r="W94" s="70">
        <f t="shared" si="14"/>
        <v>17650</v>
      </c>
      <c r="AA94" s="72"/>
      <c r="AB94" s="72"/>
      <c r="AC94" s="72"/>
      <c r="AD94" s="72"/>
      <c r="AE94" s="72"/>
      <c r="AF94" s="72"/>
      <c r="AG94" s="72"/>
      <c r="AH94" s="72"/>
    </row>
    <row r="95" spans="21:34" ht="15.75" customHeight="1">
      <c r="U95" s="148">
        <f t="shared" si="12"/>
        <v>46111</v>
      </c>
      <c r="V95" s="34" t="str">
        <f t="shared" si="13"/>
        <v>42407</v>
      </c>
      <c r="W95" s="70">
        <f t="shared" si="14"/>
        <v>13900</v>
      </c>
      <c r="AA95" s="72"/>
      <c r="AB95" s="72"/>
      <c r="AC95" s="72"/>
      <c r="AD95" s="72"/>
      <c r="AE95" s="72"/>
      <c r="AF95" s="72"/>
      <c r="AG95" s="72"/>
      <c r="AH95" s="72"/>
    </row>
    <row r="96" spans="21:34" ht="15.75" customHeight="1">
      <c r="U96" s="148">
        <f t="shared" si="12"/>
        <v>46112</v>
      </c>
      <c r="V96" s="34" t="str">
        <f t="shared" si="13"/>
        <v>42407</v>
      </c>
      <c r="W96" s="70">
        <f t="shared" si="14"/>
        <v>17050</v>
      </c>
      <c r="AA96" s="72"/>
      <c r="AB96" s="72"/>
      <c r="AC96" s="72"/>
      <c r="AD96" s="72"/>
      <c r="AE96" s="72"/>
      <c r="AF96" s="72"/>
      <c r="AG96" s="72"/>
      <c r="AH96" s="72"/>
    </row>
    <row r="97" spans="21:34" ht="15.75" customHeight="1">
      <c r="U97" s="148">
        <f t="shared" ref="U97:U127" si="15">C4</f>
        <v>46082</v>
      </c>
      <c r="V97" s="34" t="str">
        <f t="shared" ref="V97:V127" si="16">$J$2</f>
        <v>42412</v>
      </c>
      <c r="W97" s="70">
        <f t="shared" ref="W97:W127" si="17">J4</f>
        <v>13323</v>
      </c>
      <c r="AA97" s="72"/>
      <c r="AB97" s="72"/>
      <c r="AC97" s="72"/>
      <c r="AD97" s="72"/>
      <c r="AE97" s="72"/>
      <c r="AF97" s="72"/>
      <c r="AG97" s="72"/>
      <c r="AH97" s="72"/>
    </row>
    <row r="98" spans="21:34" ht="15.75" customHeight="1">
      <c r="U98" s="148">
        <f t="shared" si="15"/>
        <v>46083</v>
      </c>
      <c r="V98" s="34" t="str">
        <f t="shared" si="16"/>
        <v>42412</v>
      </c>
      <c r="W98" s="70">
        <f t="shared" si="17"/>
        <v>14250</v>
      </c>
      <c r="AA98" s="72"/>
      <c r="AB98" s="72"/>
      <c r="AC98" s="72"/>
      <c r="AD98" s="72"/>
      <c r="AE98" s="72"/>
      <c r="AF98" s="72"/>
      <c r="AG98" s="72"/>
      <c r="AH98" s="72"/>
    </row>
    <row r="99" spans="21:34" ht="15.75" customHeight="1">
      <c r="U99" s="148">
        <f t="shared" si="15"/>
        <v>46084</v>
      </c>
      <c r="V99" s="34" t="str">
        <f t="shared" si="16"/>
        <v>42412</v>
      </c>
      <c r="W99" s="70">
        <f t="shared" si="17"/>
        <v>10200</v>
      </c>
      <c r="AA99" s="72"/>
      <c r="AB99" s="72"/>
      <c r="AC99" s="72"/>
      <c r="AD99" s="72"/>
      <c r="AE99" s="72"/>
      <c r="AF99" s="72"/>
      <c r="AG99" s="72"/>
      <c r="AH99" s="72"/>
    </row>
    <row r="100" spans="21:34" ht="15.75" customHeight="1">
      <c r="U100" s="148">
        <f t="shared" si="15"/>
        <v>46085</v>
      </c>
      <c r="V100" s="34" t="str">
        <f t="shared" si="16"/>
        <v>42412</v>
      </c>
      <c r="W100" s="70">
        <f t="shared" si="17"/>
        <v>15550</v>
      </c>
      <c r="AA100" s="72"/>
      <c r="AB100" s="72"/>
      <c r="AC100" s="72"/>
      <c r="AD100" s="72"/>
      <c r="AE100" s="72"/>
      <c r="AF100" s="72"/>
      <c r="AG100" s="72"/>
      <c r="AH100" s="72"/>
    </row>
    <row r="101" spans="21:34" ht="15.75" customHeight="1">
      <c r="U101" s="148">
        <f t="shared" si="15"/>
        <v>46086</v>
      </c>
      <c r="V101" s="34" t="str">
        <f t="shared" si="16"/>
        <v>42412</v>
      </c>
      <c r="W101" s="70">
        <f t="shared" si="17"/>
        <v>13050</v>
      </c>
      <c r="AA101" s="72"/>
      <c r="AB101" s="72"/>
      <c r="AC101" s="72"/>
      <c r="AD101" s="72"/>
      <c r="AE101" s="72"/>
      <c r="AF101" s="72"/>
      <c r="AG101" s="72"/>
      <c r="AH101" s="72"/>
    </row>
    <row r="102" spans="21:34" ht="15.75" customHeight="1">
      <c r="U102" s="148">
        <f t="shared" si="15"/>
        <v>46087</v>
      </c>
      <c r="V102" s="34" t="str">
        <f t="shared" si="16"/>
        <v>42412</v>
      </c>
      <c r="W102" s="70">
        <f t="shared" si="17"/>
        <v>17200</v>
      </c>
      <c r="AA102" s="72"/>
      <c r="AB102" s="72"/>
      <c r="AC102" s="72"/>
      <c r="AD102" s="72"/>
      <c r="AE102" s="72"/>
      <c r="AF102" s="72"/>
      <c r="AG102" s="72"/>
      <c r="AH102" s="72"/>
    </row>
    <row r="103" spans="21:34" ht="15.75" customHeight="1">
      <c r="U103" s="148">
        <f t="shared" si="15"/>
        <v>46088</v>
      </c>
      <c r="V103" s="34" t="str">
        <f t="shared" si="16"/>
        <v>42412</v>
      </c>
      <c r="W103" s="70">
        <f t="shared" si="17"/>
        <v>17595</v>
      </c>
      <c r="AA103" s="72"/>
      <c r="AB103" s="72"/>
      <c r="AC103" s="72"/>
      <c r="AD103" s="72"/>
      <c r="AE103" s="72"/>
      <c r="AF103" s="72"/>
      <c r="AG103" s="72"/>
      <c r="AH103" s="72"/>
    </row>
    <row r="104" spans="21:34" ht="15.75" customHeight="1">
      <c r="U104" s="148">
        <f t="shared" si="15"/>
        <v>46089</v>
      </c>
      <c r="V104" s="34" t="str">
        <f t="shared" si="16"/>
        <v>42412</v>
      </c>
      <c r="W104" s="70">
        <f t="shared" si="17"/>
        <v>13023</v>
      </c>
      <c r="AA104" s="72"/>
      <c r="AB104" s="72"/>
      <c r="AC104" s="72"/>
      <c r="AD104" s="72"/>
      <c r="AE104" s="72"/>
      <c r="AF104" s="72"/>
      <c r="AG104" s="72"/>
      <c r="AH104" s="72"/>
    </row>
    <row r="105" spans="21:34" ht="15.75" customHeight="1">
      <c r="U105" s="148">
        <f t="shared" si="15"/>
        <v>46090</v>
      </c>
      <c r="V105" s="34" t="str">
        <f t="shared" si="16"/>
        <v>42412</v>
      </c>
      <c r="W105" s="70">
        <f t="shared" si="17"/>
        <v>13350</v>
      </c>
      <c r="AA105" s="72"/>
      <c r="AB105" s="72"/>
      <c r="AC105" s="72"/>
      <c r="AD105" s="72"/>
      <c r="AE105" s="72"/>
      <c r="AF105" s="72"/>
      <c r="AG105" s="72"/>
      <c r="AH105" s="72"/>
    </row>
    <row r="106" spans="21:34" ht="15.75" customHeight="1">
      <c r="U106" s="148">
        <f t="shared" si="15"/>
        <v>46091</v>
      </c>
      <c r="V106" s="34" t="str">
        <f t="shared" si="16"/>
        <v>42412</v>
      </c>
      <c r="W106" s="70">
        <f t="shared" si="17"/>
        <v>16634</v>
      </c>
      <c r="AA106" s="72"/>
      <c r="AB106" s="72"/>
      <c r="AC106" s="72"/>
      <c r="AD106" s="72"/>
      <c r="AE106" s="72"/>
      <c r="AF106" s="72"/>
      <c r="AG106" s="72"/>
      <c r="AH106" s="72"/>
    </row>
    <row r="107" spans="21:34" ht="15.75" customHeight="1">
      <c r="U107" s="148">
        <f t="shared" si="15"/>
        <v>46092</v>
      </c>
      <c r="V107" s="34" t="str">
        <f t="shared" si="16"/>
        <v>42412</v>
      </c>
      <c r="W107" s="70">
        <f t="shared" si="17"/>
        <v>12491</v>
      </c>
      <c r="AA107" s="72"/>
      <c r="AB107" s="72"/>
      <c r="AC107" s="72"/>
      <c r="AD107" s="72"/>
      <c r="AE107" s="72"/>
      <c r="AF107" s="72"/>
      <c r="AG107" s="72"/>
      <c r="AH107" s="72"/>
    </row>
    <row r="108" spans="21:34" ht="15.75" customHeight="1">
      <c r="U108" s="148">
        <f t="shared" si="15"/>
        <v>46093</v>
      </c>
      <c r="V108" s="34" t="str">
        <f t="shared" si="16"/>
        <v>42412</v>
      </c>
      <c r="W108" s="70">
        <f t="shared" si="17"/>
        <v>16438</v>
      </c>
      <c r="AA108" s="72"/>
      <c r="AB108" s="72"/>
      <c r="AC108" s="72"/>
      <c r="AD108" s="72"/>
      <c r="AE108" s="72"/>
      <c r="AF108" s="72"/>
      <c r="AG108" s="72"/>
      <c r="AH108" s="72"/>
    </row>
    <row r="109" spans="21:34" ht="15.75" customHeight="1">
      <c r="U109" s="148">
        <f t="shared" si="15"/>
        <v>46094</v>
      </c>
      <c r="V109" s="34" t="str">
        <f t="shared" si="16"/>
        <v>42412</v>
      </c>
      <c r="W109" s="70">
        <f t="shared" si="17"/>
        <v>10873</v>
      </c>
      <c r="AA109" s="72"/>
      <c r="AB109" s="72"/>
      <c r="AC109" s="72"/>
      <c r="AD109" s="72"/>
      <c r="AE109" s="72"/>
      <c r="AF109" s="72"/>
      <c r="AG109" s="72"/>
      <c r="AH109" s="72"/>
    </row>
    <row r="110" spans="21:34" ht="15.75" customHeight="1">
      <c r="U110" s="148">
        <f t="shared" si="15"/>
        <v>46095</v>
      </c>
      <c r="V110" s="34" t="str">
        <f t="shared" si="16"/>
        <v>42412</v>
      </c>
      <c r="W110" s="70">
        <f t="shared" si="17"/>
        <v>12906</v>
      </c>
      <c r="AA110" s="72"/>
      <c r="AB110" s="72"/>
      <c r="AC110" s="72"/>
      <c r="AD110" s="72"/>
      <c r="AE110" s="72"/>
      <c r="AF110" s="72"/>
      <c r="AG110" s="72"/>
      <c r="AH110" s="72"/>
    </row>
    <row r="111" spans="21:34" ht="15.75" customHeight="1">
      <c r="U111" s="148">
        <f t="shared" si="15"/>
        <v>46096</v>
      </c>
      <c r="V111" s="34" t="str">
        <f t="shared" si="16"/>
        <v>42412</v>
      </c>
      <c r="W111" s="70">
        <f t="shared" si="17"/>
        <v>12873</v>
      </c>
      <c r="AA111" s="72"/>
      <c r="AB111" s="72"/>
      <c r="AC111" s="72"/>
      <c r="AD111" s="72"/>
      <c r="AE111" s="72"/>
      <c r="AF111" s="72"/>
      <c r="AG111" s="72"/>
      <c r="AH111" s="72"/>
    </row>
    <row r="112" spans="21:34" ht="15.75" customHeight="1">
      <c r="U112" s="148">
        <f t="shared" si="15"/>
        <v>46097</v>
      </c>
      <c r="V112" s="34" t="str">
        <f t="shared" si="16"/>
        <v>42412</v>
      </c>
      <c r="W112" s="70">
        <f t="shared" si="17"/>
        <v>12150</v>
      </c>
      <c r="AA112" s="72"/>
      <c r="AB112" s="72"/>
      <c r="AC112" s="72"/>
      <c r="AD112" s="72"/>
      <c r="AE112" s="72"/>
      <c r="AF112" s="72"/>
      <c r="AG112" s="72"/>
      <c r="AH112" s="72"/>
    </row>
    <row r="113" spans="21:34" ht="15.75" customHeight="1">
      <c r="U113" s="148">
        <f t="shared" si="15"/>
        <v>46098</v>
      </c>
      <c r="V113" s="34" t="str">
        <f t="shared" si="16"/>
        <v>42412</v>
      </c>
      <c r="W113" s="70">
        <f t="shared" si="17"/>
        <v>12551</v>
      </c>
      <c r="AA113" s="72"/>
      <c r="AB113" s="72"/>
      <c r="AC113" s="72"/>
      <c r="AD113" s="72"/>
      <c r="AE113" s="72"/>
      <c r="AF113" s="72"/>
      <c r="AG113" s="72"/>
      <c r="AH113" s="72"/>
    </row>
    <row r="114" spans="21:34" ht="15.75" customHeight="1">
      <c r="U114" s="148">
        <f t="shared" si="15"/>
        <v>46099</v>
      </c>
      <c r="V114" s="34" t="str">
        <f t="shared" si="16"/>
        <v>42412</v>
      </c>
      <c r="W114" s="70">
        <f t="shared" si="17"/>
        <v>14418</v>
      </c>
      <c r="AA114" s="72"/>
      <c r="AB114" s="72"/>
      <c r="AC114" s="72"/>
      <c r="AD114" s="72"/>
      <c r="AE114" s="72"/>
      <c r="AF114" s="72"/>
      <c r="AG114" s="72"/>
      <c r="AH114" s="72"/>
    </row>
    <row r="115" spans="21:34" ht="15.75" customHeight="1">
      <c r="U115" s="148">
        <f t="shared" si="15"/>
        <v>46100</v>
      </c>
      <c r="V115" s="34" t="str">
        <f t="shared" si="16"/>
        <v>42412</v>
      </c>
      <c r="W115" s="70">
        <f t="shared" si="17"/>
        <v>10770</v>
      </c>
      <c r="AA115" s="72"/>
      <c r="AB115" s="72"/>
      <c r="AC115" s="72"/>
      <c r="AD115" s="72"/>
      <c r="AE115" s="72"/>
      <c r="AF115" s="72"/>
      <c r="AG115" s="72"/>
      <c r="AH115" s="72"/>
    </row>
    <row r="116" spans="21:34" ht="15.75" customHeight="1">
      <c r="U116" s="148">
        <f t="shared" si="15"/>
        <v>46101</v>
      </c>
      <c r="V116" s="34" t="str">
        <f t="shared" si="16"/>
        <v>42412</v>
      </c>
      <c r="W116" s="70">
        <f t="shared" si="17"/>
        <v>9900</v>
      </c>
      <c r="AA116" s="72"/>
      <c r="AB116" s="72"/>
      <c r="AC116" s="72"/>
      <c r="AD116" s="72"/>
      <c r="AE116" s="72"/>
      <c r="AF116" s="72"/>
      <c r="AG116" s="72"/>
      <c r="AH116" s="72"/>
    </row>
    <row r="117" spans="21:34" ht="15.75" customHeight="1">
      <c r="U117" s="148">
        <f t="shared" si="15"/>
        <v>46102</v>
      </c>
      <c r="V117" s="34" t="str">
        <f t="shared" si="16"/>
        <v>42412</v>
      </c>
      <c r="W117" s="70">
        <f t="shared" si="17"/>
        <v>14423</v>
      </c>
      <c r="AA117" s="72"/>
      <c r="AB117" s="72"/>
      <c r="AC117" s="72"/>
      <c r="AD117" s="72"/>
      <c r="AE117" s="72"/>
      <c r="AF117" s="72"/>
      <c r="AG117" s="72"/>
      <c r="AH117" s="72"/>
    </row>
    <row r="118" spans="21:34" ht="15.75" customHeight="1">
      <c r="U118" s="148">
        <f t="shared" si="15"/>
        <v>46103</v>
      </c>
      <c r="V118" s="34" t="str">
        <f t="shared" si="16"/>
        <v>42412</v>
      </c>
      <c r="W118" s="70">
        <f t="shared" si="17"/>
        <v>20134</v>
      </c>
      <c r="AA118" s="72"/>
      <c r="AB118" s="72"/>
      <c r="AC118" s="72"/>
      <c r="AD118" s="72"/>
      <c r="AE118" s="72"/>
      <c r="AF118" s="72"/>
      <c r="AG118" s="72"/>
      <c r="AH118" s="72"/>
    </row>
    <row r="119" spans="21:34" ht="15.75" customHeight="1">
      <c r="U119" s="148">
        <f t="shared" si="15"/>
        <v>46104</v>
      </c>
      <c r="V119" s="34" t="str">
        <f t="shared" si="16"/>
        <v>42412</v>
      </c>
      <c r="W119" s="70">
        <f t="shared" si="17"/>
        <v>14573</v>
      </c>
      <c r="AA119" s="72"/>
      <c r="AB119" s="72"/>
      <c r="AC119" s="72"/>
      <c r="AD119" s="72"/>
      <c r="AE119" s="72"/>
      <c r="AF119" s="72"/>
      <c r="AG119" s="72"/>
      <c r="AH119" s="72"/>
    </row>
    <row r="120" spans="21:34" ht="15.75" customHeight="1">
      <c r="U120" s="148">
        <f t="shared" si="15"/>
        <v>46105</v>
      </c>
      <c r="V120" s="34" t="str">
        <f t="shared" si="16"/>
        <v>42412</v>
      </c>
      <c r="W120" s="70">
        <f t="shared" si="17"/>
        <v>9750</v>
      </c>
      <c r="AA120" s="72"/>
      <c r="AB120" s="72"/>
      <c r="AC120" s="72"/>
      <c r="AD120" s="72"/>
      <c r="AE120" s="72"/>
      <c r="AF120" s="72"/>
      <c r="AG120" s="72"/>
      <c r="AH120" s="72"/>
    </row>
    <row r="121" spans="21:34" ht="15.75" customHeight="1">
      <c r="U121" s="148">
        <f t="shared" si="15"/>
        <v>46106</v>
      </c>
      <c r="V121" s="34" t="str">
        <f t="shared" si="16"/>
        <v>42412</v>
      </c>
      <c r="W121" s="70">
        <f t="shared" si="17"/>
        <v>9750</v>
      </c>
      <c r="AA121" s="72"/>
      <c r="AB121" s="72"/>
      <c r="AC121" s="72"/>
      <c r="AD121" s="72"/>
      <c r="AE121" s="72"/>
      <c r="AF121" s="72"/>
      <c r="AG121" s="72"/>
      <c r="AH121" s="72"/>
    </row>
    <row r="122" spans="21:34" ht="15.75" customHeight="1">
      <c r="U122" s="148">
        <f t="shared" si="15"/>
        <v>46107</v>
      </c>
      <c r="V122" s="34" t="str">
        <f t="shared" si="16"/>
        <v>42412</v>
      </c>
      <c r="W122" s="70">
        <f t="shared" si="17"/>
        <v>13291</v>
      </c>
      <c r="AA122" s="72"/>
      <c r="AB122" s="72"/>
      <c r="AC122" s="72"/>
      <c r="AD122" s="72"/>
      <c r="AE122" s="72"/>
      <c r="AF122" s="72"/>
      <c r="AG122" s="72"/>
      <c r="AH122" s="72"/>
    </row>
    <row r="123" spans="21:34" ht="15.75" customHeight="1">
      <c r="U123" s="148">
        <f t="shared" si="15"/>
        <v>46108</v>
      </c>
      <c r="V123" s="34" t="str">
        <f t="shared" si="16"/>
        <v>42412</v>
      </c>
      <c r="W123" s="70">
        <f t="shared" si="17"/>
        <v>13183</v>
      </c>
      <c r="AA123" s="72"/>
      <c r="AB123" s="72"/>
      <c r="AC123" s="72"/>
      <c r="AD123" s="72"/>
      <c r="AE123" s="72"/>
      <c r="AF123" s="72"/>
      <c r="AG123" s="72"/>
      <c r="AH123" s="72"/>
    </row>
    <row r="124" spans="21:34" ht="15.75" customHeight="1">
      <c r="U124" s="148">
        <f t="shared" si="15"/>
        <v>46109</v>
      </c>
      <c r="V124" s="34" t="str">
        <f t="shared" si="16"/>
        <v>42412</v>
      </c>
      <c r="W124" s="70">
        <f t="shared" si="17"/>
        <v>14568</v>
      </c>
      <c r="AA124" s="72"/>
      <c r="AB124" s="72"/>
      <c r="AC124" s="72"/>
      <c r="AD124" s="72"/>
      <c r="AE124" s="72"/>
      <c r="AF124" s="72"/>
      <c r="AG124" s="72"/>
      <c r="AH124" s="72"/>
    </row>
    <row r="125" spans="21:34" ht="15.75" customHeight="1">
      <c r="U125" s="148">
        <f t="shared" si="15"/>
        <v>46110</v>
      </c>
      <c r="V125" s="34" t="str">
        <f t="shared" si="16"/>
        <v>42412</v>
      </c>
      <c r="W125" s="70">
        <f t="shared" si="17"/>
        <v>12823</v>
      </c>
      <c r="AA125" s="72"/>
      <c r="AB125" s="72"/>
      <c r="AC125" s="72"/>
      <c r="AD125" s="72"/>
      <c r="AE125" s="72"/>
      <c r="AF125" s="72"/>
      <c r="AG125" s="72"/>
      <c r="AH125" s="72"/>
    </row>
    <row r="126" spans="21:34" ht="15.75" customHeight="1">
      <c r="U126" s="148">
        <f t="shared" si="15"/>
        <v>46111</v>
      </c>
      <c r="V126" s="34" t="str">
        <f t="shared" si="16"/>
        <v>42412</v>
      </c>
      <c r="W126" s="70">
        <f t="shared" si="17"/>
        <v>10700</v>
      </c>
      <c r="AA126" s="72"/>
      <c r="AB126" s="72"/>
      <c r="AC126" s="72"/>
      <c r="AD126" s="72"/>
      <c r="AE126" s="72"/>
      <c r="AF126" s="72"/>
      <c r="AG126" s="72"/>
      <c r="AH126" s="72"/>
    </row>
    <row r="127" spans="21:34" ht="15.75" customHeight="1">
      <c r="U127" s="148">
        <f t="shared" si="15"/>
        <v>46112</v>
      </c>
      <c r="V127" s="34" t="str">
        <f t="shared" si="16"/>
        <v>42412</v>
      </c>
      <c r="W127" s="70">
        <f t="shared" si="17"/>
        <v>7600</v>
      </c>
      <c r="AA127" s="72"/>
      <c r="AB127" s="72"/>
      <c r="AC127" s="72"/>
      <c r="AD127" s="72"/>
      <c r="AE127" s="72"/>
      <c r="AF127" s="72"/>
      <c r="AG127" s="72"/>
      <c r="AH127" s="72"/>
    </row>
    <row r="128" spans="21: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1:34" ht="15.75" customHeight="1">
      <c r="AA161" s="72"/>
      <c r="AB161" s="72"/>
      <c r="AC161" s="72"/>
      <c r="AD161" s="72"/>
      <c r="AE161" s="72"/>
      <c r="AF161" s="72"/>
      <c r="AG161" s="72"/>
      <c r="AH161" s="72"/>
    </row>
    <row r="162" spans="1:34" ht="15.75" customHeight="1">
      <c r="AA162" s="72"/>
      <c r="AB162" s="72"/>
      <c r="AC162" s="72"/>
      <c r="AD162" s="72"/>
      <c r="AE162" s="72"/>
      <c r="AF162" s="72"/>
      <c r="AG162" s="72"/>
      <c r="AH162" s="72"/>
    </row>
    <row r="163" spans="1:34" ht="15.75" customHeight="1">
      <c r="AA163" s="72"/>
      <c r="AB163" s="72"/>
      <c r="AC163" s="72"/>
      <c r="AD163" s="72"/>
      <c r="AE163" s="72"/>
      <c r="AF163" s="72"/>
      <c r="AG163" s="72"/>
      <c r="AH163" s="72"/>
    </row>
    <row r="164" spans="1:34" ht="15.75" customHeight="1">
      <c r="AA164" s="72"/>
      <c r="AB164" s="72"/>
      <c r="AC164" s="72"/>
      <c r="AD164" s="72"/>
      <c r="AE164" s="72"/>
      <c r="AF164" s="72"/>
      <c r="AG164" s="72"/>
      <c r="AH164" s="72"/>
    </row>
    <row r="165" spans="1:34" ht="15.75" customHeight="1">
      <c r="AA165" s="72"/>
      <c r="AB165" s="72"/>
      <c r="AC165" s="72"/>
      <c r="AD165" s="72"/>
      <c r="AE165" s="72"/>
      <c r="AF165" s="72"/>
      <c r="AG165" s="72"/>
      <c r="AH165" s="72"/>
    </row>
    <row r="166" spans="1:34" ht="15.75" customHeight="1">
      <c r="AA166" s="72"/>
      <c r="AB166" s="72"/>
      <c r="AC166" s="72"/>
      <c r="AD166" s="72"/>
      <c r="AE166" s="72"/>
      <c r="AF166" s="72"/>
      <c r="AG166" s="72"/>
      <c r="AH166" s="72"/>
    </row>
    <row r="167" spans="1:34" ht="15.75" customHeight="1">
      <c r="AA167" s="72"/>
      <c r="AB167" s="72"/>
      <c r="AC167" s="72"/>
      <c r="AD167" s="72"/>
      <c r="AE167" s="72"/>
      <c r="AF167" s="72"/>
      <c r="AG167" s="72"/>
      <c r="AH167" s="72"/>
    </row>
    <row r="168" spans="1:34" ht="15.75" customHeight="1">
      <c r="A168" s="34"/>
      <c r="I168" s="34">
        <v>9</v>
      </c>
      <c r="AA168" s="72"/>
      <c r="AB168" s="72"/>
      <c r="AC168" s="72"/>
      <c r="AD168" s="72"/>
      <c r="AE168" s="72"/>
      <c r="AF168" s="72"/>
      <c r="AG168" s="72"/>
      <c r="AH168" s="72"/>
    </row>
    <row r="169" spans="1:34" ht="15.75" customHeight="1">
      <c r="AA169" s="72"/>
      <c r="AB169" s="72"/>
      <c r="AC169" s="72"/>
      <c r="AD169" s="72"/>
      <c r="AE169" s="72"/>
      <c r="AF169" s="72"/>
      <c r="AG169" s="72"/>
      <c r="AH169" s="72"/>
    </row>
    <row r="170" spans="1:34" ht="15.75" customHeight="1">
      <c r="AA170" s="72"/>
      <c r="AB170" s="72"/>
      <c r="AC170" s="72"/>
      <c r="AD170" s="72"/>
      <c r="AE170" s="72"/>
      <c r="AF170" s="72"/>
      <c r="AG170" s="72"/>
      <c r="AH170" s="72"/>
    </row>
    <row r="171" spans="1:34" ht="15.75" customHeight="1">
      <c r="AA171" s="72"/>
      <c r="AB171" s="72"/>
      <c r="AC171" s="72"/>
      <c r="AD171" s="72"/>
      <c r="AE171" s="72"/>
      <c r="AF171" s="72"/>
      <c r="AG171" s="72"/>
      <c r="AH171" s="72"/>
    </row>
    <row r="172" spans="1:34" ht="15.75" customHeight="1">
      <c r="AA172" s="72"/>
      <c r="AB172" s="72"/>
      <c r="AC172" s="72"/>
      <c r="AD172" s="72"/>
      <c r="AE172" s="72"/>
      <c r="AF172" s="72"/>
      <c r="AG172" s="72"/>
      <c r="AH172" s="72"/>
    </row>
    <row r="173" spans="1:34" ht="15.75" customHeight="1">
      <c r="AA173" s="72"/>
      <c r="AB173" s="72"/>
      <c r="AC173" s="72"/>
      <c r="AD173" s="72"/>
      <c r="AE173" s="72"/>
      <c r="AF173" s="72"/>
      <c r="AG173" s="72"/>
      <c r="AH173" s="72"/>
    </row>
    <row r="174" spans="1:34" ht="15.75" customHeight="1">
      <c r="AA174" s="72"/>
      <c r="AB174" s="72"/>
      <c r="AC174" s="72"/>
      <c r="AD174" s="72"/>
      <c r="AE174" s="72"/>
      <c r="AF174" s="72"/>
      <c r="AG174" s="72"/>
      <c r="AH174" s="72"/>
    </row>
    <row r="175" spans="1:34" ht="15.75" customHeight="1">
      <c r="AA175" s="72"/>
      <c r="AB175" s="72"/>
      <c r="AC175" s="72"/>
      <c r="AD175" s="72"/>
      <c r="AE175" s="72"/>
      <c r="AF175" s="72"/>
      <c r="AG175" s="72"/>
      <c r="AH175" s="72"/>
    </row>
    <row r="176" spans="1: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8:34" ht="15.75" customHeight="1">
      <c r="AA289" s="72"/>
      <c r="AB289" s="72"/>
      <c r="AC289" s="72"/>
      <c r="AD289" s="72"/>
      <c r="AE289" s="72"/>
      <c r="AF289" s="72"/>
      <c r="AG289" s="72"/>
      <c r="AH289" s="72"/>
    </row>
    <row r="290" spans="8:34" ht="15.75" customHeight="1">
      <c r="AA290" s="72"/>
      <c r="AB290" s="72"/>
      <c r="AC290" s="72"/>
      <c r="AD290" s="72"/>
      <c r="AE290" s="72"/>
      <c r="AF290" s="72"/>
      <c r="AG290" s="72"/>
      <c r="AH290" s="72"/>
    </row>
    <row r="291" spans="8:34" ht="15.75" customHeight="1">
      <c r="AA291" s="72"/>
      <c r="AB291" s="72"/>
      <c r="AC291" s="72"/>
      <c r="AD291" s="72"/>
      <c r="AE291" s="72"/>
      <c r="AF291" s="72"/>
      <c r="AG291" s="72"/>
      <c r="AH291" s="72"/>
    </row>
    <row r="292" spans="8:34" ht="15.75" customHeight="1">
      <c r="AA292" s="72"/>
      <c r="AB292" s="72"/>
      <c r="AC292" s="72"/>
      <c r="AD292" s="72"/>
      <c r="AE292" s="72"/>
      <c r="AF292" s="72"/>
      <c r="AG292" s="72"/>
      <c r="AH292" s="72"/>
    </row>
    <row r="293" spans="8:34" ht="15.75" customHeight="1">
      <c r="AA293" s="72"/>
      <c r="AB293" s="72"/>
      <c r="AC293" s="72"/>
      <c r="AD293" s="72"/>
      <c r="AE293" s="72"/>
      <c r="AF293" s="72"/>
      <c r="AG293" s="72"/>
      <c r="AH293" s="72"/>
    </row>
    <row r="294" spans="8:34" ht="15.75" customHeight="1">
      <c r="AA294" s="72"/>
      <c r="AB294" s="72"/>
      <c r="AC294" s="72"/>
      <c r="AD294" s="72"/>
      <c r="AE294" s="72"/>
      <c r="AF294" s="72"/>
      <c r="AG294" s="72"/>
      <c r="AH294" s="72"/>
    </row>
    <row r="295" spans="8:34" ht="15.75" customHeight="1">
      <c r="AA295" s="72"/>
      <c r="AB295" s="72"/>
      <c r="AC295" s="72"/>
      <c r="AD295" s="72"/>
      <c r="AE295" s="72"/>
      <c r="AF295" s="72"/>
      <c r="AG295" s="72"/>
      <c r="AH295" s="72"/>
    </row>
    <row r="296" spans="8:34" ht="15.75" customHeight="1">
      <c r="AA296" s="72"/>
      <c r="AB296" s="72"/>
      <c r="AC296" s="72"/>
      <c r="AD296" s="72"/>
      <c r="AE296" s="72"/>
      <c r="AF296" s="72"/>
      <c r="AG296" s="72"/>
      <c r="AH296" s="72"/>
    </row>
    <row r="297" spans="8:34" ht="15.75" customHeight="1">
      <c r="H297" s="34" t="s">
        <v>172</v>
      </c>
      <c r="AA297" s="72"/>
      <c r="AB297" s="72"/>
      <c r="AC297" s="72"/>
      <c r="AD297" s="72"/>
      <c r="AE297" s="72"/>
      <c r="AF297" s="72"/>
      <c r="AG297" s="72"/>
      <c r="AH297" s="72"/>
    </row>
    <row r="298" spans="8:34" ht="15.75" customHeight="1">
      <c r="AA298" s="72"/>
      <c r="AB298" s="72"/>
      <c r="AC298" s="72"/>
      <c r="AD298" s="72"/>
      <c r="AE298" s="72"/>
      <c r="AF298" s="72"/>
      <c r="AG298" s="72"/>
      <c r="AH298" s="72"/>
    </row>
    <row r="299" spans="8:34" ht="15.75" customHeight="1">
      <c r="AA299" s="72"/>
      <c r="AB299" s="72"/>
      <c r="AC299" s="72"/>
      <c r="AD299" s="72"/>
      <c r="AE299" s="72"/>
      <c r="AF299" s="72"/>
      <c r="AG299" s="72"/>
      <c r="AH299" s="72"/>
    </row>
    <row r="300" spans="8:34" ht="15.75" customHeight="1">
      <c r="AA300" s="72"/>
      <c r="AB300" s="72"/>
      <c r="AC300" s="72"/>
      <c r="AD300" s="72"/>
      <c r="AE300" s="72"/>
      <c r="AF300" s="72"/>
      <c r="AG300" s="72"/>
      <c r="AH300" s="72"/>
    </row>
    <row r="301" spans="8:34" ht="15.75" customHeight="1">
      <c r="AA301" s="72"/>
      <c r="AB301" s="72"/>
      <c r="AC301" s="72"/>
      <c r="AD301" s="72"/>
      <c r="AE301" s="72"/>
      <c r="AF301" s="72"/>
      <c r="AG301" s="72"/>
      <c r="AH301" s="72"/>
    </row>
    <row r="302" spans="8:34" ht="15.75" customHeight="1">
      <c r="AA302" s="72"/>
      <c r="AB302" s="72"/>
      <c r="AC302" s="72"/>
      <c r="AD302" s="72"/>
      <c r="AE302" s="72"/>
      <c r="AF302" s="72"/>
      <c r="AG302" s="72"/>
      <c r="AH302" s="72"/>
    </row>
    <row r="303" spans="8:34" ht="15.75" customHeight="1">
      <c r="AA303" s="72"/>
      <c r="AB303" s="72"/>
      <c r="AC303" s="72"/>
      <c r="AD303" s="72"/>
      <c r="AE303" s="72"/>
      <c r="AF303" s="72"/>
      <c r="AG303" s="72"/>
      <c r="AH303" s="72"/>
    </row>
    <row r="304" spans="8: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0" width="20.6640625" customWidth="1"/>
    <col min="11"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429</v>
      </c>
      <c r="B1" s="255"/>
      <c r="C1" s="128" t="s">
        <v>87</v>
      </c>
      <c r="D1" s="129"/>
      <c r="E1" s="130"/>
      <c r="F1" s="131"/>
      <c r="G1" s="132" t="s">
        <v>123</v>
      </c>
      <c r="H1" s="131">
        <v>13</v>
      </c>
      <c r="I1" s="132" t="s">
        <v>136</v>
      </c>
      <c r="J1" s="131">
        <v>12</v>
      </c>
      <c r="K1" s="72"/>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J2" si="0">CONCATENATE($A$1,G1)</f>
        <v>42902</v>
      </c>
      <c r="H2" s="131" t="str">
        <f t="shared" si="0"/>
        <v>42913</v>
      </c>
      <c r="I2" s="131" t="str">
        <f t="shared" si="0"/>
        <v>42907</v>
      </c>
      <c r="J2" s="131" t="str">
        <f t="shared" si="0"/>
        <v>42912</v>
      </c>
      <c r="K2" s="72"/>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132</v>
      </c>
      <c r="I3" s="136" t="s">
        <v>139</v>
      </c>
      <c r="J3" s="136" t="s">
        <v>131</v>
      </c>
      <c r="K3" s="72"/>
      <c r="L3" s="72"/>
      <c r="AA3" s="137" t="s">
        <v>112</v>
      </c>
      <c r="AB3" s="138" t="s">
        <v>51</v>
      </c>
      <c r="AC3" s="115" t="s">
        <v>112</v>
      </c>
      <c r="AD3" s="115" t="s">
        <v>51</v>
      </c>
      <c r="AE3" s="116" t="s">
        <v>112</v>
      </c>
      <c r="AF3" s="139" t="s">
        <v>51</v>
      </c>
      <c r="AG3" s="140" t="s">
        <v>113</v>
      </c>
      <c r="AH3" s="141" t="s">
        <v>114</v>
      </c>
    </row>
    <row r="4" spans="1:34" ht="19.5" customHeight="1">
      <c r="A4" s="142">
        <f t="shared" ref="A4:A34" si="1">SUM(G4:J4)</f>
        <v>139056</v>
      </c>
      <c r="B4" s="142">
        <f>A4</f>
        <v>139056</v>
      </c>
      <c r="C4" s="143">
        <v>46082</v>
      </c>
      <c r="D4" s="144" t="s">
        <v>115</v>
      </c>
      <c r="E4" s="145"/>
      <c r="F4" s="157">
        <v>132</v>
      </c>
      <c r="G4" s="157">
        <v>114806</v>
      </c>
      <c r="H4" s="157"/>
      <c r="I4" s="157">
        <v>21050</v>
      </c>
      <c r="J4" s="157">
        <v>3200</v>
      </c>
      <c r="K4" s="175"/>
      <c r="L4" s="175"/>
      <c r="M4" s="34"/>
      <c r="N4" s="34"/>
      <c r="O4" s="34"/>
      <c r="P4" s="34"/>
      <c r="Q4" s="34"/>
      <c r="R4" s="34"/>
      <c r="S4" s="34"/>
      <c r="T4" s="34"/>
      <c r="U4" s="148">
        <f t="shared" ref="U4:U34" si="2">C4</f>
        <v>46082</v>
      </c>
      <c r="V4" s="34" t="str">
        <f t="shared" ref="V4:V34" si="3">$G$2</f>
        <v>42902</v>
      </c>
      <c r="W4" s="70">
        <f t="shared" ref="W4:W34" si="4">G4</f>
        <v>114806</v>
      </c>
      <c r="X4" s="148">
        <f t="shared" ref="X4:X34" si="5">C4</f>
        <v>46082</v>
      </c>
      <c r="Y4" s="70">
        <f t="shared" ref="Y4:Y34" si="6">F4</f>
        <v>132</v>
      </c>
      <c r="Z4" s="34"/>
      <c r="AA4" s="149">
        <v>16</v>
      </c>
      <c r="AB4" s="150">
        <v>21785</v>
      </c>
      <c r="AC4" s="150">
        <v>62</v>
      </c>
      <c r="AD4" s="150">
        <v>76819</v>
      </c>
      <c r="AE4" s="150">
        <v>90</v>
      </c>
      <c r="AF4" s="150">
        <v>107537</v>
      </c>
      <c r="AG4" s="150"/>
      <c r="AH4" s="151"/>
    </row>
    <row r="5" spans="1:34" ht="19.5" customHeight="1">
      <c r="A5" s="142">
        <f t="shared" si="1"/>
        <v>136470</v>
      </c>
      <c r="B5" s="142">
        <f t="shared" ref="B5:B34" si="7">B4+A5</f>
        <v>275526</v>
      </c>
      <c r="C5" s="143">
        <v>46083</v>
      </c>
      <c r="D5" s="144" t="s">
        <v>116</v>
      </c>
      <c r="E5" s="145"/>
      <c r="F5" s="157">
        <v>120</v>
      </c>
      <c r="G5" s="157">
        <v>110570</v>
      </c>
      <c r="H5" s="157"/>
      <c r="I5" s="157">
        <v>21300</v>
      </c>
      <c r="J5" s="157">
        <v>4600</v>
      </c>
      <c r="K5" s="175"/>
      <c r="L5" s="175"/>
      <c r="M5" s="34"/>
      <c r="N5" s="34"/>
      <c r="O5" s="34"/>
      <c r="P5" s="34"/>
      <c r="Q5" s="34"/>
      <c r="R5" s="34"/>
      <c r="S5" s="34"/>
      <c r="T5" s="34"/>
      <c r="U5" s="148">
        <f t="shared" si="2"/>
        <v>46083</v>
      </c>
      <c r="V5" s="34" t="str">
        <f t="shared" si="3"/>
        <v>42902</v>
      </c>
      <c r="W5" s="70">
        <f t="shared" si="4"/>
        <v>110570</v>
      </c>
      <c r="X5" s="148">
        <f t="shared" si="5"/>
        <v>46083</v>
      </c>
      <c r="Y5" s="70">
        <f t="shared" si="6"/>
        <v>120</v>
      </c>
      <c r="Z5" s="34"/>
      <c r="AA5" s="121">
        <v>11</v>
      </c>
      <c r="AB5" s="122">
        <v>12710</v>
      </c>
      <c r="AC5" s="122">
        <v>59</v>
      </c>
      <c r="AD5" s="122">
        <v>68493</v>
      </c>
      <c r="AE5" s="122">
        <v>87</v>
      </c>
      <c r="AF5" s="122">
        <v>107098</v>
      </c>
      <c r="AG5" s="122"/>
      <c r="AH5" s="123"/>
    </row>
    <row r="6" spans="1:34" ht="19.5" customHeight="1">
      <c r="A6" s="142">
        <f t="shared" si="1"/>
        <v>126349</v>
      </c>
      <c r="B6" s="142">
        <f t="shared" si="7"/>
        <v>401875</v>
      </c>
      <c r="C6" s="143">
        <v>46084</v>
      </c>
      <c r="D6" s="144" t="s">
        <v>117</v>
      </c>
      <c r="E6" s="145"/>
      <c r="F6" s="157">
        <v>128</v>
      </c>
      <c r="G6" s="157">
        <v>99699</v>
      </c>
      <c r="H6" s="157"/>
      <c r="I6" s="157">
        <v>23400</v>
      </c>
      <c r="J6" s="157">
        <v>3250</v>
      </c>
      <c r="K6" s="175"/>
      <c r="L6" s="175"/>
      <c r="M6" s="72"/>
      <c r="N6" s="72"/>
      <c r="O6" s="72"/>
      <c r="P6" s="72"/>
      <c r="Q6" s="72"/>
      <c r="R6" s="72"/>
      <c r="S6" s="72"/>
      <c r="T6" s="72"/>
      <c r="U6" s="148">
        <f t="shared" si="2"/>
        <v>46084</v>
      </c>
      <c r="V6" s="34" t="str">
        <f t="shared" si="3"/>
        <v>42902</v>
      </c>
      <c r="W6" s="70">
        <f t="shared" si="4"/>
        <v>99699</v>
      </c>
      <c r="X6" s="148">
        <f t="shared" si="5"/>
        <v>46084</v>
      </c>
      <c r="Y6" s="70">
        <f t="shared" si="6"/>
        <v>128</v>
      </c>
      <c r="Z6" s="72"/>
      <c r="AA6" s="121">
        <v>20</v>
      </c>
      <c r="AB6" s="122">
        <v>21059</v>
      </c>
      <c r="AC6" s="122">
        <v>57</v>
      </c>
      <c r="AD6" s="122">
        <v>66688</v>
      </c>
      <c r="AE6" s="122">
        <v>81</v>
      </c>
      <c r="AF6" s="122">
        <v>91745</v>
      </c>
      <c r="AG6" s="122"/>
      <c r="AH6" s="123"/>
    </row>
    <row r="7" spans="1:34" ht="19.5" customHeight="1">
      <c r="A7" s="142">
        <f t="shared" si="1"/>
        <v>117107</v>
      </c>
      <c r="B7" s="142">
        <f t="shared" si="7"/>
        <v>518982</v>
      </c>
      <c r="C7" s="143">
        <v>46085</v>
      </c>
      <c r="D7" s="144" t="s">
        <v>118</v>
      </c>
      <c r="E7" s="145"/>
      <c r="F7" s="157">
        <v>102</v>
      </c>
      <c r="G7" s="157">
        <v>96857</v>
      </c>
      <c r="H7" s="157"/>
      <c r="I7" s="157">
        <v>20250</v>
      </c>
      <c r="J7" s="157"/>
      <c r="K7" s="175"/>
      <c r="L7" s="175"/>
      <c r="U7" s="148">
        <f t="shared" si="2"/>
        <v>46085</v>
      </c>
      <c r="V7" s="34" t="str">
        <f t="shared" si="3"/>
        <v>42902</v>
      </c>
      <c r="W7" s="70">
        <f t="shared" si="4"/>
        <v>96857</v>
      </c>
      <c r="X7" s="148">
        <f t="shared" si="5"/>
        <v>46085</v>
      </c>
      <c r="Y7" s="70">
        <f t="shared" si="6"/>
        <v>102</v>
      </c>
      <c r="AA7" s="121">
        <v>14</v>
      </c>
      <c r="AB7" s="122">
        <v>19158</v>
      </c>
      <c r="AC7" s="122">
        <v>49</v>
      </c>
      <c r="AD7" s="122">
        <v>54116</v>
      </c>
      <c r="AE7" s="122">
        <v>76</v>
      </c>
      <c r="AF7" s="122">
        <v>90378</v>
      </c>
      <c r="AG7" s="122"/>
      <c r="AH7" s="123"/>
    </row>
    <row r="8" spans="1:34" ht="19.5" customHeight="1">
      <c r="A8" s="142">
        <f t="shared" si="1"/>
        <v>131896</v>
      </c>
      <c r="B8" s="142">
        <f t="shared" si="7"/>
        <v>650878</v>
      </c>
      <c r="C8" s="143">
        <v>46086</v>
      </c>
      <c r="D8" s="144" t="s">
        <v>119</v>
      </c>
      <c r="E8" s="145"/>
      <c r="F8" s="157">
        <v>129</v>
      </c>
      <c r="G8" s="157">
        <v>110996</v>
      </c>
      <c r="H8" s="157"/>
      <c r="I8" s="157">
        <v>20900</v>
      </c>
      <c r="J8" s="157"/>
      <c r="K8" s="175"/>
      <c r="L8" s="175"/>
      <c r="U8" s="148">
        <f t="shared" si="2"/>
        <v>46086</v>
      </c>
      <c r="V8" s="34" t="str">
        <f t="shared" si="3"/>
        <v>42902</v>
      </c>
      <c r="W8" s="70">
        <f t="shared" si="4"/>
        <v>110996</v>
      </c>
      <c r="X8" s="148">
        <f t="shared" si="5"/>
        <v>46086</v>
      </c>
      <c r="Y8" s="70">
        <f t="shared" si="6"/>
        <v>129</v>
      </c>
      <c r="AA8" s="121">
        <v>14</v>
      </c>
      <c r="AB8" s="122">
        <v>13876</v>
      </c>
      <c r="AC8" s="122">
        <v>56</v>
      </c>
      <c r="AD8" s="122">
        <v>72469</v>
      </c>
      <c r="AE8" s="122">
        <v>89</v>
      </c>
      <c r="AF8" s="122">
        <v>106149</v>
      </c>
      <c r="AG8" s="122"/>
      <c r="AH8" s="123"/>
    </row>
    <row r="9" spans="1:34" ht="19.5" customHeight="1">
      <c r="A9" s="142">
        <f t="shared" si="1"/>
        <v>144162</v>
      </c>
      <c r="B9" s="142">
        <f t="shared" si="7"/>
        <v>795040</v>
      </c>
      <c r="C9" s="143">
        <v>46087</v>
      </c>
      <c r="D9" s="144" t="s">
        <v>120</v>
      </c>
      <c r="E9" s="145"/>
      <c r="F9" s="157">
        <v>136</v>
      </c>
      <c r="G9" s="157">
        <v>118762</v>
      </c>
      <c r="H9" s="157"/>
      <c r="I9" s="157">
        <v>23900</v>
      </c>
      <c r="J9" s="157">
        <v>1500</v>
      </c>
      <c r="K9" s="175"/>
      <c r="L9" s="175"/>
      <c r="U9" s="148">
        <f t="shared" si="2"/>
        <v>46087</v>
      </c>
      <c r="V9" s="34" t="str">
        <f t="shared" si="3"/>
        <v>42902</v>
      </c>
      <c r="W9" s="70">
        <f t="shared" si="4"/>
        <v>118762</v>
      </c>
      <c r="X9" s="148">
        <f t="shared" si="5"/>
        <v>46087</v>
      </c>
      <c r="Y9" s="70">
        <f t="shared" si="6"/>
        <v>136</v>
      </c>
      <c r="AA9" s="121">
        <v>27</v>
      </c>
      <c r="AB9" s="122">
        <v>29393</v>
      </c>
      <c r="AC9" s="122">
        <v>65</v>
      </c>
      <c r="AD9" s="122">
        <v>80905</v>
      </c>
      <c r="AE9" s="122">
        <v>106</v>
      </c>
      <c r="AF9" s="122">
        <v>122170</v>
      </c>
      <c r="AG9" s="122"/>
      <c r="AH9" s="123"/>
    </row>
    <row r="10" spans="1:34" ht="19.5" customHeight="1">
      <c r="A10" s="142">
        <f t="shared" si="1"/>
        <v>143282</v>
      </c>
      <c r="B10" s="142">
        <f t="shared" si="7"/>
        <v>938322</v>
      </c>
      <c r="C10" s="143">
        <v>46088</v>
      </c>
      <c r="D10" s="144" t="s">
        <v>121</v>
      </c>
      <c r="E10" s="145"/>
      <c r="F10" s="157">
        <v>144</v>
      </c>
      <c r="G10" s="157">
        <v>122282</v>
      </c>
      <c r="H10" s="157"/>
      <c r="I10" s="157">
        <v>19000</v>
      </c>
      <c r="J10" s="157">
        <v>2000</v>
      </c>
      <c r="K10" s="175"/>
      <c r="L10" s="175"/>
      <c r="U10" s="148">
        <f t="shared" si="2"/>
        <v>46088</v>
      </c>
      <c r="V10" s="34" t="str">
        <f t="shared" si="3"/>
        <v>42902</v>
      </c>
      <c r="W10" s="70">
        <f t="shared" si="4"/>
        <v>122282</v>
      </c>
      <c r="X10" s="148">
        <f t="shared" si="5"/>
        <v>46088</v>
      </c>
      <c r="Y10" s="70">
        <f t="shared" si="6"/>
        <v>144</v>
      </c>
      <c r="AA10" s="121">
        <v>22</v>
      </c>
      <c r="AB10" s="122">
        <v>28663</v>
      </c>
      <c r="AC10" s="122">
        <v>81</v>
      </c>
      <c r="AD10" s="122">
        <v>87939</v>
      </c>
      <c r="AE10" s="122">
        <v>112</v>
      </c>
      <c r="AF10" s="122">
        <v>122569</v>
      </c>
      <c r="AG10" s="122"/>
      <c r="AH10" s="123"/>
    </row>
    <row r="11" spans="1:34" ht="19.5" customHeight="1">
      <c r="A11" s="142">
        <f t="shared" si="1"/>
        <v>146358</v>
      </c>
      <c r="B11" s="142">
        <f t="shared" si="7"/>
        <v>1084680</v>
      </c>
      <c r="C11" s="143">
        <v>46089</v>
      </c>
      <c r="D11" s="144" t="s">
        <v>115</v>
      </c>
      <c r="E11" s="145"/>
      <c r="F11" s="157">
        <v>146</v>
      </c>
      <c r="G11" s="157">
        <v>124108</v>
      </c>
      <c r="H11" s="157"/>
      <c r="I11" s="157">
        <v>21250</v>
      </c>
      <c r="J11" s="157">
        <v>1000</v>
      </c>
      <c r="K11" s="175"/>
      <c r="L11" s="175"/>
      <c r="U11" s="148">
        <f t="shared" si="2"/>
        <v>46089</v>
      </c>
      <c r="V11" s="34" t="str">
        <f t="shared" si="3"/>
        <v>42902</v>
      </c>
      <c r="W11" s="70">
        <f t="shared" si="4"/>
        <v>124108</v>
      </c>
      <c r="X11" s="148">
        <f t="shared" si="5"/>
        <v>46089</v>
      </c>
      <c r="Y11" s="70">
        <f t="shared" si="6"/>
        <v>146</v>
      </c>
      <c r="AA11" s="121">
        <v>33</v>
      </c>
      <c r="AB11" s="122">
        <v>38657</v>
      </c>
      <c r="AC11" s="122">
        <v>88</v>
      </c>
      <c r="AD11" s="122">
        <v>82106</v>
      </c>
      <c r="AE11" s="122">
        <v>102</v>
      </c>
      <c r="AF11" s="122">
        <v>110449</v>
      </c>
      <c r="AG11" s="122"/>
      <c r="AH11" s="123"/>
    </row>
    <row r="12" spans="1:34" ht="19.5" customHeight="1">
      <c r="A12" s="142">
        <f t="shared" si="1"/>
        <v>128842</v>
      </c>
      <c r="B12" s="142">
        <f t="shared" si="7"/>
        <v>1213522</v>
      </c>
      <c r="C12" s="143">
        <v>46090</v>
      </c>
      <c r="D12" s="144" t="s">
        <v>116</v>
      </c>
      <c r="E12" s="145"/>
      <c r="F12" s="157">
        <v>116</v>
      </c>
      <c r="G12" s="157">
        <v>107642</v>
      </c>
      <c r="H12" s="157"/>
      <c r="I12" s="157">
        <v>21200</v>
      </c>
      <c r="J12" s="157"/>
      <c r="K12" s="175"/>
      <c r="L12" s="175"/>
      <c r="U12" s="148">
        <f t="shared" si="2"/>
        <v>46090</v>
      </c>
      <c r="V12" s="34" t="str">
        <f t="shared" si="3"/>
        <v>42902</v>
      </c>
      <c r="W12" s="70">
        <f t="shared" si="4"/>
        <v>107642</v>
      </c>
      <c r="X12" s="148">
        <f t="shared" si="5"/>
        <v>46090</v>
      </c>
      <c r="Y12" s="70">
        <f t="shared" si="6"/>
        <v>116</v>
      </c>
      <c r="AA12" s="121">
        <v>26</v>
      </c>
      <c r="AB12" s="122">
        <v>33059</v>
      </c>
      <c r="AC12" s="122">
        <v>56</v>
      </c>
      <c r="AD12" s="122">
        <v>70514</v>
      </c>
      <c r="AE12" s="122">
        <v>86</v>
      </c>
      <c r="AF12" s="122">
        <v>108459</v>
      </c>
      <c r="AG12" s="122"/>
      <c r="AH12" s="123"/>
    </row>
    <row r="13" spans="1:34" ht="19.5" customHeight="1">
      <c r="A13" s="142">
        <f t="shared" si="1"/>
        <v>128474</v>
      </c>
      <c r="B13" s="142">
        <f t="shared" si="7"/>
        <v>1341996</v>
      </c>
      <c r="C13" s="143">
        <v>46091</v>
      </c>
      <c r="D13" s="144" t="s">
        <v>117</v>
      </c>
      <c r="E13" s="145"/>
      <c r="F13" s="157">
        <v>115</v>
      </c>
      <c r="G13" s="157">
        <v>106974</v>
      </c>
      <c r="H13" s="157"/>
      <c r="I13" s="157">
        <v>20000</v>
      </c>
      <c r="J13" s="157">
        <v>1500</v>
      </c>
      <c r="K13" s="175"/>
      <c r="L13" s="175"/>
      <c r="U13" s="148">
        <f t="shared" si="2"/>
        <v>46091</v>
      </c>
      <c r="V13" s="34" t="str">
        <f t="shared" si="3"/>
        <v>42902</v>
      </c>
      <c r="W13" s="70">
        <f t="shared" si="4"/>
        <v>106974</v>
      </c>
      <c r="X13" s="148">
        <f t="shared" si="5"/>
        <v>46091</v>
      </c>
      <c r="Y13" s="70">
        <f t="shared" si="6"/>
        <v>115</v>
      </c>
      <c r="AA13" s="121">
        <v>16</v>
      </c>
      <c r="AB13" s="122">
        <v>18996</v>
      </c>
      <c r="AC13" s="122">
        <v>42</v>
      </c>
      <c r="AD13" s="122">
        <v>49871</v>
      </c>
      <c r="AE13" s="122">
        <v>77</v>
      </c>
      <c r="AF13" s="122">
        <v>102954</v>
      </c>
      <c r="AG13" s="122"/>
      <c r="AH13" s="123"/>
    </row>
    <row r="14" spans="1:34" ht="19.5" customHeight="1">
      <c r="A14" s="142">
        <f t="shared" si="1"/>
        <v>158553</v>
      </c>
      <c r="B14" s="142">
        <f t="shared" si="7"/>
        <v>1500549</v>
      </c>
      <c r="C14" s="143">
        <v>46092</v>
      </c>
      <c r="D14" s="144" t="s">
        <v>118</v>
      </c>
      <c r="E14" s="145"/>
      <c r="F14" s="157">
        <v>157</v>
      </c>
      <c r="G14" s="157">
        <v>133953</v>
      </c>
      <c r="H14" s="157"/>
      <c r="I14" s="157">
        <v>24600</v>
      </c>
      <c r="J14" s="157"/>
      <c r="K14" s="175"/>
      <c r="L14" s="175"/>
      <c r="U14" s="148">
        <f t="shared" si="2"/>
        <v>46092</v>
      </c>
      <c r="V14" s="34" t="str">
        <f t="shared" si="3"/>
        <v>42902</v>
      </c>
      <c r="W14" s="70">
        <f t="shared" si="4"/>
        <v>133953</v>
      </c>
      <c r="X14" s="148">
        <f t="shared" si="5"/>
        <v>46092</v>
      </c>
      <c r="Y14" s="70">
        <f t="shared" si="6"/>
        <v>157</v>
      </c>
      <c r="AA14" s="121">
        <v>24</v>
      </c>
      <c r="AB14" s="122">
        <v>28522</v>
      </c>
      <c r="AC14" s="122">
        <v>73</v>
      </c>
      <c r="AD14" s="122">
        <v>85920</v>
      </c>
      <c r="AE14" s="122">
        <v>108</v>
      </c>
      <c r="AF14" s="122">
        <v>127038</v>
      </c>
      <c r="AG14" s="122"/>
      <c r="AH14" s="123"/>
    </row>
    <row r="15" spans="1:34" ht="19.5" customHeight="1">
      <c r="A15" s="142">
        <f t="shared" si="1"/>
        <v>156166</v>
      </c>
      <c r="B15" s="142">
        <f t="shared" si="7"/>
        <v>1656715</v>
      </c>
      <c r="C15" s="143">
        <v>46093</v>
      </c>
      <c r="D15" s="144" t="s">
        <v>119</v>
      </c>
      <c r="E15" s="145"/>
      <c r="F15" s="157">
        <v>150</v>
      </c>
      <c r="G15" s="157">
        <v>133766</v>
      </c>
      <c r="H15" s="157"/>
      <c r="I15" s="157">
        <v>22400</v>
      </c>
      <c r="J15" s="157"/>
      <c r="K15" s="175"/>
      <c r="L15" s="175"/>
      <c r="U15" s="148">
        <f t="shared" si="2"/>
        <v>46093</v>
      </c>
      <c r="V15" s="34" t="str">
        <f t="shared" si="3"/>
        <v>42902</v>
      </c>
      <c r="W15" s="70">
        <f t="shared" si="4"/>
        <v>133766</v>
      </c>
      <c r="X15" s="148">
        <f t="shared" si="5"/>
        <v>46093</v>
      </c>
      <c r="Y15" s="70">
        <f t="shared" si="6"/>
        <v>150</v>
      </c>
      <c r="AA15" s="121">
        <v>23</v>
      </c>
      <c r="AB15" s="122">
        <v>27073</v>
      </c>
      <c r="AC15" s="122">
        <v>70</v>
      </c>
      <c r="AD15" s="122">
        <v>85835</v>
      </c>
      <c r="AE15" s="122">
        <v>99</v>
      </c>
      <c r="AF15" s="122">
        <v>119751</v>
      </c>
      <c r="AG15" s="122"/>
      <c r="AH15" s="123"/>
    </row>
    <row r="16" spans="1:34" ht="19.5" customHeight="1">
      <c r="A16" s="142">
        <f t="shared" si="1"/>
        <v>166065</v>
      </c>
      <c r="B16" s="142">
        <f t="shared" si="7"/>
        <v>1822780</v>
      </c>
      <c r="C16" s="143">
        <v>46094</v>
      </c>
      <c r="D16" s="144" t="s">
        <v>120</v>
      </c>
      <c r="E16" s="145"/>
      <c r="F16" s="157">
        <v>149</v>
      </c>
      <c r="G16" s="157">
        <v>142565</v>
      </c>
      <c r="H16" s="157"/>
      <c r="I16" s="157">
        <v>22500</v>
      </c>
      <c r="J16" s="157">
        <v>1000</v>
      </c>
      <c r="K16" s="175"/>
      <c r="L16" s="175"/>
      <c r="U16" s="148">
        <f t="shared" si="2"/>
        <v>46094</v>
      </c>
      <c r="V16" s="34" t="str">
        <f t="shared" si="3"/>
        <v>42902</v>
      </c>
      <c r="W16" s="70">
        <f t="shared" si="4"/>
        <v>142565</v>
      </c>
      <c r="X16" s="148">
        <f t="shared" si="5"/>
        <v>46094</v>
      </c>
      <c r="Y16" s="70">
        <f t="shared" si="6"/>
        <v>149</v>
      </c>
      <c r="AA16" s="121">
        <v>20</v>
      </c>
      <c r="AB16" s="122">
        <v>28560</v>
      </c>
      <c r="AC16" s="122">
        <v>68</v>
      </c>
      <c r="AD16" s="122">
        <v>86895</v>
      </c>
      <c r="AE16" s="122">
        <v>102</v>
      </c>
      <c r="AF16" s="122">
        <v>119366</v>
      </c>
      <c r="AG16" s="122"/>
      <c r="AH16" s="123"/>
    </row>
    <row r="17" spans="1:34" ht="19.5" customHeight="1">
      <c r="A17" s="142">
        <f t="shared" si="1"/>
        <v>151897</v>
      </c>
      <c r="B17" s="142">
        <f t="shared" si="7"/>
        <v>1974677</v>
      </c>
      <c r="C17" s="143">
        <v>46095</v>
      </c>
      <c r="D17" s="144" t="s">
        <v>121</v>
      </c>
      <c r="E17" s="145"/>
      <c r="F17" s="157">
        <v>142</v>
      </c>
      <c r="G17" s="157">
        <v>129947</v>
      </c>
      <c r="H17" s="157"/>
      <c r="I17" s="157">
        <v>21450</v>
      </c>
      <c r="J17" s="157">
        <v>500</v>
      </c>
      <c r="K17" s="175"/>
      <c r="L17" s="175"/>
      <c r="U17" s="148">
        <f t="shared" si="2"/>
        <v>46095</v>
      </c>
      <c r="V17" s="34" t="str">
        <f t="shared" si="3"/>
        <v>42902</v>
      </c>
      <c r="W17" s="70">
        <f t="shared" si="4"/>
        <v>129947</v>
      </c>
      <c r="X17" s="148">
        <f t="shared" si="5"/>
        <v>46095</v>
      </c>
      <c r="Y17" s="70">
        <f t="shared" si="6"/>
        <v>142</v>
      </c>
      <c r="AA17" s="121">
        <v>43</v>
      </c>
      <c r="AB17" s="122">
        <v>45321</v>
      </c>
      <c r="AC17" s="122">
        <v>68</v>
      </c>
      <c r="AD17" s="122">
        <v>82882</v>
      </c>
      <c r="AE17" s="122">
        <v>105</v>
      </c>
      <c r="AF17" s="122">
        <v>129672</v>
      </c>
      <c r="AG17" s="122"/>
      <c r="AH17" s="123"/>
    </row>
    <row r="18" spans="1:34" ht="19.5" customHeight="1">
      <c r="A18" s="142">
        <f t="shared" si="1"/>
        <v>132680</v>
      </c>
      <c r="B18" s="142">
        <f t="shared" si="7"/>
        <v>2107357</v>
      </c>
      <c r="C18" s="143">
        <v>46096</v>
      </c>
      <c r="D18" s="144" t="s">
        <v>115</v>
      </c>
      <c r="E18" s="145"/>
      <c r="F18" s="157">
        <v>142</v>
      </c>
      <c r="G18" s="157">
        <v>112930</v>
      </c>
      <c r="H18" s="157"/>
      <c r="I18" s="157">
        <v>18250</v>
      </c>
      <c r="J18" s="157">
        <v>1500</v>
      </c>
      <c r="K18" s="175"/>
      <c r="L18" s="175"/>
      <c r="U18" s="148">
        <f t="shared" si="2"/>
        <v>46096</v>
      </c>
      <c r="V18" s="34" t="str">
        <f t="shared" si="3"/>
        <v>42902</v>
      </c>
      <c r="W18" s="70">
        <f t="shared" si="4"/>
        <v>112930</v>
      </c>
      <c r="X18" s="148">
        <f t="shared" si="5"/>
        <v>46096</v>
      </c>
      <c r="Y18" s="70">
        <f t="shared" si="6"/>
        <v>142</v>
      </c>
      <c r="AA18" s="121">
        <v>27</v>
      </c>
      <c r="AB18" s="122">
        <v>29798</v>
      </c>
      <c r="AC18" s="122">
        <v>83</v>
      </c>
      <c r="AD18" s="122">
        <v>84538</v>
      </c>
      <c r="AE18" s="122">
        <v>95</v>
      </c>
      <c r="AF18" s="122">
        <v>95315</v>
      </c>
      <c r="AG18" s="122"/>
      <c r="AH18" s="123"/>
    </row>
    <row r="19" spans="1:34" ht="19.5" customHeight="1">
      <c r="A19" s="142">
        <f t="shared" si="1"/>
        <v>150960</v>
      </c>
      <c r="B19" s="142">
        <f t="shared" si="7"/>
        <v>2258317</v>
      </c>
      <c r="C19" s="143">
        <v>46097</v>
      </c>
      <c r="D19" s="144" t="s">
        <v>116</v>
      </c>
      <c r="E19" s="145"/>
      <c r="F19" s="157">
        <v>129</v>
      </c>
      <c r="G19" s="157">
        <v>120860</v>
      </c>
      <c r="H19" s="157"/>
      <c r="I19" s="157">
        <v>30100</v>
      </c>
      <c r="J19" s="157"/>
      <c r="K19" s="175"/>
      <c r="L19" s="175"/>
      <c r="U19" s="148">
        <f t="shared" si="2"/>
        <v>46097</v>
      </c>
      <c r="V19" s="34" t="str">
        <f t="shared" si="3"/>
        <v>42902</v>
      </c>
      <c r="W19" s="70">
        <f t="shared" si="4"/>
        <v>120860</v>
      </c>
      <c r="X19" s="148">
        <f t="shared" si="5"/>
        <v>46097</v>
      </c>
      <c r="Y19" s="70">
        <f t="shared" si="6"/>
        <v>129</v>
      </c>
      <c r="AA19" s="121">
        <v>22</v>
      </c>
      <c r="AB19" s="122">
        <v>40694</v>
      </c>
      <c r="AC19" s="122">
        <v>76</v>
      </c>
      <c r="AD19" s="122">
        <v>104554</v>
      </c>
      <c r="AE19" s="122">
        <v>90</v>
      </c>
      <c r="AF19" s="122">
        <v>119245</v>
      </c>
      <c r="AG19" s="122"/>
      <c r="AH19" s="123"/>
    </row>
    <row r="20" spans="1:34" ht="19.5" customHeight="1">
      <c r="A20" s="142">
        <f t="shared" si="1"/>
        <v>148127</v>
      </c>
      <c r="B20" s="142">
        <f t="shared" si="7"/>
        <v>2406444</v>
      </c>
      <c r="C20" s="143">
        <v>46098</v>
      </c>
      <c r="D20" s="144" t="s">
        <v>117</v>
      </c>
      <c r="E20" s="145"/>
      <c r="F20" s="157">
        <v>143</v>
      </c>
      <c r="G20" s="157">
        <v>117127</v>
      </c>
      <c r="H20" s="157"/>
      <c r="I20" s="157">
        <v>31000</v>
      </c>
      <c r="J20" s="157"/>
      <c r="K20" s="175"/>
      <c r="L20" s="175"/>
      <c r="U20" s="148">
        <f t="shared" si="2"/>
        <v>46098</v>
      </c>
      <c r="V20" s="34" t="str">
        <f t="shared" si="3"/>
        <v>42902</v>
      </c>
      <c r="W20" s="70">
        <f t="shared" si="4"/>
        <v>117127</v>
      </c>
      <c r="X20" s="148">
        <f t="shared" si="5"/>
        <v>46098</v>
      </c>
      <c r="Y20" s="70">
        <f t="shared" si="6"/>
        <v>143</v>
      </c>
      <c r="AA20" s="121">
        <v>24</v>
      </c>
      <c r="AB20" s="122">
        <v>32943</v>
      </c>
      <c r="AC20" s="122">
        <v>64</v>
      </c>
      <c r="AD20" s="122">
        <v>78164</v>
      </c>
      <c r="AE20" s="122">
        <v>96</v>
      </c>
      <c r="AF20" s="122">
        <v>109403</v>
      </c>
      <c r="AG20" s="122"/>
      <c r="AH20" s="123"/>
    </row>
    <row r="21" spans="1:34" ht="19.5" customHeight="1">
      <c r="A21" s="142">
        <f t="shared" si="1"/>
        <v>138947</v>
      </c>
      <c r="B21" s="142">
        <f t="shared" si="7"/>
        <v>2545391</v>
      </c>
      <c r="C21" s="143">
        <v>46099</v>
      </c>
      <c r="D21" s="144" t="s">
        <v>118</v>
      </c>
      <c r="E21" s="145"/>
      <c r="F21" s="157">
        <v>143</v>
      </c>
      <c r="G21" s="157">
        <v>105597</v>
      </c>
      <c r="H21" s="157"/>
      <c r="I21" s="157">
        <v>32850</v>
      </c>
      <c r="J21" s="157">
        <v>500</v>
      </c>
      <c r="K21" s="175"/>
      <c r="L21" s="175"/>
      <c r="U21" s="148">
        <f t="shared" si="2"/>
        <v>46099</v>
      </c>
      <c r="V21" s="34" t="str">
        <f t="shared" si="3"/>
        <v>42902</v>
      </c>
      <c r="W21" s="70">
        <f t="shared" si="4"/>
        <v>105597</v>
      </c>
      <c r="X21" s="148">
        <f t="shared" si="5"/>
        <v>46099</v>
      </c>
      <c r="Y21" s="70">
        <f t="shared" si="6"/>
        <v>143</v>
      </c>
      <c r="AA21" s="121">
        <v>22</v>
      </c>
      <c r="AB21" s="122">
        <v>20731</v>
      </c>
      <c r="AC21" s="122">
        <v>59</v>
      </c>
      <c r="AD21" s="122">
        <v>62922</v>
      </c>
      <c r="AE21" s="122">
        <v>92</v>
      </c>
      <c r="AF21" s="122">
        <v>95717</v>
      </c>
      <c r="AG21" s="122"/>
      <c r="AH21" s="123"/>
    </row>
    <row r="22" spans="1:34" ht="19.5" customHeight="1">
      <c r="A22" s="142">
        <f t="shared" si="1"/>
        <v>152448</v>
      </c>
      <c r="B22" s="142">
        <f t="shared" si="7"/>
        <v>2697839</v>
      </c>
      <c r="C22" s="143">
        <v>46100</v>
      </c>
      <c r="D22" s="144" t="s">
        <v>119</v>
      </c>
      <c r="E22" s="145"/>
      <c r="F22" s="157">
        <v>139</v>
      </c>
      <c r="G22" s="157">
        <v>118998</v>
      </c>
      <c r="H22" s="157"/>
      <c r="I22" s="157">
        <v>33450</v>
      </c>
      <c r="J22" s="157"/>
      <c r="K22" s="175"/>
      <c r="L22" s="175"/>
      <c r="U22" s="148">
        <f t="shared" si="2"/>
        <v>46100</v>
      </c>
      <c r="V22" s="34" t="str">
        <f t="shared" si="3"/>
        <v>42902</v>
      </c>
      <c r="W22" s="70">
        <f t="shared" si="4"/>
        <v>118998</v>
      </c>
      <c r="X22" s="148">
        <f t="shared" si="5"/>
        <v>46100</v>
      </c>
      <c r="Y22" s="70">
        <f t="shared" si="6"/>
        <v>139</v>
      </c>
      <c r="AA22" s="121">
        <v>15</v>
      </c>
      <c r="AB22" s="122">
        <v>26576</v>
      </c>
      <c r="AC22" s="122">
        <v>55</v>
      </c>
      <c r="AD22" s="122">
        <v>72558</v>
      </c>
      <c r="AE22" s="122">
        <v>86</v>
      </c>
      <c r="AF22" s="122">
        <v>114563</v>
      </c>
      <c r="AG22" s="122"/>
      <c r="AH22" s="123"/>
    </row>
    <row r="23" spans="1:34" ht="19.5" customHeight="1">
      <c r="A23" s="142">
        <f t="shared" si="1"/>
        <v>181807</v>
      </c>
      <c r="B23" s="142">
        <f t="shared" si="7"/>
        <v>2879646</v>
      </c>
      <c r="C23" s="143">
        <v>46101</v>
      </c>
      <c r="D23" s="144" t="s">
        <v>120</v>
      </c>
      <c r="E23" s="145"/>
      <c r="F23" s="157">
        <v>166</v>
      </c>
      <c r="G23" s="157">
        <v>144307</v>
      </c>
      <c r="H23" s="157"/>
      <c r="I23" s="157">
        <v>35500</v>
      </c>
      <c r="J23" s="157">
        <v>2000</v>
      </c>
      <c r="K23" s="175"/>
      <c r="L23" s="175"/>
      <c r="U23" s="148">
        <f t="shared" si="2"/>
        <v>46101</v>
      </c>
      <c r="V23" s="34" t="str">
        <f t="shared" si="3"/>
        <v>42902</v>
      </c>
      <c r="W23" s="70">
        <f t="shared" si="4"/>
        <v>144307</v>
      </c>
      <c r="X23" s="148">
        <f t="shared" si="5"/>
        <v>46101</v>
      </c>
      <c r="Y23" s="70">
        <f t="shared" si="6"/>
        <v>166</v>
      </c>
      <c r="AA23" s="121">
        <v>34</v>
      </c>
      <c r="AB23" s="122">
        <v>40297</v>
      </c>
      <c r="AC23" s="122">
        <v>95</v>
      </c>
      <c r="AD23" s="122">
        <v>112592</v>
      </c>
      <c r="AE23" s="122">
        <v>126</v>
      </c>
      <c r="AF23" s="122">
        <v>152090</v>
      </c>
      <c r="AG23" s="122"/>
      <c r="AH23" s="123"/>
    </row>
    <row r="24" spans="1:34" ht="19.5" customHeight="1">
      <c r="A24" s="142">
        <f t="shared" si="1"/>
        <v>163723</v>
      </c>
      <c r="B24" s="142">
        <f t="shared" si="7"/>
        <v>3043369</v>
      </c>
      <c r="C24" s="143">
        <v>46102</v>
      </c>
      <c r="D24" s="144" t="s">
        <v>121</v>
      </c>
      <c r="E24" s="145"/>
      <c r="F24" s="157">
        <v>174</v>
      </c>
      <c r="G24" s="157">
        <v>130473</v>
      </c>
      <c r="H24" s="157"/>
      <c r="I24" s="157">
        <v>33250</v>
      </c>
      <c r="J24" s="157"/>
      <c r="K24" s="175"/>
      <c r="L24" s="175"/>
      <c r="U24" s="148">
        <f t="shared" si="2"/>
        <v>46102</v>
      </c>
      <c r="V24" s="34" t="str">
        <f t="shared" si="3"/>
        <v>42902</v>
      </c>
      <c r="W24" s="70">
        <f t="shared" si="4"/>
        <v>130473</v>
      </c>
      <c r="X24" s="148">
        <f t="shared" si="5"/>
        <v>46102</v>
      </c>
      <c r="Y24" s="70">
        <f t="shared" si="6"/>
        <v>174</v>
      </c>
      <c r="AA24" s="121">
        <v>26</v>
      </c>
      <c r="AB24" s="122">
        <v>31262</v>
      </c>
      <c r="AC24" s="122">
        <v>88</v>
      </c>
      <c r="AD24" s="122">
        <v>87565</v>
      </c>
      <c r="AE24" s="122">
        <v>137</v>
      </c>
      <c r="AF24" s="122">
        <v>140300</v>
      </c>
      <c r="AG24" s="122"/>
      <c r="AH24" s="123"/>
    </row>
    <row r="25" spans="1:34" ht="19.5" customHeight="1">
      <c r="A25" s="142">
        <f t="shared" si="1"/>
        <v>167315</v>
      </c>
      <c r="B25" s="142">
        <f t="shared" si="7"/>
        <v>3210684</v>
      </c>
      <c r="C25" s="143">
        <v>46103</v>
      </c>
      <c r="D25" s="144" t="s">
        <v>115</v>
      </c>
      <c r="E25" s="145"/>
      <c r="F25" s="157">
        <v>165</v>
      </c>
      <c r="G25" s="157">
        <v>134115</v>
      </c>
      <c r="H25" s="157"/>
      <c r="I25" s="157">
        <v>33200</v>
      </c>
      <c r="J25" s="157"/>
      <c r="K25" s="175"/>
      <c r="L25" s="175"/>
      <c r="U25" s="148">
        <f t="shared" si="2"/>
        <v>46103</v>
      </c>
      <c r="V25" s="34" t="str">
        <f t="shared" si="3"/>
        <v>42902</v>
      </c>
      <c r="W25" s="70">
        <f t="shared" si="4"/>
        <v>134115</v>
      </c>
      <c r="X25" s="148">
        <f t="shared" si="5"/>
        <v>46103</v>
      </c>
      <c r="Y25" s="70">
        <f t="shared" si="6"/>
        <v>165</v>
      </c>
      <c r="AA25" s="121">
        <v>34</v>
      </c>
      <c r="AB25" s="122">
        <v>47320</v>
      </c>
      <c r="AC25" s="122">
        <v>112</v>
      </c>
      <c r="AD25" s="122">
        <v>131163</v>
      </c>
      <c r="AE25" s="122">
        <v>128</v>
      </c>
      <c r="AF25" s="122">
        <v>146272</v>
      </c>
      <c r="AG25" s="122"/>
      <c r="AH25" s="123"/>
    </row>
    <row r="26" spans="1:34" ht="19.5" customHeight="1">
      <c r="A26" s="142">
        <f t="shared" si="1"/>
        <v>144999</v>
      </c>
      <c r="B26" s="142">
        <f t="shared" si="7"/>
        <v>3355683</v>
      </c>
      <c r="C26" s="143">
        <v>46104</v>
      </c>
      <c r="D26" s="144" t="s">
        <v>116</v>
      </c>
      <c r="E26" s="145"/>
      <c r="F26" s="157">
        <v>131</v>
      </c>
      <c r="G26" s="157">
        <v>111899</v>
      </c>
      <c r="H26" s="157"/>
      <c r="I26" s="157">
        <v>32600</v>
      </c>
      <c r="J26" s="157">
        <v>500</v>
      </c>
      <c r="K26" s="175"/>
      <c r="L26" s="175"/>
      <c r="U26" s="148">
        <f t="shared" si="2"/>
        <v>46104</v>
      </c>
      <c r="V26" s="34" t="str">
        <f t="shared" si="3"/>
        <v>42902</v>
      </c>
      <c r="W26" s="70">
        <f t="shared" si="4"/>
        <v>111899</v>
      </c>
      <c r="X26" s="148">
        <f t="shared" si="5"/>
        <v>46104</v>
      </c>
      <c r="Y26" s="70">
        <f t="shared" si="6"/>
        <v>131</v>
      </c>
      <c r="AA26" s="121">
        <v>19</v>
      </c>
      <c r="AB26" s="122">
        <v>29088</v>
      </c>
      <c r="AC26" s="122">
        <v>59</v>
      </c>
      <c r="AD26" s="122">
        <v>72054</v>
      </c>
      <c r="AE26" s="122">
        <v>102</v>
      </c>
      <c r="AF26" s="122">
        <v>115422</v>
      </c>
      <c r="AG26" s="122"/>
      <c r="AH26" s="123"/>
    </row>
    <row r="27" spans="1:34" ht="19.5" customHeight="1">
      <c r="A27" s="142">
        <f t="shared" si="1"/>
        <v>146687</v>
      </c>
      <c r="B27" s="142">
        <f t="shared" si="7"/>
        <v>3502370</v>
      </c>
      <c r="C27" s="143">
        <v>46105</v>
      </c>
      <c r="D27" s="144" t="s">
        <v>117</v>
      </c>
      <c r="E27" s="145"/>
      <c r="F27" s="157">
        <v>149</v>
      </c>
      <c r="G27" s="157">
        <v>113787</v>
      </c>
      <c r="H27" s="157"/>
      <c r="I27" s="157">
        <v>32900</v>
      </c>
      <c r="J27" s="157"/>
      <c r="K27" s="175"/>
      <c r="L27" s="175"/>
      <c r="U27" s="148">
        <f t="shared" si="2"/>
        <v>46105</v>
      </c>
      <c r="V27" s="34" t="str">
        <f t="shared" si="3"/>
        <v>42902</v>
      </c>
      <c r="W27" s="70">
        <f t="shared" si="4"/>
        <v>113787</v>
      </c>
      <c r="X27" s="148">
        <f t="shared" si="5"/>
        <v>46105</v>
      </c>
      <c r="Y27" s="70">
        <f t="shared" si="6"/>
        <v>149</v>
      </c>
      <c r="AA27" s="121">
        <v>14</v>
      </c>
      <c r="AB27" s="122">
        <v>15175</v>
      </c>
      <c r="AC27" s="122">
        <v>60</v>
      </c>
      <c r="AD27" s="122">
        <v>67614</v>
      </c>
      <c r="AE27" s="122">
        <v>96</v>
      </c>
      <c r="AF27" s="122">
        <v>104626</v>
      </c>
      <c r="AG27" s="122"/>
      <c r="AH27" s="123"/>
    </row>
    <row r="28" spans="1:34" ht="19.5" customHeight="1">
      <c r="A28" s="142">
        <f t="shared" si="1"/>
        <v>123023</v>
      </c>
      <c r="B28" s="142">
        <f t="shared" si="7"/>
        <v>3625393</v>
      </c>
      <c r="C28" s="143">
        <v>46106</v>
      </c>
      <c r="D28" s="144" t="s">
        <v>118</v>
      </c>
      <c r="E28" s="145"/>
      <c r="F28" s="157">
        <v>115</v>
      </c>
      <c r="G28" s="157">
        <v>87323</v>
      </c>
      <c r="H28" s="157"/>
      <c r="I28" s="157">
        <v>35700</v>
      </c>
      <c r="J28" s="157"/>
      <c r="K28" s="175"/>
      <c r="L28" s="175"/>
      <c r="U28" s="148">
        <f t="shared" si="2"/>
        <v>46106</v>
      </c>
      <c r="V28" s="34" t="str">
        <f t="shared" si="3"/>
        <v>42902</v>
      </c>
      <c r="W28" s="70">
        <f t="shared" si="4"/>
        <v>87323</v>
      </c>
      <c r="X28" s="148">
        <f t="shared" si="5"/>
        <v>46106</v>
      </c>
      <c r="Y28" s="70">
        <f t="shared" si="6"/>
        <v>115</v>
      </c>
      <c r="AA28" s="121">
        <v>13</v>
      </c>
      <c r="AB28" s="122">
        <v>13950</v>
      </c>
      <c r="AC28" s="122">
        <v>60</v>
      </c>
      <c r="AD28" s="122">
        <v>62508</v>
      </c>
      <c r="AE28" s="122">
        <v>83</v>
      </c>
      <c r="AF28" s="122">
        <v>86390</v>
      </c>
      <c r="AG28" s="122"/>
      <c r="AH28" s="123"/>
    </row>
    <row r="29" spans="1:34" ht="19.5" customHeight="1">
      <c r="A29" s="142">
        <f t="shared" si="1"/>
        <v>128246</v>
      </c>
      <c r="B29" s="142">
        <f t="shared" si="7"/>
        <v>3753639</v>
      </c>
      <c r="C29" s="143">
        <v>46107</v>
      </c>
      <c r="D29" s="144" t="s">
        <v>119</v>
      </c>
      <c r="E29" s="145"/>
      <c r="F29" s="157">
        <v>124</v>
      </c>
      <c r="G29" s="157">
        <v>96646</v>
      </c>
      <c r="H29" s="157"/>
      <c r="I29" s="157">
        <v>31600</v>
      </c>
      <c r="J29" s="157"/>
      <c r="K29" s="175"/>
      <c r="L29" s="175"/>
      <c r="U29" s="148">
        <f t="shared" si="2"/>
        <v>46107</v>
      </c>
      <c r="V29" s="34" t="str">
        <f t="shared" si="3"/>
        <v>42902</v>
      </c>
      <c r="W29" s="70">
        <f t="shared" si="4"/>
        <v>96646</v>
      </c>
      <c r="X29" s="148">
        <f t="shared" si="5"/>
        <v>46107</v>
      </c>
      <c r="Y29" s="70">
        <f t="shared" si="6"/>
        <v>124</v>
      </c>
      <c r="AA29" s="121">
        <v>25</v>
      </c>
      <c r="AB29" s="122">
        <v>30607</v>
      </c>
      <c r="AC29" s="122">
        <v>62</v>
      </c>
      <c r="AD29" s="122">
        <v>67421</v>
      </c>
      <c r="AE29" s="122">
        <v>89</v>
      </c>
      <c r="AF29" s="122">
        <v>101199</v>
      </c>
      <c r="AG29" s="122"/>
      <c r="AH29" s="123"/>
    </row>
    <row r="30" spans="1:34" ht="19.5" customHeight="1">
      <c r="A30" s="142">
        <f t="shared" si="1"/>
        <v>168744</v>
      </c>
      <c r="B30" s="142">
        <f t="shared" si="7"/>
        <v>3922383</v>
      </c>
      <c r="C30" s="143">
        <v>46108</v>
      </c>
      <c r="D30" s="144" t="s">
        <v>120</v>
      </c>
      <c r="E30" s="145"/>
      <c r="F30" s="157">
        <v>153</v>
      </c>
      <c r="G30" s="157">
        <v>133594</v>
      </c>
      <c r="H30" s="157"/>
      <c r="I30" s="157">
        <v>35150</v>
      </c>
      <c r="J30" s="157"/>
      <c r="K30" s="175"/>
      <c r="L30" s="175"/>
      <c r="U30" s="148">
        <f t="shared" si="2"/>
        <v>46108</v>
      </c>
      <c r="V30" s="34" t="str">
        <f t="shared" si="3"/>
        <v>42902</v>
      </c>
      <c r="W30" s="70">
        <f t="shared" si="4"/>
        <v>133594</v>
      </c>
      <c r="X30" s="148">
        <f t="shared" si="5"/>
        <v>46108</v>
      </c>
      <c r="Y30" s="70">
        <f t="shared" si="6"/>
        <v>153</v>
      </c>
      <c r="AA30" s="121">
        <v>24</v>
      </c>
      <c r="AB30" s="122">
        <v>34211</v>
      </c>
      <c r="AC30" s="122">
        <v>80</v>
      </c>
      <c r="AD30" s="122">
        <v>105578</v>
      </c>
      <c r="AE30" s="122">
        <v>107</v>
      </c>
      <c r="AF30" s="122">
        <v>129762</v>
      </c>
      <c r="AG30" s="122"/>
      <c r="AH30" s="123"/>
    </row>
    <row r="31" spans="1:34" ht="19.5" customHeight="1">
      <c r="A31" s="142">
        <f t="shared" si="1"/>
        <v>183647</v>
      </c>
      <c r="B31" s="142">
        <f t="shared" si="7"/>
        <v>4106030</v>
      </c>
      <c r="C31" s="143">
        <v>46109</v>
      </c>
      <c r="D31" s="144" t="s">
        <v>121</v>
      </c>
      <c r="E31" s="145"/>
      <c r="F31" s="157">
        <v>183</v>
      </c>
      <c r="G31" s="157">
        <v>147897</v>
      </c>
      <c r="H31" s="157"/>
      <c r="I31" s="157">
        <v>34800</v>
      </c>
      <c r="J31" s="157">
        <v>950</v>
      </c>
      <c r="K31" s="175"/>
      <c r="L31" s="175"/>
      <c r="U31" s="148">
        <f t="shared" si="2"/>
        <v>46109</v>
      </c>
      <c r="V31" s="34" t="str">
        <f t="shared" si="3"/>
        <v>42902</v>
      </c>
      <c r="W31" s="70">
        <f t="shared" si="4"/>
        <v>147897</v>
      </c>
      <c r="X31" s="148">
        <f t="shared" si="5"/>
        <v>46109</v>
      </c>
      <c r="Y31" s="70">
        <f t="shared" si="6"/>
        <v>183</v>
      </c>
      <c r="AA31" s="121">
        <v>23</v>
      </c>
      <c r="AB31" s="122">
        <v>26880</v>
      </c>
      <c r="AC31" s="122">
        <v>83</v>
      </c>
      <c r="AD31" s="122">
        <v>98061</v>
      </c>
      <c r="AE31" s="122">
        <v>128</v>
      </c>
      <c r="AF31" s="122">
        <v>148583</v>
      </c>
      <c r="AG31" s="122"/>
      <c r="AH31" s="123"/>
    </row>
    <row r="32" spans="1:34" ht="19.5" customHeight="1">
      <c r="A32" s="142">
        <f t="shared" si="1"/>
        <v>187134</v>
      </c>
      <c r="B32" s="142">
        <f t="shared" si="7"/>
        <v>4293164</v>
      </c>
      <c r="C32" s="143">
        <v>46110</v>
      </c>
      <c r="D32" s="144" t="s">
        <v>115</v>
      </c>
      <c r="E32" s="145"/>
      <c r="F32" s="157">
        <v>179</v>
      </c>
      <c r="G32" s="157">
        <v>149634</v>
      </c>
      <c r="H32" s="157"/>
      <c r="I32" s="157">
        <v>37500</v>
      </c>
      <c r="J32" s="157"/>
      <c r="K32" s="175"/>
      <c r="L32" s="175"/>
      <c r="U32" s="148">
        <f t="shared" si="2"/>
        <v>46110</v>
      </c>
      <c r="V32" s="34" t="str">
        <f t="shared" si="3"/>
        <v>42902</v>
      </c>
      <c r="W32" s="70">
        <f t="shared" si="4"/>
        <v>149634</v>
      </c>
      <c r="X32" s="148">
        <f t="shared" si="5"/>
        <v>46110</v>
      </c>
      <c r="Y32" s="70">
        <f t="shared" si="6"/>
        <v>179</v>
      </c>
      <c r="AA32" s="121">
        <v>34</v>
      </c>
      <c r="AB32" s="122">
        <v>35628</v>
      </c>
      <c r="AC32" s="122">
        <v>99</v>
      </c>
      <c r="AD32" s="122">
        <v>118404</v>
      </c>
      <c r="AE32" s="122">
        <v>145</v>
      </c>
      <c r="AF32" s="122">
        <v>164949</v>
      </c>
      <c r="AG32" s="122"/>
      <c r="AH32" s="123"/>
    </row>
    <row r="33" spans="1:34" ht="19.5" customHeight="1">
      <c r="A33" s="142">
        <f t="shared" si="1"/>
        <v>172306</v>
      </c>
      <c r="B33" s="142">
        <f t="shared" si="7"/>
        <v>4465470</v>
      </c>
      <c r="C33" s="143">
        <v>46111</v>
      </c>
      <c r="D33" s="144" t="s">
        <v>116</v>
      </c>
      <c r="E33" s="145"/>
      <c r="F33" s="157">
        <v>157</v>
      </c>
      <c r="G33" s="157">
        <v>134406</v>
      </c>
      <c r="H33" s="157"/>
      <c r="I33" s="157">
        <v>35400</v>
      </c>
      <c r="J33" s="157">
        <v>2500</v>
      </c>
      <c r="K33" s="175"/>
      <c r="L33" s="175"/>
      <c r="U33" s="148">
        <f t="shared" si="2"/>
        <v>46111</v>
      </c>
      <c r="V33" s="34" t="str">
        <f t="shared" si="3"/>
        <v>42902</v>
      </c>
      <c r="W33" s="70">
        <f t="shared" si="4"/>
        <v>134406</v>
      </c>
      <c r="X33" s="148">
        <f t="shared" si="5"/>
        <v>46111</v>
      </c>
      <c r="Y33" s="70">
        <f t="shared" si="6"/>
        <v>157</v>
      </c>
      <c r="AA33" s="121">
        <v>25</v>
      </c>
      <c r="AB33" s="122">
        <v>30041</v>
      </c>
      <c r="AC33" s="122">
        <v>77</v>
      </c>
      <c r="AD33" s="122">
        <v>93403</v>
      </c>
      <c r="AE33" s="122">
        <v>107</v>
      </c>
      <c r="AF33" s="122">
        <v>124021</v>
      </c>
      <c r="AG33" s="122"/>
      <c r="AH33" s="123"/>
    </row>
    <row r="34" spans="1:34" ht="19.5" customHeight="1">
      <c r="A34" s="142">
        <f t="shared" si="1"/>
        <v>125032</v>
      </c>
      <c r="B34" s="142">
        <f t="shared" si="7"/>
        <v>4590502</v>
      </c>
      <c r="C34" s="143">
        <v>46112</v>
      </c>
      <c r="D34" s="144" t="s">
        <v>117</v>
      </c>
      <c r="E34" s="145"/>
      <c r="F34" s="157">
        <v>118</v>
      </c>
      <c r="G34" s="157">
        <v>97182</v>
      </c>
      <c r="H34" s="157"/>
      <c r="I34" s="157">
        <v>26850</v>
      </c>
      <c r="J34" s="157">
        <v>1000</v>
      </c>
      <c r="K34" s="175"/>
      <c r="L34" s="175"/>
      <c r="U34" s="148">
        <f t="shared" si="2"/>
        <v>46112</v>
      </c>
      <c r="V34" s="34" t="str">
        <f t="shared" si="3"/>
        <v>42902</v>
      </c>
      <c r="W34" s="70">
        <f t="shared" si="4"/>
        <v>97182</v>
      </c>
      <c r="X34" s="148">
        <f t="shared" si="5"/>
        <v>46112</v>
      </c>
      <c r="Y34" s="70">
        <f t="shared" si="6"/>
        <v>118</v>
      </c>
      <c r="AA34" s="121">
        <v>15</v>
      </c>
      <c r="AB34" s="122">
        <v>22242</v>
      </c>
      <c r="AC34" s="122">
        <v>58</v>
      </c>
      <c r="AD34" s="122">
        <v>67864</v>
      </c>
      <c r="AE34" s="122">
        <v>80</v>
      </c>
      <c r="AF34" s="122">
        <v>90048</v>
      </c>
      <c r="AG34" s="122"/>
      <c r="AH34" s="123"/>
    </row>
    <row r="35" spans="1:34" ht="18.75" customHeight="1">
      <c r="C35" s="127"/>
      <c r="D35" s="154" t="s">
        <v>52</v>
      </c>
      <c r="E35" s="155">
        <f t="shared" ref="E35:F35" si="8">SUM(E4:E34)</f>
        <v>0</v>
      </c>
      <c r="F35" s="156">
        <f t="shared" si="8"/>
        <v>4376</v>
      </c>
      <c r="U35" s="148">
        <f t="shared" ref="U35:U65" si="9">C4</f>
        <v>46082</v>
      </c>
      <c r="V35" s="34" t="str">
        <f t="shared" ref="V35:V65" si="10">$H$2</f>
        <v>42913</v>
      </c>
      <c r="W35" s="70">
        <f t="shared" ref="W35:W65" si="11">H4</f>
        <v>0</v>
      </c>
      <c r="AA35" s="72"/>
      <c r="AB35" s="72"/>
      <c r="AC35" s="72"/>
      <c r="AD35" s="72"/>
      <c r="AE35" s="72"/>
      <c r="AF35" s="72"/>
      <c r="AG35" s="72"/>
      <c r="AH35" s="72"/>
    </row>
    <row r="36" spans="1:34" ht="15.75" customHeight="1">
      <c r="U36" s="148">
        <f t="shared" si="9"/>
        <v>46083</v>
      </c>
      <c r="V36" s="34" t="str">
        <f t="shared" si="10"/>
        <v>42913</v>
      </c>
      <c r="W36" s="70">
        <f t="shared" si="11"/>
        <v>0</v>
      </c>
      <c r="AA36" s="72"/>
      <c r="AB36" s="72"/>
      <c r="AC36" s="72"/>
      <c r="AD36" s="72"/>
      <c r="AE36" s="72"/>
      <c r="AF36" s="72"/>
      <c r="AG36" s="72"/>
      <c r="AH36" s="72"/>
    </row>
    <row r="37" spans="1:34" ht="15.75" customHeight="1">
      <c r="U37" s="148">
        <f t="shared" si="9"/>
        <v>46084</v>
      </c>
      <c r="V37" s="34" t="str">
        <f t="shared" si="10"/>
        <v>42913</v>
      </c>
      <c r="W37" s="70">
        <f t="shared" si="11"/>
        <v>0</v>
      </c>
      <c r="AA37" s="72"/>
      <c r="AB37" s="72"/>
      <c r="AC37" s="72"/>
      <c r="AD37" s="72"/>
      <c r="AE37" s="72"/>
      <c r="AF37" s="72"/>
      <c r="AG37" s="72"/>
      <c r="AH37" s="72"/>
    </row>
    <row r="38" spans="1:34" ht="15.75" customHeight="1">
      <c r="U38" s="148">
        <f t="shared" si="9"/>
        <v>46085</v>
      </c>
      <c r="V38" s="34" t="str">
        <f t="shared" si="10"/>
        <v>42913</v>
      </c>
      <c r="W38" s="70">
        <f t="shared" si="11"/>
        <v>0</v>
      </c>
      <c r="AA38" s="72"/>
      <c r="AB38" s="72"/>
      <c r="AC38" s="72"/>
      <c r="AD38" s="72"/>
      <c r="AE38" s="72"/>
      <c r="AF38" s="72"/>
      <c r="AG38" s="72"/>
      <c r="AH38" s="72"/>
    </row>
    <row r="39" spans="1:34" ht="15.75" customHeight="1">
      <c r="U39" s="148">
        <f t="shared" si="9"/>
        <v>46086</v>
      </c>
      <c r="V39" s="34" t="str">
        <f t="shared" si="10"/>
        <v>42913</v>
      </c>
      <c r="W39" s="70">
        <f t="shared" si="11"/>
        <v>0</v>
      </c>
      <c r="AA39" s="72"/>
      <c r="AB39" s="72"/>
      <c r="AC39" s="72"/>
      <c r="AD39" s="72"/>
      <c r="AE39" s="72"/>
      <c r="AF39" s="72"/>
      <c r="AG39" s="72"/>
      <c r="AH39" s="72"/>
    </row>
    <row r="40" spans="1:34" ht="15.75" customHeight="1">
      <c r="U40" s="148">
        <f t="shared" si="9"/>
        <v>46087</v>
      </c>
      <c r="V40" s="34" t="str">
        <f t="shared" si="10"/>
        <v>42913</v>
      </c>
      <c r="W40" s="70">
        <f t="shared" si="11"/>
        <v>0</v>
      </c>
      <c r="AA40" s="72"/>
      <c r="AB40" s="72"/>
      <c r="AC40" s="72"/>
      <c r="AD40" s="72"/>
      <c r="AE40" s="72"/>
      <c r="AF40" s="72"/>
      <c r="AG40" s="72"/>
      <c r="AH40" s="72"/>
    </row>
    <row r="41" spans="1:34" ht="15.75" customHeight="1">
      <c r="U41" s="148">
        <f t="shared" si="9"/>
        <v>46088</v>
      </c>
      <c r="V41" s="34" t="str">
        <f t="shared" si="10"/>
        <v>42913</v>
      </c>
      <c r="W41" s="70">
        <f t="shared" si="11"/>
        <v>0</v>
      </c>
      <c r="AA41" s="72"/>
      <c r="AB41" s="72"/>
      <c r="AC41" s="72"/>
      <c r="AD41" s="72"/>
      <c r="AE41" s="72"/>
      <c r="AF41" s="72"/>
      <c r="AG41" s="72"/>
      <c r="AH41" s="72"/>
    </row>
    <row r="42" spans="1:34" ht="15.75" customHeight="1">
      <c r="U42" s="148">
        <f t="shared" si="9"/>
        <v>46089</v>
      </c>
      <c r="V42" s="34" t="str">
        <f t="shared" si="10"/>
        <v>42913</v>
      </c>
      <c r="W42" s="70">
        <f t="shared" si="11"/>
        <v>0</v>
      </c>
      <c r="AA42" s="72"/>
      <c r="AB42" s="72"/>
      <c r="AC42" s="72"/>
      <c r="AD42" s="72"/>
      <c r="AE42" s="72"/>
      <c r="AF42" s="72"/>
      <c r="AG42" s="72"/>
      <c r="AH42" s="72"/>
    </row>
    <row r="43" spans="1:34" ht="15.75" customHeight="1">
      <c r="U43" s="148">
        <f t="shared" si="9"/>
        <v>46090</v>
      </c>
      <c r="V43" s="34" t="str">
        <f t="shared" si="10"/>
        <v>42913</v>
      </c>
      <c r="W43" s="70">
        <f t="shared" si="11"/>
        <v>0</v>
      </c>
      <c r="AA43" s="72"/>
      <c r="AB43" s="72"/>
      <c r="AC43" s="72"/>
      <c r="AD43" s="72"/>
      <c r="AE43" s="72"/>
      <c r="AF43" s="72"/>
      <c r="AG43" s="72"/>
      <c r="AH43" s="72"/>
    </row>
    <row r="44" spans="1:34" ht="15.75" customHeight="1">
      <c r="U44" s="148">
        <f t="shared" si="9"/>
        <v>46091</v>
      </c>
      <c r="V44" s="34" t="str">
        <f t="shared" si="10"/>
        <v>42913</v>
      </c>
      <c r="W44" s="70">
        <f t="shared" si="11"/>
        <v>0</v>
      </c>
      <c r="AA44" s="72"/>
      <c r="AB44" s="72"/>
      <c r="AC44" s="72"/>
      <c r="AD44" s="72"/>
      <c r="AE44" s="72"/>
      <c r="AF44" s="72"/>
      <c r="AG44" s="72"/>
      <c r="AH44" s="72"/>
    </row>
    <row r="45" spans="1:34" ht="15.75" customHeight="1">
      <c r="U45" s="148">
        <f t="shared" si="9"/>
        <v>46092</v>
      </c>
      <c r="V45" s="34" t="str">
        <f t="shared" si="10"/>
        <v>42913</v>
      </c>
      <c r="W45" s="70">
        <f t="shared" si="11"/>
        <v>0</v>
      </c>
      <c r="AA45" s="72"/>
      <c r="AB45" s="72"/>
      <c r="AC45" s="72"/>
      <c r="AD45" s="72"/>
      <c r="AE45" s="72"/>
      <c r="AF45" s="72"/>
      <c r="AG45" s="72"/>
      <c r="AH45" s="72"/>
    </row>
    <row r="46" spans="1:34" ht="15.75" customHeight="1">
      <c r="U46" s="148">
        <f t="shared" si="9"/>
        <v>46093</v>
      </c>
      <c r="V46" s="34" t="str">
        <f t="shared" si="10"/>
        <v>42913</v>
      </c>
      <c r="W46" s="70">
        <f t="shared" si="11"/>
        <v>0</v>
      </c>
      <c r="AA46" s="72"/>
      <c r="AB46" s="72"/>
      <c r="AC46" s="72"/>
      <c r="AD46" s="72"/>
      <c r="AE46" s="72"/>
      <c r="AF46" s="72"/>
      <c r="AG46" s="72"/>
      <c r="AH46" s="72"/>
    </row>
    <row r="47" spans="1:34" ht="15.75" customHeight="1">
      <c r="U47" s="148">
        <f t="shared" si="9"/>
        <v>46094</v>
      </c>
      <c r="V47" s="34" t="str">
        <f t="shared" si="10"/>
        <v>42913</v>
      </c>
      <c r="W47" s="70">
        <f t="shared" si="11"/>
        <v>0</v>
      </c>
      <c r="AA47" s="72"/>
      <c r="AB47" s="72"/>
      <c r="AC47" s="72"/>
      <c r="AD47" s="72"/>
      <c r="AE47" s="72"/>
      <c r="AF47" s="72"/>
      <c r="AG47" s="72"/>
      <c r="AH47" s="72"/>
    </row>
    <row r="48" spans="1:34" ht="15.75" customHeight="1">
      <c r="U48" s="148">
        <f t="shared" si="9"/>
        <v>46095</v>
      </c>
      <c r="V48" s="34" t="str">
        <f t="shared" si="10"/>
        <v>42913</v>
      </c>
      <c r="W48" s="70">
        <f t="shared" si="11"/>
        <v>0</v>
      </c>
      <c r="AA48" s="72"/>
      <c r="AB48" s="72"/>
      <c r="AC48" s="72"/>
      <c r="AD48" s="72"/>
      <c r="AE48" s="72"/>
      <c r="AF48" s="72"/>
      <c r="AG48" s="72"/>
      <c r="AH48" s="72"/>
    </row>
    <row r="49" spans="21:34" ht="15.75" customHeight="1">
      <c r="U49" s="148">
        <f t="shared" si="9"/>
        <v>46096</v>
      </c>
      <c r="V49" s="34" t="str">
        <f t="shared" si="10"/>
        <v>42913</v>
      </c>
      <c r="W49" s="70">
        <f t="shared" si="11"/>
        <v>0</v>
      </c>
      <c r="AA49" s="72"/>
      <c r="AB49" s="72"/>
      <c r="AC49" s="72"/>
      <c r="AD49" s="72"/>
      <c r="AE49" s="72"/>
      <c r="AF49" s="72"/>
      <c r="AG49" s="72"/>
      <c r="AH49" s="72"/>
    </row>
    <row r="50" spans="21:34" ht="15.75" customHeight="1">
      <c r="U50" s="148">
        <f t="shared" si="9"/>
        <v>46097</v>
      </c>
      <c r="V50" s="34" t="str">
        <f t="shared" si="10"/>
        <v>42913</v>
      </c>
      <c r="W50" s="70">
        <f t="shared" si="11"/>
        <v>0</v>
      </c>
      <c r="AA50" s="72"/>
      <c r="AB50" s="72"/>
      <c r="AC50" s="72"/>
      <c r="AD50" s="72"/>
      <c r="AE50" s="72"/>
      <c r="AF50" s="72"/>
      <c r="AG50" s="72"/>
      <c r="AH50" s="72"/>
    </row>
    <row r="51" spans="21:34" ht="15.75" customHeight="1">
      <c r="U51" s="148">
        <f t="shared" si="9"/>
        <v>46098</v>
      </c>
      <c r="V51" s="34" t="str">
        <f t="shared" si="10"/>
        <v>42913</v>
      </c>
      <c r="W51" s="70">
        <f t="shared" si="11"/>
        <v>0</v>
      </c>
      <c r="AA51" s="72"/>
      <c r="AB51" s="72"/>
      <c r="AC51" s="72"/>
      <c r="AD51" s="72"/>
      <c r="AE51" s="72"/>
      <c r="AF51" s="72"/>
      <c r="AG51" s="72"/>
      <c r="AH51" s="72"/>
    </row>
    <row r="52" spans="21:34" ht="15.75" customHeight="1">
      <c r="U52" s="148">
        <f t="shared" si="9"/>
        <v>46099</v>
      </c>
      <c r="V52" s="34" t="str">
        <f t="shared" si="10"/>
        <v>42913</v>
      </c>
      <c r="W52" s="70">
        <f t="shared" si="11"/>
        <v>0</v>
      </c>
      <c r="AA52" s="72"/>
      <c r="AB52" s="72"/>
      <c r="AC52" s="72"/>
      <c r="AD52" s="72"/>
      <c r="AE52" s="72"/>
      <c r="AF52" s="72"/>
      <c r="AG52" s="72"/>
      <c r="AH52" s="72"/>
    </row>
    <row r="53" spans="21:34" ht="15.75" customHeight="1">
      <c r="U53" s="148">
        <f t="shared" si="9"/>
        <v>46100</v>
      </c>
      <c r="V53" s="34" t="str">
        <f t="shared" si="10"/>
        <v>42913</v>
      </c>
      <c r="W53" s="70">
        <f t="shared" si="11"/>
        <v>0</v>
      </c>
      <c r="AA53" s="72"/>
      <c r="AB53" s="72"/>
      <c r="AC53" s="72"/>
      <c r="AD53" s="72"/>
      <c r="AE53" s="72"/>
      <c r="AF53" s="72"/>
      <c r="AG53" s="72"/>
      <c r="AH53" s="72"/>
    </row>
    <row r="54" spans="21:34" ht="15.75" customHeight="1">
      <c r="U54" s="148">
        <f t="shared" si="9"/>
        <v>46101</v>
      </c>
      <c r="V54" s="34" t="str">
        <f t="shared" si="10"/>
        <v>42913</v>
      </c>
      <c r="W54" s="70">
        <f t="shared" si="11"/>
        <v>0</v>
      </c>
      <c r="AA54" s="72"/>
      <c r="AB54" s="72"/>
      <c r="AC54" s="72"/>
      <c r="AD54" s="72"/>
      <c r="AE54" s="72"/>
      <c r="AF54" s="72"/>
      <c r="AG54" s="72"/>
      <c r="AH54" s="72"/>
    </row>
    <row r="55" spans="21:34" ht="15.75" customHeight="1">
      <c r="U55" s="148">
        <f t="shared" si="9"/>
        <v>46102</v>
      </c>
      <c r="V55" s="34" t="str">
        <f t="shared" si="10"/>
        <v>42913</v>
      </c>
      <c r="W55" s="70">
        <f t="shared" si="11"/>
        <v>0</v>
      </c>
      <c r="AA55" s="72"/>
      <c r="AB55" s="72"/>
      <c r="AC55" s="72"/>
      <c r="AD55" s="72"/>
      <c r="AE55" s="72"/>
      <c r="AF55" s="72"/>
      <c r="AG55" s="72"/>
      <c r="AH55" s="72"/>
    </row>
    <row r="56" spans="21:34" ht="15.75" customHeight="1">
      <c r="U56" s="148">
        <f t="shared" si="9"/>
        <v>46103</v>
      </c>
      <c r="V56" s="34" t="str">
        <f t="shared" si="10"/>
        <v>42913</v>
      </c>
      <c r="W56" s="70">
        <f t="shared" si="11"/>
        <v>0</v>
      </c>
      <c r="AA56" s="72"/>
      <c r="AB56" s="72"/>
      <c r="AC56" s="72"/>
      <c r="AD56" s="72"/>
      <c r="AE56" s="72"/>
      <c r="AF56" s="72"/>
      <c r="AG56" s="72"/>
      <c r="AH56" s="72"/>
    </row>
    <row r="57" spans="21:34" ht="15.75" customHeight="1">
      <c r="U57" s="148">
        <f t="shared" si="9"/>
        <v>46104</v>
      </c>
      <c r="V57" s="34" t="str">
        <f t="shared" si="10"/>
        <v>42913</v>
      </c>
      <c r="W57" s="70">
        <f t="shared" si="11"/>
        <v>0</v>
      </c>
      <c r="AA57" s="72"/>
      <c r="AB57" s="72"/>
      <c r="AC57" s="72"/>
      <c r="AD57" s="72"/>
      <c r="AE57" s="72"/>
      <c r="AF57" s="72"/>
      <c r="AG57" s="72"/>
      <c r="AH57" s="72"/>
    </row>
    <row r="58" spans="21:34" ht="15.75" customHeight="1">
      <c r="U58" s="148">
        <f t="shared" si="9"/>
        <v>46105</v>
      </c>
      <c r="V58" s="34" t="str">
        <f t="shared" si="10"/>
        <v>42913</v>
      </c>
      <c r="W58" s="70">
        <f t="shared" si="11"/>
        <v>0</v>
      </c>
      <c r="AA58" s="72"/>
      <c r="AB58" s="72"/>
      <c r="AC58" s="72"/>
      <c r="AD58" s="72"/>
      <c r="AE58" s="72"/>
      <c r="AF58" s="72"/>
      <c r="AG58" s="72"/>
      <c r="AH58" s="72"/>
    </row>
    <row r="59" spans="21:34" ht="15.75" customHeight="1">
      <c r="U59" s="148">
        <f t="shared" si="9"/>
        <v>46106</v>
      </c>
      <c r="V59" s="34" t="str">
        <f t="shared" si="10"/>
        <v>42913</v>
      </c>
      <c r="W59" s="70">
        <f t="shared" si="11"/>
        <v>0</v>
      </c>
      <c r="AA59" s="72"/>
      <c r="AB59" s="72"/>
      <c r="AC59" s="72"/>
      <c r="AD59" s="72"/>
      <c r="AE59" s="72"/>
      <c r="AF59" s="72"/>
      <c r="AG59" s="72"/>
      <c r="AH59" s="72"/>
    </row>
    <row r="60" spans="21:34" ht="15.75" customHeight="1">
      <c r="U60" s="148">
        <f t="shared" si="9"/>
        <v>46107</v>
      </c>
      <c r="V60" s="34" t="str">
        <f t="shared" si="10"/>
        <v>42913</v>
      </c>
      <c r="W60" s="70">
        <f t="shared" si="11"/>
        <v>0</v>
      </c>
      <c r="AA60" s="72"/>
      <c r="AB60" s="72"/>
      <c r="AC60" s="72"/>
      <c r="AD60" s="72"/>
      <c r="AE60" s="72"/>
      <c r="AF60" s="72"/>
      <c r="AG60" s="72"/>
      <c r="AH60" s="72"/>
    </row>
    <row r="61" spans="21:34" ht="15.75" customHeight="1">
      <c r="U61" s="148">
        <f t="shared" si="9"/>
        <v>46108</v>
      </c>
      <c r="V61" s="34" t="str">
        <f t="shared" si="10"/>
        <v>42913</v>
      </c>
      <c r="W61" s="70">
        <f t="shared" si="11"/>
        <v>0</v>
      </c>
      <c r="AA61" s="72"/>
      <c r="AB61" s="72"/>
      <c r="AC61" s="72"/>
      <c r="AD61" s="72"/>
      <c r="AE61" s="72"/>
      <c r="AF61" s="72"/>
      <c r="AG61" s="72"/>
      <c r="AH61" s="72"/>
    </row>
    <row r="62" spans="21:34" ht="15.75" customHeight="1">
      <c r="U62" s="148">
        <f t="shared" si="9"/>
        <v>46109</v>
      </c>
      <c r="V62" s="34" t="str">
        <f t="shared" si="10"/>
        <v>42913</v>
      </c>
      <c r="W62" s="70">
        <f t="shared" si="11"/>
        <v>0</v>
      </c>
      <c r="AA62" s="72"/>
      <c r="AB62" s="72"/>
      <c r="AC62" s="72"/>
      <c r="AD62" s="72"/>
      <c r="AE62" s="72"/>
      <c r="AF62" s="72"/>
      <c r="AG62" s="72"/>
      <c r="AH62" s="72"/>
    </row>
    <row r="63" spans="21:34" ht="15.75" customHeight="1">
      <c r="U63" s="148">
        <f t="shared" si="9"/>
        <v>46110</v>
      </c>
      <c r="V63" s="34" t="str">
        <f t="shared" si="10"/>
        <v>42913</v>
      </c>
      <c r="W63" s="70">
        <f t="shared" si="11"/>
        <v>0</v>
      </c>
      <c r="AA63" s="72"/>
      <c r="AB63" s="72"/>
      <c r="AC63" s="72"/>
      <c r="AD63" s="72"/>
      <c r="AE63" s="72"/>
      <c r="AF63" s="72"/>
      <c r="AG63" s="72"/>
      <c r="AH63" s="72"/>
    </row>
    <row r="64" spans="21:34" ht="15.75" customHeight="1">
      <c r="U64" s="148">
        <f t="shared" si="9"/>
        <v>46111</v>
      </c>
      <c r="V64" s="34" t="str">
        <f t="shared" si="10"/>
        <v>42913</v>
      </c>
      <c r="W64" s="70">
        <f t="shared" si="11"/>
        <v>0</v>
      </c>
      <c r="AA64" s="72"/>
      <c r="AB64" s="72"/>
      <c r="AC64" s="72"/>
      <c r="AD64" s="72"/>
      <c r="AE64" s="72"/>
      <c r="AF64" s="72"/>
      <c r="AG64" s="72"/>
      <c r="AH64" s="72"/>
    </row>
    <row r="65" spans="21:34" ht="15.75" customHeight="1">
      <c r="U65" s="148">
        <f t="shared" si="9"/>
        <v>46112</v>
      </c>
      <c r="V65" s="34" t="str">
        <f t="shared" si="10"/>
        <v>42913</v>
      </c>
      <c r="W65" s="70">
        <f t="shared" si="11"/>
        <v>0</v>
      </c>
      <c r="AA65" s="72"/>
      <c r="AB65" s="72"/>
      <c r="AC65" s="72"/>
      <c r="AD65" s="72"/>
      <c r="AE65" s="72"/>
      <c r="AF65" s="72"/>
      <c r="AG65" s="72"/>
      <c r="AH65" s="72"/>
    </row>
    <row r="66" spans="21:34" ht="15.75" customHeight="1">
      <c r="U66" s="148">
        <f t="shared" ref="U66:U96" si="12">C4</f>
        <v>46082</v>
      </c>
      <c r="V66" s="34" t="str">
        <f t="shared" ref="V66:V96" si="13">$I$2</f>
        <v>42907</v>
      </c>
      <c r="W66" s="70">
        <f t="shared" ref="W66:W96" si="14">I4</f>
        <v>21050</v>
      </c>
      <c r="AA66" s="72"/>
      <c r="AB66" s="72"/>
      <c r="AC66" s="72"/>
      <c r="AD66" s="72"/>
      <c r="AE66" s="72"/>
      <c r="AF66" s="72"/>
      <c r="AG66" s="72"/>
      <c r="AH66" s="72"/>
    </row>
    <row r="67" spans="21:34" ht="15.75" customHeight="1">
      <c r="U67" s="148">
        <f t="shared" si="12"/>
        <v>46083</v>
      </c>
      <c r="V67" s="34" t="str">
        <f t="shared" si="13"/>
        <v>42907</v>
      </c>
      <c r="W67" s="70">
        <f t="shared" si="14"/>
        <v>21300</v>
      </c>
      <c r="AA67" s="72"/>
      <c r="AB67" s="72"/>
      <c r="AC67" s="72"/>
      <c r="AD67" s="72"/>
      <c r="AE67" s="72"/>
      <c r="AF67" s="72"/>
      <c r="AG67" s="72"/>
      <c r="AH67" s="72"/>
    </row>
    <row r="68" spans="21:34" ht="15.75" customHeight="1">
      <c r="U68" s="148">
        <f t="shared" si="12"/>
        <v>46084</v>
      </c>
      <c r="V68" s="34" t="str">
        <f t="shared" si="13"/>
        <v>42907</v>
      </c>
      <c r="W68" s="70">
        <f t="shared" si="14"/>
        <v>23400</v>
      </c>
      <c r="AA68" s="72"/>
      <c r="AB68" s="72"/>
      <c r="AC68" s="72"/>
      <c r="AD68" s="72"/>
      <c r="AE68" s="72"/>
      <c r="AF68" s="72"/>
      <c r="AG68" s="72"/>
      <c r="AH68" s="72"/>
    </row>
    <row r="69" spans="21:34" ht="15.75" customHeight="1">
      <c r="U69" s="148">
        <f t="shared" si="12"/>
        <v>46085</v>
      </c>
      <c r="V69" s="34" t="str">
        <f t="shared" si="13"/>
        <v>42907</v>
      </c>
      <c r="W69" s="70">
        <f t="shared" si="14"/>
        <v>20250</v>
      </c>
      <c r="AA69" s="72"/>
      <c r="AB69" s="72"/>
      <c r="AC69" s="72"/>
      <c r="AD69" s="72"/>
      <c r="AE69" s="72"/>
      <c r="AF69" s="72"/>
      <c r="AG69" s="72"/>
      <c r="AH69" s="72"/>
    </row>
    <row r="70" spans="21:34" ht="15.75" customHeight="1">
      <c r="U70" s="148">
        <f t="shared" si="12"/>
        <v>46086</v>
      </c>
      <c r="V70" s="34" t="str">
        <f t="shared" si="13"/>
        <v>42907</v>
      </c>
      <c r="W70" s="70">
        <f t="shared" si="14"/>
        <v>20900</v>
      </c>
      <c r="AA70" s="72"/>
      <c r="AB70" s="72"/>
      <c r="AC70" s="72"/>
      <c r="AD70" s="72"/>
      <c r="AE70" s="72"/>
      <c r="AF70" s="72"/>
      <c r="AG70" s="72"/>
      <c r="AH70" s="72"/>
    </row>
    <row r="71" spans="21:34" ht="15.75" customHeight="1">
      <c r="U71" s="148">
        <f t="shared" si="12"/>
        <v>46087</v>
      </c>
      <c r="V71" s="34" t="str">
        <f t="shared" si="13"/>
        <v>42907</v>
      </c>
      <c r="W71" s="70">
        <f t="shared" si="14"/>
        <v>23900</v>
      </c>
      <c r="AA71" s="72"/>
      <c r="AB71" s="72"/>
      <c r="AC71" s="72"/>
      <c r="AD71" s="72"/>
      <c r="AE71" s="72"/>
      <c r="AF71" s="72"/>
      <c r="AG71" s="72"/>
      <c r="AH71" s="72"/>
    </row>
    <row r="72" spans="21:34" ht="15.75" customHeight="1">
      <c r="U72" s="148">
        <f t="shared" si="12"/>
        <v>46088</v>
      </c>
      <c r="V72" s="34" t="str">
        <f t="shared" si="13"/>
        <v>42907</v>
      </c>
      <c r="W72" s="70">
        <f t="shared" si="14"/>
        <v>19000</v>
      </c>
      <c r="AA72" s="72"/>
      <c r="AB72" s="72"/>
      <c r="AC72" s="72"/>
      <c r="AD72" s="72"/>
      <c r="AE72" s="72"/>
      <c r="AF72" s="72"/>
      <c r="AG72" s="72"/>
      <c r="AH72" s="72"/>
    </row>
    <row r="73" spans="21:34" ht="15.75" customHeight="1">
      <c r="U73" s="148">
        <f t="shared" si="12"/>
        <v>46089</v>
      </c>
      <c r="V73" s="34" t="str">
        <f t="shared" si="13"/>
        <v>42907</v>
      </c>
      <c r="W73" s="70">
        <f t="shared" si="14"/>
        <v>21250</v>
      </c>
      <c r="AA73" s="72"/>
      <c r="AB73" s="72"/>
      <c r="AC73" s="72"/>
      <c r="AD73" s="72"/>
      <c r="AE73" s="72"/>
      <c r="AF73" s="72"/>
      <c r="AG73" s="72"/>
      <c r="AH73" s="72"/>
    </row>
    <row r="74" spans="21:34" ht="15.75" customHeight="1">
      <c r="U74" s="148">
        <f t="shared" si="12"/>
        <v>46090</v>
      </c>
      <c r="V74" s="34" t="str">
        <f t="shared" si="13"/>
        <v>42907</v>
      </c>
      <c r="W74" s="70">
        <f t="shared" si="14"/>
        <v>21200</v>
      </c>
      <c r="AA74" s="72"/>
      <c r="AB74" s="72"/>
      <c r="AC74" s="72"/>
      <c r="AD74" s="72"/>
      <c r="AE74" s="72"/>
      <c r="AF74" s="72"/>
      <c r="AG74" s="72"/>
      <c r="AH74" s="72"/>
    </row>
    <row r="75" spans="21:34" ht="15.75" customHeight="1">
      <c r="U75" s="148">
        <f t="shared" si="12"/>
        <v>46091</v>
      </c>
      <c r="V75" s="34" t="str">
        <f t="shared" si="13"/>
        <v>42907</v>
      </c>
      <c r="W75" s="70">
        <f t="shared" si="14"/>
        <v>20000</v>
      </c>
      <c r="AA75" s="72"/>
      <c r="AB75" s="72"/>
      <c r="AC75" s="72"/>
      <c r="AD75" s="72"/>
      <c r="AE75" s="72"/>
      <c r="AF75" s="72"/>
      <c r="AG75" s="72"/>
      <c r="AH75" s="72"/>
    </row>
    <row r="76" spans="21:34" ht="15.75" customHeight="1">
      <c r="U76" s="148">
        <f t="shared" si="12"/>
        <v>46092</v>
      </c>
      <c r="V76" s="34" t="str">
        <f t="shared" si="13"/>
        <v>42907</v>
      </c>
      <c r="W76" s="70">
        <f t="shared" si="14"/>
        <v>24600</v>
      </c>
      <c r="AA76" s="72"/>
      <c r="AB76" s="72"/>
      <c r="AC76" s="72"/>
      <c r="AD76" s="72"/>
      <c r="AE76" s="72"/>
      <c r="AF76" s="72"/>
      <c r="AG76" s="72"/>
      <c r="AH76" s="72"/>
    </row>
    <row r="77" spans="21:34" ht="15.75" customHeight="1">
      <c r="U77" s="148">
        <f t="shared" si="12"/>
        <v>46093</v>
      </c>
      <c r="V77" s="34" t="str">
        <f t="shared" si="13"/>
        <v>42907</v>
      </c>
      <c r="W77" s="70">
        <f t="shared" si="14"/>
        <v>22400</v>
      </c>
      <c r="AA77" s="72"/>
      <c r="AB77" s="72"/>
      <c r="AC77" s="72"/>
      <c r="AD77" s="72"/>
      <c r="AE77" s="72"/>
      <c r="AF77" s="72"/>
      <c r="AG77" s="72"/>
      <c r="AH77" s="72"/>
    </row>
    <row r="78" spans="21:34" ht="15.75" customHeight="1">
      <c r="U78" s="148">
        <f t="shared" si="12"/>
        <v>46094</v>
      </c>
      <c r="V78" s="34" t="str">
        <f t="shared" si="13"/>
        <v>42907</v>
      </c>
      <c r="W78" s="70">
        <f t="shared" si="14"/>
        <v>22500</v>
      </c>
      <c r="AA78" s="72"/>
      <c r="AB78" s="72"/>
      <c r="AC78" s="72"/>
      <c r="AD78" s="72"/>
      <c r="AE78" s="72"/>
      <c r="AF78" s="72"/>
      <c r="AG78" s="72"/>
      <c r="AH78" s="72"/>
    </row>
    <row r="79" spans="21:34" ht="15.75" customHeight="1">
      <c r="U79" s="148">
        <f t="shared" si="12"/>
        <v>46095</v>
      </c>
      <c r="V79" s="34" t="str">
        <f t="shared" si="13"/>
        <v>42907</v>
      </c>
      <c r="W79" s="70">
        <f t="shared" si="14"/>
        <v>21450</v>
      </c>
      <c r="AA79" s="72"/>
      <c r="AB79" s="72"/>
      <c r="AC79" s="72"/>
      <c r="AD79" s="72"/>
      <c r="AE79" s="72"/>
      <c r="AF79" s="72"/>
      <c r="AG79" s="72"/>
      <c r="AH79" s="72"/>
    </row>
    <row r="80" spans="21:34" ht="15.75" customHeight="1">
      <c r="U80" s="148">
        <f t="shared" si="12"/>
        <v>46096</v>
      </c>
      <c r="V80" s="34" t="str">
        <f t="shared" si="13"/>
        <v>42907</v>
      </c>
      <c r="W80" s="70">
        <f t="shared" si="14"/>
        <v>18250</v>
      </c>
      <c r="AA80" s="72"/>
      <c r="AB80" s="72"/>
      <c r="AC80" s="72"/>
      <c r="AD80" s="72"/>
      <c r="AE80" s="72"/>
      <c r="AF80" s="72"/>
      <c r="AG80" s="72"/>
      <c r="AH80" s="72"/>
    </row>
    <row r="81" spans="21:34" ht="15.75" customHeight="1">
      <c r="U81" s="148">
        <f t="shared" si="12"/>
        <v>46097</v>
      </c>
      <c r="V81" s="34" t="str">
        <f t="shared" si="13"/>
        <v>42907</v>
      </c>
      <c r="W81" s="70">
        <f t="shared" si="14"/>
        <v>30100</v>
      </c>
      <c r="AA81" s="72"/>
      <c r="AB81" s="72"/>
      <c r="AC81" s="72"/>
      <c r="AD81" s="72"/>
      <c r="AE81" s="72"/>
      <c r="AF81" s="72"/>
      <c r="AG81" s="72"/>
      <c r="AH81" s="72"/>
    </row>
    <row r="82" spans="21:34" ht="15.75" customHeight="1">
      <c r="U82" s="148">
        <f t="shared" si="12"/>
        <v>46098</v>
      </c>
      <c r="V82" s="34" t="str">
        <f t="shared" si="13"/>
        <v>42907</v>
      </c>
      <c r="W82" s="70">
        <f t="shared" si="14"/>
        <v>31000</v>
      </c>
      <c r="AA82" s="72"/>
      <c r="AB82" s="72"/>
      <c r="AC82" s="72"/>
      <c r="AD82" s="72"/>
      <c r="AE82" s="72"/>
      <c r="AF82" s="72"/>
      <c r="AG82" s="72"/>
      <c r="AH82" s="72"/>
    </row>
    <row r="83" spans="21:34" ht="15.75" customHeight="1">
      <c r="U83" s="148">
        <f t="shared" si="12"/>
        <v>46099</v>
      </c>
      <c r="V83" s="34" t="str">
        <f t="shared" si="13"/>
        <v>42907</v>
      </c>
      <c r="W83" s="70">
        <f t="shared" si="14"/>
        <v>32850</v>
      </c>
      <c r="AA83" s="72"/>
      <c r="AB83" s="72"/>
      <c r="AC83" s="72"/>
      <c r="AD83" s="72"/>
      <c r="AE83" s="72"/>
      <c r="AF83" s="72"/>
      <c r="AG83" s="72"/>
      <c r="AH83" s="72"/>
    </row>
    <row r="84" spans="21:34" ht="15.75" customHeight="1">
      <c r="U84" s="148">
        <f t="shared" si="12"/>
        <v>46100</v>
      </c>
      <c r="V84" s="34" t="str">
        <f t="shared" si="13"/>
        <v>42907</v>
      </c>
      <c r="W84" s="70">
        <f t="shared" si="14"/>
        <v>33450</v>
      </c>
      <c r="AA84" s="72"/>
      <c r="AB84" s="72"/>
      <c r="AC84" s="72"/>
      <c r="AD84" s="72"/>
      <c r="AE84" s="72"/>
      <c r="AF84" s="72"/>
      <c r="AG84" s="72"/>
      <c r="AH84" s="72"/>
    </row>
    <row r="85" spans="21:34" ht="15.75" customHeight="1">
      <c r="U85" s="148">
        <f t="shared" si="12"/>
        <v>46101</v>
      </c>
      <c r="V85" s="34" t="str">
        <f t="shared" si="13"/>
        <v>42907</v>
      </c>
      <c r="W85" s="70">
        <f t="shared" si="14"/>
        <v>35500</v>
      </c>
      <c r="AA85" s="72"/>
      <c r="AB85" s="72"/>
      <c r="AC85" s="72"/>
      <c r="AD85" s="72"/>
      <c r="AE85" s="72"/>
      <c r="AF85" s="72"/>
      <c r="AG85" s="72"/>
      <c r="AH85" s="72"/>
    </row>
    <row r="86" spans="21:34" ht="15.75" customHeight="1">
      <c r="U86" s="148">
        <f t="shared" si="12"/>
        <v>46102</v>
      </c>
      <c r="V86" s="34" t="str">
        <f t="shared" si="13"/>
        <v>42907</v>
      </c>
      <c r="W86" s="70">
        <f t="shared" si="14"/>
        <v>33250</v>
      </c>
      <c r="AA86" s="72"/>
      <c r="AB86" s="72"/>
      <c r="AC86" s="72"/>
      <c r="AD86" s="72"/>
      <c r="AE86" s="72"/>
      <c r="AF86" s="72"/>
      <c r="AG86" s="72"/>
      <c r="AH86" s="72"/>
    </row>
    <row r="87" spans="21:34" ht="15.75" customHeight="1">
      <c r="U87" s="148">
        <f t="shared" si="12"/>
        <v>46103</v>
      </c>
      <c r="V87" s="34" t="str">
        <f t="shared" si="13"/>
        <v>42907</v>
      </c>
      <c r="W87" s="70">
        <f t="shared" si="14"/>
        <v>33200</v>
      </c>
      <c r="AA87" s="72"/>
      <c r="AB87" s="72"/>
      <c r="AC87" s="72"/>
      <c r="AD87" s="72"/>
      <c r="AE87" s="72"/>
      <c r="AF87" s="72"/>
      <c r="AG87" s="72"/>
      <c r="AH87" s="72"/>
    </row>
    <row r="88" spans="21:34" ht="15.75" customHeight="1">
      <c r="U88" s="148">
        <f t="shared" si="12"/>
        <v>46104</v>
      </c>
      <c r="V88" s="34" t="str">
        <f t="shared" si="13"/>
        <v>42907</v>
      </c>
      <c r="W88" s="70">
        <f t="shared" si="14"/>
        <v>32600</v>
      </c>
      <c r="AA88" s="72"/>
      <c r="AB88" s="72"/>
      <c r="AC88" s="72"/>
      <c r="AD88" s="72"/>
      <c r="AE88" s="72"/>
      <c r="AF88" s="72"/>
      <c r="AG88" s="72"/>
      <c r="AH88" s="72"/>
    </row>
    <row r="89" spans="21:34" ht="15.75" customHeight="1">
      <c r="U89" s="148">
        <f t="shared" si="12"/>
        <v>46105</v>
      </c>
      <c r="V89" s="34" t="str">
        <f t="shared" si="13"/>
        <v>42907</v>
      </c>
      <c r="W89" s="70">
        <f t="shared" si="14"/>
        <v>32900</v>
      </c>
      <c r="AA89" s="72"/>
      <c r="AB89" s="72"/>
      <c r="AC89" s="72"/>
      <c r="AD89" s="72"/>
      <c r="AE89" s="72"/>
      <c r="AF89" s="72"/>
      <c r="AG89" s="72"/>
      <c r="AH89" s="72"/>
    </row>
    <row r="90" spans="21:34" ht="15.75" customHeight="1">
      <c r="U90" s="148">
        <f t="shared" si="12"/>
        <v>46106</v>
      </c>
      <c r="V90" s="34" t="str">
        <f t="shared" si="13"/>
        <v>42907</v>
      </c>
      <c r="W90" s="70">
        <f t="shared" si="14"/>
        <v>35700</v>
      </c>
      <c r="AA90" s="72"/>
      <c r="AB90" s="72"/>
      <c r="AC90" s="72"/>
      <c r="AD90" s="72"/>
      <c r="AE90" s="72"/>
      <c r="AF90" s="72"/>
      <c r="AG90" s="72"/>
      <c r="AH90" s="72"/>
    </row>
    <row r="91" spans="21:34" ht="15.75" customHeight="1">
      <c r="U91" s="148">
        <f t="shared" si="12"/>
        <v>46107</v>
      </c>
      <c r="V91" s="34" t="str">
        <f t="shared" si="13"/>
        <v>42907</v>
      </c>
      <c r="W91" s="70">
        <f t="shared" si="14"/>
        <v>31600</v>
      </c>
      <c r="AA91" s="72"/>
      <c r="AB91" s="72"/>
      <c r="AC91" s="72"/>
      <c r="AD91" s="72"/>
      <c r="AE91" s="72"/>
      <c r="AF91" s="72"/>
      <c r="AG91" s="72"/>
      <c r="AH91" s="72"/>
    </row>
    <row r="92" spans="21:34" ht="15.75" customHeight="1">
      <c r="U92" s="148">
        <f t="shared" si="12"/>
        <v>46108</v>
      </c>
      <c r="V92" s="34" t="str">
        <f t="shared" si="13"/>
        <v>42907</v>
      </c>
      <c r="W92" s="70">
        <f t="shared" si="14"/>
        <v>35150</v>
      </c>
      <c r="AA92" s="72"/>
      <c r="AB92" s="72"/>
      <c r="AC92" s="72"/>
      <c r="AD92" s="72"/>
      <c r="AE92" s="72"/>
      <c r="AF92" s="72"/>
      <c r="AG92" s="72"/>
      <c r="AH92" s="72"/>
    </row>
    <row r="93" spans="21:34" ht="15.75" customHeight="1">
      <c r="U93" s="148">
        <f t="shared" si="12"/>
        <v>46109</v>
      </c>
      <c r="V93" s="34" t="str">
        <f t="shared" si="13"/>
        <v>42907</v>
      </c>
      <c r="W93" s="70">
        <f t="shared" si="14"/>
        <v>34800</v>
      </c>
      <c r="AA93" s="72"/>
      <c r="AB93" s="72"/>
      <c r="AC93" s="72"/>
      <c r="AD93" s="72"/>
      <c r="AE93" s="72"/>
      <c r="AF93" s="72"/>
      <c r="AG93" s="72"/>
      <c r="AH93" s="72"/>
    </row>
    <row r="94" spans="21:34" ht="15.75" customHeight="1">
      <c r="U94" s="148">
        <f t="shared" si="12"/>
        <v>46110</v>
      </c>
      <c r="V94" s="34" t="str">
        <f t="shared" si="13"/>
        <v>42907</v>
      </c>
      <c r="W94" s="70">
        <f t="shared" si="14"/>
        <v>37500</v>
      </c>
      <c r="AA94" s="72"/>
      <c r="AB94" s="72"/>
      <c r="AC94" s="72"/>
      <c r="AD94" s="72"/>
      <c r="AE94" s="72"/>
      <c r="AF94" s="72"/>
      <c r="AG94" s="72"/>
      <c r="AH94" s="72"/>
    </row>
    <row r="95" spans="21:34" ht="15.75" customHeight="1">
      <c r="U95" s="148">
        <f t="shared" si="12"/>
        <v>46111</v>
      </c>
      <c r="V95" s="34" t="str">
        <f t="shared" si="13"/>
        <v>42907</v>
      </c>
      <c r="W95" s="70">
        <f t="shared" si="14"/>
        <v>35400</v>
      </c>
      <c r="AA95" s="72"/>
      <c r="AB95" s="72"/>
      <c r="AC95" s="72"/>
      <c r="AD95" s="72"/>
      <c r="AE95" s="72"/>
      <c r="AF95" s="72"/>
      <c r="AG95" s="72"/>
      <c r="AH95" s="72"/>
    </row>
    <row r="96" spans="21:34" ht="15.75" customHeight="1">
      <c r="U96" s="148">
        <f t="shared" si="12"/>
        <v>46112</v>
      </c>
      <c r="V96" s="34" t="str">
        <f t="shared" si="13"/>
        <v>42907</v>
      </c>
      <c r="W96" s="70">
        <f t="shared" si="14"/>
        <v>26850</v>
      </c>
      <c r="AA96" s="72"/>
      <c r="AB96" s="72"/>
      <c r="AC96" s="72"/>
      <c r="AD96" s="72"/>
      <c r="AE96" s="72"/>
      <c r="AF96" s="72"/>
      <c r="AG96" s="72"/>
      <c r="AH96" s="72"/>
    </row>
    <row r="97" spans="21:34" ht="15.75" customHeight="1">
      <c r="U97" s="148">
        <f t="shared" ref="U97:U127" si="15">C4</f>
        <v>46082</v>
      </c>
      <c r="V97" s="34" t="str">
        <f t="shared" ref="V97:V127" si="16">$J$2</f>
        <v>42912</v>
      </c>
      <c r="W97" s="70">
        <f t="shared" ref="W97:W127" si="17">J4</f>
        <v>3200</v>
      </c>
      <c r="AA97" s="72"/>
      <c r="AB97" s="72"/>
      <c r="AC97" s="72"/>
      <c r="AD97" s="72"/>
      <c r="AE97" s="72"/>
      <c r="AF97" s="72"/>
      <c r="AG97" s="72"/>
      <c r="AH97" s="72"/>
    </row>
    <row r="98" spans="21:34" ht="15.75" customHeight="1">
      <c r="U98" s="148">
        <f t="shared" si="15"/>
        <v>46083</v>
      </c>
      <c r="V98" s="34" t="str">
        <f t="shared" si="16"/>
        <v>42912</v>
      </c>
      <c r="W98" s="70">
        <f t="shared" si="17"/>
        <v>4600</v>
      </c>
      <c r="AA98" s="72"/>
      <c r="AB98" s="72"/>
      <c r="AC98" s="72"/>
      <c r="AD98" s="72"/>
      <c r="AE98" s="72"/>
      <c r="AF98" s="72"/>
      <c r="AG98" s="72"/>
      <c r="AH98" s="72"/>
    </row>
    <row r="99" spans="21:34" ht="15.75" customHeight="1">
      <c r="U99" s="148">
        <f t="shared" si="15"/>
        <v>46084</v>
      </c>
      <c r="V99" s="34" t="str">
        <f t="shared" si="16"/>
        <v>42912</v>
      </c>
      <c r="W99" s="70">
        <f t="shared" si="17"/>
        <v>3250</v>
      </c>
      <c r="AA99" s="72"/>
      <c r="AB99" s="72"/>
      <c r="AC99" s="72"/>
      <c r="AD99" s="72"/>
      <c r="AE99" s="72"/>
      <c r="AF99" s="72"/>
      <c r="AG99" s="72"/>
      <c r="AH99" s="72"/>
    </row>
    <row r="100" spans="21:34" ht="15.75" customHeight="1">
      <c r="U100" s="148">
        <f t="shared" si="15"/>
        <v>46085</v>
      </c>
      <c r="V100" s="34" t="str">
        <f t="shared" si="16"/>
        <v>42912</v>
      </c>
      <c r="W100" s="70">
        <f t="shared" si="17"/>
        <v>0</v>
      </c>
      <c r="AA100" s="72"/>
      <c r="AB100" s="72"/>
      <c r="AC100" s="72"/>
      <c r="AD100" s="72"/>
      <c r="AE100" s="72"/>
      <c r="AF100" s="72"/>
      <c r="AG100" s="72"/>
      <c r="AH100" s="72"/>
    </row>
    <row r="101" spans="21:34" ht="15.75" customHeight="1">
      <c r="U101" s="148">
        <f t="shared" si="15"/>
        <v>46086</v>
      </c>
      <c r="V101" s="34" t="str">
        <f t="shared" si="16"/>
        <v>42912</v>
      </c>
      <c r="W101" s="70">
        <f t="shared" si="17"/>
        <v>0</v>
      </c>
      <c r="AA101" s="72"/>
      <c r="AB101" s="72"/>
      <c r="AC101" s="72"/>
      <c r="AD101" s="72"/>
      <c r="AE101" s="72"/>
      <c r="AF101" s="72"/>
      <c r="AG101" s="72"/>
      <c r="AH101" s="72"/>
    </row>
    <row r="102" spans="21:34" ht="15.75" customHeight="1">
      <c r="U102" s="148">
        <f t="shared" si="15"/>
        <v>46087</v>
      </c>
      <c r="V102" s="34" t="str">
        <f t="shared" si="16"/>
        <v>42912</v>
      </c>
      <c r="W102" s="70">
        <f t="shared" si="17"/>
        <v>1500</v>
      </c>
      <c r="AA102" s="72"/>
      <c r="AB102" s="72"/>
      <c r="AC102" s="72"/>
      <c r="AD102" s="72"/>
      <c r="AE102" s="72"/>
      <c r="AF102" s="72"/>
      <c r="AG102" s="72"/>
      <c r="AH102" s="72"/>
    </row>
    <row r="103" spans="21:34" ht="15.75" customHeight="1">
      <c r="U103" s="148">
        <f t="shared" si="15"/>
        <v>46088</v>
      </c>
      <c r="V103" s="34" t="str">
        <f t="shared" si="16"/>
        <v>42912</v>
      </c>
      <c r="W103" s="70">
        <f t="shared" si="17"/>
        <v>2000</v>
      </c>
      <c r="AA103" s="72"/>
      <c r="AB103" s="72"/>
      <c r="AC103" s="72"/>
      <c r="AD103" s="72"/>
      <c r="AE103" s="72"/>
      <c r="AF103" s="72"/>
      <c r="AG103" s="72"/>
      <c r="AH103" s="72"/>
    </row>
    <row r="104" spans="21:34" ht="15.75" customHeight="1">
      <c r="U104" s="148">
        <f t="shared" si="15"/>
        <v>46089</v>
      </c>
      <c r="V104" s="34" t="str">
        <f t="shared" si="16"/>
        <v>42912</v>
      </c>
      <c r="W104" s="70">
        <f t="shared" si="17"/>
        <v>1000</v>
      </c>
      <c r="AA104" s="72"/>
      <c r="AB104" s="72"/>
      <c r="AC104" s="72"/>
      <c r="AD104" s="72"/>
      <c r="AE104" s="72"/>
      <c r="AF104" s="72"/>
      <c r="AG104" s="72"/>
      <c r="AH104" s="72"/>
    </row>
    <row r="105" spans="21:34" ht="15.75" customHeight="1">
      <c r="U105" s="148">
        <f t="shared" si="15"/>
        <v>46090</v>
      </c>
      <c r="V105" s="34" t="str">
        <f t="shared" si="16"/>
        <v>42912</v>
      </c>
      <c r="W105" s="70">
        <f t="shared" si="17"/>
        <v>0</v>
      </c>
      <c r="AA105" s="72"/>
      <c r="AB105" s="72"/>
      <c r="AC105" s="72"/>
      <c r="AD105" s="72"/>
      <c r="AE105" s="72"/>
      <c r="AF105" s="72"/>
      <c r="AG105" s="72"/>
      <c r="AH105" s="72"/>
    </row>
    <row r="106" spans="21:34" ht="15.75" customHeight="1">
      <c r="U106" s="148">
        <f t="shared" si="15"/>
        <v>46091</v>
      </c>
      <c r="V106" s="34" t="str">
        <f t="shared" si="16"/>
        <v>42912</v>
      </c>
      <c r="W106" s="70">
        <f t="shared" si="17"/>
        <v>1500</v>
      </c>
      <c r="AA106" s="72"/>
      <c r="AB106" s="72"/>
      <c r="AC106" s="72"/>
      <c r="AD106" s="72"/>
      <c r="AE106" s="72"/>
      <c r="AF106" s="72"/>
      <c r="AG106" s="72"/>
      <c r="AH106" s="72"/>
    </row>
    <row r="107" spans="21:34" ht="15.75" customHeight="1">
      <c r="U107" s="148">
        <f t="shared" si="15"/>
        <v>46092</v>
      </c>
      <c r="V107" s="34" t="str">
        <f t="shared" si="16"/>
        <v>42912</v>
      </c>
      <c r="W107" s="70">
        <f t="shared" si="17"/>
        <v>0</v>
      </c>
      <c r="AA107" s="72"/>
      <c r="AB107" s="72"/>
      <c r="AC107" s="72"/>
      <c r="AD107" s="72"/>
      <c r="AE107" s="72"/>
      <c r="AF107" s="72"/>
      <c r="AG107" s="72"/>
      <c r="AH107" s="72"/>
    </row>
    <row r="108" spans="21:34" ht="15.75" customHeight="1">
      <c r="U108" s="148">
        <f t="shared" si="15"/>
        <v>46093</v>
      </c>
      <c r="V108" s="34" t="str">
        <f t="shared" si="16"/>
        <v>42912</v>
      </c>
      <c r="W108" s="70">
        <f t="shared" si="17"/>
        <v>0</v>
      </c>
      <c r="AA108" s="72"/>
      <c r="AB108" s="72"/>
      <c r="AC108" s="72"/>
      <c r="AD108" s="72"/>
      <c r="AE108" s="72"/>
      <c r="AF108" s="72"/>
      <c r="AG108" s="72"/>
      <c r="AH108" s="72"/>
    </row>
    <row r="109" spans="21:34" ht="15.75" customHeight="1">
      <c r="U109" s="148">
        <f t="shared" si="15"/>
        <v>46094</v>
      </c>
      <c r="V109" s="34" t="str">
        <f t="shared" si="16"/>
        <v>42912</v>
      </c>
      <c r="W109" s="70">
        <f t="shared" si="17"/>
        <v>1000</v>
      </c>
      <c r="AA109" s="72"/>
      <c r="AB109" s="72"/>
      <c r="AC109" s="72"/>
      <c r="AD109" s="72"/>
      <c r="AE109" s="72"/>
      <c r="AF109" s="72"/>
      <c r="AG109" s="72"/>
      <c r="AH109" s="72"/>
    </row>
    <row r="110" spans="21:34" ht="15.75" customHeight="1">
      <c r="U110" s="148">
        <f t="shared" si="15"/>
        <v>46095</v>
      </c>
      <c r="V110" s="34" t="str">
        <f t="shared" si="16"/>
        <v>42912</v>
      </c>
      <c r="W110" s="70">
        <f t="shared" si="17"/>
        <v>500</v>
      </c>
      <c r="AA110" s="72"/>
      <c r="AB110" s="72"/>
      <c r="AC110" s="72"/>
      <c r="AD110" s="72"/>
      <c r="AE110" s="72"/>
      <c r="AF110" s="72"/>
      <c r="AG110" s="72"/>
      <c r="AH110" s="72"/>
    </row>
    <row r="111" spans="21:34" ht="15.75" customHeight="1">
      <c r="U111" s="148">
        <f t="shared" si="15"/>
        <v>46096</v>
      </c>
      <c r="V111" s="34" t="str">
        <f t="shared" si="16"/>
        <v>42912</v>
      </c>
      <c r="W111" s="70">
        <f t="shared" si="17"/>
        <v>1500</v>
      </c>
      <c r="AA111" s="72"/>
      <c r="AB111" s="72"/>
      <c r="AC111" s="72"/>
      <c r="AD111" s="72"/>
      <c r="AE111" s="72"/>
      <c r="AF111" s="72"/>
      <c r="AG111" s="72"/>
      <c r="AH111" s="72"/>
    </row>
    <row r="112" spans="21:34" ht="15.75" customHeight="1">
      <c r="U112" s="148">
        <f t="shared" si="15"/>
        <v>46097</v>
      </c>
      <c r="V112" s="34" t="str">
        <f t="shared" si="16"/>
        <v>42912</v>
      </c>
      <c r="W112" s="70">
        <f t="shared" si="17"/>
        <v>0</v>
      </c>
      <c r="AA112" s="72"/>
      <c r="AB112" s="72"/>
      <c r="AC112" s="72"/>
      <c r="AD112" s="72"/>
      <c r="AE112" s="72"/>
      <c r="AF112" s="72"/>
      <c r="AG112" s="72"/>
      <c r="AH112" s="72"/>
    </row>
    <row r="113" spans="21:34" ht="15.75" customHeight="1">
      <c r="U113" s="148">
        <f t="shared" si="15"/>
        <v>46098</v>
      </c>
      <c r="V113" s="34" t="str">
        <f t="shared" si="16"/>
        <v>42912</v>
      </c>
      <c r="W113" s="70">
        <f t="shared" si="17"/>
        <v>0</v>
      </c>
      <c r="AA113" s="72"/>
      <c r="AB113" s="72"/>
      <c r="AC113" s="72"/>
      <c r="AD113" s="72"/>
      <c r="AE113" s="72"/>
      <c r="AF113" s="72"/>
      <c r="AG113" s="72"/>
      <c r="AH113" s="72"/>
    </row>
    <row r="114" spans="21:34" ht="15.75" customHeight="1">
      <c r="U114" s="148">
        <f t="shared" si="15"/>
        <v>46099</v>
      </c>
      <c r="V114" s="34" t="str">
        <f t="shared" si="16"/>
        <v>42912</v>
      </c>
      <c r="W114" s="70">
        <f t="shared" si="17"/>
        <v>500</v>
      </c>
      <c r="AA114" s="72"/>
      <c r="AB114" s="72"/>
      <c r="AC114" s="72"/>
      <c r="AD114" s="72"/>
      <c r="AE114" s="72"/>
      <c r="AF114" s="72"/>
      <c r="AG114" s="72"/>
      <c r="AH114" s="72"/>
    </row>
    <row r="115" spans="21:34" ht="15.75" customHeight="1">
      <c r="U115" s="148">
        <f t="shared" si="15"/>
        <v>46100</v>
      </c>
      <c r="V115" s="34" t="str">
        <f t="shared" si="16"/>
        <v>42912</v>
      </c>
      <c r="W115" s="70">
        <f t="shared" si="17"/>
        <v>0</v>
      </c>
      <c r="AA115" s="72"/>
      <c r="AB115" s="72"/>
      <c r="AC115" s="72"/>
      <c r="AD115" s="72"/>
      <c r="AE115" s="72"/>
      <c r="AF115" s="72"/>
      <c r="AG115" s="72"/>
      <c r="AH115" s="72"/>
    </row>
    <row r="116" spans="21:34" ht="15.75" customHeight="1">
      <c r="U116" s="148">
        <f t="shared" si="15"/>
        <v>46101</v>
      </c>
      <c r="V116" s="34" t="str">
        <f t="shared" si="16"/>
        <v>42912</v>
      </c>
      <c r="W116" s="70">
        <f t="shared" si="17"/>
        <v>2000</v>
      </c>
      <c r="AA116" s="72"/>
      <c r="AB116" s="72"/>
      <c r="AC116" s="72"/>
      <c r="AD116" s="72"/>
      <c r="AE116" s="72"/>
      <c r="AF116" s="72"/>
      <c r="AG116" s="72"/>
      <c r="AH116" s="72"/>
    </row>
    <row r="117" spans="21:34" ht="15.75" customHeight="1">
      <c r="U117" s="148">
        <f t="shared" si="15"/>
        <v>46102</v>
      </c>
      <c r="V117" s="34" t="str">
        <f t="shared" si="16"/>
        <v>42912</v>
      </c>
      <c r="W117" s="70">
        <f t="shared" si="17"/>
        <v>0</v>
      </c>
      <c r="AA117" s="72"/>
      <c r="AB117" s="72"/>
      <c r="AC117" s="72"/>
      <c r="AD117" s="72"/>
      <c r="AE117" s="72"/>
      <c r="AF117" s="72"/>
      <c r="AG117" s="72"/>
      <c r="AH117" s="72"/>
    </row>
    <row r="118" spans="21:34" ht="15.75" customHeight="1">
      <c r="U118" s="148">
        <f t="shared" si="15"/>
        <v>46103</v>
      </c>
      <c r="V118" s="34" t="str">
        <f t="shared" si="16"/>
        <v>42912</v>
      </c>
      <c r="W118" s="70">
        <f t="shared" si="17"/>
        <v>0</v>
      </c>
      <c r="AA118" s="72"/>
      <c r="AB118" s="72"/>
      <c r="AC118" s="72"/>
      <c r="AD118" s="72"/>
      <c r="AE118" s="72"/>
      <c r="AF118" s="72"/>
      <c r="AG118" s="72"/>
      <c r="AH118" s="72"/>
    </row>
    <row r="119" spans="21:34" ht="15.75" customHeight="1">
      <c r="U119" s="148">
        <f t="shared" si="15"/>
        <v>46104</v>
      </c>
      <c r="V119" s="34" t="str">
        <f t="shared" si="16"/>
        <v>42912</v>
      </c>
      <c r="W119" s="70">
        <f t="shared" si="17"/>
        <v>500</v>
      </c>
      <c r="AA119" s="72"/>
      <c r="AB119" s="72"/>
      <c r="AC119" s="72"/>
      <c r="AD119" s="72"/>
      <c r="AE119" s="72"/>
      <c r="AF119" s="72"/>
      <c r="AG119" s="72"/>
      <c r="AH119" s="72"/>
    </row>
    <row r="120" spans="21:34" ht="15.75" customHeight="1">
      <c r="U120" s="148">
        <f t="shared" si="15"/>
        <v>46105</v>
      </c>
      <c r="V120" s="34" t="str">
        <f t="shared" si="16"/>
        <v>42912</v>
      </c>
      <c r="W120" s="70">
        <f t="shared" si="17"/>
        <v>0</v>
      </c>
      <c r="AA120" s="72"/>
      <c r="AB120" s="72"/>
      <c r="AC120" s="72"/>
      <c r="AD120" s="72"/>
      <c r="AE120" s="72"/>
      <c r="AF120" s="72"/>
      <c r="AG120" s="72"/>
      <c r="AH120" s="72"/>
    </row>
    <row r="121" spans="21:34" ht="15.75" customHeight="1">
      <c r="U121" s="148">
        <f t="shared" si="15"/>
        <v>46106</v>
      </c>
      <c r="V121" s="34" t="str">
        <f t="shared" si="16"/>
        <v>42912</v>
      </c>
      <c r="W121" s="70">
        <f t="shared" si="17"/>
        <v>0</v>
      </c>
      <c r="AA121" s="72"/>
      <c r="AB121" s="72"/>
      <c r="AC121" s="72"/>
      <c r="AD121" s="72"/>
      <c r="AE121" s="72"/>
      <c r="AF121" s="72"/>
      <c r="AG121" s="72"/>
      <c r="AH121" s="72"/>
    </row>
    <row r="122" spans="21:34" ht="15.75" customHeight="1">
      <c r="U122" s="148">
        <f t="shared" si="15"/>
        <v>46107</v>
      </c>
      <c r="V122" s="34" t="str">
        <f t="shared" si="16"/>
        <v>42912</v>
      </c>
      <c r="W122" s="70">
        <f t="shared" si="17"/>
        <v>0</v>
      </c>
      <c r="AA122" s="72"/>
      <c r="AB122" s="72"/>
      <c r="AC122" s="72"/>
      <c r="AD122" s="72"/>
      <c r="AE122" s="72"/>
      <c r="AF122" s="72"/>
      <c r="AG122" s="72"/>
      <c r="AH122" s="72"/>
    </row>
    <row r="123" spans="21:34" ht="15.75" customHeight="1">
      <c r="U123" s="148">
        <f t="shared" si="15"/>
        <v>46108</v>
      </c>
      <c r="V123" s="34" t="str">
        <f t="shared" si="16"/>
        <v>42912</v>
      </c>
      <c r="W123" s="70">
        <f t="shared" si="17"/>
        <v>0</v>
      </c>
      <c r="AA123" s="72"/>
      <c r="AB123" s="72"/>
      <c r="AC123" s="72"/>
      <c r="AD123" s="72"/>
      <c r="AE123" s="72"/>
      <c r="AF123" s="72"/>
      <c r="AG123" s="72"/>
      <c r="AH123" s="72"/>
    </row>
    <row r="124" spans="21:34" ht="15.75" customHeight="1">
      <c r="U124" s="148">
        <f t="shared" si="15"/>
        <v>46109</v>
      </c>
      <c r="V124" s="34" t="str">
        <f t="shared" si="16"/>
        <v>42912</v>
      </c>
      <c r="W124" s="70">
        <f t="shared" si="17"/>
        <v>950</v>
      </c>
      <c r="AA124" s="72"/>
      <c r="AB124" s="72"/>
      <c r="AC124" s="72"/>
      <c r="AD124" s="72"/>
      <c r="AE124" s="72"/>
      <c r="AF124" s="72"/>
      <c r="AG124" s="72"/>
      <c r="AH124" s="72"/>
    </row>
    <row r="125" spans="21:34" ht="15.75" customHeight="1">
      <c r="U125" s="148">
        <f t="shared" si="15"/>
        <v>46110</v>
      </c>
      <c r="V125" s="34" t="str">
        <f t="shared" si="16"/>
        <v>42912</v>
      </c>
      <c r="W125" s="70">
        <f t="shared" si="17"/>
        <v>0</v>
      </c>
      <c r="AA125" s="72"/>
      <c r="AB125" s="72"/>
      <c r="AC125" s="72"/>
      <c r="AD125" s="72"/>
      <c r="AE125" s="72"/>
      <c r="AF125" s="72"/>
      <c r="AG125" s="72"/>
      <c r="AH125" s="72"/>
    </row>
    <row r="126" spans="21:34" ht="15.75" customHeight="1">
      <c r="U126" s="148">
        <f t="shared" si="15"/>
        <v>46111</v>
      </c>
      <c r="V126" s="34" t="str">
        <f t="shared" si="16"/>
        <v>42912</v>
      </c>
      <c r="W126" s="70">
        <f t="shared" si="17"/>
        <v>2500</v>
      </c>
      <c r="AA126" s="72"/>
      <c r="AB126" s="72"/>
      <c r="AC126" s="72"/>
      <c r="AD126" s="72"/>
      <c r="AE126" s="72"/>
      <c r="AF126" s="72"/>
      <c r="AG126" s="72"/>
      <c r="AH126" s="72"/>
    </row>
    <row r="127" spans="21:34" ht="15.75" customHeight="1">
      <c r="U127" s="148">
        <f t="shared" si="15"/>
        <v>46112</v>
      </c>
      <c r="V127" s="34" t="str">
        <f t="shared" si="16"/>
        <v>42912</v>
      </c>
      <c r="W127" s="70">
        <f t="shared" si="17"/>
        <v>1000</v>
      </c>
      <c r="AA127" s="72"/>
      <c r="AB127" s="72"/>
      <c r="AC127" s="72"/>
      <c r="AD127" s="72"/>
      <c r="AE127" s="72"/>
      <c r="AF127" s="72"/>
      <c r="AG127" s="72"/>
      <c r="AH127" s="72"/>
    </row>
    <row r="128" spans="21: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9" width="20.6640625" customWidth="1"/>
    <col min="10"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432</v>
      </c>
      <c r="B1" s="255"/>
      <c r="C1" s="128" t="s">
        <v>88</v>
      </c>
      <c r="D1" s="129"/>
      <c r="E1" s="130"/>
      <c r="F1" s="131"/>
      <c r="G1" s="132" t="s">
        <v>123</v>
      </c>
      <c r="H1" s="132" t="s">
        <v>124</v>
      </c>
      <c r="I1" s="132" t="s">
        <v>136</v>
      </c>
      <c r="J1" s="72"/>
      <c r="K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I2" si="0">CONCATENATE($A$1,G1)</f>
        <v>43202</v>
      </c>
      <c r="H2" s="131" t="str">
        <f t="shared" si="0"/>
        <v>43203</v>
      </c>
      <c r="I2" s="131" t="str">
        <f t="shared" si="0"/>
        <v>43207</v>
      </c>
      <c r="J2" s="72"/>
      <c r="K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72"/>
      <c r="K3" s="72"/>
      <c r="AA3" s="137" t="s">
        <v>112</v>
      </c>
      <c r="AB3" s="138" t="s">
        <v>51</v>
      </c>
      <c r="AC3" s="115" t="s">
        <v>112</v>
      </c>
      <c r="AD3" s="115" t="s">
        <v>51</v>
      </c>
      <c r="AE3" s="116" t="s">
        <v>112</v>
      </c>
      <c r="AF3" s="139" t="s">
        <v>51</v>
      </c>
      <c r="AG3" s="140" t="s">
        <v>113</v>
      </c>
      <c r="AH3" s="141" t="s">
        <v>114</v>
      </c>
    </row>
    <row r="4" spans="1:34" ht="19.5" customHeight="1">
      <c r="A4" s="142">
        <f t="shared" ref="A4:A34" si="1">SUM(G4:K4)</f>
        <v>160615</v>
      </c>
      <c r="B4" s="142">
        <f>A4</f>
        <v>160615</v>
      </c>
      <c r="C4" s="143">
        <v>46082</v>
      </c>
      <c r="D4" s="144" t="s">
        <v>115</v>
      </c>
      <c r="E4" s="145"/>
      <c r="F4" s="157">
        <v>169</v>
      </c>
      <c r="G4" s="157">
        <v>90710</v>
      </c>
      <c r="H4" s="157">
        <v>38505</v>
      </c>
      <c r="I4" s="157">
        <v>31400</v>
      </c>
      <c r="J4" s="175"/>
      <c r="K4" s="175"/>
      <c r="M4" s="34"/>
      <c r="N4" s="34"/>
      <c r="O4" s="34"/>
      <c r="P4" s="34"/>
      <c r="Q4" s="34"/>
      <c r="R4" s="34"/>
      <c r="S4" s="34"/>
      <c r="T4" s="34"/>
      <c r="U4" s="148">
        <f t="shared" ref="U4:U34" si="2">C4</f>
        <v>46082</v>
      </c>
      <c r="V4" s="34" t="str">
        <f t="shared" ref="V4:V34" si="3">$G$2</f>
        <v>43202</v>
      </c>
      <c r="W4" s="70">
        <f t="shared" ref="W4:W34" si="4">G4</f>
        <v>90710</v>
      </c>
      <c r="X4" s="148">
        <f t="shared" ref="X4:X34" si="5">C4</f>
        <v>46082</v>
      </c>
      <c r="Y4" s="70">
        <f t="shared" ref="Y4:Y34" si="6">F4</f>
        <v>169</v>
      </c>
      <c r="Z4" s="34"/>
      <c r="AA4" s="149">
        <v>17</v>
      </c>
      <c r="AB4" s="150">
        <v>16440</v>
      </c>
      <c r="AC4" s="150">
        <v>70</v>
      </c>
      <c r="AD4" s="150">
        <v>78210</v>
      </c>
      <c r="AE4" s="150">
        <v>112</v>
      </c>
      <c r="AF4" s="150">
        <v>118260</v>
      </c>
      <c r="AG4" s="150">
        <v>12</v>
      </c>
      <c r="AH4" s="151">
        <v>0</v>
      </c>
    </row>
    <row r="5" spans="1:34" ht="19.5" customHeight="1">
      <c r="A5" s="142">
        <f t="shared" si="1"/>
        <v>130600</v>
      </c>
      <c r="B5" s="142">
        <f t="shared" ref="B5:B34" si="7">B4+A5</f>
        <v>291215</v>
      </c>
      <c r="C5" s="143">
        <v>46083</v>
      </c>
      <c r="D5" s="144" t="s">
        <v>116</v>
      </c>
      <c r="E5" s="145"/>
      <c r="F5" s="157">
        <v>153</v>
      </c>
      <c r="G5" s="157">
        <v>74495</v>
      </c>
      <c r="H5" s="157">
        <v>32280</v>
      </c>
      <c r="I5" s="157">
        <v>23825</v>
      </c>
      <c r="J5" s="175"/>
      <c r="K5" s="175"/>
      <c r="M5" s="34"/>
      <c r="N5" s="34"/>
      <c r="O5" s="34"/>
      <c r="P5" s="34"/>
      <c r="Q5" s="34"/>
      <c r="R5" s="34"/>
      <c r="S5" s="34"/>
      <c r="T5" s="34"/>
      <c r="U5" s="148">
        <f t="shared" si="2"/>
        <v>46083</v>
      </c>
      <c r="V5" s="34" t="str">
        <f t="shared" si="3"/>
        <v>43202</v>
      </c>
      <c r="W5" s="70">
        <f t="shared" si="4"/>
        <v>74495</v>
      </c>
      <c r="X5" s="148">
        <f t="shared" si="5"/>
        <v>46083</v>
      </c>
      <c r="Y5" s="70">
        <f t="shared" si="6"/>
        <v>153</v>
      </c>
      <c r="Z5" s="34"/>
      <c r="AA5" s="121">
        <v>14</v>
      </c>
      <c r="AB5" s="122">
        <v>15890</v>
      </c>
      <c r="AC5" s="122">
        <v>54</v>
      </c>
      <c r="AD5" s="122">
        <v>60935</v>
      </c>
      <c r="AE5" s="122">
        <v>78</v>
      </c>
      <c r="AF5" s="122">
        <v>81485</v>
      </c>
      <c r="AG5" s="122">
        <v>14</v>
      </c>
      <c r="AH5" s="123">
        <v>1</v>
      </c>
    </row>
    <row r="6" spans="1:34" ht="19.5" customHeight="1">
      <c r="A6" s="142">
        <f t="shared" si="1"/>
        <v>127573</v>
      </c>
      <c r="B6" s="142">
        <f t="shared" si="7"/>
        <v>418788</v>
      </c>
      <c r="C6" s="143">
        <v>46084</v>
      </c>
      <c r="D6" s="144" t="s">
        <v>117</v>
      </c>
      <c r="E6" s="145"/>
      <c r="F6" s="157">
        <v>150</v>
      </c>
      <c r="G6" s="157">
        <v>74630</v>
      </c>
      <c r="H6" s="157">
        <v>26993</v>
      </c>
      <c r="I6" s="157">
        <v>25950</v>
      </c>
      <c r="J6" s="175"/>
      <c r="K6" s="175"/>
      <c r="M6" s="72"/>
      <c r="N6" s="72"/>
      <c r="O6" s="72"/>
      <c r="P6" s="72"/>
      <c r="Q6" s="72"/>
      <c r="R6" s="72"/>
      <c r="S6" s="72"/>
      <c r="T6" s="72"/>
      <c r="U6" s="148">
        <f t="shared" si="2"/>
        <v>46084</v>
      </c>
      <c r="V6" s="34" t="str">
        <f t="shared" si="3"/>
        <v>43202</v>
      </c>
      <c r="W6" s="70">
        <f t="shared" si="4"/>
        <v>74630</v>
      </c>
      <c r="X6" s="148">
        <f t="shared" si="5"/>
        <v>46084</v>
      </c>
      <c r="Y6" s="70">
        <f t="shared" si="6"/>
        <v>150</v>
      </c>
      <c r="Z6" s="72"/>
      <c r="AA6" s="121">
        <v>9</v>
      </c>
      <c r="AB6" s="122">
        <v>6990</v>
      </c>
      <c r="AC6" s="122">
        <v>42</v>
      </c>
      <c r="AD6" s="122">
        <v>40860</v>
      </c>
      <c r="AE6" s="122">
        <v>70</v>
      </c>
      <c r="AF6" s="122">
        <v>67400</v>
      </c>
      <c r="AG6" s="122">
        <v>15</v>
      </c>
      <c r="AH6" s="123">
        <v>0</v>
      </c>
    </row>
    <row r="7" spans="1:34" ht="19.5" customHeight="1">
      <c r="A7" s="142">
        <f t="shared" si="1"/>
        <v>163823</v>
      </c>
      <c r="B7" s="142">
        <f t="shared" si="7"/>
        <v>582611</v>
      </c>
      <c r="C7" s="143">
        <v>46085</v>
      </c>
      <c r="D7" s="144" t="s">
        <v>118</v>
      </c>
      <c r="E7" s="145"/>
      <c r="F7" s="157">
        <v>171</v>
      </c>
      <c r="G7" s="157">
        <v>99740</v>
      </c>
      <c r="H7" s="157">
        <v>34108</v>
      </c>
      <c r="I7" s="157">
        <v>29975</v>
      </c>
      <c r="J7" s="175"/>
      <c r="K7" s="175"/>
      <c r="U7" s="148">
        <f t="shared" si="2"/>
        <v>46085</v>
      </c>
      <c r="V7" s="34" t="str">
        <f t="shared" si="3"/>
        <v>43202</v>
      </c>
      <c r="W7" s="70">
        <f t="shared" si="4"/>
        <v>99740</v>
      </c>
      <c r="X7" s="148">
        <f t="shared" si="5"/>
        <v>46085</v>
      </c>
      <c r="Y7" s="70">
        <f t="shared" si="6"/>
        <v>171</v>
      </c>
      <c r="AA7" s="121">
        <v>24</v>
      </c>
      <c r="AB7" s="122">
        <v>24591</v>
      </c>
      <c r="AC7" s="122">
        <v>68</v>
      </c>
      <c r="AD7" s="122">
        <v>69126</v>
      </c>
      <c r="AE7" s="122">
        <v>111</v>
      </c>
      <c r="AF7" s="122">
        <v>118106</v>
      </c>
      <c r="AG7" s="122">
        <v>18</v>
      </c>
      <c r="AH7" s="123">
        <v>0</v>
      </c>
    </row>
    <row r="8" spans="1:34" ht="19.5" customHeight="1">
      <c r="A8" s="142">
        <f t="shared" si="1"/>
        <v>140463</v>
      </c>
      <c r="B8" s="142">
        <f t="shared" si="7"/>
        <v>723074</v>
      </c>
      <c r="C8" s="143">
        <v>46086</v>
      </c>
      <c r="D8" s="144" t="s">
        <v>119</v>
      </c>
      <c r="E8" s="145"/>
      <c r="F8" s="157">
        <v>160</v>
      </c>
      <c r="G8" s="157">
        <v>76085</v>
      </c>
      <c r="H8" s="157">
        <v>33303</v>
      </c>
      <c r="I8" s="157">
        <v>31075</v>
      </c>
      <c r="J8" s="175"/>
      <c r="K8" s="175"/>
      <c r="U8" s="148">
        <f t="shared" si="2"/>
        <v>46086</v>
      </c>
      <c r="V8" s="34" t="str">
        <f t="shared" si="3"/>
        <v>43202</v>
      </c>
      <c r="W8" s="70">
        <f t="shared" si="4"/>
        <v>76085</v>
      </c>
      <c r="X8" s="148">
        <f t="shared" si="5"/>
        <v>46086</v>
      </c>
      <c r="Y8" s="70">
        <f t="shared" si="6"/>
        <v>160</v>
      </c>
      <c r="AA8" s="121">
        <v>15</v>
      </c>
      <c r="AB8" s="122">
        <v>18398</v>
      </c>
      <c r="AC8" s="122">
        <v>50</v>
      </c>
      <c r="AD8" s="122">
        <v>52488</v>
      </c>
      <c r="AE8" s="122">
        <v>86</v>
      </c>
      <c r="AF8" s="122">
        <v>88033</v>
      </c>
      <c r="AG8" s="122">
        <v>14</v>
      </c>
      <c r="AH8" s="123">
        <v>0</v>
      </c>
    </row>
    <row r="9" spans="1:34" ht="19.5" customHeight="1">
      <c r="A9" s="142">
        <f t="shared" si="1"/>
        <v>141122</v>
      </c>
      <c r="B9" s="142">
        <f t="shared" si="7"/>
        <v>864196</v>
      </c>
      <c r="C9" s="143">
        <v>46087</v>
      </c>
      <c r="D9" s="144" t="s">
        <v>120</v>
      </c>
      <c r="E9" s="145"/>
      <c r="F9" s="157">
        <v>159</v>
      </c>
      <c r="G9" s="157">
        <v>83480</v>
      </c>
      <c r="H9" s="157">
        <v>31392</v>
      </c>
      <c r="I9" s="157">
        <v>26250</v>
      </c>
      <c r="J9" s="175"/>
      <c r="K9" s="175"/>
      <c r="U9" s="148">
        <f t="shared" si="2"/>
        <v>46087</v>
      </c>
      <c r="V9" s="34" t="str">
        <f t="shared" si="3"/>
        <v>43202</v>
      </c>
      <c r="W9" s="70">
        <f t="shared" si="4"/>
        <v>83480</v>
      </c>
      <c r="X9" s="148">
        <f t="shared" si="5"/>
        <v>46087</v>
      </c>
      <c r="Y9" s="70">
        <f t="shared" si="6"/>
        <v>159</v>
      </c>
      <c r="AA9" s="121">
        <v>17</v>
      </c>
      <c r="AB9" s="122">
        <v>19030</v>
      </c>
      <c r="AC9" s="122">
        <v>55</v>
      </c>
      <c r="AD9" s="122">
        <v>48182</v>
      </c>
      <c r="AE9" s="122">
        <v>89</v>
      </c>
      <c r="AF9" s="122">
        <v>83172</v>
      </c>
      <c r="AG9" s="122">
        <v>12</v>
      </c>
      <c r="AH9" s="123">
        <v>0</v>
      </c>
    </row>
    <row r="10" spans="1:34" ht="19.5" customHeight="1">
      <c r="A10" s="142">
        <f t="shared" si="1"/>
        <v>153947</v>
      </c>
      <c r="B10" s="142">
        <f t="shared" si="7"/>
        <v>1018143</v>
      </c>
      <c r="C10" s="143">
        <v>46088</v>
      </c>
      <c r="D10" s="144" t="s">
        <v>121</v>
      </c>
      <c r="E10" s="145"/>
      <c r="F10" s="157">
        <v>170</v>
      </c>
      <c r="G10" s="157">
        <v>84695</v>
      </c>
      <c r="H10" s="157">
        <v>37527</v>
      </c>
      <c r="I10" s="157">
        <v>31725</v>
      </c>
      <c r="J10" s="175"/>
      <c r="K10" s="175"/>
      <c r="U10" s="148">
        <f t="shared" si="2"/>
        <v>46088</v>
      </c>
      <c r="V10" s="34" t="str">
        <f t="shared" si="3"/>
        <v>43202</v>
      </c>
      <c r="W10" s="70">
        <f t="shared" si="4"/>
        <v>84695</v>
      </c>
      <c r="X10" s="148">
        <f t="shared" si="5"/>
        <v>46088</v>
      </c>
      <c r="Y10" s="70">
        <f t="shared" si="6"/>
        <v>170</v>
      </c>
      <c r="AA10" s="121">
        <v>12</v>
      </c>
      <c r="AB10" s="122">
        <v>15060</v>
      </c>
      <c r="AC10" s="122">
        <v>60</v>
      </c>
      <c r="AD10" s="122">
        <v>58295</v>
      </c>
      <c r="AE10" s="122">
        <v>99</v>
      </c>
      <c r="AF10" s="122">
        <v>99485</v>
      </c>
      <c r="AG10" s="122">
        <v>11</v>
      </c>
      <c r="AH10" s="123">
        <v>0</v>
      </c>
    </row>
    <row r="11" spans="1:34" ht="19.5" customHeight="1">
      <c r="A11" s="142">
        <f t="shared" si="1"/>
        <v>169860</v>
      </c>
      <c r="B11" s="142">
        <f t="shared" si="7"/>
        <v>1188003</v>
      </c>
      <c r="C11" s="143">
        <v>46089</v>
      </c>
      <c r="D11" s="144" t="s">
        <v>115</v>
      </c>
      <c r="E11" s="145"/>
      <c r="F11" s="157">
        <v>162</v>
      </c>
      <c r="G11" s="157">
        <v>102500</v>
      </c>
      <c r="H11" s="157">
        <v>34585</v>
      </c>
      <c r="I11" s="157">
        <v>32775</v>
      </c>
      <c r="J11" s="175"/>
      <c r="K11" s="175"/>
      <c r="U11" s="148">
        <f t="shared" si="2"/>
        <v>46089</v>
      </c>
      <c r="V11" s="34" t="str">
        <f t="shared" si="3"/>
        <v>43202</v>
      </c>
      <c r="W11" s="70">
        <f t="shared" si="4"/>
        <v>102500</v>
      </c>
      <c r="X11" s="148">
        <f t="shared" si="5"/>
        <v>46089</v>
      </c>
      <c r="Y11" s="70">
        <f t="shared" si="6"/>
        <v>162</v>
      </c>
      <c r="AA11" s="121">
        <v>18</v>
      </c>
      <c r="AB11" s="122">
        <v>26580</v>
      </c>
      <c r="AC11" s="122">
        <v>66</v>
      </c>
      <c r="AD11" s="122">
        <v>78665</v>
      </c>
      <c r="AE11" s="122">
        <v>102</v>
      </c>
      <c r="AF11" s="122">
        <v>118145</v>
      </c>
      <c r="AG11" s="122">
        <v>16</v>
      </c>
      <c r="AH11" s="123">
        <v>0</v>
      </c>
    </row>
    <row r="12" spans="1:34" ht="19.5" customHeight="1">
      <c r="A12" s="142">
        <f t="shared" si="1"/>
        <v>156164</v>
      </c>
      <c r="B12" s="142">
        <f t="shared" si="7"/>
        <v>1344167</v>
      </c>
      <c r="C12" s="143">
        <v>46090</v>
      </c>
      <c r="D12" s="144" t="s">
        <v>116</v>
      </c>
      <c r="E12" s="145"/>
      <c r="F12" s="157">
        <v>163</v>
      </c>
      <c r="G12" s="157">
        <v>96090</v>
      </c>
      <c r="H12" s="157">
        <v>26649</v>
      </c>
      <c r="I12" s="157">
        <v>33425</v>
      </c>
      <c r="J12" s="175"/>
      <c r="K12" s="175"/>
      <c r="U12" s="148">
        <f t="shared" si="2"/>
        <v>46090</v>
      </c>
      <c r="V12" s="34" t="str">
        <f t="shared" si="3"/>
        <v>43202</v>
      </c>
      <c r="W12" s="70">
        <f t="shared" si="4"/>
        <v>96090</v>
      </c>
      <c r="X12" s="148">
        <f t="shared" si="5"/>
        <v>46090</v>
      </c>
      <c r="Y12" s="70">
        <f t="shared" si="6"/>
        <v>163</v>
      </c>
      <c r="AA12" s="121">
        <v>13</v>
      </c>
      <c r="AB12" s="122">
        <v>21259</v>
      </c>
      <c r="AC12" s="122">
        <v>58</v>
      </c>
      <c r="AD12" s="122">
        <v>69304</v>
      </c>
      <c r="AE12" s="122">
        <v>92</v>
      </c>
      <c r="AF12" s="122">
        <v>107394</v>
      </c>
      <c r="AG12" s="122">
        <v>17</v>
      </c>
      <c r="AH12" s="123">
        <v>0</v>
      </c>
    </row>
    <row r="13" spans="1:34" ht="19.5" customHeight="1">
      <c r="A13" s="142">
        <f t="shared" si="1"/>
        <v>166464</v>
      </c>
      <c r="B13" s="142">
        <f t="shared" si="7"/>
        <v>1510631</v>
      </c>
      <c r="C13" s="143">
        <v>46091</v>
      </c>
      <c r="D13" s="144" t="s">
        <v>117</v>
      </c>
      <c r="E13" s="145"/>
      <c r="F13" s="157">
        <v>176</v>
      </c>
      <c r="G13" s="157">
        <v>89660</v>
      </c>
      <c r="H13" s="157">
        <v>44079</v>
      </c>
      <c r="I13" s="157">
        <v>32725</v>
      </c>
      <c r="J13" s="175"/>
      <c r="K13" s="175"/>
      <c r="U13" s="148">
        <f t="shared" si="2"/>
        <v>46091</v>
      </c>
      <c r="V13" s="34" t="str">
        <f t="shared" si="3"/>
        <v>43202</v>
      </c>
      <c r="W13" s="70">
        <f t="shared" si="4"/>
        <v>89660</v>
      </c>
      <c r="X13" s="148">
        <f t="shared" si="5"/>
        <v>46091</v>
      </c>
      <c r="Y13" s="70">
        <f t="shared" si="6"/>
        <v>176</v>
      </c>
      <c r="AA13" s="121">
        <v>14</v>
      </c>
      <c r="AB13" s="122">
        <v>21380</v>
      </c>
      <c r="AC13" s="122">
        <v>61</v>
      </c>
      <c r="AD13" s="122">
        <v>70999</v>
      </c>
      <c r="AE13" s="122">
        <v>99</v>
      </c>
      <c r="AF13" s="122">
        <v>113689</v>
      </c>
      <c r="AG13" s="122">
        <v>17</v>
      </c>
      <c r="AH13" s="123">
        <v>0</v>
      </c>
    </row>
    <row r="14" spans="1:34" ht="19.5" customHeight="1">
      <c r="A14" s="142">
        <f t="shared" si="1"/>
        <v>203149</v>
      </c>
      <c r="B14" s="142">
        <f t="shared" si="7"/>
        <v>1713780</v>
      </c>
      <c r="C14" s="143">
        <v>46092</v>
      </c>
      <c r="D14" s="144" t="s">
        <v>118</v>
      </c>
      <c r="E14" s="145"/>
      <c r="F14" s="157">
        <v>184</v>
      </c>
      <c r="G14" s="157">
        <v>83870</v>
      </c>
      <c r="H14" s="157">
        <v>35619</v>
      </c>
      <c r="I14" s="157">
        <v>83660</v>
      </c>
      <c r="J14" s="175"/>
      <c r="K14" s="175"/>
      <c r="U14" s="148">
        <f t="shared" si="2"/>
        <v>46092</v>
      </c>
      <c r="V14" s="34" t="str">
        <f t="shared" si="3"/>
        <v>43202</v>
      </c>
      <c r="W14" s="70">
        <f t="shared" si="4"/>
        <v>83870</v>
      </c>
      <c r="X14" s="148">
        <f t="shared" si="5"/>
        <v>46092</v>
      </c>
      <c r="Y14" s="70">
        <f t="shared" si="6"/>
        <v>184</v>
      </c>
      <c r="AA14" s="121">
        <v>20</v>
      </c>
      <c r="AB14" s="122">
        <v>62334</v>
      </c>
      <c r="AC14" s="122">
        <v>70</v>
      </c>
      <c r="AD14" s="122">
        <v>115634</v>
      </c>
      <c r="AE14" s="122">
        <v>101</v>
      </c>
      <c r="AF14" s="122">
        <v>145304</v>
      </c>
      <c r="AG14" s="122">
        <v>11</v>
      </c>
      <c r="AH14" s="123">
        <v>0</v>
      </c>
    </row>
    <row r="15" spans="1:34" ht="19.5" customHeight="1">
      <c r="A15" s="142">
        <f t="shared" si="1"/>
        <v>145909</v>
      </c>
      <c r="B15" s="142">
        <f t="shared" si="7"/>
        <v>1859689</v>
      </c>
      <c r="C15" s="143">
        <v>46093</v>
      </c>
      <c r="D15" s="144" t="s">
        <v>119</v>
      </c>
      <c r="E15" s="145"/>
      <c r="F15" s="157">
        <v>165</v>
      </c>
      <c r="G15" s="157">
        <v>78380</v>
      </c>
      <c r="H15" s="157">
        <v>28104</v>
      </c>
      <c r="I15" s="157">
        <v>39425</v>
      </c>
      <c r="J15" s="175"/>
      <c r="K15" s="175"/>
      <c r="U15" s="148">
        <f t="shared" si="2"/>
        <v>46093</v>
      </c>
      <c r="V15" s="34" t="str">
        <f t="shared" si="3"/>
        <v>43202</v>
      </c>
      <c r="W15" s="70">
        <f t="shared" si="4"/>
        <v>78380</v>
      </c>
      <c r="X15" s="148">
        <f t="shared" si="5"/>
        <v>46093</v>
      </c>
      <c r="Y15" s="70">
        <f t="shared" si="6"/>
        <v>165</v>
      </c>
      <c r="AA15" s="121">
        <v>16</v>
      </c>
      <c r="AB15" s="122">
        <v>15527</v>
      </c>
      <c r="AC15" s="122">
        <v>61</v>
      </c>
      <c r="AD15" s="122">
        <v>53842</v>
      </c>
      <c r="AE15" s="122">
        <v>105</v>
      </c>
      <c r="AF15" s="122">
        <v>95452</v>
      </c>
      <c r="AG15" s="122">
        <v>10</v>
      </c>
      <c r="AH15" s="123">
        <v>0</v>
      </c>
    </row>
    <row r="16" spans="1:34" ht="19.5" customHeight="1">
      <c r="A16" s="142">
        <f t="shared" si="1"/>
        <v>175673</v>
      </c>
      <c r="B16" s="142">
        <f t="shared" si="7"/>
        <v>2035362</v>
      </c>
      <c r="C16" s="143">
        <v>46094</v>
      </c>
      <c r="D16" s="144" t="s">
        <v>120</v>
      </c>
      <c r="E16" s="145"/>
      <c r="F16" s="157">
        <v>171</v>
      </c>
      <c r="G16" s="157">
        <v>97110</v>
      </c>
      <c r="H16" s="157">
        <v>41218</v>
      </c>
      <c r="I16" s="157">
        <v>37345</v>
      </c>
      <c r="J16" s="175"/>
      <c r="K16" s="175"/>
      <c r="U16" s="148">
        <f t="shared" si="2"/>
        <v>46094</v>
      </c>
      <c r="V16" s="34" t="str">
        <f t="shared" si="3"/>
        <v>43202</v>
      </c>
      <c r="W16" s="70">
        <f t="shared" si="4"/>
        <v>97110</v>
      </c>
      <c r="X16" s="148">
        <f t="shared" si="5"/>
        <v>46094</v>
      </c>
      <c r="Y16" s="70">
        <f t="shared" si="6"/>
        <v>171</v>
      </c>
      <c r="AA16" s="121">
        <v>21</v>
      </c>
      <c r="AB16" s="122">
        <v>22495</v>
      </c>
      <c r="AC16" s="122">
        <v>73</v>
      </c>
      <c r="AD16" s="122">
        <v>89005</v>
      </c>
      <c r="AE16" s="122">
        <v>108</v>
      </c>
      <c r="AF16" s="122">
        <v>123835</v>
      </c>
      <c r="AG16" s="122">
        <v>17</v>
      </c>
      <c r="AH16" s="123">
        <v>0</v>
      </c>
    </row>
    <row r="17" spans="1:34" ht="19.5" customHeight="1">
      <c r="A17" s="142">
        <f t="shared" si="1"/>
        <v>178237</v>
      </c>
      <c r="B17" s="142">
        <f t="shared" si="7"/>
        <v>2213599</v>
      </c>
      <c r="C17" s="143">
        <v>46095</v>
      </c>
      <c r="D17" s="144" t="s">
        <v>121</v>
      </c>
      <c r="E17" s="145"/>
      <c r="F17" s="157">
        <v>168</v>
      </c>
      <c r="G17" s="157">
        <v>100620</v>
      </c>
      <c r="H17" s="157">
        <v>40632</v>
      </c>
      <c r="I17" s="157">
        <v>36985</v>
      </c>
      <c r="J17" s="175"/>
      <c r="K17" s="175"/>
      <c r="U17" s="148">
        <f t="shared" si="2"/>
        <v>46095</v>
      </c>
      <c r="V17" s="34" t="str">
        <f t="shared" si="3"/>
        <v>43202</v>
      </c>
      <c r="W17" s="70">
        <f t="shared" si="4"/>
        <v>100620</v>
      </c>
      <c r="X17" s="148">
        <f t="shared" si="5"/>
        <v>46095</v>
      </c>
      <c r="Y17" s="70">
        <f t="shared" si="6"/>
        <v>168</v>
      </c>
      <c r="AA17" s="121">
        <v>23</v>
      </c>
      <c r="AB17" s="122">
        <v>26040</v>
      </c>
      <c r="AC17" s="122">
        <v>78</v>
      </c>
      <c r="AD17" s="122">
        <v>86497</v>
      </c>
      <c r="AE17" s="122">
        <v>117</v>
      </c>
      <c r="AF17" s="122">
        <v>130602</v>
      </c>
      <c r="AG17" s="122">
        <v>14</v>
      </c>
      <c r="AH17" s="123">
        <v>0</v>
      </c>
    </row>
    <row r="18" spans="1:34" ht="19.5" customHeight="1">
      <c r="A18" s="142">
        <f t="shared" si="1"/>
        <v>187195</v>
      </c>
      <c r="B18" s="142">
        <f t="shared" si="7"/>
        <v>2400794</v>
      </c>
      <c r="C18" s="143">
        <v>46096</v>
      </c>
      <c r="D18" s="144" t="s">
        <v>115</v>
      </c>
      <c r="E18" s="145"/>
      <c r="F18" s="157">
        <v>189</v>
      </c>
      <c r="G18" s="157">
        <v>107660</v>
      </c>
      <c r="H18" s="157">
        <v>39830</v>
      </c>
      <c r="I18" s="157">
        <v>39705</v>
      </c>
      <c r="J18" s="175"/>
      <c r="K18" s="175"/>
      <c r="U18" s="148">
        <f t="shared" si="2"/>
        <v>46096</v>
      </c>
      <c r="V18" s="34" t="str">
        <f t="shared" si="3"/>
        <v>43202</v>
      </c>
      <c r="W18" s="70">
        <f t="shared" si="4"/>
        <v>107660</v>
      </c>
      <c r="X18" s="148">
        <f t="shared" si="5"/>
        <v>46096</v>
      </c>
      <c r="Y18" s="70">
        <f t="shared" si="6"/>
        <v>189</v>
      </c>
      <c r="AA18" s="121">
        <v>25</v>
      </c>
      <c r="AB18" s="122">
        <v>36113</v>
      </c>
      <c r="AC18" s="122">
        <v>79</v>
      </c>
      <c r="AD18" s="122">
        <v>90838</v>
      </c>
      <c r="AE18" s="122">
        <v>124</v>
      </c>
      <c r="AF18" s="122">
        <v>143258</v>
      </c>
      <c r="AG18" s="122">
        <v>28</v>
      </c>
      <c r="AH18" s="123">
        <v>0</v>
      </c>
    </row>
    <row r="19" spans="1:34" ht="19.5" customHeight="1">
      <c r="A19" s="142">
        <f t="shared" si="1"/>
        <v>149535</v>
      </c>
      <c r="B19" s="142">
        <f t="shared" si="7"/>
        <v>2550329</v>
      </c>
      <c r="C19" s="143">
        <v>46097</v>
      </c>
      <c r="D19" s="144" t="s">
        <v>116</v>
      </c>
      <c r="E19" s="145"/>
      <c r="F19" s="157">
        <v>162</v>
      </c>
      <c r="G19" s="157">
        <v>78235</v>
      </c>
      <c r="H19" s="157">
        <v>38055</v>
      </c>
      <c r="I19" s="157">
        <v>33245</v>
      </c>
      <c r="J19" s="175"/>
      <c r="K19" s="175"/>
      <c r="U19" s="148">
        <f t="shared" si="2"/>
        <v>46097</v>
      </c>
      <c r="V19" s="34" t="str">
        <f t="shared" si="3"/>
        <v>43202</v>
      </c>
      <c r="W19" s="70">
        <f t="shared" si="4"/>
        <v>78235</v>
      </c>
      <c r="X19" s="148">
        <f t="shared" si="5"/>
        <v>46097</v>
      </c>
      <c r="Y19" s="70">
        <f t="shared" si="6"/>
        <v>162</v>
      </c>
      <c r="AA19" s="121">
        <v>16</v>
      </c>
      <c r="AB19" s="122">
        <v>17300</v>
      </c>
      <c r="AC19" s="122">
        <v>60</v>
      </c>
      <c r="AD19" s="122">
        <v>59625</v>
      </c>
      <c r="AE19" s="122">
        <v>96</v>
      </c>
      <c r="AF19" s="122">
        <v>96475</v>
      </c>
      <c r="AG19" s="122">
        <v>17</v>
      </c>
      <c r="AH19" s="123">
        <v>0</v>
      </c>
    </row>
    <row r="20" spans="1:34" ht="19.5" customHeight="1">
      <c r="A20" s="142">
        <f t="shared" si="1"/>
        <v>142426</v>
      </c>
      <c r="B20" s="142">
        <f t="shared" si="7"/>
        <v>2692755</v>
      </c>
      <c r="C20" s="143">
        <v>46098</v>
      </c>
      <c r="D20" s="144" t="s">
        <v>117</v>
      </c>
      <c r="E20" s="145"/>
      <c r="F20" s="157">
        <v>167</v>
      </c>
      <c r="G20" s="157">
        <v>73225</v>
      </c>
      <c r="H20" s="157">
        <v>37836</v>
      </c>
      <c r="I20" s="157">
        <v>31365</v>
      </c>
      <c r="J20" s="175"/>
      <c r="K20" s="175"/>
      <c r="U20" s="148">
        <f t="shared" si="2"/>
        <v>46098</v>
      </c>
      <c r="V20" s="34" t="str">
        <f t="shared" si="3"/>
        <v>43202</v>
      </c>
      <c r="W20" s="70">
        <f t="shared" si="4"/>
        <v>73225</v>
      </c>
      <c r="X20" s="148">
        <f t="shared" si="5"/>
        <v>46098</v>
      </c>
      <c r="Y20" s="70">
        <f t="shared" si="6"/>
        <v>167</v>
      </c>
      <c r="AA20" s="121">
        <v>25</v>
      </c>
      <c r="AB20" s="122">
        <v>25101</v>
      </c>
      <c r="AC20" s="122">
        <v>53</v>
      </c>
      <c r="AD20" s="122">
        <v>47696</v>
      </c>
      <c r="AE20" s="122">
        <v>104</v>
      </c>
      <c r="AF20" s="122">
        <v>95466</v>
      </c>
      <c r="AG20" s="122">
        <v>11</v>
      </c>
      <c r="AH20" s="123">
        <v>0</v>
      </c>
    </row>
    <row r="21" spans="1:34" ht="19.5" customHeight="1">
      <c r="A21" s="142">
        <f t="shared" si="1"/>
        <v>133741</v>
      </c>
      <c r="B21" s="142">
        <f t="shared" si="7"/>
        <v>2826496</v>
      </c>
      <c r="C21" s="143">
        <v>46099</v>
      </c>
      <c r="D21" s="144" t="s">
        <v>118</v>
      </c>
      <c r="E21" s="145"/>
      <c r="F21" s="157">
        <v>148</v>
      </c>
      <c r="G21" s="157">
        <v>76320</v>
      </c>
      <c r="H21" s="157">
        <v>30446</v>
      </c>
      <c r="I21" s="157">
        <v>26975</v>
      </c>
      <c r="J21" s="175"/>
      <c r="K21" s="175"/>
      <c r="U21" s="148">
        <f t="shared" si="2"/>
        <v>46099</v>
      </c>
      <c r="V21" s="34" t="str">
        <f t="shared" si="3"/>
        <v>43202</v>
      </c>
      <c r="W21" s="70">
        <f t="shared" si="4"/>
        <v>76320</v>
      </c>
      <c r="X21" s="148">
        <f t="shared" si="5"/>
        <v>46099</v>
      </c>
      <c r="Y21" s="70">
        <f t="shared" si="6"/>
        <v>148</v>
      </c>
      <c r="AA21" s="121">
        <v>10</v>
      </c>
      <c r="AB21" s="122">
        <v>10900</v>
      </c>
      <c r="AC21" s="122">
        <v>55</v>
      </c>
      <c r="AD21" s="122">
        <v>56666</v>
      </c>
      <c r="AE21" s="122">
        <v>77</v>
      </c>
      <c r="AF21" s="122">
        <v>78206</v>
      </c>
      <c r="AG21" s="122">
        <v>11</v>
      </c>
      <c r="AH21" s="123">
        <v>2</v>
      </c>
    </row>
    <row r="22" spans="1:34" ht="19.5" customHeight="1">
      <c r="A22" s="142">
        <f t="shared" si="1"/>
        <v>161355</v>
      </c>
      <c r="B22" s="142">
        <f t="shared" si="7"/>
        <v>2987851</v>
      </c>
      <c r="C22" s="143">
        <v>46100</v>
      </c>
      <c r="D22" s="144" t="s">
        <v>119</v>
      </c>
      <c r="E22" s="145"/>
      <c r="F22" s="157">
        <v>159</v>
      </c>
      <c r="G22" s="157">
        <v>79850</v>
      </c>
      <c r="H22" s="157">
        <v>41005</v>
      </c>
      <c r="I22" s="157">
        <v>40500</v>
      </c>
      <c r="J22" s="175"/>
      <c r="K22" s="175"/>
      <c r="U22" s="148">
        <f t="shared" si="2"/>
        <v>46100</v>
      </c>
      <c r="V22" s="34" t="str">
        <f t="shared" si="3"/>
        <v>43202</v>
      </c>
      <c r="W22" s="70">
        <f t="shared" si="4"/>
        <v>79850</v>
      </c>
      <c r="X22" s="148">
        <f t="shared" si="5"/>
        <v>46100</v>
      </c>
      <c r="Y22" s="70">
        <f t="shared" si="6"/>
        <v>159</v>
      </c>
      <c r="AA22" s="121">
        <v>17</v>
      </c>
      <c r="AB22" s="122">
        <v>18020</v>
      </c>
      <c r="AC22" s="122">
        <v>61</v>
      </c>
      <c r="AD22" s="122">
        <v>65430</v>
      </c>
      <c r="AE22" s="122">
        <v>101</v>
      </c>
      <c r="AF22" s="122">
        <v>108655</v>
      </c>
      <c r="AG22" s="122">
        <v>12</v>
      </c>
      <c r="AH22" s="123">
        <v>0</v>
      </c>
    </row>
    <row r="23" spans="1:34" ht="19.5" customHeight="1">
      <c r="A23" s="142">
        <f t="shared" si="1"/>
        <v>195895</v>
      </c>
      <c r="B23" s="142">
        <f t="shared" si="7"/>
        <v>3183746</v>
      </c>
      <c r="C23" s="143">
        <v>46101</v>
      </c>
      <c r="D23" s="144" t="s">
        <v>120</v>
      </c>
      <c r="E23" s="145"/>
      <c r="F23" s="157">
        <v>176</v>
      </c>
      <c r="G23" s="157">
        <v>113630</v>
      </c>
      <c r="H23" s="157">
        <v>41265</v>
      </c>
      <c r="I23" s="157">
        <v>41000</v>
      </c>
      <c r="J23" s="175"/>
      <c r="K23" s="175"/>
      <c r="U23" s="148">
        <f t="shared" si="2"/>
        <v>46101</v>
      </c>
      <c r="V23" s="34" t="str">
        <f t="shared" si="3"/>
        <v>43202</v>
      </c>
      <c r="W23" s="70">
        <f t="shared" si="4"/>
        <v>113630</v>
      </c>
      <c r="X23" s="148">
        <f t="shared" si="5"/>
        <v>46101</v>
      </c>
      <c r="Y23" s="70">
        <f t="shared" si="6"/>
        <v>176</v>
      </c>
      <c r="AA23" s="121">
        <v>16</v>
      </c>
      <c r="AB23" s="122">
        <v>34743</v>
      </c>
      <c r="AC23" s="122">
        <v>68</v>
      </c>
      <c r="AD23" s="122">
        <v>93899</v>
      </c>
      <c r="AE23" s="122">
        <v>108</v>
      </c>
      <c r="AF23" s="122">
        <v>144519</v>
      </c>
      <c r="AG23" s="122">
        <v>23</v>
      </c>
      <c r="AH23" s="123">
        <v>0</v>
      </c>
    </row>
    <row r="24" spans="1:34" ht="19.5" customHeight="1">
      <c r="A24" s="142">
        <f t="shared" si="1"/>
        <v>169715</v>
      </c>
      <c r="B24" s="142">
        <f t="shared" si="7"/>
        <v>3353461</v>
      </c>
      <c r="C24" s="143">
        <v>46102</v>
      </c>
      <c r="D24" s="144" t="s">
        <v>121</v>
      </c>
      <c r="E24" s="145"/>
      <c r="F24" s="157">
        <v>172</v>
      </c>
      <c r="G24" s="157">
        <v>101980</v>
      </c>
      <c r="H24" s="157">
        <v>30345</v>
      </c>
      <c r="I24" s="157">
        <v>37390</v>
      </c>
      <c r="J24" s="175"/>
      <c r="K24" s="175"/>
      <c r="U24" s="148">
        <f t="shared" si="2"/>
        <v>46102</v>
      </c>
      <c r="V24" s="34" t="str">
        <f t="shared" si="3"/>
        <v>43202</v>
      </c>
      <c r="W24" s="70">
        <f t="shared" si="4"/>
        <v>101980</v>
      </c>
      <c r="X24" s="148">
        <f t="shared" si="5"/>
        <v>46102</v>
      </c>
      <c r="Y24" s="70">
        <f t="shared" si="6"/>
        <v>172</v>
      </c>
      <c r="AA24" s="121">
        <v>19</v>
      </c>
      <c r="AB24" s="122">
        <v>21300</v>
      </c>
      <c r="AC24" s="122">
        <v>77</v>
      </c>
      <c r="AD24" s="122">
        <v>77400</v>
      </c>
      <c r="AE24" s="122">
        <v>116</v>
      </c>
      <c r="AF24" s="122">
        <v>115960</v>
      </c>
      <c r="AG24" s="122">
        <v>17</v>
      </c>
      <c r="AH24" s="123">
        <v>1</v>
      </c>
    </row>
    <row r="25" spans="1:34" ht="19.5" customHeight="1">
      <c r="A25" s="142">
        <f t="shared" si="1"/>
        <v>193344</v>
      </c>
      <c r="B25" s="142">
        <f t="shared" si="7"/>
        <v>3546805</v>
      </c>
      <c r="C25" s="143">
        <v>46103</v>
      </c>
      <c r="D25" s="144" t="s">
        <v>115</v>
      </c>
      <c r="E25" s="145"/>
      <c r="F25" s="157">
        <v>187</v>
      </c>
      <c r="G25" s="157">
        <v>110300</v>
      </c>
      <c r="H25" s="157">
        <v>43994</v>
      </c>
      <c r="I25" s="157">
        <v>39050</v>
      </c>
      <c r="J25" s="175"/>
      <c r="K25" s="175"/>
      <c r="U25" s="148">
        <f t="shared" si="2"/>
        <v>46103</v>
      </c>
      <c r="V25" s="34" t="str">
        <f t="shared" si="3"/>
        <v>43202</v>
      </c>
      <c r="W25" s="70">
        <f t="shared" si="4"/>
        <v>110300</v>
      </c>
      <c r="X25" s="148">
        <f t="shared" si="5"/>
        <v>46103</v>
      </c>
      <c r="Y25" s="70">
        <f t="shared" si="6"/>
        <v>187</v>
      </c>
      <c r="AA25" s="121">
        <v>33</v>
      </c>
      <c r="AB25" s="122">
        <v>46170</v>
      </c>
      <c r="AC25" s="122">
        <v>93</v>
      </c>
      <c r="AD25" s="122">
        <v>103235</v>
      </c>
      <c r="AE25" s="122">
        <v>130</v>
      </c>
      <c r="AF25" s="122">
        <v>144835</v>
      </c>
      <c r="AG25" s="122">
        <v>17</v>
      </c>
      <c r="AH25" s="123">
        <v>0</v>
      </c>
    </row>
    <row r="26" spans="1:34" ht="19.5" customHeight="1">
      <c r="A26" s="142">
        <f t="shared" si="1"/>
        <v>143395</v>
      </c>
      <c r="B26" s="142">
        <f t="shared" si="7"/>
        <v>3690200</v>
      </c>
      <c r="C26" s="143">
        <v>46104</v>
      </c>
      <c r="D26" s="144" t="s">
        <v>116</v>
      </c>
      <c r="E26" s="145"/>
      <c r="F26" s="157">
        <v>155</v>
      </c>
      <c r="G26" s="157">
        <v>77500</v>
      </c>
      <c r="H26" s="157">
        <v>32490</v>
      </c>
      <c r="I26" s="157">
        <v>33405</v>
      </c>
      <c r="J26" s="175"/>
      <c r="K26" s="175"/>
      <c r="U26" s="148">
        <f t="shared" si="2"/>
        <v>46104</v>
      </c>
      <c r="V26" s="34" t="str">
        <f t="shared" si="3"/>
        <v>43202</v>
      </c>
      <c r="W26" s="70">
        <f t="shared" si="4"/>
        <v>77500</v>
      </c>
      <c r="X26" s="148">
        <f t="shared" si="5"/>
        <v>46104</v>
      </c>
      <c r="Y26" s="70">
        <f t="shared" si="6"/>
        <v>155</v>
      </c>
      <c r="AA26" s="121">
        <v>13</v>
      </c>
      <c r="AB26" s="122">
        <v>13190</v>
      </c>
      <c r="AC26" s="122">
        <v>57</v>
      </c>
      <c r="AD26" s="122">
        <v>42651</v>
      </c>
      <c r="AE26" s="122">
        <v>79</v>
      </c>
      <c r="AF26" s="122">
        <v>81285</v>
      </c>
      <c r="AG26" s="122">
        <v>11</v>
      </c>
      <c r="AH26" s="123">
        <v>0</v>
      </c>
    </row>
    <row r="27" spans="1:34" ht="19.5" customHeight="1">
      <c r="A27" s="142">
        <f t="shared" si="1"/>
        <v>157368</v>
      </c>
      <c r="B27" s="142">
        <f t="shared" si="7"/>
        <v>3847568</v>
      </c>
      <c r="C27" s="143">
        <v>46105</v>
      </c>
      <c r="D27" s="144" t="s">
        <v>117</v>
      </c>
      <c r="E27" s="145"/>
      <c r="F27" s="157">
        <v>166</v>
      </c>
      <c r="G27" s="157">
        <v>89300</v>
      </c>
      <c r="H27" s="157">
        <v>34243</v>
      </c>
      <c r="I27" s="157">
        <v>33825</v>
      </c>
      <c r="J27" s="175"/>
      <c r="K27" s="175"/>
      <c r="U27" s="148">
        <f t="shared" si="2"/>
        <v>46105</v>
      </c>
      <c r="V27" s="34" t="str">
        <f t="shared" si="3"/>
        <v>43202</v>
      </c>
      <c r="W27" s="70">
        <f t="shared" si="4"/>
        <v>89300</v>
      </c>
      <c r="X27" s="148">
        <f t="shared" si="5"/>
        <v>46105</v>
      </c>
      <c r="Y27" s="70">
        <f t="shared" si="6"/>
        <v>166</v>
      </c>
      <c r="AA27" s="121">
        <v>13</v>
      </c>
      <c r="AB27" s="122">
        <v>20190</v>
      </c>
      <c r="AC27" s="122">
        <v>41</v>
      </c>
      <c r="AD27" s="122">
        <v>48516</v>
      </c>
      <c r="AE27" s="122">
        <v>75</v>
      </c>
      <c r="AF27" s="122">
        <v>90771</v>
      </c>
      <c r="AG27" s="122">
        <v>13</v>
      </c>
      <c r="AH27" s="123">
        <v>0</v>
      </c>
    </row>
    <row r="28" spans="1:34" ht="19.5" customHeight="1">
      <c r="A28" s="142">
        <f t="shared" si="1"/>
        <v>168916</v>
      </c>
      <c r="B28" s="142">
        <f t="shared" si="7"/>
        <v>4016484</v>
      </c>
      <c r="C28" s="143">
        <v>46106</v>
      </c>
      <c r="D28" s="144" t="s">
        <v>118</v>
      </c>
      <c r="E28" s="145"/>
      <c r="F28" s="157">
        <v>173</v>
      </c>
      <c r="G28" s="157">
        <v>99810</v>
      </c>
      <c r="H28" s="157">
        <v>33241</v>
      </c>
      <c r="I28" s="157">
        <v>35865</v>
      </c>
      <c r="J28" s="175"/>
      <c r="K28" s="175"/>
      <c r="U28" s="148">
        <f t="shared" si="2"/>
        <v>46106</v>
      </c>
      <c r="V28" s="34" t="str">
        <f t="shared" si="3"/>
        <v>43202</v>
      </c>
      <c r="W28" s="70">
        <f t="shared" si="4"/>
        <v>99810</v>
      </c>
      <c r="X28" s="148">
        <f t="shared" si="5"/>
        <v>46106</v>
      </c>
      <c r="Y28" s="70">
        <f t="shared" si="6"/>
        <v>173</v>
      </c>
      <c r="AA28" s="121">
        <v>20</v>
      </c>
      <c r="AB28" s="122">
        <v>27056</v>
      </c>
      <c r="AC28" s="122">
        <v>58</v>
      </c>
      <c r="AD28" s="122">
        <v>68886</v>
      </c>
      <c r="AE28" s="122">
        <v>100</v>
      </c>
      <c r="AF28" s="122">
        <v>116776</v>
      </c>
      <c r="AG28" s="122">
        <v>17</v>
      </c>
      <c r="AH28" s="123">
        <v>0</v>
      </c>
    </row>
    <row r="29" spans="1:34" ht="19.5" customHeight="1">
      <c r="A29" s="142">
        <f t="shared" si="1"/>
        <v>161160</v>
      </c>
      <c r="B29" s="142">
        <f t="shared" si="7"/>
        <v>4177644</v>
      </c>
      <c r="C29" s="143">
        <v>46107</v>
      </c>
      <c r="D29" s="144" t="s">
        <v>119</v>
      </c>
      <c r="E29" s="145"/>
      <c r="F29" s="157">
        <v>171</v>
      </c>
      <c r="G29" s="157">
        <v>88525</v>
      </c>
      <c r="H29" s="157">
        <v>36505</v>
      </c>
      <c r="I29" s="157">
        <v>36130</v>
      </c>
      <c r="J29" s="175"/>
      <c r="K29" s="175"/>
      <c r="U29" s="148">
        <f t="shared" si="2"/>
        <v>46107</v>
      </c>
      <c r="V29" s="34" t="str">
        <f t="shared" si="3"/>
        <v>43202</v>
      </c>
      <c r="W29" s="70">
        <f t="shared" si="4"/>
        <v>88525</v>
      </c>
      <c r="X29" s="148">
        <f t="shared" si="5"/>
        <v>46107</v>
      </c>
      <c r="Y29" s="70">
        <f t="shared" si="6"/>
        <v>171</v>
      </c>
      <c r="Z29" s="72"/>
      <c r="AA29" s="121">
        <v>15</v>
      </c>
      <c r="AB29" s="122">
        <v>20180</v>
      </c>
      <c r="AC29" s="122">
        <v>60</v>
      </c>
      <c r="AD29" s="122">
        <v>66910</v>
      </c>
      <c r="AE29" s="122">
        <v>84</v>
      </c>
      <c r="AF29" s="122">
        <v>89830</v>
      </c>
      <c r="AG29" s="122">
        <v>17</v>
      </c>
      <c r="AH29" s="123">
        <v>0</v>
      </c>
    </row>
    <row r="30" spans="1:34" ht="19.5" customHeight="1">
      <c r="A30" s="142">
        <f t="shared" si="1"/>
        <v>168785</v>
      </c>
      <c r="B30" s="142">
        <f t="shared" si="7"/>
        <v>4346429</v>
      </c>
      <c r="C30" s="143">
        <v>46108</v>
      </c>
      <c r="D30" s="144" t="s">
        <v>120</v>
      </c>
      <c r="E30" s="145"/>
      <c r="F30" s="157">
        <v>163</v>
      </c>
      <c r="G30" s="157">
        <v>99115</v>
      </c>
      <c r="H30" s="157">
        <v>32715</v>
      </c>
      <c r="I30" s="157">
        <v>36955</v>
      </c>
      <c r="J30" s="175"/>
      <c r="K30" s="175"/>
      <c r="M30" s="34"/>
      <c r="N30" s="34"/>
      <c r="O30" s="34"/>
      <c r="P30" s="34"/>
      <c r="Q30" s="34"/>
      <c r="R30" s="34"/>
      <c r="S30" s="34"/>
      <c r="T30" s="34"/>
      <c r="U30" s="148">
        <f t="shared" si="2"/>
        <v>46108</v>
      </c>
      <c r="V30" s="34" t="str">
        <f t="shared" si="3"/>
        <v>43202</v>
      </c>
      <c r="W30" s="70">
        <f t="shared" si="4"/>
        <v>99115</v>
      </c>
      <c r="X30" s="148">
        <f t="shared" si="5"/>
        <v>46108</v>
      </c>
      <c r="Y30" s="70">
        <f t="shared" si="6"/>
        <v>163</v>
      </c>
      <c r="Z30" s="34"/>
      <c r="AA30" s="121">
        <v>13</v>
      </c>
      <c r="AB30" s="122">
        <v>13175</v>
      </c>
      <c r="AC30" s="122">
        <v>53</v>
      </c>
      <c r="AD30" s="122">
        <v>63155</v>
      </c>
      <c r="AE30" s="122">
        <v>87</v>
      </c>
      <c r="AF30" s="122">
        <v>105215</v>
      </c>
      <c r="AG30" s="122">
        <v>13</v>
      </c>
      <c r="AH30" s="123">
        <v>0</v>
      </c>
    </row>
    <row r="31" spans="1:34" ht="19.5" customHeight="1">
      <c r="A31" s="142">
        <f t="shared" si="1"/>
        <v>149965</v>
      </c>
      <c r="B31" s="142">
        <f t="shared" si="7"/>
        <v>4496394</v>
      </c>
      <c r="C31" s="143">
        <v>46109</v>
      </c>
      <c r="D31" s="144" t="s">
        <v>121</v>
      </c>
      <c r="E31" s="145"/>
      <c r="F31" s="157">
        <v>167</v>
      </c>
      <c r="G31" s="157">
        <v>85490</v>
      </c>
      <c r="H31" s="157">
        <v>30050</v>
      </c>
      <c r="I31" s="157">
        <v>34425</v>
      </c>
      <c r="J31" s="175"/>
      <c r="K31" s="175"/>
      <c r="M31" s="34"/>
      <c r="N31" s="34"/>
      <c r="O31" s="34"/>
      <c r="P31" s="34"/>
      <c r="Q31" s="34"/>
      <c r="R31" s="34"/>
      <c r="S31" s="34"/>
      <c r="T31" s="34"/>
      <c r="U31" s="148">
        <f t="shared" si="2"/>
        <v>46109</v>
      </c>
      <c r="V31" s="34" t="str">
        <f t="shared" si="3"/>
        <v>43202</v>
      </c>
      <c r="W31" s="70">
        <f t="shared" si="4"/>
        <v>85490</v>
      </c>
      <c r="X31" s="148">
        <f t="shared" si="5"/>
        <v>46109</v>
      </c>
      <c r="Y31" s="70">
        <f t="shared" si="6"/>
        <v>167</v>
      </c>
      <c r="Z31" s="34"/>
      <c r="AA31" s="121">
        <v>24</v>
      </c>
      <c r="AB31" s="122">
        <v>27305</v>
      </c>
      <c r="AC31" s="122">
        <v>63</v>
      </c>
      <c r="AD31" s="122">
        <v>66265</v>
      </c>
      <c r="AE31" s="122">
        <v>82</v>
      </c>
      <c r="AF31" s="122">
        <v>87085</v>
      </c>
      <c r="AG31" s="122">
        <v>17</v>
      </c>
      <c r="AH31" s="123">
        <v>0</v>
      </c>
    </row>
    <row r="32" spans="1:34" ht="19.5" customHeight="1">
      <c r="A32" s="142">
        <f t="shared" si="1"/>
        <v>172044</v>
      </c>
      <c r="B32" s="142">
        <f t="shared" si="7"/>
        <v>4668438</v>
      </c>
      <c r="C32" s="143">
        <v>46110</v>
      </c>
      <c r="D32" s="144" t="s">
        <v>115</v>
      </c>
      <c r="E32" s="145"/>
      <c r="F32" s="157">
        <v>170</v>
      </c>
      <c r="G32" s="157">
        <v>95220</v>
      </c>
      <c r="H32" s="157">
        <v>36774</v>
      </c>
      <c r="I32" s="157">
        <v>40050</v>
      </c>
      <c r="J32" s="175"/>
      <c r="K32" s="175"/>
      <c r="M32" s="34"/>
      <c r="N32" s="34"/>
      <c r="O32" s="34"/>
      <c r="P32" s="34"/>
      <c r="Q32" s="34"/>
      <c r="R32" s="34"/>
      <c r="S32" s="34"/>
      <c r="T32" s="34"/>
      <c r="U32" s="148">
        <f t="shared" si="2"/>
        <v>46110</v>
      </c>
      <c r="V32" s="34" t="str">
        <f t="shared" si="3"/>
        <v>43202</v>
      </c>
      <c r="W32" s="70">
        <f t="shared" si="4"/>
        <v>95220</v>
      </c>
      <c r="X32" s="148">
        <f t="shared" si="5"/>
        <v>46110</v>
      </c>
      <c r="Y32" s="70">
        <f t="shared" si="6"/>
        <v>170</v>
      </c>
      <c r="Z32" s="34"/>
      <c r="AA32" s="121">
        <v>24</v>
      </c>
      <c r="AB32" s="122">
        <v>27297</v>
      </c>
      <c r="AC32" s="122">
        <v>74</v>
      </c>
      <c r="AD32" s="122">
        <v>85879</v>
      </c>
      <c r="AE32" s="122">
        <v>103</v>
      </c>
      <c r="AF32" s="122">
        <v>113179</v>
      </c>
      <c r="AG32" s="122">
        <v>11</v>
      </c>
      <c r="AH32" s="123">
        <v>1</v>
      </c>
    </row>
    <row r="33" spans="1:34" ht="19.5" customHeight="1">
      <c r="A33" s="142">
        <f t="shared" si="1"/>
        <v>157612</v>
      </c>
      <c r="B33" s="142">
        <f t="shared" si="7"/>
        <v>4826050</v>
      </c>
      <c r="C33" s="143">
        <v>46111</v>
      </c>
      <c r="D33" s="144" t="s">
        <v>116</v>
      </c>
      <c r="E33" s="145"/>
      <c r="F33" s="157">
        <v>164</v>
      </c>
      <c r="G33" s="157">
        <v>85120</v>
      </c>
      <c r="H33" s="157">
        <v>33492</v>
      </c>
      <c r="I33" s="157">
        <v>39000</v>
      </c>
      <c r="J33" s="175"/>
      <c r="K33" s="175"/>
      <c r="M33" s="72"/>
      <c r="N33" s="72"/>
      <c r="O33" s="72"/>
      <c r="P33" s="72"/>
      <c r="Q33" s="72"/>
      <c r="R33" s="72"/>
      <c r="S33" s="72"/>
      <c r="T33" s="72"/>
      <c r="U33" s="148">
        <f t="shared" si="2"/>
        <v>46111</v>
      </c>
      <c r="V33" s="34" t="str">
        <f t="shared" si="3"/>
        <v>43202</v>
      </c>
      <c r="W33" s="70">
        <f t="shared" si="4"/>
        <v>85120</v>
      </c>
      <c r="X33" s="148">
        <f t="shared" si="5"/>
        <v>46111</v>
      </c>
      <c r="Y33" s="70">
        <f t="shared" si="6"/>
        <v>164</v>
      </c>
      <c r="Z33" s="72"/>
      <c r="AA33" s="121">
        <v>17</v>
      </c>
      <c r="AB33" s="122">
        <v>18400</v>
      </c>
      <c r="AC33" s="122">
        <v>47</v>
      </c>
      <c r="AD33" s="122">
        <v>50170</v>
      </c>
      <c r="AE33" s="122">
        <v>84</v>
      </c>
      <c r="AF33" s="122">
        <v>99900</v>
      </c>
      <c r="AG33" s="122">
        <v>14</v>
      </c>
      <c r="AH33" s="123">
        <v>0</v>
      </c>
    </row>
    <row r="34" spans="1:34" ht="19.5" customHeight="1">
      <c r="A34" s="142">
        <f t="shared" si="1"/>
        <v>149187</v>
      </c>
      <c r="B34" s="142">
        <f t="shared" si="7"/>
        <v>4975237</v>
      </c>
      <c r="C34" s="143">
        <v>46112</v>
      </c>
      <c r="D34" s="144" t="s">
        <v>117</v>
      </c>
      <c r="E34" s="145"/>
      <c r="F34" s="157">
        <v>158</v>
      </c>
      <c r="G34" s="157">
        <v>79395</v>
      </c>
      <c r="H34" s="157">
        <v>34362</v>
      </c>
      <c r="I34" s="157">
        <v>35430</v>
      </c>
      <c r="J34" s="175"/>
      <c r="K34" s="175"/>
      <c r="U34" s="148">
        <f t="shared" si="2"/>
        <v>46112</v>
      </c>
      <c r="V34" s="34" t="str">
        <f t="shared" si="3"/>
        <v>43202</v>
      </c>
      <c r="W34" s="70">
        <f t="shared" si="4"/>
        <v>79395</v>
      </c>
      <c r="X34" s="148">
        <f t="shared" si="5"/>
        <v>46112</v>
      </c>
      <c r="Y34" s="70">
        <f t="shared" si="6"/>
        <v>158</v>
      </c>
      <c r="AA34" s="121">
        <v>14</v>
      </c>
      <c r="AB34" s="122">
        <v>13113</v>
      </c>
      <c r="AC34" s="122">
        <v>53</v>
      </c>
      <c r="AD34" s="122">
        <v>58508</v>
      </c>
      <c r="AE34" s="122">
        <v>84</v>
      </c>
      <c r="AF34" s="122">
        <v>83958</v>
      </c>
      <c r="AG34" s="122">
        <v>12</v>
      </c>
      <c r="AH34" s="123">
        <v>0</v>
      </c>
    </row>
    <row r="35" spans="1:34" ht="18.75" customHeight="1">
      <c r="D35" s="154" t="s">
        <v>52</v>
      </c>
      <c r="E35" s="155">
        <f t="shared" ref="E35:F35" si="8">SUM(E4:E34)</f>
        <v>0</v>
      </c>
      <c r="F35" s="156">
        <f t="shared" si="8"/>
        <v>5168</v>
      </c>
      <c r="U35" s="148">
        <f t="shared" ref="U35:U65" si="9">C4</f>
        <v>46082</v>
      </c>
      <c r="V35" s="34" t="str">
        <f t="shared" ref="V35:V65" si="10">$H$2</f>
        <v>43203</v>
      </c>
      <c r="W35" s="70">
        <f t="shared" ref="W35:W65" si="11">H4</f>
        <v>38505</v>
      </c>
      <c r="AA35" s="72"/>
      <c r="AB35" s="72"/>
      <c r="AC35" s="72"/>
      <c r="AD35" s="72"/>
      <c r="AE35" s="72"/>
      <c r="AF35" s="72"/>
      <c r="AG35" s="72"/>
      <c r="AH35" s="72"/>
    </row>
    <row r="36" spans="1:34" ht="15.75" customHeight="1">
      <c r="U36" s="148">
        <f t="shared" si="9"/>
        <v>46083</v>
      </c>
      <c r="V36" s="34" t="str">
        <f t="shared" si="10"/>
        <v>43203</v>
      </c>
      <c r="W36" s="70">
        <f t="shared" si="11"/>
        <v>32280</v>
      </c>
      <c r="AA36" s="72"/>
      <c r="AB36" s="72"/>
      <c r="AC36" s="72"/>
      <c r="AD36" s="72"/>
      <c r="AE36" s="72"/>
      <c r="AF36" s="72"/>
      <c r="AG36" s="72"/>
      <c r="AH36" s="72"/>
    </row>
    <row r="37" spans="1:34" ht="15.75" customHeight="1">
      <c r="U37" s="148">
        <f t="shared" si="9"/>
        <v>46084</v>
      </c>
      <c r="V37" s="34" t="str">
        <f t="shared" si="10"/>
        <v>43203</v>
      </c>
      <c r="W37" s="70">
        <f t="shared" si="11"/>
        <v>26993</v>
      </c>
      <c r="AA37" s="72"/>
      <c r="AB37" s="72"/>
      <c r="AC37" s="72"/>
      <c r="AD37" s="72"/>
      <c r="AE37" s="72"/>
      <c r="AF37" s="72"/>
      <c r="AG37" s="72"/>
      <c r="AH37" s="72"/>
    </row>
    <row r="38" spans="1:34" ht="15.75" customHeight="1">
      <c r="U38" s="148">
        <f t="shared" si="9"/>
        <v>46085</v>
      </c>
      <c r="V38" s="34" t="str">
        <f t="shared" si="10"/>
        <v>43203</v>
      </c>
      <c r="W38" s="70">
        <f t="shared" si="11"/>
        <v>34108</v>
      </c>
      <c r="AA38" s="72"/>
      <c r="AB38" s="72"/>
      <c r="AD38" s="72"/>
      <c r="AE38" s="72"/>
      <c r="AF38" s="72"/>
      <c r="AG38" s="72"/>
      <c r="AH38" s="72"/>
    </row>
    <row r="39" spans="1:34" ht="15.75" customHeight="1">
      <c r="U39" s="148">
        <f t="shared" si="9"/>
        <v>46086</v>
      </c>
      <c r="V39" s="34" t="str">
        <f t="shared" si="10"/>
        <v>43203</v>
      </c>
      <c r="W39" s="70">
        <f t="shared" si="11"/>
        <v>33303</v>
      </c>
      <c r="AA39" s="72"/>
      <c r="AB39" s="72"/>
      <c r="AC39" s="72"/>
      <c r="AD39" s="72"/>
      <c r="AE39" s="72"/>
      <c r="AF39" s="72"/>
      <c r="AG39" s="72"/>
      <c r="AH39" s="72"/>
    </row>
    <row r="40" spans="1:34" ht="15.75" customHeight="1">
      <c r="G40" s="34"/>
      <c r="H40" s="34"/>
      <c r="U40" s="148">
        <f t="shared" si="9"/>
        <v>46087</v>
      </c>
      <c r="V40" s="34" t="str">
        <f t="shared" si="10"/>
        <v>43203</v>
      </c>
      <c r="W40" s="70">
        <f t="shared" si="11"/>
        <v>31392</v>
      </c>
      <c r="AA40" s="72"/>
      <c r="AB40" s="72"/>
      <c r="AC40" s="72"/>
      <c r="AD40" s="72"/>
      <c r="AE40" s="72"/>
      <c r="AF40" s="72"/>
      <c r="AG40" s="72"/>
      <c r="AH40" s="72"/>
    </row>
    <row r="41" spans="1:34" ht="15.75" customHeight="1">
      <c r="U41" s="148">
        <f t="shared" si="9"/>
        <v>46088</v>
      </c>
      <c r="V41" s="34" t="str">
        <f t="shared" si="10"/>
        <v>43203</v>
      </c>
      <c r="W41" s="70">
        <f t="shared" si="11"/>
        <v>37527</v>
      </c>
      <c r="AA41" s="72"/>
      <c r="AB41" s="72"/>
      <c r="AC41" s="72"/>
      <c r="AD41" s="72"/>
      <c r="AE41" s="72"/>
      <c r="AF41" s="72"/>
      <c r="AG41" s="72"/>
      <c r="AH41" s="72"/>
    </row>
    <row r="42" spans="1:34" ht="15.75" customHeight="1">
      <c r="U42" s="148">
        <f t="shared" si="9"/>
        <v>46089</v>
      </c>
      <c r="V42" s="34" t="str">
        <f t="shared" si="10"/>
        <v>43203</v>
      </c>
      <c r="W42" s="70">
        <f t="shared" si="11"/>
        <v>34585</v>
      </c>
      <c r="AA42" s="72"/>
      <c r="AB42" s="72"/>
      <c r="AC42" s="72"/>
      <c r="AD42" s="72"/>
      <c r="AE42" s="72"/>
      <c r="AF42" s="72"/>
      <c r="AG42" s="72"/>
      <c r="AH42" s="72"/>
    </row>
    <row r="43" spans="1:34" ht="15.75" customHeight="1">
      <c r="U43" s="148">
        <f t="shared" si="9"/>
        <v>46090</v>
      </c>
      <c r="V43" s="34" t="str">
        <f t="shared" si="10"/>
        <v>43203</v>
      </c>
      <c r="W43" s="70">
        <f t="shared" si="11"/>
        <v>26649</v>
      </c>
      <c r="AA43" s="72"/>
      <c r="AB43" s="72"/>
      <c r="AC43" s="72"/>
      <c r="AD43" s="72"/>
      <c r="AE43" s="72"/>
      <c r="AF43" s="72"/>
      <c r="AG43" s="72"/>
      <c r="AH43" s="72"/>
    </row>
    <row r="44" spans="1:34" ht="15.75" customHeight="1">
      <c r="U44" s="148">
        <f t="shared" si="9"/>
        <v>46091</v>
      </c>
      <c r="V44" s="34" t="str">
        <f t="shared" si="10"/>
        <v>43203</v>
      </c>
      <c r="W44" s="70">
        <f t="shared" si="11"/>
        <v>44079</v>
      </c>
      <c r="AA44" s="72"/>
      <c r="AB44" s="72"/>
      <c r="AC44" s="72"/>
      <c r="AD44" s="72"/>
      <c r="AE44" s="72"/>
      <c r="AF44" s="72"/>
      <c r="AG44" s="72"/>
      <c r="AH44" s="72"/>
    </row>
    <row r="45" spans="1:34" ht="15.75" customHeight="1">
      <c r="U45" s="148">
        <f t="shared" si="9"/>
        <v>46092</v>
      </c>
      <c r="V45" s="34" t="str">
        <f t="shared" si="10"/>
        <v>43203</v>
      </c>
      <c r="W45" s="70">
        <f t="shared" si="11"/>
        <v>35619</v>
      </c>
      <c r="AA45" s="72"/>
      <c r="AB45" s="72"/>
      <c r="AC45" s="72"/>
      <c r="AD45" s="72"/>
      <c r="AE45" s="72"/>
      <c r="AF45" s="72"/>
      <c r="AG45" s="72"/>
      <c r="AH45" s="72"/>
    </row>
    <row r="46" spans="1:34" ht="15.75" customHeight="1">
      <c r="U46" s="148">
        <f t="shared" si="9"/>
        <v>46093</v>
      </c>
      <c r="V46" s="34" t="str">
        <f t="shared" si="10"/>
        <v>43203</v>
      </c>
      <c r="W46" s="70">
        <f t="shared" si="11"/>
        <v>28104</v>
      </c>
      <c r="AA46" s="72"/>
      <c r="AB46" s="72"/>
      <c r="AC46" s="72"/>
      <c r="AD46" s="72"/>
      <c r="AE46" s="72"/>
      <c r="AF46" s="72"/>
      <c r="AG46" s="72"/>
      <c r="AH46" s="72"/>
    </row>
    <row r="47" spans="1:34" ht="15.75" customHeight="1">
      <c r="U47" s="148">
        <f t="shared" si="9"/>
        <v>46094</v>
      </c>
      <c r="V47" s="34" t="str">
        <f t="shared" si="10"/>
        <v>43203</v>
      </c>
      <c r="W47" s="70">
        <f t="shared" si="11"/>
        <v>41218</v>
      </c>
      <c r="AA47" s="72"/>
      <c r="AB47" s="72"/>
      <c r="AC47" s="72"/>
      <c r="AD47" s="72"/>
      <c r="AE47" s="72"/>
      <c r="AF47" s="72"/>
      <c r="AG47" s="72"/>
      <c r="AH47" s="72"/>
    </row>
    <row r="48" spans="1:34" ht="15.75" customHeight="1">
      <c r="U48" s="148">
        <f t="shared" si="9"/>
        <v>46095</v>
      </c>
      <c r="V48" s="34" t="str">
        <f t="shared" si="10"/>
        <v>43203</v>
      </c>
      <c r="W48" s="70">
        <f t="shared" si="11"/>
        <v>40632</v>
      </c>
      <c r="AA48" s="72"/>
      <c r="AB48" s="72"/>
      <c r="AC48" s="72"/>
      <c r="AD48" s="72"/>
      <c r="AE48" s="72"/>
      <c r="AF48" s="72"/>
      <c r="AG48" s="72"/>
      <c r="AH48" s="72"/>
    </row>
    <row r="49" spans="21:34" ht="15.75" customHeight="1">
      <c r="U49" s="148">
        <f t="shared" si="9"/>
        <v>46096</v>
      </c>
      <c r="V49" s="34" t="str">
        <f t="shared" si="10"/>
        <v>43203</v>
      </c>
      <c r="W49" s="70">
        <f t="shared" si="11"/>
        <v>39830</v>
      </c>
      <c r="AA49" s="72"/>
      <c r="AB49" s="72"/>
      <c r="AC49" s="72"/>
      <c r="AD49" s="72"/>
      <c r="AE49" s="72"/>
      <c r="AF49" s="72"/>
      <c r="AG49" s="72"/>
      <c r="AH49" s="72"/>
    </row>
    <row r="50" spans="21:34" ht="15.75" customHeight="1">
      <c r="U50" s="148">
        <f t="shared" si="9"/>
        <v>46097</v>
      </c>
      <c r="V50" s="34" t="str">
        <f t="shared" si="10"/>
        <v>43203</v>
      </c>
      <c r="W50" s="70">
        <f t="shared" si="11"/>
        <v>38055</v>
      </c>
      <c r="AA50" s="72"/>
      <c r="AB50" s="72"/>
      <c r="AC50" s="72"/>
      <c r="AD50" s="72"/>
      <c r="AE50" s="72"/>
      <c r="AF50" s="72"/>
      <c r="AG50" s="72"/>
      <c r="AH50" s="72"/>
    </row>
    <row r="51" spans="21:34" ht="15.75" customHeight="1">
      <c r="U51" s="148">
        <f t="shared" si="9"/>
        <v>46098</v>
      </c>
      <c r="V51" s="34" t="str">
        <f t="shared" si="10"/>
        <v>43203</v>
      </c>
      <c r="W51" s="70">
        <f t="shared" si="11"/>
        <v>37836</v>
      </c>
      <c r="AA51" s="72"/>
      <c r="AB51" s="72"/>
      <c r="AC51" s="72"/>
      <c r="AD51" s="72"/>
      <c r="AE51" s="72"/>
      <c r="AF51" s="72"/>
      <c r="AG51" s="72"/>
      <c r="AH51" s="72"/>
    </row>
    <row r="52" spans="21:34" ht="15.75" customHeight="1">
      <c r="U52" s="148">
        <f t="shared" si="9"/>
        <v>46099</v>
      </c>
      <c r="V52" s="34" t="str">
        <f t="shared" si="10"/>
        <v>43203</v>
      </c>
      <c r="W52" s="70">
        <f t="shared" si="11"/>
        <v>30446</v>
      </c>
      <c r="AA52" s="72"/>
      <c r="AB52" s="72"/>
      <c r="AC52" s="72"/>
      <c r="AD52" s="72"/>
      <c r="AE52" s="72"/>
      <c r="AF52" s="72"/>
      <c r="AG52" s="72"/>
      <c r="AH52" s="72"/>
    </row>
    <row r="53" spans="21:34" ht="15.75" customHeight="1">
      <c r="U53" s="148">
        <f t="shared" si="9"/>
        <v>46100</v>
      </c>
      <c r="V53" s="34" t="str">
        <f t="shared" si="10"/>
        <v>43203</v>
      </c>
      <c r="W53" s="70">
        <f t="shared" si="11"/>
        <v>41005</v>
      </c>
      <c r="AA53" s="72"/>
      <c r="AB53" s="72"/>
      <c r="AC53" s="72"/>
      <c r="AD53" s="72"/>
      <c r="AE53" s="72"/>
      <c r="AF53" s="72"/>
      <c r="AG53" s="72"/>
      <c r="AH53" s="72"/>
    </row>
    <row r="54" spans="21:34" ht="15.75" customHeight="1">
      <c r="U54" s="148">
        <f t="shared" si="9"/>
        <v>46101</v>
      </c>
      <c r="V54" s="34" t="str">
        <f t="shared" si="10"/>
        <v>43203</v>
      </c>
      <c r="W54" s="70">
        <f t="shared" si="11"/>
        <v>41265</v>
      </c>
      <c r="AA54" s="72"/>
      <c r="AB54" s="72"/>
      <c r="AC54" s="72"/>
      <c r="AD54" s="72"/>
      <c r="AE54" s="72"/>
      <c r="AF54" s="72"/>
      <c r="AG54" s="72"/>
      <c r="AH54" s="72"/>
    </row>
    <row r="55" spans="21:34" ht="15.75" customHeight="1">
      <c r="U55" s="148">
        <f t="shared" si="9"/>
        <v>46102</v>
      </c>
      <c r="V55" s="34" t="str">
        <f t="shared" si="10"/>
        <v>43203</v>
      </c>
      <c r="W55" s="70">
        <f t="shared" si="11"/>
        <v>30345</v>
      </c>
      <c r="AA55" s="72"/>
      <c r="AB55" s="72"/>
      <c r="AC55" s="72"/>
      <c r="AD55" s="72"/>
      <c r="AE55" s="72"/>
      <c r="AF55" s="72"/>
      <c r="AG55" s="72"/>
      <c r="AH55" s="72"/>
    </row>
    <row r="56" spans="21:34" ht="15.75" customHeight="1">
      <c r="U56" s="148">
        <f t="shared" si="9"/>
        <v>46103</v>
      </c>
      <c r="V56" s="34" t="str">
        <f t="shared" si="10"/>
        <v>43203</v>
      </c>
      <c r="W56" s="70">
        <f t="shared" si="11"/>
        <v>43994</v>
      </c>
      <c r="AA56" s="72"/>
      <c r="AB56" s="72"/>
      <c r="AC56" s="72"/>
      <c r="AD56" s="72"/>
      <c r="AE56" s="72"/>
      <c r="AF56" s="72"/>
      <c r="AG56" s="72"/>
      <c r="AH56" s="72"/>
    </row>
    <row r="57" spans="21:34" ht="15.75" customHeight="1">
      <c r="U57" s="148">
        <f t="shared" si="9"/>
        <v>46104</v>
      </c>
      <c r="V57" s="34" t="str">
        <f t="shared" si="10"/>
        <v>43203</v>
      </c>
      <c r="W57" s="70">
        <f t="shared" si="11"/>
        <v>32490</v>
      </c>
      <c r="AA57" s="72"/>
      <c r="AB57" s="72"/>
      <c r="AC57" s="72"/>
      <c r="AD57" s="72"/>
      <c r="AE57" s="72"/>
      <c r="AF57" s="72"/>
      <c r="AG57" s="72"/>
      <c r="AH57" s="72"/>
    </row>
    <row r="58" spans="21:34" ht="15.75" customHeight="1">
      <c r="U58" s="148">
        <f t="shared" si="9"/>
        <v>46105</v>
      </c>
      <c r="V58" s="34" t="str">
        <f t="shared" si="10"/>
        <v>43203</v>
      </c>
      <c r="W58" s="70">
        <f t="shared" si="11"/>
        <v>34243</v>
      </c>
      <c r="AA58" s="72"/>
      <c r="AB58" s="72"/>
      <c r="AC58" s="72"/>
      <c r="AD58" s="72"/>
      <c r="AE58" s="72"/>
      <c r="AF58" s="72"/>
      <c r="AG58" s="72"/>
      <c r="AH58" s="72"/>
    </row>
    <row r="59" spans="21:34" ht="15.75" customHeight="1">
      <c r="U59" s="148">
        <f t="shared" si="9"/>
        <v>46106</v>
      </c>
      <c r="V59" s="34" t="str">
        <f t="shared" si="10"/>
        <v>43203</v>
      </c>
      <c r="W59" s="70">
        <f t="shared" si="11"/>
        <v>33241</v>
      </c>
      <c r="AA59" s="72"/>
      <c r="AB59" s="72"/>
      <c r="AC59" s="72"/>
      <c r="AD59" s="72"/>
      <c r="AE59" s="72"/>
      <c r="AF59" s="72"/>
      <c r="AG59" s="72"/>
      <c r="AH59" s="72"/>
    </row>
    <row r="60" spans="21:34" ht="15.75" customHeight="1">
      <c r="U60" s="148">
        <f t="shared" si="9"/>
        <v>46107</v>
      </c>
      <c r="V60" s="34" t="str">
        <f t="shared" si="10"/>
        <v>43203</v>
      </c>
      <c r="W60" s="70">
        <f t="shared" si="11"/>
        <v>36505</v>
      </c>
      <c r="AA60" s="72"/>
      <c r="AB60" s="72"/>
      <c r="AC60" s="72"/>
      <c r="AD60" s="72"/>
      <c r="AE60" s="72"/>
      <c r="AF60" s="72"/>
      <c r="AG60" s="72"/>
      <c r="AH60" s="72"/>
    </row>
    <row r="61" spans="21:34" ht="15.75" customHeight="1">
      <c r="U61" s="148">
        <f t="shared" si="9"/>
        <v>46108</v>
      </c>
      <c r="V61" s="34" t="str">
        <f t="shared" si="10"/>
        <v>43203</v>
      </c>
      <c r="W61" s="70">
        <f t="shared" si="11"/>
        <v>32715</v>
      </c>
      <c r="AA61" s="72"/>
      <c r="AB61" s="72"/>
      <c r="AC61" s="72"/>
      <c r="AD61" s="72"/>
      <c r="AE61" s="72"/>
      <c r="AF61" s="72"/>
      <c r="AG61" s="72"/>
      <c r="AH61" s="72"/>
    </row>
    <row r="62" spans="21:34" ht="15.75" customHeight="1">
      <c r="U62" s="148">
        <f t="shared" si="9"/>
        <v>46109</v>
      </c>
      <c r="V62" s="34" t="str">
        <f t="shared" si="10"/>
        <v>43203</v>
      </c>
      <c r="W62" s="70">
        <f t="shared" si="11"/>
        <v>30050</v>
      </c>
      <c r="AA62" s="72"/>
      <c r="AB62" s="72"/>
      <c r="AC62" s="72"/>
      <c r="AD62" s="72"/>
      <c r="AE62" s="72"/>
      <c r="AF62" s="72"/>
      <c r="AG62" s="72"/>
      <c r="AH62" s="72"/>
    </row>
    <row r="63" spans="21:34" ht="15.75" customHeight="1">
      <c r="U63" s="148">
        <f t="shared" si="9"/>
        <v>46110</v>
      </c>
      <c r="V63" s="34" t="str">
        <f t="shared" si="10"/>
        <v>43203</v>
      </c>
      <c r="W63" s="70">
        <f t="shared" si="11"/>
        <v>36774</v>
      </c>
      <c r="AA63" s="72"/>
      <c r="AB63" s="72"/>
      <c r="AC63" s="72"/>
      <c r="AD63" s="72"/>
      <c r="AE63" s="72"/>
      <c r="AF63" s="72"/>
      <c r="AG63" s="72"/>
      <c r="AH63" s="72"/>
    </row>
    <row r="64" spans="21:34" ht="15.75" customHeight="1">
      <c r="U64" s="148">
        <f t="shared" si="9"/>
        <v>46111</v>
      </c>
      <c r="V64" s="34" t="str">
        <f t="shared" si="10"/>
        <v>43203</v>
      </c>
      <c r="W64" s="70">
        <f t="shared" si="11"/>
        <v>33492</v>
      </c>
      <c r="AA64" s="72"/>
      <c r="AB64" s="72"/>
      <c r="AC64" s="72"/>
      <c r="AD64" s="72"/>
      <c r="AE64" s="72"/>
      <c r="AF64" s="72"/>
      <c r="AG64" s="72"/>
      <c r="AH64" s="72"/>
    </row>
    <row r="65" spans="21:34" ht="15.75" customHeight="1">
      <c r="U65" s="148">
        <f t="shared" si="9"/>
        <v>46112</v>
      </c>
      <c r="V65" s="34" t="str">
        <f t="shared" si="10"/>
        <v>43203</v>
      </c>
      <c r="W65" s="70">
        <f t="shared" si="11"/>
        <v>34362</v>
      </c>
      <c r="AA65" s="72"/>
      <c r="AB65" s="72"/>
      <c r="AC65" s="72"/>
      <c r="AD65" s="72"/>
      <c r="AE65" s="72"/>
      <c r="AF65" s="72"/>
      <c r="AG65" s="72"/>
      <c r="AH65" s="72"/>
    </row>
    <row r="66" spans="21:34" ht="15.75" customHeight="1">
      <c r="U66" s="148">
        <f t="shared" ref="U66:U96" si="12">C4</f>
        <v>46082</v>
      </c>
      <c r="V66" s="34" t="str">
        <f t="shared" ref="V66:V96" si="13">$I$2</f>
        <v>43207</v>
      </c>
      <c r="W66" s="70">
        <f t="shared" ref="W66:W96" si="14">I4</f>
        <v>31400</v>
      </c>
      <c r="AA66" s="72"/>
      <c r="AB66" s="72"/>
      <c r="AC66" s="72"/>
      <c r="AD66" s="72"/>
      <c r="AE66" s="72"/>
      <c r="AF66" s="72"/>
      <c r="AG66" s="72"/>
      <c r="AH66" s="72"/>
    </row>
    <row r="67" spans="21:34" ht="15.75" customHeight="1">
      <c r="U67" s="148">
        <f t="shared" si="12"/>
        <v>46083</v>
      </c>
      <c r="V67" s="34" t="str">
        <f t="shared" si="13"/>
        <v>43207</v>
      </c>
      <c r="W67" s="70">
        <f t="shared" si="14"/>
        <v>23825</v>
      </c>
      <c r="AA67" s="72"/>
      <c r="AB67" s="72"/>
      <c r="AC67" s="72"/>
      <c r="AD67" s="72"/>
      <c r="AE67" s="72"/>
      <c r="AF67" s="72"/>
      <c r="AG67" s="72"/>
      <c r="AH67" s="72"/>
    </row>
    <row r="68" spans="21:34" ht="15.75" customHeight="1">
      <c r="U68" s="148">
        <f t="shared" si="12"/>
        <v>46084</v>
      </c>
      <c r="V68" s="34" t="str">
        <f t="shared" si="13"/>
        <v>43207</v>
      </c>
      <c r="W68" s="70">
        <f t="shared" si="14"/>
        <v>25950</v>
      </c>
      <c r="AA68" s="72"/>
      <c r="AB68" s="72"/>
      <c r="AC68" s="72"/>
      <c r="AD68" s="72"/>
      <c r="AE68" s="72"/>
      <c r="AF68" s="72"/>
      <c r="AG68" s="72"/>
      <c r="AH68" s="72"/>
    </row>
    <row r="69" spans="21:34" ht="15.75" customHeight="1">
      <c r="U69" s="148">
        <f t="shared" si="12"/>
        <v>46085</v>
      </c>
      <c r="V69" s="34" t="str">
        <f t="shared" si="13"/>
        <v>43207</v>
      </c>
      <c r="W69" s="70">
        <f t="shared" si="14"/>
        <v>29975</v>
      </c>
      <c r="AA69" s="72"/>
      <c r="AB69" s="72"/>
      <c r="AC69" s="72"/>
      <c r="AD69" s="72"/>
      <c r="AE69" s="72"/>
      <c r="AF69" s="72"/>
      <c r="AG69" s="72"/>
      <c r="AH69" s="72"/>
    </row>
    <row r="70" spans="21:34" ht="15.75" customHeight="1">
      <c r="U70" s="148">
        <f t="shared" si="12"/>
        <v>46086</v>
      </c>
      <c r="V70" s="34" t="str">
        <f t="shared" si="13"/>
        <v>43207</v>
      </c>
      <c r="W70" s="70">
        <f t="shared" si="14"/>
        <v>31075</v>
      </c>
      <c r="AA70" s="72"/>
      <c r="AB70" s="72"/>
      <c r="AC70" s="72"/>
      <c r="AD70" s="72"/>
      <c r="AE70" s="72"/>
      <c r="AF70" s="72"/>
      <c r="AG70" s="72"/>
      <c r="AH70" s="72"/>
    </row>
    <row r="71" spans="21:34" ht="15.75" customHeight="1">
      <c r="U71" s="148">
        <f t="shared" si="12"/>
        <v>46087</v>
      </c>
      <c r="V71" s="34" t="str">
        <f t="shared" si="13"/>
        <v>43207</v>
      </c>
      <c r="W71" s="70">
        <f t="shared" si="14"/>
        <v>26250</v>
      </c>
      <c r="AA71" s="72"/>
      <c r="AB71" s="72"/>
      <c r="AC71" s="72"/>
      <c r="AD71" s="72"/>
      <c r="AE71" s="72"/>
      <c r="AF71" s="72"/>
      <c r="AG71" s="72"/>
      <c r="AH71" s="72"/>
    </row>
    <row r="72" spans="21:34" ht="15.75" customHeight="1">
      <c r="U72" s="148">
        <f t="shared" si="12"/>
        <v>46088</v>
      </c>
      <c r="V72" s="34" t="str">
        <f t="shared" si="13"/>
        <v>43207</v>
      </c>
      <c r="W72" s="70">
        <f t="shared" si="14"/>
        <v>31725</v>
      </c>
      <c r="AA72" s="72"/>
      <c r="AB72" s="72"/>
      <c r="AC72" s="72"/>
      <c r="AD72" s="72"/>
      <c r="AE72" s="72"/>
      <c r="AF72" s="72"/>
      <c r="AG72" s="72"/>
      <c r="AH72" s="72"/>
    </row>
    <row r="73" spans="21:34" ht="15.75" customHeight="1">
      <c r="U73" s="148">
        <f t="shared" si="12"/>
        <v>46089</v>
      </c>
      <c r="V73" s="34" t="str">
        <f t="shared" si="13"/>
        <v>43207</v>
      </c>
      <c r="W73" s="70">
        <f t="shared" si="14"/>
        <v>32775</v>
      </c>
      <c r="AA73" s="72"/>
      <c r="AB73" s="72"/>
      <c r="AC73" s="72"/>
      <c r="AD73" s="72"/>
      <c r="AE73" s="72"/>
      <c r="AF73" s="72"/>
      <c r="AG73" s="72"/>
      <c r="AH73" s="72"/>
    </row>
    <row r="74" spans="21:34" ht="15.75" customHeight="1">
      <c r="U74" s="148">
        <f t="shared" si="12"/>
        <v>46090</v>
      </c>
      <c r="V74" s="34" t="str">
        <f t="shared" si="13"/>
        <v>43207</v>
      </c>
      <c r="W74" s="70">
        <f t="shared" si="14"/>
        <v>33425</v>
      </c>
      <c r="AA74" s="72"/>
      <c r="AB74" s="72"/>
      <c r="AC74" s="72"/>
      <c r="AD74" s="72"/>
      <c r="AE74" s="72"/>
      <c r="AF74" s="72"/>
      <c r="AG74" s="72"/>
      <c r="AH74" s="72"/>
    </row>
    <row r="75" spans="21:34" ht="15.75" customHeight="1">
      <c r="U75" s="148">
        <f t="shared" si="12"/>
        <v>46091</v>
      </c>
      <c r="V75" s="34" t="str">
        <f t="shared" si="13"/>
        <v>43207</v>
      </c>
      <c r="W75" s="70">
        <f t="shared" si="14"/>
        <v>32725</v>
      </c>
      <c r="AA75" s="72"/>
      <c r="AB75" s="72"/>
      <c r="AC75" s="72"/>
      <c r="AD75" s="72"/>
      <c r="AE75" s="72"/>
      <c r="AF75" s="72"/>
      <c r="AG75" s="72"/>
      <c r="AH75" s="72"/>
    </row>
    <row r="76" spans="21:34" ht="15.75" customHeight="1">
      <c r="U76" s="148">
        <f t="shared" si="12"/>
        <v>46092</v>
      </c>
      <c r="V76" s="34" t="str">
        <f t="shared" si="13"/>
        <v>43207</v>
      </c>
      <c r="W76" s="70">
        <f t="shared" si="14"/>
        <v>83660</v>
      </c>
      <c r="AA76" s="72"/>
      <c r="AB76" s="72"/>
      <c r="AC76" s="72"/>
      <c r="AD76" s="72"/>
      <c r="AE76" s="72"/>
      <c r="AF76" s="72"/>
      <c r="AG76" s="72"/>
      <c r="AH76" s="72"/>
    </row>
    <row r="77" spans="21:34" ht="15.75" customHeight="1">
      <c r="U77" s="148">
        <f t="shared" si="12"/>
        <v>46093</v>
      </c>
      <c r="V77" s="34" t="str">
        <f t="shared" si="13"/>
        <v>43207</v>
      </c>
      <c r="W77" s="70">
        <f t="shared" si="14"/>
        <v>39425</v>
      </c>
      <c r="AA77" s="72"/>
      <c r="AB77" s="72"/>
      <c r="AC77" s="72"/>
      <c r="AD77" s="72"/>
      <c r="AE77" s="72"/>
      <c r="AF77" s="72"/>
      <c r="AG77" s="72"/>
      <c r="AH77" s="72"/>
    </row>
    <row r="78" spans="21:34" ht="15.75" customHeight="1">
      <c r="U78" s="148">
        <f t="shared" si="12"/>
        <v>46094</v>
      </c>
      <c r="V78" s="34" t="str">
        <f t="shared" si="13"/>
        <v>43207</v>
      </c>
      <c r="W78" s="70">
        <f t="shared" si="14"/>
        <v>37345</v>
      </c>
      <c r="AA78" s="72"/>
      <c r="AB78" s="72"/>
      <c r="AC78" s="72"/>
      <c r="AD78" s="72"/>
      <c r="AE78" s="72"/>
      <c r="AF78" s="72"/>
      <c r="AG78" s="72"/>
      <c r="AH78" s="72"/>
    </row>
    <row r="79" spans="21:34" ht="15.75" customHeight="1">
      <c r="U79" s="148">
        <f t="shared" si="12"/>
        <v>46095</v>
      </c>
      <c r="V79" s="34" t="str">
        <f t="shared" si="13"/>
        <v>43207</v>
      </c>
      <c r="W79" s="70">
        <f t="shared" si="14"/>
        <v>36985</v>
      </c>
      <c r="AA79" s="72"/>
      <c r="AB79" s="72"/>
      <c r="AC79" s="72"/>
      <c r="AD79" s="72"/>
      <c r="AE79" s="72"/>
      <c r="AF79" s="72"/>
      <c r="AG79" s="72"/>
      <c r="AH79" s="72"/>
    </row>
    <row r="80" spans="21:34" ht="15.75" customHeight="1">
      <c r="U80" s="148">
        <f t="shared" si="12"/>
        <v>46096</v>
      </c>
      <c r="V80" s="34" t="str">
        <f t="shared" si="13"/>
        <v>43207</v>
      </c>
      <c r="W80" s="70">
        <f t="shared" si="14"/>
        <v>39705</v>
      </c>
      <c r="AA80" s="72"/>
      <c r="AB80" s="72"/>
      <c r="AC80" s="72"/>
      <c r="AD80" s="72"/>
      <c r="AE80" s="72"/>
      <c r="AF80" s="72"/>
      <c r="AG80" s="72"/>
      <c r="AH80" s="72"/>
    </row>
    <row r="81" spans="21:34" ht="15.75" customHeight="1">
      <c r="U81" s="148">
        <f t="shared" si="12"/>
        <v>46097</v>
      </c>
      <c r="V81" s="34" t="str">
        <f t="shared" si="13"/>
        <v>43207</v>
      </c>
      <c r="W81" s="70">
        <f t="shared" si="14"/>
        <v>33245</v>
      </c>
      <c r="AA81" s="72"/>
      <c r="AB81" s="72"/>
      <c r="AC81" s="72"/>
      <c r="AD81" s="72"/>
      <c r="AE81" s="72"/>
      <c r="AF81" s="72"/>
      <c r="AG81" s="72"/>
      <c r="AH81" s="72"/>
    </row>
    <row r="82" spans="21:34" ht="15.75" customHeight="1">
      <c r="U82" s="148">
        <f t="shared" si="12"/>
        <v>46098</v>
      </c>
      <c r="V82" s="34" t="str">
        <f t="shared" si="13"/>
        <v>43207</v>
      </c>
      <c r="W82" s="70">
        <f t="shared" si="14"/>
        <v>31365</v>
      </c>
      <c r="AA82" s="72"/>
      <c r="AB82" s="72"/>
      <c r="AC82" s="72"/>
      <c r="AD82" s="72"/>
      <c r="AE82" s="72"/>
      <c r="AF82" s="72"/>
      <c r="AG82" s="72"/>
      <c r="AH82" s="72"/>
    </row>
    <row r="83" spans="21:34" ht="15.75" customHeight="1">
      <c r="U83" s="148">
        <f t="shared" si="12"/>
        <v>46099</v>
      </c>
      <c r="V83" s="34" t="str">
        <f t="shared" si="13"/>
        <v>43207</v>
      </c>
      <c r="W83" s="70">
        <f t="shared" si="14"/>
        <v>26975</v>
      </c>
      <c r="AA83" s="72"/>
      <c r="AB83" s="72"/>
      <c r="AC83" s="72"/>
      <c r="AD83" s="72"/>
      <c r="AE83" s="72"/>
      <c r="AF83" s="72"/>
      <c r="AG83" s="72"/>
      <c r="AH83" s="72"/>
    </row>
    <row r="84" spans="21:34" ht="15.75" customHeight="1">
      <c r="U84" s="148">
        <f t="shared" si="12"/>
        <v>46100</v>
      </c>
      <c r="V84" s="34" t="str">
        <f t="shared" si="13"/>
        <v>43207</v>
      </c>
      <c r="W84" s="70">
        <f t="shared" si="14"/>
        <v>40500</v>
      </c>
      <c r="AA84" s="72"/>
      <c r="AB84" s="72"/>
      <c r="AC84" s="72"/>
      <c r="AD84" s="72"/>
      <c r="AE84" s="72"/>
      <c r="AF84" s="72"/>
      <c r="AG84" s="72"/>
      <c r="AH84" s="72"/>
    </row>
    <row r="85" spans="21:34" ht="15.75" customHeight="1">
      <c r="U85" s="148">
        <f t="shared" si="12"/>
        <v>46101</v>
      </c>
      <c r="V85" s="34" t="str">
        <f t="shared" si="13"/>
        <v>43207</v>
      </c>
      <c r="W85" s="70">
        <f t="shared" si="14"/>
        <v>41000</v>
      </c>
      <c r="AA85" s="72"/>
      <c r="AB85" s="72"/>
      <c r="AC85" s="72"/>
      <c r="AD85" s="72"/>
      <c r="AE85" s="72"/>
      <c r="AF85" s="72"/>
      <c r="AG85" s="72"/>
      <c r="AH85" s="72"/>
    </row>
    <row r="86" spans="21:34" ht="15.75" customHeight="1">
      <c r="U86" s="148">
        <f t="shared" si="12"/>
        <v>46102</v>
      </c>
      <c r="V86" s="34" t="str">
        <f t="shared" si="13"/>
        <v>43207</v>
      </c>
      <c r="W86" s="70">
        <f t="shared" si="14"/>
        <v>37390</v>
      </c>
      <c r="AA86" s="72"/>
      <c r="AB86" s="72"/>
      <c r="AC86" s="72"/>
      <c r="AD86" s="72"/>
      <c r="AE86" s="72"/>
      <c r="AF86" s="72"/>
      <c r="AG86" s="72"/>
      <c r="AH86" s="72"/>
    </row>
    <row r="87" spans="21:34" ht="15.75" customHeight="1">
      <c r="U87" s="148">
        <f t="shared" si="12"/>
        <v>46103</v>
      </c>
      <c r="V87" s="34" t="str">
        <f t="shared" si="13"/>
        <v>43207</v>
      </c>
      <c r="W87" s="70">
        <f t="shared" si="14"/>
        <v>39050</v>
      </c>
      <c r="AA87" s="72"/>
      <c r="AB87" s="72"/>
      <c r="AC87" s="72"/>
      <c r="AD87" s="72"/>
      <c r="AE87" s="72"/>
      <c r="AF87" s="72"/>
      <c r="AG87" s="72"/>
      <c r="AH87" s="72"/>
    </row>
    <row r="88" spans="21:34" ht="15.75" customHeight="1">
      <c r="U88" s="148">
        <f t="shared" si="12"/>
        <v>46104</v>
      </c>
      <c r="V88" s="34" t="str">
        <f t="shared" si="13"/>
        <v>43207</v>
      </c>
      <c r="W88" s="70">
        <f t="shared" si="14"/>
        <v>33405</v>
      </c>
      <c r="AA88" s="72"/>
      <c r="AB88" s="72"/>
      <c r="AC88" s="72"/>
      <c r="AD88" s="72"/>
      <c r="AE88" s="72"/>
      <c r="AF88" s="72"/>
      <c r="AG88" s="72"/>
      <c r="AH88" s="72"/>
    </row>
    <row r="89" spans="21:34" ht="15.75" customHeight="1">
      <c r="U89" s="148">
        <f t="shared" si="12"/>
        <v>46105</v>
      </c>
      <c r="V89" s="34" t="str">
        <f t="shared" si="13"/>
        <v>43207</v>
      </c>
      <c r="W89" s="70">
        <f t="shared" si="14"/>
        <v>33825</v>
      </c>
      <c r="AA89" s="72"/>
      <c r="AB89" s="72"/>
      <c r="AC89" s="72"/>
      <c r="AD89" s="72"/>
      <c r="AE89" s="72"/>
      <c r="AF89" s="72"/>
      <c r="AG89" s="72"/>
      <c r="AH89" s="72"/>
    </row>
    <row r="90" spans="21:34" ht="15.75" customHeight="1">
      <c r="U90" s="148">
        <f t="shared" si="12"/>
        <v>46106</v>
      </c>
      <c r="V90" s="34" t="str">
        <f t="shared" si="13"/>
        <v>43207</v>
      </c>
      <c r="W90" s="70">
        <f t="shared" si="14"/>
        <v>35865</v>
      </c>
      <c r="AA90" s="72"/>
      <c r="AB90" s="72"/>
      <c r="AC90" s="72"/>
      <c r="AD90" s="72"/>
      <c r="AE90" s="72"/>
      <c r="AF90" s="72"/>
      <c r="AG90" s="72"/>
      <c r="AH90" s="72"/>
    </row>
    <row r="91" spans="21:34" ht="15.75" customHeight="1">
      <c r="U91" s="148">
        <f t="shared" si="12"/>
        <v>46107</v>
      </c>
      <c r="V91" s="34" t="str">
        <f t="shared" si="13"/>
        <v>43207</v>
      </c>
      <c r="W91" s="70">
        <f t="shared" si="14"/>
        <v>36130</v>
      </c>
      <c r="AA91" s="72"/>
      <c r="AB91" s="72"/>
      <c r="AC91" s="72"/>
      <c r="AD91" s="72"/>
      <c r="AE91" s="72"/>
      <c r="AF91" s="72"/>
      <c r="AG91" s="72"/>
      <c r="AH91" s="72"/>
    </row>
    <row r="92" spans="21:34" ht="15.75" customHeight="1">
      <c r="U92" s="148">
        <f t="shared" si="12"/>
        <v>46108</v>
      </c>
      <c r="V92" s="34" t="str">
        <f t="shared" si="13"/>
        <v>43207</v>
      </c>
      <c r="W92" s="70">
        <f t="shared" si="14"/>
        <v>36955</v>
      </c>
      <c r="AA92" s="72"/>
      <c r="AB92" s="72"/>
      <c r="AC92" s="72"/>
      <c r="AD92" s="72"/>
      <c r="AE92" s="72"/>
      <c r="AF92" s="72"/>
      <c r="AG92" s="72"/>
      <c r="AH92" s="72"/>
    </row>
    <row r="93" spans="21:34" ht="15.75" customHeight="1">
      <c r="U93" s="148">
        <f t="shared" si="12"/>
        <v>46109</v>
      </c>
      <c r="V93" s="34" t="str">
        <f t="shared" si="13"/>
        <v>43207</v>
      </c>
      <c r="W93" s="70">
        <f t="shared" si="14"/>
        <v>34425</v>
      </c>
      <c r="AA93" s="72"/>
      <c r="AB93" s="72"/>
      <c r="AC93" s="72"/>
      <c r="AD93" s="72"/>
      <c r="AE93" s="72"/>
      <c r="AF93" s="72"/>
      <c r="AG93" s="72"/>
      <c r="AH93" s="72"/>
    </row>
    <row r="94" spans="21:34" ht="15.75" customHeight="1">
      <c r="U94" s="148">
        <f t="shared" si="12"/>
        <v>46110</v>
      </c>
      <c r="V94" s="34" t="str">
        <f t="shared" si="13"/>
        <v>43207</v>
      </c>
      <c r="W94" s="70">
        <f t="shared" si="14"/>
        <v>40050</v>
      </c>
      <c r="AA94" s="72"/>
      <c r="AB94" s="72"/>
      <c r="AC94" s="72"/>
      <c r="AD94" s="72"/>
      <c r="AE94" s="72"/>
      <c r="AF94" s="72"/>
      <c r="AG94" s="72"/>
      <c r="AH94" s="72"/>
    </row>
    <row r="95" spans="21:34" ht="15.75" customHeight="1">
      <c r="U95" s="148">
        <f t="shared" si="12"/>
        <v>46111</v>
      </c>
      <c r="V95" s="34" t="str">
        <f t="shared" si="13"/>
        <v>43207</v>
      </c>
      <c r="W95" s="70">
        <f t="shared" si="14"/>
        <v>39000</v>
      </c>
      <c r="AA95" s="72"/>
      <c r="AB95" s="72"/>
      <c r="AC95" s="72"/>
      <c r="AD95" s="72"/>
      <c r="AE95" s="72"/>
      <c r="AF95" s="72"/>
      <c r="AG95" s="72"/>
      <c r="AH95" s="72"/>
    </row>
    <row r="96" spans="21:34" ht="15.75" customHeight="1">
      <c r="U96" s="148">
        <f t="shared" si="12"/>
        <v>46112</v>
      </c>
      <c r="V96" s="34" t="str">
        <f t="shared" si="13"/>
        <v>43207</v>
      </c>
      <c r="W96" s="70">
        <f t="shared" si="14"/>
        <v>35430</v>
      </c>
      <c r="AA96" s="72"/>
      <c r="AB96" s="72"/>
      <c r="AC96" s="72"/>
      <c r="AD96" s="72"/>
      <c r="AE96" s="72"/>
      <c r="AF96" s="72"/>
      <c r="AG96" s="72"/>
      <c r="AH96" s="72"/>
    </row>
    <row r="97" spans="27:34" ht="15.75" customHeight="1">
      <c r="AA97" s="72"/>
      <c r="AB97" s="72"/>
      <c r="AC97" s="72"/>
      <c r="AD97" s="72"/>
      <c r="AE97" s="72"/>
      <c r="AF97" s="72"/>
      <c r="AG97" s="72"/>
      <c r="AH97" s="72"/>
    </row>
    <row r="98" spans="27:34" ht="15.75" customHeight="1">
      <c r="AA98" s="72"/>
      <c r="AB98" s="72"/>
      <c r="AC98" s="72"/>
      <c r="AD98" s="72"/>
      <c r="AE98" s="72"/>
      <c r="AF98" s="72"/>
      <c r="AG98" s="72"/>
      <c r="AH98" s="72"/>
    </row>
    <row r="99" spans="27:34" ht="15.75" customHeight="1">
      <c r="AA99" s="72"/>
      <c r="AB99" s="72"/>
      <c r="AC99" s="72"/>
      <c r="AD99" s="72"/>
      <c r="AE99" s="72"/>
      <c r="AF99" s="72"/>
      <c r="AG99" s="72"/>
      <c r="AH99" s="72"/>
    </row>
    <row r="100" spans="27:34" ht="15.75" customHeight="1">
      <c r="AA100" s="72"/>
      <c r="AB100" s="72"/>
      <c r="AC100" s="72"/>
      <c r="AD100" s="72"/>
      <c r="AE100" s="72"/>
      <c r="AF100" s="72"/>
      <c r="AG100" s="72"/>
      <c r="AH100" s="72"/>
    </row>
    <row r="101" spans="27:34" ht="15.75" customHeight="1">
      <c r="AA101" s="72"/>
      <c r="AB101" s="72"/>
      <c r="AC101" s="72"/>
      <c r="AD101" s="72"/>
      <c r="AE101" s="72"/>
      <c r="AF101" s="72"/>
      <c r="AG101" s="72"/>
      <c r="AH101" s="72"/>
    </row>
    <row r="102" spans="27:34" ht="15.75" customHeight="1">
      <c r="AA102" s="72"/>
      <c r="AB102" s="72"/>
      <c r="AC102" s="72"/>
      <c r="AD102" s="72"/>
      <c r="AE102" s="72"/>
      <c r="AF102" s="72"/>
      <c r="AG102" s="72"/>
      <c r="AH102" s="72"/>
    </row>
    <row r="103" spans="27:34" ht="15.75" customHeight="1">
      <c r="AA103" s="72"/>
      <c r="AB103" s="72"/>
      <c r="AC103" s="72"/>
      <c r="AD103" s="72"/>
      <c r="AE103" s="72"/>
      <c r="AF103" s="72"/>
      <c r="AG103" s="72"/>
      <c r="AH103" s="72"/>
    </row>
    <row r="104" spans="27:34" ht="15.75" customHeight="1">
      <c r="AA104" s="72"/>
      <c r="AB104" s="72"/>
      <c r="AC104" s="72"/>
      <c r="AD104" s="72"/>
      <c r="AE104" s="72"/>
      <c r="AF104" s="72"/>
      <c r="AG104" s="72"/>
      <c r="AH104" s="72"/>
    </row>
    <row r="105" spans="27:34" ht="15.75" customHeight="1">
      <c r="AA105" s="72"/>
      <c r="AB105" s="72"/>
      <c r="AC105" s="72"/>
      <c r="AD105" s="72"/>
      <c r="AE105" s="72"/>
      <c r="AF105" s="72"/>
      <c r="AG105" s="72"/>
      <c r="AH105" s="72"/>
    </row>
    <row r="106" spans="27:34" ht="15.75" customHeight="1">
      <c r="AA106" s="72"/>
      <c r="AB106" s="72"/>
      <c r="AC106" s="72"/>
      <c r="AD106" s="72"/>
      <c r="AE106" s="72"/>
      <c r="AF106" s="72"/>
      <c r="AG106" s="72"/>
      <c r="AH106" s="72"/>
    </row>
    <row r="107" spans="27:34" ht="15.75" customHeight="1">
      <c r="AA107" s="72"/>
      <c r="AB107" s="72"/>
      <c r="AC107" s="72"/>
      <c r="AD107" s="72"/>
      <c r="AE107" s="72"/>
      <c r="AF107" s="72"/>
      <c r="AG107" s="72"/>
      <c r="AH107" s="72"/>
    </row>
    <row r="108" spans="27:34" ht="15.75" customHeight="1">
      <c r="AA108" s="72"/>
      <c r="AB108" s="72"/>
      <c r="AC108" s="72"/>
      <c r="AD108" s="72"/>
      <c r="AE108" s="72"/>
      <c r="AF108" s="72"/>
      <c r="AG108" s="72"/>
      <c r="AH108" s="72"/>
    </row>
    <row r="109" spans="27:34" ht="15.75" customHeight="1">
      <c r="AA109" s="72"/>
      <c r="AB109" s="72"/>
      <c r="AC109" s="72"/>
      <c r="AD109" s="72"/>
      <c r="AE109" s="72"/>
      <c r="AF109" s="72"/>
      <c r="AG109" s="72"/>
      <c r="AH109" s="72"/>
    </row>
    <row r="110" spans="27:34" ht="15.75" customHeight="1">
      <c r="AA110" s="72"/>
      <c r="AB110" s="72"/>
      <c r="AC110" s="72"/>
      <c r="AD110" s="72"/>
      <c r="AE110" s="72"/>
      <c r="AF110" s="72"/>
      <c r="AG110" s="72"/>
      <c r="AH110" s="72"/>
    </row>
    <row r="111" spans="27:34" ht="15.75" customHeight="1">
      <c r="AA111" s="72"/>
      <c r="AB111" s="72"/>
      <c r="AC111" s="72"/>
      <c r="AD111" s="72"/>
      <c r="AE111" s="72"/>
      <c r="AF111" s="72"/>
      <c r="AG111" s="72"/>
      <c r="AH111" s="72"/>
    </row>
    <row r="112" spans="27:34" ht="15.75" customHeight="1">
      <c r="AA112" s="72"/>
      <c r="AB112" s="72"/>
      <c r="AC112" s="72"/>
      <c r="AD112" s="72"/>
      <c r="AE112" s="72"/>
      <c r="AF112" s="72"/>
      <c r="AG112" s="72"/>
      <c r="AH112" s="72"/>
    </row>
    <row r="113" spans="27:34" ht="15.75" customHeight="1">
      <c r="AA113" s="72"/>
      <c r="AB113" s="72"/>
      <c r="AC113" s="72"/>
      <c r="AD113" s="72"/>
      <c r="AE113" s="72"/>
      <c r="AF113" s="72"/>
      <c r="AG113" s="72"/>
      <c r="AH113" s="72"/>
    </row>
    <row r="114" spans="27:34" ht="15.75" customHeight="1">
      <c r="AA114" s="72"/>
      <c r="AB114" s="72"/>
      <c r="AC114" s="72"/>
      <c r="AD114" s="72"/>
      <c r="AE114" s="72"/>
      <c r="AF114" s="72"/>
      <c r="AG114" s="72"/>
      <c r="AH114" s="72"/>
    </row>
    <row r="115" spans="27:34" ht="15.75" customHeight="1">
      <c r="AA115" s="72"/>
      <c r="AB115" s="72"/>
      <c r="AC115" s="72"/>
      <c r="AD115" s="72"/>
      <c r="AE115" s="72"/>
      <c r="AF115" s="72"/>
      <c r="AG115" s="72"/>
      <c r="AH115" s="72"/>
    </row>
    <row r="116" spans="27:34" ht="15.75" customHeight="1">
      <c r="AA116" s="72"/>
      <c r="AB116" s="72"/>
      <c r="AC116" s="72"/>
      <c r="AD116" s="72"/>
      <c r="AE116" s="72"/>
      <c r="AF116" s="72"/>
      <c r="AG116" s="72"/>
      <c r="AH116" s="72"/>
    </row>
    <row r="117" spans="27:34" ht="15.75" customHeight="1">
      <c r="AA117" s="72"/>
      <c r="AB117" s="72"/>
      <c r="AC117" s="72"/>
      <c r="AD117" s="72"/>
      <c r="AE117" s="72"/>
      <c r="AF117" s="72"/>
      <c r="AG117" s="72"/>
      <c r="AH117" s="72"/>
    </row>
    <row r="118" spans="27:34" ht="15.75" customHeight="1">
      <c r="AA118" s="72"/>
      <c r="AB118" s="72"/>
      <c r="AC118" s="72"/>
      <c r="AD118" s="72"/>
      <c r="AE118" s="72"/>
      <c r="AF118" s="72"/>
      <c r="AG118" s="72"/>
      <c r="AH118" s="72"/>
    </row>
    <row r="119" spans="27:34" ht="15.75" customHeight="1">
      <c r="AA119" s="72"/>
      <c r="AB119" s="72"/>
      <c r="AC119" s="72"/>
      <c r="AD119" s="72"/>
      <c r="AE119" s="72"/>
      <c r="AF119" s="72"/>
      <c r="AG119" s="72"/>
      <c r="AH119" s="72"/>
    </row>
    <row r="120" spans="27:34" ht="15.75" customHeight="1">
      <c r="AA120" s="72"/>
      <c r="AB120" s="72"/>
      <c r="AC120" s="72"/>
      <c r="AD120" s="72"/>
      <c r="AE120" s="72"/>
      <c r="AF120" s="72"/>
      <c r="AG120" s="72"/>
      <c r="AH120" s="72"/>
    </row>
    <row r="121" spans="27:34" ht="15.75" customHeight="1">
      <c r="AA121" s="72"/>
      <c r="AB121" s="72"/>
      <c r="AC121" s="72"/>
      <c r="AD121" s="72"/>
      <c r="AE121" s="72"/>
      <c r="AF121" s="72"/>
      <c r="AG121" s="72"/>
      <c r="AH121" s="72"/>
    </row>
    <row r="122" spans="27:34" ht="15.75" customHeight="1">
      <c r="AA122" s="72"/>
      <c r="AB122" s="72"/>
      <c r="AC122" s="72"/>
      <c r="AD122" s="72"/>
      <c r="AE122" s="72"/>
      <c r="AF122" s="72"/>
      <c r="AG122" s="72"/>
      <c r="AH122" s="72"/>
    </row>
    <row r="123" spans="27:34" ht="15.75" customHeight="1">
      <c r="AA123" s="72"/>
      <c r="AB123" s="72"/>
      <c r="AC123" s="72"/>
      <c r="AD123" s="72"/>
      <c r="AE123" s="72"/>
      <c r="AF123" s="72"/>
      <c r="AG123" s="72"/>
      <c r="AH123" s="72"/>
    </row>
    <row r="124" spans="27:34" ht="15.75" customHeight="1">
      <c r="AA124" s="72"/>
      <c r="AB124" s="72"/>
      <c r="AC124" s="72"/>
      <c r="AD124" s="72"/>
      <c r="AE124" s="72"/>
      <c r="AF124" s="72"/>
      <c r="AG124" s="72"/>
      <c r="AH124" s="72"/>
    </row>
    <row r="125" spans="27:34" ht="15.75" customHeight="1">
      <c r="AA125" s="72"/>
      <c r="AB125" s="72"/>
      <c r="AC125" s="72"/>
      <c r="AD125" s="72"/>
      <c r="AE125" s="72"/>
      <c r="AF125" s="72"/>
      <c r="AG125" s="72"/>
      <c r="AH125" s="72"/>
    </row>
    <row r="126" spans="27:34" ht="15.75" customHeight="1">
      <c r="AA126" s="72"/>
      <c r="AB126" s="72"/>
      <c r="AC126" s="72"/>
      <c r="AD126" s="72"/>
      <c r="AE126" s="72"/>
      <c r="AF126" s="72"/>
      <c r="AG126" s="72"/>
      <c r="AH126" s="72"/>
    </row>
    <row r="127" spans="27:34" ht="15.75" customHeight="1">
      <c r="AA127" s="72"/>
      <c r="AB127" s="72"/>
      <c r="AC127" s="72"/>
      <c r="AD127" s="72"/>
      <c r="AE127" s="72"/>
      <c r="AF127" s="72"/>
      <c r="AG127" s="72"/>
      <c r="AH127" s="72"/>
    </row>
    <row r="128" spans="27:34" ht="15.75" customHeight="1">
      <c r="AA128" s="72"/>
      <c r="AB128" s="72"/>
      <c r="AC128" s="72"/>
      <c r="AD128" s="72"/>
      <c r="AE128" s="72"/>
      <c r="AF128" s="72"/>
      <c r="AG128" s="72"/>
      <c r="AH128" s="72"/>
    </row>
    <row r="129" spans="27:34" ht="15.75" customHeight="1">
      <c r="AA129" s="72"/>
      <c r="AB129" s="72"/>
      <c r="AC129" s="72"/>
      <c r="AD129" s="72"/>
      <c r="AE129" s="72"/>
      <c r="AF129" s="72"/>
      <c r="AG129" s="72"/>
      <c r="AH129" s="72"/>
    </row>
    <row r="130" spans="27:34" ht="15.75" customHeight="1">
      <c r="AA130" s="72"/>
      <c r="AB130" s="72"/>
      <c r="AC130" s="72"/>
      <c r="AD130" s="72"/>
      <c r="AE130" s="72"/>
      <c r="AF130" s="72"/>
      <c r="AG130" s="72"/>
      <c r="AH130" s="72"/>
    </row>
    <row r="131" spans="27:34" ht="15.75" customHeight="1">
      <c r="AA131" s="72"/>
      <c r="AB131" s="72"/>
      <c r="AC131" s="72"/>
      <c r="AD131" s="72"/>
      <c r="AE131" s="72"/>
      <c r="AF131" s="72"/>
      <c r="AG131" s="72"/>
      <c r="AH131" s="72"/>
    </row>
    <row r="132" spans="27:34" ht="15.75" customHeight="1">
      <c r="AA132" s="72"/>
      <c r="AB132" s="72"/>
      <c r="AC132" s="72"/>
      <c r="AD132" s="72"/>
      <c r="AE132" s="72"/>
      <c r="AF132" s="72"/>
      <c r="AG132" s="72"/>
      <c r="AH132" s="72"/>
    </row>
    <row r="133" spans="27:34" ht="15.75" customHeight="1">
      <c r="AA133" s="72"/>
      <c r="AB133" s="72"/>
      <c r="AC133" s="72"/>
      <c r="AD133" s="72"/>
      <c r="AE133" s="72"/>
      <c r="AF133" s="72"/>
      <c r="AG133" s="72"/>
      <c r="AH133" s="72"/>
    </row>
    <row r="134" spans="27:34" ht="15.75" customHeight="1">
      <c r="AA134" s="72"/>
      <c r="AB134" s="72"/>
      <c r="AC134" s="72"/>
      <c r="AD134" s="72"/>
      <c r="AE134" s="72"/>
      <c r="AF134" s="72"/>
      <c r="AG134" s="72"/>
      <c r="AH134" s="72"/>
    </row>
    <row r="135" spans="27:34" ht="15.75" customHeight="1">
      <c r="AA135" s="72"/>
      <c r="AB135" s="72"/>
      <c r="AC135" s="72"/>
      <c r="AD135" s="72"/>
      <c r="AE135" s="72"/>
      <c r="AF135" s="72"/>
      <c r="AG135" s="72"/>
      <c r="AH135" s="72"/>
    </row>
    <row r="136" spans="27:34" ht="15.75" customHeight="1">
      <c r="AA136" s="72"/>
      <c r="AB136" s="72"/>
      <c r="AC136" s="72"/>
      <c r="AD136" s="72"/>
      <c r="AE136" s="72"/>
      <c r="AF136" s="72"/>
      <c r="AG136" s="72"/>
      <c r="AH136" s="72"/>
    </row>
    <row r="137" spans="27:34" ht="15.75" customHeight="1">
      <c r="AA137" s="72"/>
      <c r="AB137" s="72"/>
      <c r="AC137" s="72"/>
      <c r="AD137" s="72"/>
      <c r="AE137" s="72"/>
      <c r="AF137" s="72"/>
      <c r="AG137" s="72"/>
      <c r="AH137" s="72"/>
    </row>
    <row r="138" spans="27:34" ht="15.75" customHeight="1">
      <c r="AA138" s="72"/>
      <c r="AB138" s="72"/>
      <c r="AC138" s="72"/>
      <c r="AD138" s="72"/>
      <c r="AE138" s="72"/>
      <c r="AF138" s="72"/>
      <c r="AG138" s="72"/>
      <c r="AH138" s="72"/>
    </row>
    <row r="139" spans="27:34" ht="15.75" customHeight="1">
      <c r="AA139" s="72"/>
      <c r="AB139" s="72"/>
      <c r="AC139" s="72"/>
      <c r="AD139" s="72"/>
      <c r="AE139" s="72"/>
      <c r="AF139" s="72"/>
      <c r="AG139" s="72"/>
      <c r="AH139" s="72"/>
    </row>
    <row r="140" spans="27:34" ht="15.75" customHeight="1">
      <c r="AA140" s="72"/>
      <c r="AB140" s="72"/>
      <c r="AC140" s="72"/>
      <c r="AD140" s="72"/>
      <c r="AE140" s="72"/>
      <c r="AF140" s="72"/>
      <c r="AG140" s="72"/>
      <c r="AH140" s="72"/>
    </row>
    <row r="141" spans="27:34" ht="15.75" customHeight="1">
      <c r="AA141" s="72"/>
      <c r="AB141" s="72"/>
      <c r="AC141" s="72"/>
      <c r="AD141" s="72"/>
      <c r="AE141" s="72"/>
      <c r="AF141" s="72"/>
      <c r="AG141" s="72"/>
      <c r="AH141" s="72"/>
    </row>
    <row r="142" spans="27:34" ht="15.75" customHeight="1">
      <c r="AA142" s="72"/>
      <c r="AB142" s="72"/>
      <c r="AC142" s="72"/>
      <c r="AD142" s="72"/>
      <c r="AE142" s="72"/>
      <c r="AF142" s="72"/>
      <c r="AG142" s="72"/>
      <c r="AH142" s="72"/>
    </row>
    <row r="143" spans="27:34" ht="15.75" customHeight="1">
      <c r="AA143" s="72"/>
      <c r="AB143" s="72"/>
      <c r="AC143" s="72"/>
      <c r="AD143" s="72"/>
      <c r="AE143" s="72"/>
      <c r="AF143" s="72"/>
      <c r="AG143" s="72"/>
      <c r="AH143" s="72"/>
    </row>
    <row r="144" spans="27:34" ht="15.75" customHeight="1">
      <c r="AA144" s="72"/>
      <c r="AB144" s="72"/>
      <c r="AC144" s="72"/>
      <c r="AD144" s="72"/>
      <c r="AE144" s="72"/>
      <c r="AF144" s="72"/>
      <c r="AG144" s="72"/>
      <c r="AH144" s="72"/>
    </row>
    <row r="145" spans="27:34" ht="15.75" customHeight="1">
      <c r="AA145" s="72"/>
      <c r="AB145" s="72"/>
      <c r="AC145" s="72"/>
      <c r="AD145" s="72"/>
      <c r="AE145" s="72"/>
      <c r="AF145" s="72"/>
      <c r="AG145" s="72"/>
      <c r="AH145" s="72"/>
    </row>
    <row r="146" spans="27:34" ht="15.75" customHeight="1">
      <c r="AA146" s="72"/>
      <c r="AB146" s="72"/>
      <c r="AC146" s="72"/>
      <c r="AD146" s="72"/>
      <c r="AE146" s="72"/>
      <c r="AF146" s="72"/>
      <c r="AG146" s="72"/>
      <c r="AH146" s="72"/>
    </row>
    <row r="147" spans="27:34" ht="15.75" customHeight="1">
      <c r="AA147" s="72"/>
      <c r="AB147" s="72"/>
      <c r="AC147" s="72"/>
      <c r="AD147" s="72"/>
      <c r="AE147" s="72"/>
      <c r="AF147" s="72"/>
      <c r="AG147" s="72"/>
      <c r="AH147" s="72"/>
    </row>
    <row r="148" spans="27:34" ht="15.75" customHeight="1">
      <c r="AA148" s="72"/>
      <c r="AB148" s="72"/>
      <c r="AC148" s="72"/>
      <c r="AD148" s="72"/>
      <c r="AE148" s="72"/>
      <c r="AF148" s="72"/>
      <c r="AG148" s="72"/>
      <c r="AH148" s="72"/>
    </row>
    <row r="149" spans="27:34" ht="15.75" customHeight="1">
      <c r="AA149" s="72"/>
      <c r="AB149" s="72"/>
      <c r="AC149" s="72"/>
      <c r="AD149" s="72"/>
      <c r="AE149" s="72"/>
      <c r="AF149" s="72"/>
      <c r="AG149" s="72"/>
      <c r="AH149" s="72"/>
    </row>
    <row r="150" spans="27:34" ht="15.75" customHeight="1">
      <c r="AA150" s="72"/>
      <c r="AB150" s="72"/>
      <c r="AC150" s="72"/>
      <c r="AD150" s="72"/>
      <c r="AE150" s="72"/>
      <c r="AF150" s="72"/>
      <c r="AG150" s="72"/>
      <c r="AH150" s="72"/>
    </row>
    <row r="151" spans="27:34" ht="15.75" customHeight="1">
      <c r="AA151" s="72"/>
      <c r="AB151" s="72"/>
      <c r="AC151" s="72"/>
      <c r="AD151" s="72"/>
      <c r="AE151" s="72"/>
      <c r="AF151" s="72"/>
      <c r="AG151" s="72"/>
      <c r="AH151" s="72"/>
    </row>
    <row r="152" spans="27:34" ht="15.75" customHeight="1">
      <c r="AA152" s="72"/>
      <c r="AB152" s="72"/>
      <c r="AC152" s="72"/>
      <c r="AD152" s="72"/>
      <c r="AE152" s="72"/>
      <c r="AF152" s="72"/>
      <c r="AG152" s="72"/>
      <c r="AH152" s="72"/>
    </row>
    <row r="153" spans="27:34" ht="15.75" customHeight="1">
      <c r="AA153" s="72"/>
      <c r="AB153" s="72"/>
      <c r="AC153" s="72"/>
      <c r="AD153" s="72"/>
      <c r="AE153" s="72"/>
      <c r="AF153" s="72"/>
      <c r="AG153" s="72"/>
      <c r="AH153" s="72"/>
    </row>
    <row r="154" spans="27:34" ht="15.75" customHeight="1">
      <c r="AA154" s="72"/>
      <c r="AB154" s="72"/>
      <c r="AC154" s="72"/>
      <c r="AD154" s="72"/>
      <c r="AE154" s="72"/>
      <c r="AF154" s="72"/>
      <c r="AG154" s="72"/>
      <c r="AH154" s="72"/>
    </row>
    <row r="155" spans="27:34" ht="15.75" customHeight="1">
      <c r="AA155" s="72"/>
      <c r="AB155" s="72"/>
      <c r="AC155" s="72"/>
      <c r="AD155" s="72"/>
      <c r="AE155" s="72"/>
      <c r="AF155" s="72"/>
      <c r="AG155" s="72"/>
      <c r="AH155" s="72"/>
    </row>
    <row r="156" spans="27:34" ht="15.75" customHeight="1">
      <c r="AA156" s="72"/>
      <c r="AB156" s="72"/>
      <c r="AC156" s="72"/>
      <c r="AD156" s="72"/>
      <c r="AE156" s="72"/>
      <c r="AF156" s="72"/>
      <c r="AG156" s="72"/>
      <c r="AH156" s="72"/>
    </row>
    <row r="157" spans="27:34" ht="15.75" customHeight="1">
      <c r="AA157" s="72"/>
      <c r="AB157" s="72"/>
      <c r="AC157" s="72"/>
      <c r="AD157" s="72"/>
      <c r="AE157" s="72"/>
      <c r="AF157" s="72"/>
      <c r="AG157" s="72"/>
      <c r="AH157" s="72"/>
    </row>
    <row r="158" spans="27:34" ht="15.75" customHeight="1">
      <c r="AA158" s="72"/>
      <c r="AB158" s="72"/>
      <c r="AC158" s="72"/>
      <c r="AD158" s="72"/>
      <c r="AE158" s="72"/>
      <c r="AF158" s="72"/>
      <c r="AG158" s="72"/>
      <c r="AH158" s="72"/>
    </row>
    <row r="159" spans="27:34" ht="15.75" customHeight="1">
      <c r="AA159" s="72"/>
      <c r="AB159" s="72"/>
      <c r="AC159" s="72"/>
      <c r="AD159" s="72"/>
      <c r="AE159" s="72"/>
      <c r="AF159" s="72"/>
      <c r="AG159" s="72"/>
      <c r="AH159" s="72"/>
    </row>
    <row r="160" spans="27:34" ht="15.75" customHeight="1">
      <c r="AA160" s="72"/>
      <c r="AB160" s="72"/>
      <c r="AC160" s="72"/>
      <c r="AD160" s="72"/>
      <c r="AE160" s="72"/>
      <c r="AF160" s="72"/>
      <c r="AG160" s="72"/>
      <c r="AH160" s="72"/>
    </row>
    <row r="161" spans="27:34" ht="15.75" customHeight="1">
      <c r="AA161" s="72"/>
      <c r="AB161" s="72"/>
      <c r="AC161" s="72"/>
      <c r="AD161" s="72"/>
      <c r="AE161" s="72"/>
      <c r="AF161" s="72"/>
      <c r="AG161" s="72"/>
      <c r="AH161" s="72"/>
    </row>
    <row r="162" spans="27:34" ht="15.75" customHeight="1">
      <c r="AA162" s="72"/>
      <c r="AB162" s="72"/>
      <c r="AC162" s="72"/>
      <c r="AD162" s="72"/>
      <c r="AE162" s="72"/>
      <c r="AF162" s="72"/>
      <c r="AG162" s="72"/>
      <c r="AH162" s="72"/>
    </row>
    <row r="163" spans="27:34" ht="15.75" customHeight="1">
      <c r="AA163" s="72"/>
      <c r="AB163" s="72"/>
      <c r="AC163" s="72"/>
      <c r="AD163" s="72"/>
      <c r="AE163" s="72"/>
      <c r="AF163" s="72"/>
      <c r="AG163" s="72"/>
      <c r="AH163" s="72"/>
    </row>
    <row r="164" spans="27:34" ht="15.75" customHeight="1">
      <c r="AA164" s="72"/>
      <c r="AB164" s="72"/>
      <c r="AC164" s="72"/>
      <c r="AD164" s="72"/>
      <c r="AE164" s="72"/>
      <c r="AF164" s="72"/>
      <c r="AG164" s="72"/>
      <c r="AH164" s="72"/>
    </row>
    <row r="165" spans="27:34" ht="15.75" customHeight="1">
      <c r="AA165" s="72"/>
      <c r="AB165" s="72"/>
      <c r="AC165" s="72"/>
      <c r="AD165" s="72"/>
      <c r="AE165" s="72"/>
      <c r="AF165" s="72"/>
      <c r="AG165" s="72"/>
      <c r="AH165" s="72"/>
    </row>
    <row r="166" spans="27:34" ht="15.75" customHeight="1">
      <c r="AA166" s="72"/>
      <c r="AB166" s="72"/>
      <c r="AC166" s="72"/>
      <c r="AD166" s="72"/>
      <c r="AE166" s="72"/>
      <c r="AF166" s="72"/>
      <c r="AG166" s="72"/>
      <c r="AH166" s="72"/>
    </row>
    <row r="167" spans="27:34" ht="15.75" customHeight="1">
      <c r="AA167" s="72"/>
      <c r="AB167" s="72"/>
      <c r="AC167" s="72"/>
      <c r="AD167" s="72"/>
      <c r="AE167" s="72"/>
      <c r="AF167" s="72"/>
      <c r="AG167" s="72"/>
      <c r="AH167" s="72"/>
    </row>
    <row r="168" spans="27:34" ht="15.75" customHeight="1">
      <c r="AA168" s="72"/>
      <c r="AB168" s="72"/>
      <c r="AC168" s="72"/>
      <c r="AD168" s="72"/>
      <c r="AE168" s="72"/>
      <c r="AF168" s="72"/>
      <c r="AG168" s="72"/>
      <c r="AH168" s="72"/>
    </row>
    <row r="169" spans="27:34" ht="15.75" customHeight="1">
      <c r="AA169" s="72"/>
      <c r="AB169" s="72"/>
      <c r="AC169" s="72"/>
      <c r="AD169" s="72"/>
      <c r="AE169" s="72"/>
      <c r="AF169" s="72"/>
      <c r="AG169" s="72"/>
      <c r="AH169" s="72"/>
    </row>
    <row r="170" spans="27:34" ht="15.75" customHeight="1">
      <c r="AA170" s="72"/>
      <c r="AB170" s="72"/>
      <c r="AC170" s="72"/>
      <c r="AD170" s="72"/>
      <c r="AE170" s="72"/>
      <c r="AF170" s="72"/>
      <c r="AG170" s="72"/>
      <c r="AH170" s="72"/>
    </row>
    <row r="171" spans="27:34" ht="15.75" customHeight="1">
      <c r="AA171" s="72"/>
      <c r="AB171" s="72"/>
      <c r="AC171" s="72"/>
      <c r="AD171" s="72"/>
      <c r="AE171" s="72"/>
      <c r="AF171" s="72"/>
      <c r="AG171" s="72"/>
      <c r="AH171" s="72"/>
    </row>
    <row r="172" spans="27:34" ht="15.75" customHeight="1">
      <c r="AA172" s="72"/>
      <c r="AB172" s="72"/>
      <c r="AC172" s="72"/>
      <c r="AD172" s="72"/>
      <c r="AE172" s="72"/>
      <c r="AF172" s="72"/>
      <c r="AG172" s="72"/>
      <c r="AH172" s="72"/>
    </row>
    <row r="173" spans="27:34" ht="15.75" customHeight="1">
      <c r="AA173" s="72"/>
      <c r="AB173" s="72"/>
      <c r="AC173" s="72"/>
      <c r="AD173" s="72"/>
      <c r="AE173" s="72"/>
      <c r="AF173" s="72"/>
      <c r="AG173" s="72"/>
      <c r="AH173" s="72"/>
    </row>
    <row r="174" spans="27:34" ht="15.75" customHeight="1">
      <c r="AA174" s="72"/>
      <c r="AB174" s="72"/>
      <c r="AC174" s="72"/>
      <c r="AD174" s="72"/>
      <c r="AE174" s="72"/>
      <c r="AF174" s="72"/>
      <c r="AG174" s="72"/>
      <c r="AH174" s="72"/>
    </row>
    <row r="175" spans="27:34" ht="15.75" customHeight="1">
      <c r="AA175" s="72"/>
      <c r="AB175" s="72"/>
      <c r="AC175" s="72"/>
      <c r="AD175" s="72"/>
      <c r="AE175" s="72"/>
      <c r="AF175" s="72"/>
      <c r="AG175" s="72"/>
      <c r="AH175" s="72"/>
    </row>
    <row r="176" spans="27:34" ht="15.75" customHeight="1">
      <c r="AA176" s="72"/>
      <c r="AB176" s="72"/>
      <c r="AC176" s="72"/>
      <c r="AD176" s="72"/>
      <c r="AE176" s="72"/>
      <c r="AF176" s="72"/>
      <c r="AG176" s="72"/>
      <c r="AH176" s="72"/>
    </row>
    <row r="177" spans="27:34" ht="15.75" customHeight="1">
      <c r="AA177" s="72"/>
      <c r="AB177" s="72"/>
      <c r="AC177" s="72"/>
      <c r="AD177" s="72"/>
      <c r="AE177" s="72"/>
      <c r="AF177" s="72"/>
      <c r="AG177" s="72"/>
      <c r="AH177" s="72"/>
    </row>
    <row r="178" spans="27:34" ht="15.75" customHeight="1">
      <c r="AA178" s="72"/>
      <c r="AB178" s="72"/>
      <c r="AC178" s="72"/>
      <c r="AD178" s="72"/>
      <c r="AE178" s="72"/>
      <c r="AF178" s="72"/>
      <c r="AG178" s="72"/>
      <c r="AH178" s="72"/>
    </row>
    <row r="179" spans="27:34" ht="15.75" customHeight="1">
      <c r="AA179" s="72"/>
      <c r="AB179" s="72"/>
      <c r="AC179" s="72"/>
      <c r="AD179" s="72"/>
      <c r="AE179" s="72"/>
      <c r="AF179" s="72"/>
      <c r="AG179" s="72"/>
      <c r="AH179" s="72"/>
    </row>
    <row r="180" spans="27:34" ht="15.75" customHeight="1">
      <c r="AA180" s="72"/>
      <c r="AB180" s="72"/>
      <c r="AC180" s="72"/>
      <c r="AD180" s="72"/>
      <c r="AE180" s="72"/>
      <c r="AF180" s="72"/>
      <c r="AG180" s="72"/>
      <c r="AH180" s="72"/>
    </row>
    <row r="181" spans="27:34" ht="15.75" customHeight="1">
      <c r="AA181" s="72"/>
      <c r="AB181" s="72"/>
      <c r="AC181" s="72"/>
      <c r="AD181" s="72"/>
      <c r="AE181" s="72"/>
      <c r="AF181" s="72"/>
      <c r="AG181" s="72"/>
      <c r="AH181" s="72"/>
    </row>
    <row r="182" spans="27:34" ht="15.75" customHeight="1">
      <c r="AA182" s="72"/>
      <c r="AB182" s="72"/>
      <c r="AC182" s="72"/>
      <c r="AD182" s="72"/>
      <c r="AE182" s="72"/>
      <c r="AF182" s="72"/>
      <c r="AG182" s="72"/>
      <c r="AH182" s="72"/>
    </row>
    <row r="183" spans="27:34" ht="15.75" customHeight="1">
      <c r="AA183" s="72"/>
      <c r="AB183" s="72"/>
      <c r="AC183" s="72"/>
      <c r="AD183" s="72"/>
      <c r="AE183" s="72"/>
      <c r="AF183" s="72"/>
      <c r="AG183" s="72"/>
      <c r="AH183" s="72"/>
    </row>
    <row r="184" spans="27:34" ht="15.75" customHeight="1">
      <c r="AA184" s="72"/>
      <c r="AB184" s="72"/>
      <c r="AC184" s="72"/>
      <c r="AD184" s="72"/>
      <c r="AE184" s="72"/>
      <c r="AF184" s="72"/>
      <c r="AG184" s="72"/>
      <c r="AH184" s="72"/>
    </row>
    <row r="185" spans="27:34" ht="15.75" customHeight="1">
      <c r="AA185" s="72"/>
      <c r="AB185" s="72"/>
      <c r="AC185" s="72"/>
      <c r="AD185" s="72"/>
      <c r="AE185" s="72"/>
      <c r="AF185" s="72"/>
      <c r="AG185" s="72"/>
      <c r="AH185" s="72"/>
    </row>
    <row r="186" spans="27:34" ht="15.75" customHeight="1">
      <c r="AA186" s="72"/>
      <c r="AB186" s="72"/>
      <c r="AC186" s="72"/>
      <c r="AD186" s="72"/>
      <c r="AE186" s="72"/>
      <c r="AF186" s="72"/>
      <c r="AG186" s="72"/>
      <c r="AH186" s="72"/>
    </row>
    <row r="187" spans="27:34" ht="15.75" customHeight="1">
      <c r="AA187" s="72"/>
      <c r="AB187" s="72"/>
      <c r="AC187" s="72"/>
      <c r="AD187" s="72"/>
      <c r="AE187" s="72"/>
      <c r="AF187" s="72"/>
      <c r="AG187" s="72"/>
      <c r="AH187" s="72"/>
    </row>
    <row r="188" spans="27:34" ht="15.75" customHeight="1">
      <c r="AA188" s="72"/>
      <c r="AB188" s="72"/>
      <c r="AC188" s="72"/>
      <c r="AD188" s="72"/>
      <c r="AE188" s="72"/>
      <c r="AF188" s="72"/>
      <c r="AG188" s="72"/>
      <c r="AH188" s="72"/>
    </row>
    <row r="189" spans="27:34" ht="15.75" customHeight="1">
      <c r="AA189" s="72"/>
      <c r="AB189" s="72"/>
      <c r="AC189" s="72"/>
      <c r="AD189" s="72"/>
      <c r="AE189" s="72"/>
      <c r="AF189" s="72"/>
      <c r="AG189" s="72"/>
      <c r="AH189" s="72"/>
    </row>
    <row r="190" spans="27:34" ht="15.75" customHeight="1">
      <c r="AA190" s="72"/>
      <c r="AB190" s="72"/>
      <c r="AC190" s="72"/>
      <c r="AD190" s="72"/>
      <c r="AE190" s="72"/>
      <c r="AF190" s="72"/>
      <c r="AG190" s="72"/>
      <c r="AH190" s="72"/>
    </row>
    <row r="191" spans="27:34" ht="15.75" customHeight="1">
      <c r="AA191" s="72"/>
      <c r="AB191" s="72"/>
      <c r="AC191" s="72"/>
      <c r="AD191" s="72"/>
      <c r="AE191" s="72"/>
      <c r="AF191" s="72"/>
      <c r="AG191" s="72"/>
      <c r="AH191" s="72"/>
    </row>
    <row r="192" spans="27:34" ht="15.75" customHeight="1">
      <c r="AA192" s="72"/>
      <c r="AB192" s="72"/>
      <c r="AC192" s="72"/>
      <c r="AD192" s="72"/>
      <c r="AE192" s="72"/>
      <c r="AF192" s="72"/>
      <c r="AG192" s="72"/>
      <c r="AH192" s="72"/>
    </row>
    <row r="193" spans="27:34" ht="15.75" customHeight="1">
      <c r="AA193" s="72"/>
      <c r="AB193" s="72"/>
      <c r="AC193" s="72"/>
      <c r="AD193" s="72"/>
      <c r="AE193" s="72"/>
      <c r="AF193" s="72"/>
      <c r="AG193" s="72"/>
      <c r="AH193" s="72"/>
    </row>
    <row r="194" spans="27:34" ht="15.75" customHeight="1">
      <c r="AA194" s="72"/>
      <c r="AB194" s="72"/>
      <c r="AC194" s="72"/>
      <c r="AD194" s="72"/>
      <c r="AE194" s="72"/>
      <c r="AF194" s="72"/>
      <c r="AG194" s="72"/>
      <c r="AH194" s="72"/>
    </row>
    <row r="195" spans="27:34" ht="15.75" customHeight="1">
      <c r="AA195" s="72"/>
      <c r="AB195" s="72"/>
      <c r="AC195" s="72"/>
      <c r="AD195" s="72"/>
      <c r="AE195" s="72"/>
      <c r="AF195" s="72"/>
      <c r="AG195" s="72"/>
      <c r="AH195" s="72"/>
    </row>
    <row r="196" spans="27:34" ht="15.75" customHeight="1">
      <c r="AA196" s="72"/>
      <c r="AB196" s="72"/>
      <c r="AC196" s="72"/>
      <c r="AD196" s="72"/>
      <c r="AE196" s="72"/>
      <c r="AF196" s="72"/>
      <c r="AG196" s="72"/>
      <c r="AH196" s="72"/>
    </row>
    <row r="197" spans="27:34" ht="15.75" customHeight="1">
      <c r="AA197" s="72"/>
      <c r="AB197" s="72"/>
      <c r="AC197" s="72"/>
      <c r="AD197" s="72"/>
      <c r="AE197" s="72"/>
      <c r="AF197" s="72"/>
      <c r="AG197" s="72"/>
      <c r="AH197" s="72"/>
    </row>
    <row r="198" spans="27:34" ht="15.75" customHeight="1">
      <c r="AA198" s="72"/>
      <c r="AB198" s="72"/>
      <c r="AC198" s="72"/>
      <c r="AD198" s="72"/>
      <c r="AE198" s="72"/>
      <c r="AF198" s="72"/>
      <c r="AG198" s="72"/>
      <c r="AH198" s="72"/>
    </row>
    <row r="199" spans="27:34" ht="15.75" customHeight="1">
      <c r="AA199" s="72"/>
      <c r="AB199" s="72"/>
      <c r="AC199" s="72"/>
      <c r="AD199" s="72"/>
      <c r="AE199" s="72"/>
      <c r="AF199" s="72"/>
      <c r="AG199" s="72"/>
      <c r="AH199" s="72"/>
    </row>
    <row r="200" spans="27:34" ht="15.75" customHeight="1">
      <c r="AA200" s="72"/>
      <c r="AB200" s="72"/>
      <c r="AC200" s="72"/>
      <c r="AD200" s="72"/>
      <c r="AE200" s="72"/>
      <c r="AF200" s="72"/>
      <c r="AG200" s="72"/>
      <c r="AH200" s="72"/>
    </row>
    <row r="201" spans="27:34" ht="15.75" customHeight="1">
      <c r="AA201" s="72"/>
      <c r="AB201" s="72"/>
      <c r="AC201" s="72"/>
      <c r="AD201" s="72"/>
      <c r="AE201" s="72"/>
      <c r="AF201" s="72"/>
      <c r="AG201" s="72"/>
      <c r="AH201" s="72"/>
    </row>
    <row r="202" spans="27:34" ht="15.75" customHeight="1">
      <c r="AA202" s="72"/>
      <c r="AB202" s="72"/>
      <c r="AC202" s="72"/>
      <c r="AD202" s="72"/>
      <c r="AE202" s="72"/>
      <c r="AF202" s="72"/>
      <c r="AG202" s="72"/>
      <c r="AH202" s="72"/>
    </row>
    <row r="203" spans="27:34" ht="15.75" customHeight="1">
      <c r="AA203" s="72"/>
      <c r="AB203" s="72"/>
      <c r="AC203" s="72"/>
      <c r="AD203" s="72"/>
      <c r="AE203" s="72"/>
      <c r="AF203" s="72"/>
      <c r="AG203" s="72"/>
      <c r="AH203" s="72"/>
    </row>
    <row r="204" spans="27:34" ht="15.75" customHeight="1">
      <c r="AA204" s="72"/>
      <c r="AB204" s="72"/>
      <c r="AC204" s="72"/>
      <c r="AD204" s="72"/>
      <c r="AE204" s="72"/>
      <c r="AF204" s="72"/>
      <c r="AG204" s="72"/>
      <c r="AH204" s="72"/>
    </row>
    <row r="205" spans="27:34" ht="15.75" customHeight="1">
      <c r="AA205" s="72"/>
      <c r="AB205" s="72"/>
      <c r="AC205" s="72"/>
      <c r="AD205" s="72"/>
      <c r="AE205" s="72"/>
      <c r="AF205" s="72"/>
      <c r="AG205" s="72"/>
      <c r="AH205" s="72"/>
    </row>
    <row r="206" spans="27:34" ht="15.75" customHeight="1">
      <c r="AA206" s="72"/>
      <c r="AB206" s="72"/>
      <c r="AC206" s="72"/>
      <c r="AD206" s="72"/>
      <c r="AE206" s="72"/>
      <c r="AF206" s="72"/>
      <c r="AG206" s="72"/>
      <c r="AH206" s="72"/>
    </row>
    <row r="207" spans="27:34" ht="15.75" customHeight="1">
      <c r="AA207" s="72"/>
      <c r="AB207" s="72"/>
      <c r="AC207" s="72"/>
      <c r="AD207" s="72"/>
      <c r="AE207" s="72"/>
      <c r="AF207" s="72"/>
      <c r="AG207" s="72"/>
      <c r="AH207" s="72"/>
    </row>
    <row r="208" spans="27:34" ht="15.75" customHeight="1">
      <c r="AA208" s="72"/>
      <c r="AB208" s="72"/>
      <c r="AC208" s="72"/>
      <c r="AD208" s="72"/>
      <c r="AE208" s="72"/>
      <c r="AF208" s="72"/>
      <c r="AG208" s="72"/>
      <c r="AH208" s="72"/>
    </row>
    <row r="209" spans="27:34" ht="15.75" customHeight="1">
      <c r="AA209" s="72"/>
      <c r="AB209" s="72"/>
      <c r="AC209" s="72"/>
      <c r="AD209" s="72"/>
      <c r="AE209" s="72"/>
      <c r="AF209" s="72"/>
      <c r="AG209" s="72"/>
      <c r="AH209" s="72"/>
    </row>
    <row r="210" spans="27:34" ht="15.75" customHeight="1">
      <c r="AA210" s="72"/>
      <c r="AB210" s="72"/>
      <c r="AC210" s="72"/>
      <c r="AD210" s="72"/>
      <c r="AE210" s="72"/>
      <c r="AF210" s="72"/>
      <c r="AG210" s="72"/>
      <c r="AH210" s="72"/>
    </row>
    <row r="211" spans="27:34" ht="15.75" customHeight="1">
      <c r="AA211" s="72"/>
      <c r="AB211" s="72"/>
      <c r="AC211" s="72"/>
      <c r="AD211" s="72"/>
      <c r="AE211" s="72"/>
      <c r="AF211" s="72"/>
      <c r="AG211" s="72"/>
      <c r="AH211" s="72"/>
    </row>
    <row r="212" spans="27:34" ht="15.75" customHeight="1">
      <c r="AA212" s="72"/>
      <c r="AB212" s="72"/>
      <c r="AC212" s="72"/>
      <c r="AD212" s="72"/>
      <c r="AE212" s="72"/>
      <c r="AF212" s="72"/>
      <c r="AG212" s="72"/>
      <c r="AH212" s="72"/>
    </row>
    <row r="213" spans="27:34" ht="15.75" customHeight="1">
      <c r="AA213" s="72"/>
      <c r="AB213" s="72"/>
      <c r="AC213" s="72"/>
      <c r="AD213" s="72"/>
      <c r="AE213" s="72"/>
      <c r="AF213" s="72"/>
      <c r="AG213" s="72"/>
      <c r="AH213" s="72"/>
    </row>
    <row r="214" spans="27:34" ht="15.75" customHeight="1">
      <c r="AA214" s="72"/>
      <c r="AB214" s="72"/>
      <c r="AC214" s="72"/>
      <c r="AD214" s="72"/>
      <c r="AE214" s="72"/>
      <c r="AF214" s="72"/>
      <c r="AG214" s="72"/>
      <c r="AH214" s="72"/>
    </row>
    <row r="215" spans="27:34" ht="15.75" customHeight="1">
      <c r="AA215" s="72"/>
      <c r="AB215" s="72"/>
      <c r="AC215" s="72"/>
      <c r="AD215" s="72"/>
      <c r="AE215" s="72"/>
      <c r="AF215" s="72"/>
      <c r="AG215" s="72"/>
      <c r="AH215" s="72"/>
    </row>
    <row r="216" spans="27:34" ht="15.75" customHeight="1">
      <c r="AA216" s="72"/>
      <c r="AB216" s="72"/>
      <c r="AC216" s="72"/>
      <c r="AD216" s="72"/>
      <c r="AE216" s="72"/>
      <c r="AF216" s="72"/>
      <c r="AG216" s="72"/>
      <c r="AH216" s="72"/>
    </row>
    <row r="217" spans="27:34" ht="15.75" customHeight="1">
      <c r="AA217" s="72"/>
      <c r="AB217" s="72"/>
      <c r="AC217" s="72"/>
      <c r="AD217" s="72"/>
      <c r="AE217" s="72"/>
      <c r="AF217" s="72"/>
      <c r="AG217" s="72"/>
      <c r="AH217" s="72"/>
    </row>
    <row r="218" spans="27:34" ht="15.75" customHeight="1">
      <c r="AA218" s="72"/>
      <c r="AB218" s="72"/>
      <c r="AC218" s="72"/>
      <c r="AD218" s="72"/>
      <c r="AE218" s="72"/>
      <c r="AF218" s="72"/>
      <c r="AG218" s="72"/>
      <c r="AH218" s="72"/>
    </row>
    <row r="219" spans="27:34" ht="15.75" customHeight="1">
      <c r="AA219" s="72"/>
      <c r="AB219" s="72"/>
      <c r="AC219" s="72"/>
      <c r="AD219" s="72"/>
      <c r="AE219" s="72"/>
      <c r="AF219" s="72"/>
      <c r="AG219" s="72"/>
      <c r="AH219" s="72"/>
    </row>
    <row r="220" spans="27:34" ht="15.75" customHeight="1">
      <c r="AA220" s="72"/>
      <c r="AB220" s="72"/>
      <c r="AC220" s="72"/>
      <c r="AD220" s="72"/>
      <c r="AE220" s="72"/>
      <c r="AF220" s="72"/>
      <c r="AG220" s="72"/>
      <c r="AH220" s="72"/>
    </row>
    <row r="221" spans="27:34" ht="15.75" customHeight="1">
      <c r="AA221" s="72"/>
      <c r="AB221" s="72"/>
      <c r="AC221" s="72"/>
      <c r="AD221" s="72"/>
      <c r="AE221" s="72"/>
      <c r="AF221" s="72"/>
      <c r="AG221" s="72"/>
      <c r="AH221" s="72"/>
    </row>
    <row r="222" spans="27:34" ht="15.75" customHeight="1">
      <c r="AA222" s="72"/>
      <c r="AB222" s="72"/>
      <c r="AC222" s="72"/>
      <c r="AD222" s="72"/>
      <c r="AE222" s="72"/>
      <c r="AF222" s="72"/>
      <c r="AG222" s="72"/>
      <c r="AH222" s="72"/>
    </row>
    <row r="223" spans="27:34" ht="15.75" customHeight="1">
      <c r="AA223" s="72"/>
      <c r="AB223" s="72"/>
      <c r="AC223" s="72"/>
      <c r="AD223" s="72"/>
      <c r="AE223" s="72"/>
      <c r="AF223" s="72"/>
      <c r="AG223" s="72"/>
      <c r="AH223" s="72"/>
    </row>
    <row r="224" spans="27: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row r="297" spans="27:34" ht="15.75" customHeight="1"/>
    <row r="298" spans="27:34" ht="15.75" customHeight="1"/>
    <row r="299" spans="27:34" ht="15.75" customHeight="1"/>
    <row r="300" spans="27:34" ht="15.75" customHeight="1"/>
    <row r="301" spans="27:34" ht="15.75" customHeight="1"/>
    <row r="302" spans="27:34" ht="15.75" customHeight="1"/>
    <row r="303" spans="27:34" ht="15.75" customHeight="1"/>
    <row r="304" spans="27:3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416</v>
      </c>
      <c r="B1" s="255"/>
      <c r="C1" s="128" t="s">
        <v>89</v>
      </c>
      <c r="D1" s="129"/>
      <c r="E1" s="130"/>
      <c r="F1" s="131"/>
      <c r="G1" s="131" t="s">
        <v>173</v>
      </c>
      <c r="H1" s="131" t="s">
        <v>174</v>
      </c>
      <c r="I1" s="132" t="s">
        <v>124</v>
      </c>
      <c r="J1" s="131" t="s">
        <v>175</v>
      </c>
      <c r="K1" s="131">
        <v>12</v>
      </c>
      <c r="L1" s="72"/>
      <c r="M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41601</v>
      </c>
      <c r="H2" s="131" t="str">
        <f t="shared" si="0"/>
        <v>41602</v>
      </c>
      <c r="I2" s="131" t="str">
        <f t="shared" si="0"/>
        <v>41603</v>
      </c>
      <c r="J2" s="131" t="str">
        <f t="shared" si="0"/>
        <v>41607</v>
      </c>
      <c r="K2" s="131" t="str">
        <f t="shared" si="0"/>
        <v>41612</v>
      </c>
      <c r="L2" s="72"/>
      <c r="M2" s="72"/>
      <c r="AA2" s="258"/>
      <c r="AB2" s="259"/>
      <c r="AC2" s="261"/>
      <c r="AD2" s="259"/>
      <c r="AE2" s="261"/>
      <c r="AF2" s="259"/>
      <c r="AG2" s="261"/>
      <c r="AH2" s="265"/>
    </row>
    <row r="3" spans="1:34" ht="18.75" customHeight="1">
      <c r="A3" s="133" t="s">
        <v>126</v>
      </c>
      <c r="B3" s="133" t="s">
        <v>104</v>
      </c>
      <c r="C3" s="268" t="s">
        <v>111</v>
      </c>
      <c r="D3" s="255"/>
      <c r="E3" s="134" t="s">
        <v>127</v>
      </c>
      <c r="F3" s="135" t="s">
        <v>112</v>
      </c>
      <c r="G3" s="135" t="s">
        <v>128</v>
      </c>
      <c r="H3" s="136" t="s">
        <v>129</v>
      </c>
      <c r="I3" s="136" t="s">
        <v>130</v>
      </c>
      <c r="J3" s="248" t="s">
        <v>139</v>
      </c>
      <c r="K3" s="136" t="s">
        <v>176</v>
      </c>
      <c r="L3" s="72"/>
      <c r="M3" s="72"/>
      <c r="AA3" s="137" t="s">
        <v>112</v>
      </c>
      <c r="AB3" s="138" t="s">
        <v>51</v>
      </c>
      <c r="AC3" s="115" t="s">
        <v>112</v>
      </c>
      <c r="AD3" s="115" t="s">
        <v>51</v>
      </c>
      <c r="AE3" s="116" t="s">
        <v>112</v>
      </c>
      <c r="AF3" s="139" t="s">
        <v>51</v>
      </c>
      <c r="AG3" s="140" t="s">
        <v>113</v>
      </c>
      <c r="AH3" s="141" t="s">
        <v>114</v>
      </c>
    </row>
    <row r="4" spans="1:34" ht="19.5" customHeight="1">
      <c r="A4" s="142">
        <f t="shared" ref="A4:A34" si="1">SUM(G4:K4)</f>
        <v>163220</v>
      </c>
      <c r="B4" s="142">
        <f>A4</f>
        <v>163220</v>
      </c>
      <c r="C4" s="143">
        <v>46082</v>
      </c>
      <c r="D4" s="144" t="s">
        <v>115</v>
      </c>
      <c r="E4" s="145">
        <v>181050</v>
      </c>
      <c r="F4" s="157">
        <v>105</v>
      </c>
      <c r="G4" s="157">
        <v>15200</v>
      </c>
      <c r="H4" s="157">
        <v>26760</v>
      </c>
      <c r="I4" s="157">
        <v>5930</v>
      </c>
      <c r="J4" s="157">
        <v>60790</v>
      </c>
      <c r="K4" s="157">
        <v>54540</v>
      </c>
      <c r="L4" s="175"/>
      <c r="M4" s="175"/>
      <c r="N4" s="34"/>
      <c r="O4" s="34"/>
      <c r="P4" s="34"/>
      <c r="Q4" s="34"/>
      <c r="R4" s="34"/>
      <c r="S4" s="34"/>
      <c r="T4" s="34"/>
      <c r="U4" s="177">
        <f t="shared" ref="U4:U34" si="2">C4</f>
        <v>46082</v>
      </c>
      <c r="V4" s="34" t="str">
        <f t="shared" ref="V4:V34" si="3">$G$2</f>
        <v>41601</v>
      </c>
      <c r="W4" s="71">
        <f t="shared" ref="W4:W34" si="4">G4</f>
        <v>15200</v>
      </c>
      <c r="X4" s="148">
        <f t="shared" ref="X4:X34" si="5">C4</f>
        <v>46082</v>
      </c>
      <c r="Y4" s="70">
        <f t="shared" ref="Y4:Y34" si="6">F4</f>
        <v>105</v>
      </c>
      <c r="Z4" s="34"/>
      <c r="AA4" s="149">
        <v>22</v>
      </c>
      <c r="AB4" s="150">
        <v>23400</v>
      </c>
      <c r="AC4" s="150">
        <v>58</v>
      </c>
      <c r="AD4" s="150">
        <v>62690</v>
      </c>
      <c r="AE4" s="150">
        <v>81</v>
      </c>
      <c r="AF4" s="150">
        <v>84190</v>
      </c>
      <c r="AG4" s="150">
        <v>8</v>
      </c>
      <c r="AH4" s="151">
        <v>0</v>
      </c>
    </row>
    <row r="5" spans="1:34" ht="19.5" customHeight="1">
      <c r="A5" s="142">
        <f t="shared" si="1"/>
        <v>152770</v>
      </c>
      <c r="B5" s="142">
        <f t="shared" ref="B5:B34" si="7">B4+A5</f>
        <v>315990</v>
      </c>
      <c r="C5" s="143">
        <v>46083</v>
      </c>
      <c r="D5" s="144" t="s">
        <v>116</v>
      </c>
      <c r="E5" s="145">
        <v>172450</v>
      </c>
      <c r="F5" s="157">
        <v>106</v>
      </c>
      <c r="G5" s="157">
        <v>14430</v>
      </c>
      <c r="H5" s="157">
        <v>23270</v>
      </c>
      <c r="I5" s="157">
        <v>6460</v>
      </c>
      <c r="J5" s="157">
        <v>66420</v>
      </c>
      <c r="K5" s="157">
        <v>42190</v>
      </c>
      <c r="L5" s="175"/>
      <c r="M5" s="175"/>
      <c r="N5" s="34"/>
      <c r="O5" s="34"/>
      <c r="P5" s="34"/>
      <c r="Q5" s="34"/>
      <c r="R5" s="34"/>
      <c r="S5" s="34"/>
      <c r="T5" s="34"/>
      <c r="U5" s="177">
        <f t="shared" si="2"/>
        <v>46083</v>
      </c>
      <c r="V5" s="34" t="str">
        <f t="shared" si="3"/>
        <v>41601</v>
      </c>
      <c r="W5" s="71">
        <f t="shared" si="4"/>
        <v>14430</v>
      </c>
      <c r="X5" s="148">
        <f t="shared" si="5"/>
        <v>46083</v>
      </c>
      <c r="Y5" s="70">
        <f t="shared" si="6"/>
        <v>106</v>
      </c>
      <c r="Z5" s="34"/>
      <c r="AA5" s="121">
        <v>16</v>
      </c>
      <c r="AB5" s="122">
        <v>22150</v>
      </c>
      <c r="AC5" s="122">
        <v>62</v>
      </c>
      <c r="AD5" s="122">
        <v>51410</v>
      </c>
      <c r="AE5" s="122">
        <v>62</v>
      </c>
      <c r="AF5" s="122">
        <v>75520</v>
      </c>
      <c r="AG5" s="122">
        <v>8</v>
      </c>
      <c r="AH5" s="123">
        <v>0</v>
      </c>
    </row>
    <row r="6" spans="1:34" ht="19.5" customHeight="1">
      <c r="A6" s="142">
        <f t="shared" si="1"/>
        <v>149610</v>
      </c>
      <c r="B6" s="142">
        <f t="shared" si="7"/>
        <v>465600</v>
      </c>
      <c r="C6" s="143">
        <v>46084</v>
      </c>
      <c r="D6" s="144" t="s">
        <v>117</v>
      </c>
      <c r="E6" s="145">
        <v>174450</v>
      </c>
      <c r="F6" s="157">
        <v>110</v>
      </c>
      <c r="G6" s="157">
        <v>13780</v>
      </c>
      <c r="H6" s="157">
        <v>25910</v>
      </c>
      <c r="I6" s="157">
        <v>6550</v>
      </c>
      <c r="J6" s="157">
        <v>60220</v>
      </c>
      <c r="K6" s="157">
        <v>43150</v>
      </c>
      <c r="L6" s="175"/>
      <c r="M6" s="175"/>
      <c r="N6" s="72"/>
      <c r="O6" s="72"/>
      <c r="P6" s="72"/>
      <c r="Q6" s="72"/>
      <c r="R6" s="72"/>
      <c r="S6" s="72"/>
      <c r="T6" s="72"/>
      <c r="U6" s="177">
        <f t="shared" si="2"/>
        <v>46084</v>
      </c>
      <c r="V6" s="34" t="str">
        <f t="shared" si="3"/>
        <v>41601</v>
      </c>
      <c r="W6" s="71">
        <f t="shared" si="4"/>
        <v>13780</v>
      </c>
      <c r="X6" s="148">
        <f t="shared" si="5"/>
        <v>46084</v>
      </c>
      <c r="Y6" s="70">
        <f t="shared" si="6"/>
        <v>110</v>
      </c>
      <c r="Z6" s="72"/>
      <c r="AA6" s="121">
        <v>13</v>
      </c>
      <c r="AB6" s="122">
        <v>14310</v>
      </c>
      <c r="AC6" s="122">
        <v>34</v>
      </c>
      <c r="AD6" s="122">
        <v>33420</v>
      </c>
      <c r="AE6" s="122">
        <v>57</v>
      </c>
      <c r="AF6" s="122">
        <v>55630</v>
      </c>
      <c r="AG6" s="122">
        <v>8</v>
      </c>
      <c r="AH6" s="123">
        <v>0</v>
      </c>
    </row>
    <row r="7" spans="1:34" ht="19.5" customHeight="1">
      <c r="A7" s="142">
        <f t="shared" si="1"/>
        <v>167790</v>
      </c>
      <c r="B7" s="142">
        <f t="shared" si="7"/>
        <v>633390</v>
      </c>
      <c r="C7" s="143">
        <v>46085</v>
      </c>
      <c r="D7" s="144" t="s">
        <v>118</v>
      </c>
      <c r="E7" s="145">
        <v>182030</v>
      </c>
      <c r="F7" s="157">
        <v>115</v>
      </c>
      <c r="G7" s="157">
        <v>14840</v>
      </c>
      <c r="H7" s="157">
        <v>26860</v>
      </c>
      <c r="I7" s="157">
        <v>5930</v>
      </c>
      <c r="J7" s="157">
        <v>69100</v>
      </c>
      <c r="K7" s="157">
        <v>51060</v>
      </c>
      <c r="L7" s="175"/>
      <c r="M7" s="175"/>
      <c r="U7" s="177">
        <f t="shared" si="2"/>
        <v>46085</v>
      </c>
      <c r="V7" s="34" t="str">
        <f t="shared" si="3"/>
        <v>41601</v>
      </c>
      <c r="W7" s="71">
        <f t="shared" si="4"/>
        <v>14840</v>
      </c>
      <c r="X7" s="148">
        <f t="shared" si="5"/>
        <v>46085</v>
      </c>
      <c r="Y7" s="70">
        <f t="shared" si="6"/>
        <v>115</v>
      </c>
      <c r="AA7" s="121">
        <v>9</v>
      </c>
      <c r="AB7" s="122">
        <v>13050</v>
      </c>
      <c r="AC7" s="122">
        <v>46</v>
      </c>
      <c r="AD7" s="122">
        <v>48710</v>
      </c>
      <c r="AE7" s="122">
        <v>64</v>
      </c>
      <c r="AF7" s="122">
        <v>68480</v>
      </c>
      <c r="AG7" s="122">
        <v>8</v>
      </c>
      <c r="AH7" s="123">
        <v>0</v>
      </c>
    </row>
    <row r="8" spans="1:34" ht="19.5" customHeight="1">
      <c r="A8" s="142">
        <f t="shared" si="1"/>
        <v>171500</v>
      </c>
      <c r="B8" s="142">
        <f t="shared" si="7"/>
        <v>804890</v>
      </c>
      <c r="C8" s="143">
        <v>46086</v>
      </c>
      <c r="D8" s="144" t="s">
        <v>119</v>
      </c>
      <c r="E8" s="145">
        <v>182030</v>
      </c>
      <c r="F8" s="157">
        <v>119</v>
      </c>
      <c r="G8" s="157">
        <v>15560</v>
      </c>
      <c r="H8" s="157">
        <v>29760</v>
      </c>
      <c r="I8" s="157">
        <v>6550</v>
      </c>
      <c r="J8" s="157">
        <v>62300</v>
      </c>
      <c r="K8" s="157">
        <v>57330</v>
      </c>
      <c r="L8" s="175"/>
      <c r="M8" s="175"/>
      <c r="U8" s="177">
        <f t="shared" si="2"/>
        <v>46086</v>
      </c>
      <c r="V8" s="34" t="str">
        <f t="shared" si="3"/>
        <v>41601</v>
      </c>
      <c r="W8" s="71">
        <f t="shared" si="4"/>
        <v>15560</v>
      </c>
      <c r="X8" s="148">
        <f t="shared" si="5"/>
        <v>46086</v>
      </c>
      <c r="Y8" s="70">
        <f t="shared" si="6"/>
        <v>119</v>
      </c>
      <c r="AA8" s="121">
        <v>20</v>
      </c>
      <c r="AB8" s="122">
        <v>18130</v>
      </c>
      <c r="AC8" s="122">
        <v>58</v>
      </c>
      <c r="AD8" s="122">
        <v>56920</v>
      </c>
      <c r="AE8" s="122">
        <v>86</v>
      </c>
      <c r="AF8" s="122">
        <v>84560</v>
      </c>
      <c r="AG8" s="122">
        <v>8</v>
      </c>
      <c r="AH8" s="123">
        <v>0</v>
      </c>
    </row>
    <row r="9" spans="1:34" ht="19.5" customHeight="1">
      <c r="A9" s="142">
        <f t="shared" si="1"/>
        <v>215658</v>
      </c>
      <c r="B9" s="142">
        <f t="shared" si="7"/>
        <v>1020548</v>
      </c>
      <c r="C9" s="143">
        <v>46087</v>
      </c>
      <c r="D9" s="144" t="s">
        <v>120</v>
      </c>
      <c r="E9" s="145">
        <v>230620</v>
      </c>
      <c r="F9" s="157">
        <v>124</v>
      </c>
      <c r="G9" s="157">
        <v>16260</v>
      </c>
      <c r="H9" s="157">
        <v>28170</v>
      </c>
      <c r="I9" s="157">
        <v>7618</v>
      </c>
      <c r="J9" s="157">
        <v>104170</v>
      </c>
      <c r="K9" s="157">
        <v>59440</v>
      </c>
      <c r="L9" s="175"/>
      <c r="M9" s="175"/>
      <c r="U9" s="177">
        <f t="shared" si="2"/>
        <v>46087</v>
      </c>
      <c r="V9" s="34" t="str">
        <f t="shared" si="3"/>
        <v>41601</v>
      </c>
      <c r="W9" s="71">
        <f t="shared" si="4"/>
        <v>16260</v>
      </c>
      <c r="X9" s="148">
        <f t="shared" si="5"/>
        <v>46087</v>
      </c>
      <c r="Y9" s="70">
        <f t="shared" si="6"/>
        <v>124</v>
      </c>
      <c r="AA9" s="121">
        <v>14</v>
      </c>
      <c r="AB9" s="122">
        <v>20090</v>
      </c>
      <c r="AC9" s="122">
        <v>52</v>
      </c>
      <c r="AD9" s="122">
        <v>59362</v>
      </c>
      <c r="AE9" s="122">
        <v>65</v>
      </c>
      <c r="AF9" s="122">
        <v>72990</v>
      </c>
      <c r="AG9" s="122">
        <v>8</v>
      </c>
      <c r="AH9" s="123">
        <v>0</v>
      </c>
    </row>
    <row r="10" spans="1:34" ht="19.5" customHeight="1">
      <c r="A10" s="142">
        <f t="shared" si="1"/>
        <v>197830</v>
      </c>
      <c r="B10" s="142">
        <f t="shared" si="7"/>
        <v>1218378</v>
      </c>
      <c r="C10" s="143">
        <v>46088</v>
      </c>
      <c r="D10" s="144" t="s">
        <v>121</v>
      </c>
      <c r="E10" s="145">
        <v>211130</v>
      </c>
      <c r="F10" s="157">
        <v>132</v>
      </c>
      <c r="G10" s="157">
        <v>16480</v>
      </c>
      <c r="H10" s="157">
        <v>22750</v>
      </c>
      <c r="I10" s="157">
        <v>5930</v>
      </c>
      <c r="J10" s="157">
        <v>82850</v>
      </c>
      <c r="K10" s="157">
        <v>69820</v>
      </c>
      <c r="L10" s="175"/>
      <c r="M10" s="175"/>
      <c r="U10" s="177">
        <f t="shared" si="2"/>
        <v>46088</v>
      </c>
      <c r="V10" s="34" t="str">
        <f t="shared" si="3"/>
        <v>41601</v>
      </c>
      <c r="W10" s="71">
        <f t="shared" si="4"/>
        <v>16480</v>
      </c>
      <c r="X10" s="148">
        <f t="shared" si="5"/>
        <v>46088</v>
      </c>
      <c r="Y10" s="70">
        <f t="shared" si="6"/>
        <v>132</v>
      </c>
      <c r="AA10" s="121">
        <v>25</v>
      </c>
      <c r="AB10" s="122">
        <v>24810</v>
      </c>
      <c r="AC10" s="122">
        <v>55</v>
      </c>
      <c r="AD10" s="122">
        <v>54570</v>
      </c>
      <c r="AE10" s="122">
        <v>89</v>
      </c>
      <c r="AF10" s="122">
        <v>87490</v>
      </c>
      <c r="AG10" s="122">
        <v>8</v>
      </c>
      <c r="AH10" s="123">
        <v>0</v>
      </c>
    </row>
    <row r="11" spans="1:34" ht="19.5" customHeight="1">
      <c r="A11" s="142">
        <f t="shared" si="1"/>
        <v>188860</v>
      </c>
      <c r="B11" s="142">
        <f t="shared" si="7"/>
        <v>1407238</v>
      </c>
      <c r="C11" s="143">
        <v>46089</v>
      </c>
      <c r="D11" s="144" t="s">
        <v>115</v>
      </c>
      <c r="E11" s="145">
        <v>203030</v>
      </c>
      <c r="F11" s="157">
        <v>119</v>
      </c>
      <c r="G11" s="157">
        <v>17100</v>
      </c>
      <c r="H11" s="157">
        <v>26110</v>
      </c>
      <c r="I11" s="157">
        <v>6430</v>
      </c>
      <c r="J11" s="157">
        <v>73930</v>
      </c>
      <c r="K11" s="157">
        <v>65290</v>
      </c>
      <c r="L11" s="175"/>
      <c r="M11" s="175"/>
      <c r="U11" s="177">
        <f t="shared" si="2"/>
        <v>46089</v>
      </c>
      <c r="V11" s="34" t="str">
        <f t="shared" si="3"/>
        <v>41601</v>
      </c>
      <c r="W11" s="71">
        <f t="shared" si="4"/>
        <v>17100</v>
      </c>
      <c r="X11" s="148">
        <f t="shared" si="5"/>
        <v>46089</v>
      </c>
      <c r="Y11" s="70">
        <f t="shared" si="6"/>
        <v>119</v>
      </c>
      <c r="AA11" s="121">
        <v>20</v>
      </c>
      <c r="AB11" s="122">
        <v>21860</v>
      </c>
      <c r="AC11" s="122">
        <v>62</v>
      </c>
      <c r="AD11" s="122">
        <v>65720</v>
      </c>
      <c r="AE11" s="122">
        <v>93</v>
      </c>
      <c r="AF11" s="122">
        <v>95640</v>
      </c>
      <c r="AG11" s="122">
        <v>8</v>
      </c>
      <c r="AH11" s="123">
        <v>0</v>
      </c>
    </row>
    <row r="12" spans="1:34" ht="19.5" customHeight="1">
      <c r="A12" s="142">
        <f t="shared" si="1"/>
        <v>151680</v>
      </c>
      <c r="B12" s="142">
        <f t="shared" si="7"/>
        <v>1558918</v>
      </c>
      <c r="C12" s="143">
        <v>46090</v>
      </c>
      <c r="D12" s="144" t="s">
        <v>116</v>
      </c>
      <c r="E12" s="145">
        <v>190830</v>
      </c>
      <c r="F12" s="157">
        <v>105</v>
      </c>
      <c r="G12" s="157">
        <v>13150</v>
      </c>
      <c r="H12" s="157">
        <v>21290</v>
      </c>
      <c r="I12" s="157">
        <v>5980</v>
      </c>
      <c r="J12" s="157">
        <v>63100</v>
      </c>
      <c r="K12" s="157">
        <v>48160</v>
      </c>
      <c r="L12" s="175"/>
      <c r="M12" s="175"/>
      <c r="U12" s="177">
        <f t="shared" si="2"/>
        <v>46090</v>
      </c>
      <c r="V12" s="34" t="str">
        <f t="shared" si="3"/>
        <v>41601</v>
      </c>
      <c r="W12" s="71">
        <f t="shared" si="4"/>
        <v>13150</v>
      </c>
      <c r="X12" s="148">
        <f t="shared" si="5"/>
        <v>46090</v>
      </c>
      <c r="Y12" s="70">
        <f t="shared" si="6"/>
        <v>105</v>
      </c>
      <c r="AA12" s="121">
        <v>19</v>
      </c>
      <c r="AB12" s="122">
        <v>22150</v>
      </c>
      <c r="AC12" s="122">
        <v>45</v>
      </c>
      <c r="AD12" s="122">
        <v>40220</v>
      </c>
      <c r="AE12" s="122">
        <v>58</v>
      </c>
      <c r="AF12" s="122">
        <v>54740</v>
      </c>
      <c r="AG12" s="122">
        <v>8</v>
      </c>
      <c r="AH12" s="123">
        <v>0</v>
      </c>
    </row>
    <row r="13" spans="1:34" ht="19.5" customHeight="1">
      <c r="A13" s="142">
        <f t="shared" si="1"/>
        <v>183080</v>
      </c>
      <c r="B13" s="142">
        <f t="shared" si="7"/>
        <v>1741998</v>
      </c>
      <c r="C13" s="143">
        <v>46091</v>
      </c>
      <c r="D13" s="144" t="s">
        <v>117</v>
      </c>
      <c r="E13" s="145">
        <v>204030</v>
      </c>
      <c r="F13" s="157">
        <v>109</v>
      </c>
      <c r="G13" s="157">
        <v>15560</v>
      </c>
      <c r="H13" s="157">
        <v>23960</v>
      </c>
      <c r="I13" s="157">
        <v>5930</v>
      </c>
      <c r="J13" s="157">
        <v>81450</v>
      </c>
      <c r="K13" s="157">
        <v>56180</v>
      </c>
      <c r="L13" s="175"/>
      <c r="M13" s="175"/>
      <c r="U13" s="177">
        <f t="shared" si="2"/>
        <v>46091</v>
      </c>
      <c r="V13" s="34" t="str">
        <f t="shared" si="3"/>
        <v>41601</v>
      </c>
      <c r="W13" s="71">
        <f t="shared" si="4"/>
        <v>15560</v>
      </c>
      <c r="X13" s="148">
        <f t="shared" si="5"/>
        <v>46091</v>
      </c>
      <c r="Y13" s="70">
        <f t="shared" si="6"/>
        <v>109</v>
      </c>
      <c r="AA13" s="121">
        <v>15</v>
      </c>
      <c r="AB13" s="122">
        <v>15700</v>
      </c>
      <c r="AC13" s="122">
        <v>49</v>
      </c>
      <c r="AD13" s="122">
        <v>47040</v>
      </c>
      <c r="AE13" s="122">
        <v>73</v>
      </c>
      <c r="AF13" s="122">
        <v>73700</v>
      </c>
      <c r="AG13" s="122">
        <v>8</v>
      </c>
      <c r="AH13" s="123">
        <v>0</v>
      </c>
    </row>
    <row r="14" spans="1:34" ht="19.5" customHeight="1">
      <c r="A14" s="142">
        <f t="shared" si="1"/>
        <v>172720</v>
      </c>
      <c r="B14" s="142">
        <f t="shared" si="7"/>
        <v>1914718</v>
      </c>
      <c r="C14" s="143">
        <v>46092</v>
      </c>
      <c r="D14" s="144" t="s">
        <v>118</v>
      </c>
      <c r="E14" s="145">
        <v>189080</v>
      </c>
      <c r="F14" s="157">
        <v>113</v>
      </c>
      <c r="G14" s="157">
        <v>16250</v>
      </c>
      <c r="H14" s="157">
        <v>25780</v>
      </c>
      <c r="I14" s="157">
        <v>7430</v>
      </c>
      <c r="J14" s="157">
        <v>57030</v>
      </c>
      <c r="K14" s="157">
        <v>66230</v>
      </c>
      <c r="L14" s="175"/>
      <c r="M14" s="175"/>
      <c r="U14" s="177">
        <f t="shared" si="2"/>
        <v>46092</v>
      </c>
      <c r="V14" s="34" t="str">
        <f t="shared" si="3"/>
        <v>41601</v>
      </c>
      <c r="W14" s="71">
        <f t="shared" si="4"/>
        <v>16250</v>
      </c>
      <c r="X14" s="148">
        <f t="shared" si="5"/>
        <v>46092</v>
      </c>
      <c r="Y14" s="70">
        <f t="shared" si="6"/>
        <v>113</v>
      </c>
      <c r="AA14" s="121">
        <v>23</v>
      </c>
      <c r="AB14" s="122">
        <v>29390</v>
      </c>
      <c r="AC14" s="122">
        <v>53</v>
      </c>
      <c r="AD14" s="122">
        <v>52840</v>
      </c>
      <c r="AE14" s="122">
        <v>71</v>
      </c>
      <c r="AF14" s="122">
        <v>68270</v>
      </c>
      <c r="AG14" s="122">
        <v>8</v>
      </c>
      <c r="AH14" s="123">
        <v>0</v>
      </c>
    </row>
    <row r="15" spans="1:34" ht="19.5" customHeight="1">
      <c r="A15" s="142">
        <f t="shared" si="1"/>
        <v>192190</v>
      </c>
      <c r="B15" s="142">
        <f t="shared" si="7"/>
        <v>2106908</v>
      </c>
      <c r="C15" s="143">
        <v>46093</v>
      </c>
      <c r="D15" s="144" t="s">
        <v>119</v>
      </c>
      <c r="E15" s="145">
        <v>206380</v>
      </c>
      <c r="F15" s="157">
        <v>108</v>
      </c>
      <c r="G15" s="157">
        <v>14510</v>
      </c>
      <c r="H15" s="157">
        <v>27360</v>
      </c>
      <c r="I15" s="157">
        <v>5550</v>
      </c>
      <c r="J15" s="157">
        <v>86480</v>
      </c>
      <c r="K15" s="157">
        <v>58290</v>
      </c>
      <c r="L15" s="175"/>
      <c r="M15" s="175"/>
      <c r="U15" s="177">
        <f t="shared" si="2"/>
        <v>46093</v>
      </c>
      <c r="V15" s="34" t="str">
        <f t="shared" si="3"/>
        <v>41601</v>
      </c>
      <c r="W15" s="71">
        <f t="shared" si="4"/>
        <v>14510</v>
      </c>
      <c r="X15" s="148">
        <f t="shared" si="5"/>
        <v>46093</v>
      </c>
      <c r="Y15" s="70">
        <f t="shared" si="6"/>
        <v>108</v>
      </c>
      <c r="AA15" s="121">
        <v>17</v>
      </c>
      <c r="AB15" s="122">
        <v>21950</v>
      </c>
      <c r="AC15" s="122">
        <v>41</v>
      </c>
      <c r="AD15" s="122">
        <v>44200</v>
      </c>
      <c r="AE15" s="122">
        <v>61</v>
      </c>
      <c r="AF15" s="122">
        <v>66610</v>
      </c>
      <c r="AG15" s="122">
        <v>8</v>
      </c>
      <c r="AH15" s="123">
        <v>0</v>
      </c>
    </row>
    <row r="16" spans="1:34" ht="19.5" customHeight="1">
      <c r="A16" s="142">
        <f t="shared" si="1"/>
        <v>195046</v>
      </c>
      <c r="B16" s="142">
        <f t="shared" si="7"/>
        <v>2301954</v>
      </c>
      <c r="C16" s="143">
        <v>46094</v>
      </c>
      <c r="D16" s="144" t="s">
        <v>120</v>
      </c>
      <c r="E16" s="145">
        <v>220370</v>
      </c>
      <c r="F16" s="157">
        <v>115</v>
      </c>
      <c r="G16" s="157">
        <v>12960</v>
      </c>
      <c r="H16" s="157">
        <v>26850</v>
      </c>
      <c r="I16" s="157">
        <v>7956</v>
      </c>
      <c r="J16" s="157">
        <v>93370</v>
      </c>
      <c r="K16" s="157">
        <v>53910</v>
      </c>
      <c r="L16" s="175"/>
      <c r="M16" s="175"/>
      <c r="U16" s="177">
        <f t="shared" si="2"/>
        <v>46094</v>
      </c>
      <c r="V16" s="34" t="str">
        <f t="shared" si="3"/>
        <v>41601</v>
      </c>
      <c r="W16" s="71">
        <f t="shared" si="4"/>
        <v>12960</v>
      </c>
      <c r="X16" s="148">
        <f t="shared" si="5"/>
        <v>46094</v>
      </c>
      <c r="Y16" s="70">
        <f t="shared" si="6"/>
        <v>115</v>
      </c>
      <c r="AA16" s="121">
        <v>22</v>
      </c>
      <c r="AB16" s="122">
        <v>22222</v>
      </c>
      <c r="AC16" s="122">
        <v>43</v>
      </c>
      <c r="AD16" s="122">
        <v>42806</v>
      </c>
      <c r="AE16" s="122">
        <v>71</v>
      </c>
      <c r="AF16" s="122">
        <v>78426</v>
      </c>
      <c r="AG16" s="122">
        <v>8</v>
      </c>
      <c r="AH16" s="123">
        <v>0</v>
      </c>
    </row>
    <row r="17" spans="1:34" ht="19.5" customHeight="1">
      <c r="A17" s="142">
        <f t="shared" si="1"/>
        <v>165800</v>
      </c>
      <c r="B17" s="142">
        <f t="shared" si="7"/>
        <v>2467754</v>
      </c>
      <c r="C17" s="143">
        <v>46095</v>
      </c>
      <c r="D17" s="144" t="s">
        <v>121</v>
      </c>
      <c r="E17" s="145">
        <v>196780</v>
      </c>
      <c r="F17" s="157">
        <v>104</v>
      </c>
      <c r="G17" s="157">
        <v>14820</v>
      </c>
      <c r="H17" s="157">
        <v>25110</v>
      </c>
      <c r="I17" s="157">
        <v>6800</v>
      </c>
      <c r="J17" s="157">
        <v>61230</v>
      </c>
      <c r="K17" s="157">
        <v>57840</v>
      </c>
      <c r="L17" s="175"/>
      <c r="M17" s="175"/>
      <c r="U17" s="177">
        <f t="shared" si="2"/>
        <v>46095</v>
      </c>
      <c r="V17" s="34" t="str">
        <f t="shared" si="3"/>
        <v>41601</v>
      </c>
      <c r="W17" s="71">
        <f t="shared" si="4"/>
        <v>14820</v>
      </c>
      <c r="X17" s="148">
        <f t="shared" si="5"/>
        <v>46095</v>
      </c>
      <c r="Y17" s="70">
        <f t="shared" si="6"/>
        <v>104</v>
      </c>
      <c r="AA17" s="121">
        <v>26</v>
      </c>
      <c r="AB17" s="122">
        <v>31400</v>
      </c>
      <c r="AC17" s="122">
        <v>62</v>
      </c>
      <c r="AD17" s="122">
        <v>68120</v>
      </c>
      <c r="AE17" s="122">
        <v>83</v>
      </c>
      <c r="AF17" s="122">
        <v>85120</v>
      </c>
      <c r="AG17" s="122">
        <v>8</v>
      </c>
      <c r="AH17" s="123">
        <v>0</v>
      </c>
    </row>
    <row r="18" spans="1:34" ht="19.5" customHeight="1">
      <c r="A18" s="142">
        <f t="shared" si="1"/>
        <v>155840</v>
      </c>
      <c r="B18" s="142">
        <f t="shared" si="7"/>
        <v>2623594</v>
      </c>
      <c r="C18" s="143">
        <v>46096</v>
      </c>
      <c r="D18" s="144" t="s">
        <v>115</v>
      </c>
      <c r="E18" s="145">
        <v>182380</v>
      </c>
      <c r="F18" s="157">
        <v>104</v>
      </c>
      <c r="G18" s="157">
        <v>11520</v>
      </c>
      <c r="H18" s="157">
        <v>26910</v>
      </c>
      <c r="I18" s="157">
        <v>5630</v>
      </c>
      <c r="J18" s="157">
        <v>60150</v>
      </c>
      <c r="K18" s="157">
        <v>51630</v>
      </c>
      <c r="L18" s="175"/>
      <c r="M18" s="175"/>
      <c r="U18" s="177">
        <f t="shared" si="2"/>
        <v>46096</v>
      </c>
      <c r="V18" s="34" t="str">
        <f t="shared" si="3"/>
        <v>41601</v>
      </c>
      <c r="W18" s="71">
        <f t="shared" si="4"/>
        <v>11520</v>
      </c>
      <c r="X18" s="148">
        <f t="shared" si="5"/>
        <v>46096</v>
      </c>
      <c r="Y18" s="70">
        <f t="shared" si="6"/>
        <v>104</v>
      </c>
      <c r="AA18" s="121">
        <v>12</v>
      </c>
      <c r="AB18" s="122">
        <v>15070</v>
      </c>
      <c r="AC18" s="122">
        <v>42</v>
      </c>
      <c r="AD18" s="122">
        <v>43300</v>
      </c>
      <c r="AE18" s="122">
        <v>68</v>
      </c>
      <c r="AF18" s="122">
        <v>72140</v>
      </c>
      <c r="AG18" s="122">
        <v>8</v>
      </c>
      <c r="AH18" s="123">
        <v>0</v>
      </c>
    </row>
    <row r="19" spans="1:34" ht="19.5" customHeight="1">
      <c r="A19" s="142">
        <f t="shared" si="1"/>
        <v>172220</v>
      </c>
      <c r="B19" s="142">
        <f t="shared" si="7"/>
        <v>2795814</v>
      </c>
      <c r="C19" s="143">
        <v>46097</v>
      </c>
      <c r="D19" s="144" t="s">
        <v>116</v>
      </c>
      <c r="E19" s="145">
        <v>191480</v>
      </c>
      <c r="F19" s="157">
        <v>119</v>
      </c>
      <c r="G19" s="157">
        <v>13010</v>
      </c>
      <c r="H19" s="157">
        <v>26660</v>
      </c>
      <c r="I19" s="157">
        <v>6430</v>
      </c>
      <c r="J19" s="157">
        <v>74670</v>
      </c>
      <c r="K19" s="157">
        <v>51450</v>
      </c>
      <c r="L19" s="175"/>
      <c r="M19" s="175"/>
      <c r="U19" s="177">
        <f t="shared" si="2"/>
        <v>46097</v>
      </c>
      <c r="V19" s="34" t="str">
        <f t="shared" si="3"/>
        <v>41601</v>
      </c>
      <c r="W19" s="71">
        <f t="shared" si="4"/>
        <v>13010</v>
      </c>
      <c r="X19" s="148">
        <f t="shared" si="5"/>
        <v>46097</v>
      </c>
      <c r="Y19" s="70">
        <f t="shared" si="6"/>
        <v>119</v>
      </c>
      <c r="AA19" s="121">
        <v>18</v>
      </c>
      <c r="AB19" s="122">
        <v>18700</v>
      </c>
      <c r="AC19" s="122">
        <v>49</v>
      </c>
      <c r="AD19" s="122">
        <v>44970</v>
      </c>
      <c r="AE19" s="122">
        <v>72</v>
      </c>
      <c r="AF19" s="122">
        <v>65950</v>
      </c>
      <c r="AG19" s="122">
        <v>8</v>
      </c>
      <c r="AH19" s="123">
        <v>0</v>
      </c>
    </row>
    <row r="20" spans="1:34" ht="19.5" customHeight="1">
      <c r="A20" s="142">
        <f t="shared" si="1"/>
        <v>176890</v>
      </c>
      <c r="B20" s="142">
        <f t="shared" si="7"/>
        <v>2972704</v>
      </c>
      <c r="C20" s="143">
        <v>46098</v>
      </c>
      <c r="D20" s="144" t="s">
        <v>117</v>
      </c>
      <c r="E20" s="145">
        <v>197380</v>
      </c>
      <c r="F20" s="157">
        <v>105</v>
      </c>
      <c r="G20" s="157">
        <v>11730</v>
      </c>
      <c r="H20" s="157">
        <v>24130</v>
      </c>
      <c r="I20" s="157">
        <v>5930</v>
      </c>
      <c r="J20" s="157">
        <v>78300</v>
      </c>
      <c r="K20" s="157">
        <v>56800</v>
      </c>
      <c r="L20" s="175"/>
      <c r="M20" s="175"/>
      <c r="U20" s="177">
        <f t="shared" si="2"/>
        <v>46098</v>
      </c>
      <c r="V20" s="34" t="str">
        <f t="shared" si="3"/>
        <v>41601</v>
      </c>
      <c r="W20" s="71">
        <f t="shared" si="4"/>
        <v>11730</v>
      </c>
      <c r="X20" s="148">
        <f t="shared" si="5"/>
        <v>46098</v>
      </c>
      <c r="Y20" s="70">
        <f t="shared" si="6"/>
        <v>105</v>
      </c>
      <c r="AA20" s="121">
        <v>17</v>
      </c>
      <c r="AB20" s="122">
        <v>20230</v>
      </c>
      <c r="AC20" s="122">
        <v>48</v>
      </c>
      <c r="AD20" s="122">
        <v>46770</v>
      </c>
      <c r="AE20" s="122">
        <v>64</v>
      </c>
      <c r="AF20" s="122">
        <v>61560</v>
      </c>
      <c r="AG20" s="122">
        <v>8</v>
      </c>
      <c r="AH20" s="123">
        <v>0</v>
      </c>
    </row>
    <row r="21" spans="1:34" ht="19.5" customHeight="1">
      <c r="A21" s="142">
        <f t="shared" si="1"/>
        <v>185090</v>
      </c>
      <c r="B21" s="142">
        <f t="shared" si="7"/>
        <v>3157794</v>
      </c>
      <c r="C21" s="143">
        <v>46099</v>
      </c>
      <c r="D21" s="144" t="s">
        <v>118</v>
      </c>
      <c r="E21" s="145">
        <v>198630</v>
      </c>
      <c r="F21" s="157">
        <v>126</v>
      </c>
      <c r="G21" s="157">
        <v>15648</v>
      </c>
      <c r="H21" s="157">
        <v>29000</v>
      </c>
      <c r="I21" s="157">
        <v>6642</v>
      </c>
      <c r="J21" s="157">
        <v>79610</v>
      </c>
      <c r="K21" s="157">
        <v>54190</v>
      </c>
      <c r="L21" s="175"/>
      <c r="M21" s="175"/>
      <c r="U21" s="177">
        <f t="shared" si="2"/>
        <v>46099</v>
      </c>
      <c r="V21" s="34" t="str">
        <f t="shared" si="3"/>
        <v>41601</v>
      </c>
      <c r="W21" s="71">
        <f t="shared" si="4"/>
        <v>15648</v>
      </c>
      <c r="X21" s="148">
        <f t="shared" si="5"/>
        <v>46099</v>
      </c>
      <c r="Y21" s="70">
        <f t="shared" si="6"/>
        <v>126</v>
      </c>
      <c r="AA21" s="121">
        <v>21</v>
      </c>
      <c r="AB21" s="122">
        <v>24380</v>
      </c>
      <c r="AC21" s="122">
        <v>52</v>
      </c>
      <c r="AD21" s="122">
        <v>57770</v>
      </c>
      <c r="AE21" s="122">
        <v>80</v>
      </c>
      <c r="AF21" s="122">
        <v>85800</v>
      </c>
      <c r="AG21" s="122">
        <v>8</v>
      </c>
      <c r="AH21" s="123">
        <v>0</v>
      </c>
    </row>
    <row r="22" spans="1:34" ht="19.5" customHeight="1">
      <c r="A22" s="142">
        <f t="shared" si="1"/>
        <v>187140</v>
      </c>
      <c r="B22" s="142">
        <f t="shared" si="7"/>
        <v>3344934</v>
      </c>
      <c r="C22" s="143">
        <v>46100</v>
      </c>
      <c r="D22" s="144" t="s">
        <v>119</v>
      </c>
      <c r="E22" s="145">
        <v>203030</v>
      </c>
      <c r="F22" s="157">
        <v>116</v>
      </c>
      <c r="G22" s="157">
        <v>16600</v>
      </c>
      <c r="H22" s="157">
        <v>28390</v>
      </c>
      <c r="I22" s="157">
        <v>6430</v>
      </c>
      <c r="J22" s="157">
        <v>72370</v>
      </c>
      <c r="K22" s="157">
        <v>63350</v>
      </c>
      <c r="L22" s="175"/>
      <c r="M22" s="175"/>
      <c r="U22" s="177">
        <f t="shared" si="2"/>
        <v>46100</v>
      </c>
      <c r="V22" s="34" t="str">
        <f t="shared" si="3"/>
        <v>41601</v>
      </c>
      <c r="W22" s="71">
        <f t="shared" si="4"/>
        <v>16600</v>
      </c>
      <c r="X22" s="148">
        <f t="shared" si="5"/>
        <v>46100</v>
      </c>
      <c r="Y22" s="70">
        <f t="shared" si="6"/>
        <v>116</v>
      </c>
      <c r="AA22" s="121">
        <v>18</v>
      </c>
      <c r="AB22" s="122">
        <v>24130</v>
      </c>
      <c r="AC22" s="122">
        <v>49</v>
      </c>
      <c r="AD22" s="122">
        <v>56490</v>
      </c>
      <c r="AE22" s="122">
        <v>80</v>
      </c>
      <c r="AF22" s="122">
        <v>86830</v>
      </c>
      <c r="AG22" s="122">
        <v>8</v>
      </c>
      <c r="AH22" s="123">
        <v>0</v>
      </c>
    </row>
    <row r="23" spans="1:34" ht="19.5" customHeight="1">
      <c r="A23" s="142">
        <f t="shared" si="1"/>
        <v>205332</v>
      </c>
      <c r="B23" s="142">
        <f t="shared" si="7"/>
        <v>3550266</v>
      </c>
      <c r="C23" s="143">
        <v>46101</v>
      </c>
      <c r="D23" s="144" t="s">
        <v>120</v>
      </c>
      <c r="E23" s="145">
        <v>221950</v>
      </c>
      <c r="F23" s="157">
        <v>120</v>
      </c>
      <c r="G23" s="157">
        <v>13870</v>
      </c>
      <c r="H23" s="157">
        <v>24460</v>
      </c>
      <c r="I23" s="157">
        <v>8322</v>
      </c>
      <c r="J23" s="157">
        <v>91760</v>
      </c>
      <c r="K23" s="157">
        <v>66920</v>
      </c>
      <c r="L23" s="175"/>
      <c r="M23" s="175"/>
      <c r="U23" s="177">
        <f t="shared" si="2"/>
        <v>46101</v>
      </c>
      <c r="V23" s="34" t="str">
        <f t="shared" si="3"/>
        <v>41601</v>
      </c>
      <c r="W23" s="71">
        <f t="shared" si="4"/>
        <v>13870</v>
      </c>
      <c r="X23" s="148">
        <f t="shared" si="5"/>
        <v>46101</v>
      </c>
      <c r="Y23" s="70">
        <f t="shared" si="6"/>
        <v>120</v>
      </c>
      <c r="AA23" s="121">
        <v>18</v>
      </c>
      <c r="AB23" s="122">
        <v>31064</v>
      </c>
      <c r="AC23" s="122">
        <v>53</v>
      </c>
      <c r="AD23" s="122">
        <v>78176</v>
      </c>
      <c r="AE23" s="122">
        <v>78</v>
      </c>
      <c r="AF23" s="122">
        <v>100842</v>
      </c>
      <c r="AG23" s="122">
        <v>8</v>
      </c>
      <c r="AH23" s="123">
        <v>0</v>
      </c>
    </row>
    <row r="24" spans="1:34" ht="19.5" customHeight="1">
      <c r="A24" s="142">
        <f t="shared" si="1"/>
        <v>201750</v>
      </c>
      <c r="B24" s="142">
        <f t="shared" si="7"/>
        <v>3752016</v>
      </c>
      <c r="C24" s="143">
        <v>46102</v>
      </c>
      <c r="D24" s="144" t="s">
        <v>121</v>
      </c>
      <c r="E24" s="145">
        <v>227880</v>
      </c>
      <c r="F24" s="157">
        <v>148</v>
      </c>
      <c r="G24" s="157">
        <v>29790</v>
      </c>
      <c r="H24" s="157">
        <v>23070</v>
      </c>
      <c r="I24" s="157">
        <v>6470</v>
      </c>
      <c r="J24" s="157">
        <v>79300</v>
      </c>
      <c r="K24" s="157">
        <v>63120</v>
      </c>
      <c r="L24" s="175"/>
      <c r="M24" s="175"/>
      <c r="U24" s="177">
        <f t="shared" si="2"/>
        <v>46102</v>
      </c>
      <c r="V24" s="34" t="str">
        <f t="shared" si="3"/>
        <v>41601</v>
      </c>
      <c r="W24" s="71">
        <f t="shared" si="4"/>
        <v>29790</v>
      </c>
      <c r="X24" s="148">
        <f t="shared" si="5"/>
        <v>46102</v>
      </c>
      <c r="Y24" s="70">
        <f t="shared" si="6"/>
        <v>148</v>
      </c>
      <c r="AA24" s="121">
        <v>24</v>
      </c>
      <c r="AB24" s="122">
        <v>28560</v>
      </c>
      <c r="AC24" s="122">
        <v>70</v>
      </c>
      <c r="AD24" s="122">
        <v>71930</v>
      </c>
      <c r="AE24" s="122">
        <v>100</v>
      </c>
      <c r="AF24" s="122">
        <v>98910</v>
      </c>
      <c r="AG24" s="122">
        <v>10</v>
      </c>
      <c r="AH24" s="123">
        <v>0</v>
      </c>
    </row>
    <row r="25" spans="1:34" ht="19.5" customHeight="1">
      <c r="A25" s="142">
        <f t="shared" si="1"/>
        <v>199570</v>
      </c>
      <c r="B25" s="142">
        <f t="shared" si="7"/>
        <v>3951586</v>
      </c>
      <c r="C25" s="143">
        <v>46103</v>
      </c>
      <c r="D25" s="144" t="s">
        <v>115</v>
      </c>
      <c r="E25" s="145">
        <v>229440</v>
      </c>
      <c r="F25" s="157">
        <v>138</v>
      </c>
      <c r="G25" s="157">
        <v>30710</v>
      </c>
      <c r="H25" s="157">
        <v>25490</v>
      </c>
      <c r="I25" s="157">
        <v>8110</v>
      </c>
      <c r="J25" s="157">
        <v>76700</v>
      </c>
      <c r="K25" s="157">
        <v>58560</v>
      </c>
      <c r="L25" s="175"/>
      <c r="M25" s="175"/>
      <c r="U25" s="177">
        <f t="shared" si="2"/>
        <v>46103</v>
      </c>
      <c r="V25" s="34" t="str">
        <f t="shared" si="3"/>
        <v>41601</v>
      </c>
      <c r="W25" s="71">
        <f t="shared" si="4"/>
        <v>30710</v>
      </c>
      <c r="X25" s="148">
        <f t="shared" si="5"/>
        <v>46103</v>
      </c>
      <c r="Y25" s="70">
        <f t="shared" si="6"/>
        <v>138</v>
      </c>
      <c r="AA25" s="121">
        <v>22</v>
      </c>
      <c r="AB25" s="122">
        <v>25800</v>
      </c>
      <c r="AC25" s="122">
        <v>61</v>
      </c>
      <c r="AD25" s="122">
        <v>66880</v>
      </c>
      <c r="AE25" s="122">
        <v>97</v>
      </c>
      <c r="AF25" s="122">
        <v>101150</v>
      </c>
      <c r="AG25" s="122">
        <v>10</v>
      </c>
      <c r="AH25" s="123">
        <v>0</v>
      </c>
    </row>
    <row r="26" spans="1:34" ht="19.5" customHeight="1">
      <c r="A26" s="142">
        <f t="shared" si="1"/>
        <v>163940</v>
      </c>
      <c r="B26" s="142">
        <f t="shared" si="7"/>
        <v>4115526</v>
      </c>
      <c r="C26" s="143">
        <v>46104</v>
      </c>
      <c r="D26" s="144" t="s">
        <v>116</v>
      </c>
      <c r="E26" s="145">
        <v>227340</v>
      </c>
      <c r="F26" s="157">
        <v>114</v>
      </c>
      <c r="G26" s="157">
        <v>27380</v>
      </c>
      <c r="H26" s="157">
        <v>20180</v>
      </c>
      <c r="I26" s="157">
        <v>6670</v>
      </c>
      <c r="J26" s="157">
        <v>56990</v>
      </c>
      <c r="K26" s="157">
        <v>52720</v>
      </c>
      <c r="L26" s="175"/>
      <c r="M26" s="175"/>
      <c r="U26" s="177">
        <f t="shared" si="2"/>
        <v>46104</v>
      </c>
      <c r="V26" s="34" t="str">
        <f t="shared" si="3"/>
        <v>41601</v>
      </c>
      <c r="W26" s="71">
        <f t="shared" si="4"/>
        <v>27380</v>
      </c>
      <c r="X26" s="148">
        <f t="shared" si="5"/>
        <v>46104</v>
      </c>
      <c r="Y26" s="70">
        <f t="shared" si="6"/>
        <v>114</v>
      </c>
      <c r="AA26" s="121">
        <v>18</v>
      </c>
      <c r="AB26" s="122">
        <v>22010</v>
      </c>
      <c r="AC26" s="122">
        <v>45</v>
      </c>
      <c r="AD26" s="122">
        <v>46220</v>
      </c>
      <c r="AE26" s="122">
        <v>64</v>
      </c>
      <c r="AF26" s="122">
        <v>61740</v>
      </c>
      <c r="AG26" s="122">
        <v>10</v>
      </c>
      <c r="AH26" s="123">
        <v>6</v>
      </c>
    </row>
    <row r="27" spans="1:34" ht="19.5" customHeight="1">
      <c r="A27" s="142">
        <f t="shared" si="1"/>
        <v>177980</v>
      </c>
      <c r="B27" s="142">
        <f t="shared" si="7"/>
        <v>4293506</v>
      </c>
      <c r="C27" s="143">
        <v>46105</v>
      </c>
      <c r="D27" s="144" t="s">
        <v>117</v>
      </c>
      <c r="E27" s="145">
        <v>211240</v>
      </c>
      <c r="F27" s="157">
        <v>146</v>
      </c>
      <c r="G27" s="157">
        <v>23460</v>
      </c>
      <c r="H27" s="157">
        <v>23560</v>
      </c>
      <c r="I27" s="157">
        <v>8560</v>
      </c>
      <c r="J27" s="157">
        <v>81250</v>
      </c>
      <c r="K27" s="157">
        <v>41150</v>
      </c>
      <c r="L27" s="175"/>
      <c r="M27" s="175"/>
      <c r="U27" s="177">
        <f t="shared" si="2"/>
        <v>46105</v>
      </c>
      <c r="V27" s="34" t="str">
        <f t="shared" si="3"/>
        <v>41601</v>
      </c>
      <c r="W27" s="71">
        <f t="shared" si="4"/>
        <v>23460</v>
      </c>
      <c r="X27" s="148">
        <f t="shared" si="5"/>
        <v>46105</v>
      </c>
      <c r="Y27" s="70">
        <f t="shared" si="6"/>
        <v>146</v>
      </c>
      <c r="AA27" s="121">
        <v>17</v>
      </c>
      <c r="AB27" s="122">
        <v>16060</v>
      </c>
      <c r="AC27" s="122">
        <v>46</v>
      </c>
      <c r="AD27" s="122">
        <v>39120</v>
      </c>
      <c r="AE27" s="122">
        <v>75</v>
      </c>
      <c r="AF27" s="122">
        <v>64100</v>
      </c>
      <c r="AG27" s="122">
        <v>9</v>
      </c>
      <c r="AH27" s="123">
        <v>3</v>
      </c>
    </row>
    <row r="28" spans="1:34" ht="19.5" customHeight="1">
      <c r="A28" s="142">
        <f t="shared" si="1"/>
        <v>207890</v>
      </c>
      <c r="B28" s="142">
        <f t="shared" si="7"/>
        <v>4501396</v>
      </c>
      <c r="C28" s="143">
        <v>46106</v>
      </c>
      <c r="D28" s="144" t="s">
        <v>118</v>
      </c>
      <c r="E28" s="145">
        <v>247740</v>
      </c>
      <c r="F28" s="157">
        <v>136</v>
      </c>
      <c r="G28" s="157">
        <v>28420</v>
      </c>
      <c r="H28" s="157">
        <v>25440</v>
      </c>
      <c r="I28" s="157">
        <v>8510</v>
      </c>
      <c r="J28" s="157">
        <v>85360</v>
      </c>
      <c r="K28" s="157">
        <v>60160</v>
      </c>
      <c r="L28" s="175"/>
      <c r="M28" s="175"/>
      <c r="U28" s="177">
        <f t="shared" si="2"/>
        <v>46106</v>
      </c>
      <c r="V28" s="34" t="str">
        <f t="shared" si="3"/>
        <v>41601</v>
      </c>
      <c r="W28" s="71">
        <f t="shared" si="4"/>
        <v>28420</v>
      </c>
      <c r="X28" s="148">
        <f t="shared" si="5"/>
        <v>46106</v>
      </c>
      <c r="Y28" s="70">
        <f t="shared" si="6"/>
        <v>136</v>
      </c>
      <c r="AA28" s="121">
        <v>19</v>
      </c>
      <c r="AB28" s="122">
        <v>19190</v>
      </c>
      <c r="AC28" s="122">
        <v>60</v>
      </c>
      <c r="AD28" s="122">
        <v>50680</v>
      </c>
      <c r="AE28" s="122">
        <v>73</v>
      </c>
      <c r="AF28" s="122">
        <v>61160</v>
      </c>
      <c r="AG28" s="122">
        <v>10</v>
      </c>
      <c r="AH28" s="123">
        <v>0</v>
      </c>
    </row>
    <row r="29" spans="1:34" ht="19.5" customHeight="1">
      <c r="A29" s="142">
        <f t="shared" si="1"/>
        <v>194910</v>
      </c>
      <c r="B29" s="142">
        <f t="shared" si="7"/>
        <v>4696306</v>
      </c>
      <c r="C29" s="143">
        <v>46107</v>
      </c>
      <c r="D29" s="144" t="s">
        <v>119</v>
      </c>
      <c r="E29" s="145">
        <v>228140</v>
      </c>
      <c r="F29" s="157">
        <v>139</v>
      </c>
      <c r="G29" s="157">
        <v>25900</v>
      </c>
      <c r="H29" s="157">
        <v>25440</v>
      </c>
      <c r="I29" s="157">
        <v>7610</v>
      </c>
      <c r="J29" s="157">
        <v>79530</v>
      </c>
      <c r="K29" s="157">
        <v>56430</v>
      </c>
      <c r="L29" s="175"/>
      <c r="M29" s="175"/>
      <c r="U29" s="177">
        <f t="shared" si="2"/>
        <v>46107</v>
      </c>
      <c r="V29" s="34" t="str">
        <f t="shared" si="3"/>
        <v>41601</v>
      </c>
      <c r="W29" s="71">
        <f t="shared" si="4"/>
        <v>25900</v>
      </c>
      <c r="X29" s="148">
        <f t="shared" si="5"/>
        <v>46107</v>
      </c>
      <c r="Y29" s="70">
        <f t="shared" si="6"/>
        <v>139</v>
      </c>
      <c r="AA29" s="121">
        <v>22</v>
      </c>
      <c r="AB29" s="122">
        <v>24540</v>
      </c>
      <c r="AC29" s="122">
        <v>51</v>
      </c>
      <c r="AD29" s="122">
        <v>50990</v>
      </c>
      <c r="AE29" s="122">
        <v>80</v>
      </c>
      <c r="AF29" s="122">
        <v>87520</v>
      </c>
      <c r="AG29" s="122">
        <v>10</v>
      </c>
      <c r="AH29" s="123">
        <v>0</v>
      </c>
    </row>
    <row r="30" spans="1:34" ht="19.5" customHeight="1">
      <c r="A30" s="142">
        <f t="shared" si="1"/>
        <v>273360</v>
      </c>
      <c r="B30" s="142">
        <f t="shared" si="7"/>
        <v>4969666</v>
      </c>
      <c r="C30" s="143">
        <v>46108</v>
      </c>
      <c r="D30" s="144" t="s">
        <v>120</v>
      </c>
      <c r="E30" s="145">
        <v>305500</v>
      </c>
      <c r="F30" s="157">
        <v>154</v>
      </c>
      <c r="G30" s="157">
        <v>29620</v>
      </c>
      <c r="H30" s="157">
        <v>24680</v>
      </c>
      <c r="I30" s="157">
        <v>10840</v>
      </c>
      <c r="J30" s="157">
        <v>147860</v>
      </c>
      <c r="K30" s="157">
        <v>60360</v>
      </c>
      <c r="L30" s="175"/>
      <c r="M30" s="175"/>
      <c r="U30" s="177">
        <f t="shared" si="2"/>
        <v>46108</v>
      </c>
      <c r="V30" s="34" t="str">
        <f t="shared" si="3"/>
        <v>41601</v>
      </c>
      <c r="W30" s="71">
        <f t="shared" si="4"/>
        <v>29620</v>
      </c>
      <c r="X30" s="148">
        <f t="shared" si="5"/>
        <v>46108</v>
      </c>
      <c r="Y30" s="70">
        <f t="shared" si="6"/>
        <v>154</v>
      </c>
      <c r="AA30" s="121">
        <v>25</v>
      </c>
      <c r="AB30" s="122">
        <v>33898</v>
      </c>
      <c r="AC30" s="122">
        <v>57</v>
      </c>
      <c r="AD30" s="122">
        <v>90642</v>
      </c>
      <c r="AE30" s="122">
        <v>88</v>
      </c>
      <c r="AF30" s="122">
        <v>131508</v>
      </c>
      <c r="AG30" s="122">
        <v>10</v>
      </c>
      <c r="AH30" s="123">
        <v>0</v>
      </c>
    </row>
    <row r="31" spans="1:34" ht="19.5" customHeight="1">
      <c r="A31" s="142">
        <f t="shared" si="1"/>
        <v>197440</v>
      </c>
      <c r="B31" s="142">
        <f t="shared" si="7"/>
        <v>5167106</v>
      </c>
      <c r="C31" s="143">
        <v>46109</v>
      </c>
      <c r="D31" s="144" t="s">
        <v>121</v>
      </c>
      <c r="E31" s="145">
        <v>246840</v>
      </c>
      <c r="F31" s="157">
        <v>132</v>
      </c>
      <c r="G31" s="157">
        <v>30870</v>
      </c>
      <c r="H31" s="157">
        <v>23560</v>
      </c>
      <c r="I31" s="157">
        <v>7860</v>
      </c>
      <c r="J31" s="157">
        <v>83950</v>
      </c>
      <c r="K31" s="157">
        <v>51200</v>
      </c>
      <c r="L31" s="175"/>
      <c r="M31" s="175"/>
      <c r="U31" s="177">
        <f t="shared" si="2"/>
        <v>46109</v>
      </c>
      <c r="V31" s="34" t="str">
        <f t="shared" si="3"/>
        <v>41601</v>
      </c>
      <c r="W31" s="71">
        <f t="shared" si="4"/>
        <v>30870</v>
      </c>
      <c r="X31" s="148">
        <f t="shared" si="5"/>
        <v>46109</v>
      </c>
      <c r="Y31" s="70">
        <f t="shared" si="6"/>
        <v>132</v>
      </c>
      <c r="AA31" s="121">
        <v>20</v>
      </c>
      <c r="AB31" s="122">
        <v>26500</v>
      </c>
      <c r="AC31" s="122">
        <v>72</v>
      </c>
      <c r="AD31" s="122">
        <v>83690</v>
      </c>
      <c r="AE31" s="122">
        <v>97</v>
      </c>
      <c r="AF31" s="122">
        <v>103570</v>
      </c>
      <c r="AG31" s="122">
        <v>10</v>
      </c>
      <c r="AH31" s="123">
        <v>3</v>
      </c>
    </row>
    <row r="32" spans="1:34" ht="19.5" customHeight="1">
      <c r="A32" s="142">
        <f t="shared" si="1"/>
        <v>190740</v>
      </c>
      <c r="B32" s="142">
        <f t="shared" si="7"/>
        <v>5357846</v>
      </c>
      <c r="C32" s="143">
        <v>46110</v>
      </c>
      <c r="D32" s="144" t="s">
        <v>115</v>
      </c>
      <c r="E32" s="145">
        <v>236640</v>
      </c>
      <c r="F32" s="157">
        <v>133</v>
      </c>
      <c r="G32" s="157">
        <v>26940</v>
      </c>
      <c r="H32" s="157">
        <v>19400</v>
      </c>
      <c r="I32" s="157">
        <v>7660</v>
      </c>
      <c r="J32" s="157">
        <v>89460</v>
      </c>
      <c r="K32" s="157">
        <v>47280</v>
      </c>
      <c r="L32" s="175"/>
      <c r="M32" s="175"/>
      <c r="U32" s="177">
        <f t="shared" si="2"/>
        <v>46110</v>
      </c>
      <c r="V32" s="34" t="str">
        <f t="shared" si="3"/>
        <v>41601</v>
      </c>
      <c r="W32" s="71">
        <f t="shared" si="4"/>
        <v>26940</v>
      </c>
      <c r="X32" s="148">
        <f t="shared" si="5"/>
        <v>46110</v>
      </c>
      <c r="Y32" s="70">
        <f t="shared" si="6"/>
        <v>133</v>
      </c>
      <c r="AA32" s="121">
        <v>28</v>
      </c>
      <c r="AB32" s="122">
        <v>30600</v>
      </c>
      <c r="AC32" s="122">
        <v>65</v>
      </c>
      <c r="AD32" s="122">
        <v>69270</v>
      </c>
      <c r="AE32" s="122">
        <v>98</v>
      </c>
      <c r="AF32" s="122">
        <v>113080</v>
      </c>
      <c r="AG32" s="122">
        <v>10</v>
      </c>
      <c r="AH32" s="123">
        <v>2</v>
      </c>
    </row>
    <row r="33" spans="1:34" ht="19.5" customHeight="1">
      <c r="A33" s="142">
        <f t="shared" si="1"/>
        <v>182030</v>
      </c>
      <c r="B33" s="142">
        <f t="shared" si="7"/>
        <v>5539876</v>
      </c>
      <c r="C33" s="143">
        <v>46111</v>
      </c>
      <c r="D33" s="144" t="s">
        <v>116</v>
      </c>
      <c r="E33" s="145">
        <v>240440</v>
      </c>
      <c r="F33" s="157">
        <v>127</v>
      </c>
      <c r="G33" s="157">
        <v>22270</v>
      </c>
      <c r="H33" s="157">
        <v>16280</v>
      </c>
      <c r="I33" s="157">
        <v>8460</v>
      </c>
      <c r="J33" s="157">
        <v>82660</v>
      </c>
      <c r="K33" s="157">
        <v>52360</v>
      </c>
      <c r="L33" s="175"/>
      <c r="M33" s="175"/>
      <c r="U33" s="177">
        <f t="shared" si="2"/>
        <v>46111</v>
      </c>
      <c r="V33" s="34" t="str">
        <f t="shared" si="3"/>
        <v>41601</v>
      </c>
      <c r="W33" s="71">
        <f t="shared" si="4"/>
        <v>22270</v>
      </c>
      <c r="X33" s="148">
        <f t="shared" si="5"/>
        <v>46111</v>
      </c>
      <c r="Y33" s="70">
        <f t="shared" si="6"/>
        <v>127</v>
      </c>
      <c r="AA33" s="121">
        <v>28</v>
      </c>
      <c r="AB33" s="122">
        <v>32050</v>
      </c>
      <c r="AC33" s="122">
        <v>51</v>
      </c>
      <c r="AD33" s="122">
        <v>50450</v>
      </c>
      <c r="AE33" s="122">
        <v>72</v>
      </c>
      <c r="AF33" s="122">
        <v>68630</v>
      </c>
      <c r="AG33" s="122">
        <v>10</v>
      </c>
      <c r="AH33" s="123">
        <v>4</v>
      </c>
    </row>
    <row r="34" spans="1:34" ht="19.5" customHeight="1">
      <c r="A34" s="142">
        <f t="shared" si="1"/>
        <v>184570</v>
      </c>
      <c r="B34" s="142">
        <f t="shared" si="7"/>
        <v>5724446</v>
      </c>
      <c r="C34" s="143">
        <v>46112</v>
      </c>
      <c r="D34" s="144" t="s">
        <v>117</v>
      </c>
      <c r="E34" s="145">
        <v>235300</v>
      </c>
      <c r="F34" s="157">
        <v>119</v>
      </c>
      <c r="G34" s="157">
        <v>28500</v>
      </c>
      <c r="H34" s="157">
        <v>18450</v>
      </c>
      <c r="I34" s="157">
        <v>7760</v>
      </c>
      <c r="J34" s="157">
        <v>81070</v>
      </c>
      <c r="K34" s="157">
        <v>48790</v>
      </c>
      <c r="L34" s="175"/>
      <c r="M34" s="175"/>
      <c r="U34" s="177">
        <f t="shared" si="2"/>
        <v>46112</v>
      </c>
      <c r="V34" s="34" t="str">
        <f t="shared" si="3"/>
        <v>41601</v>
      </c>
      <c r="W34" s="71">
        <f t="shared" si="4"/>
        <v>28500</v>
      </c>
      <c r="X34" s="148">
        <f t="shared" si="5"/>
        <v>46112</v>
      </c>
      <c r="Y34" s="70">
        <f t="shared" si="6"/>
        <v>119</v>
      </c>
      <c r="AA34" s="121">
        <v>19</v>
      </c>
      <c r="AB34" s="122">
        <v>36300</v>
      </c>
      <c r="AC34" s="122">
        <v>49</v>
      </c>
      <c r="AD34" s="122">
        <v>69100</v>
      </c>
      <c r="AE34" s="122">
        <v>74</v>
      </c>
      <c r="AF34" s="122">
        <v>99210</v>
      </c>
      <c r="AG34" s="122">
        <v>10</v>
      </c>
      <c r="AH34" s="123">
        <v>0</v>
      </c>
    </row>
    <row r="35" spans="1:34" ht="18.75" customHeight="1">
      <c r="C35" s="127"/>
      <c r="D35" s="154" t="s">
        <v>52</v>
      </c>
      <c r="E35" s="155">
        <f t="shared" ref="E35:F35" si="8">SUM(E4:E34)</f>
        <v>6575610</v>
      </c>
      <c r="F35" s="156">
        <f t="shared" si="8"/>
        <v>3760</v>
      </c>
      <c r="G35" s="231"/>
      <c r="U35" s="148">
        <f t="shared" ref="U35:U65" si="9">C4</f>
        <v>46082</v>
      </c>
      <c r="V35" s="34" t="str">
        <f t="shared" ref="V35:V65" si="10">$H$2</f>
        <v>41602</v>
      </c>
      <c r="W35" s="70">
        <f t="shared" ref="W35:W65" si="11">H4</f>
        <v>26760</v>
      </c>
      <c r="AA35" s="72"/>
      <c r="AB35" s="72"/>
      <c r="AC35" s="72"/>
      <c r="AD35" s="72"/>
      <c r="AE35" s="72"/>
      <c r="AF35" s="72"/>
      <c r="AG35" s="72"/>
      <c r="AH35" s="72"/>
    </row>
    <row r="36" spans="1:34" ht="15.75" customHeight="1">
      <c r="B36" s="34"/>
      <c r="U36" s="148">
        <f t="shared" si="9"/>
        <v>46083</v>
      </c>
      <c r="V36" s="34" t="str">
        <f t="shared" si="10"/>
        <v>41602</v>
      </c>
      <c r="W36" s="70">
        <f t="shared" si="11"/>
        <v>23270</v>
      </c>
      <c r="AA36" s="72"/>
      <c r="AB36" s="72"/>
      <c r="AC36" s="72"/>
      <c r="AD36" s="72"/>
      <c r="AE36" s="72"/>
      <c r="AF36" s="72"/>
      <c r="AG36" s="72"/>
      <c r="AH36" s="72"/>
    </row>
    <row r="37" spans="1:34" ht="15.75" customHeight="1">
      <c r="U37" s="148">
        <f t="shared" si="9"/>
        <v>46084</v>
      </c>
      <c r="V37" s="34" t="str">
        <f t="shared" si="10"/>
        <v>41602</v>
      </c>
      <c r="W37" s="70">
        <f t="shared" si="11"/>
        <v>25910</v>
      </c>
      <c r="AA37" s="72"/>
      <c r="AB37" s="72"/>
      <c r="AC37" s="72"/>
      <c r="AD37" s="72"/>
      <c r="AE37" s="72"/>
      <c r="AF37" s="72"/>
      <c r="AG37" s="72"/>
      <c r="AH37" s="72"/>
    </row>
    <row r="38" spans="1:34" ht="15.75" customHeight="1">
      <c r="K38" s="34"/>
      <c r="U38" s="148">
        <f t="shared" si="9"/>
        <v>46085</v>
      </c>
      <c r="V38" s="34" t="str">
        <f t="shared" si="10"/>
        <v>41602</v>
      </c>
      <c r="W38" s="70">
        <f t="shared" si="11"/>
        <v>26860</v>
      </c>
      <c r="AA38" s="72"/>
      <c r="AB38" s="72"/>
      <c r="AC38" s="72"/>
      <c r="AD38" s="72"/>
      <c r="AE38" s="72"/>
      <c r="AF38" s="72"/>
      <c r="AG38" s="72"/>
      <c r="AH38" s="72"/>
    </row>
    <row r="39" spans="1:34" ht="15.75" customHeight="1">
      <c r="U39" s="148">
        <f t="shared" si="9"/>
        <v>46086</v>
      </c>
      <c r="V39" s="34" t="str">
        <f t="shared" si="10"/>
        <v>41602</v>
      </c>
      <c r="W39" s="70">
        <f t="shared" si="11"/>
        <v>29760</v>
      </c>
      <c r="AA39" s="72"/>
      <c r="AB39" s="72"/>
      <c r="AC39" s="72"/>
      <c r="AD39" s="72"/>
      <c r="AE39" s="72"/>
      <c r="AF39" s="72"/>
      <c r="AG39" s="72"/>
      <c r="AH39" s="72"/>
    </row>
    <row r="40" spans="1:34" ht="15.75" customHeight="1">
      <c r="U40" s="148">
        <f t="shared" si="9"/>
        <v>46087</v>
      </c>
      <c r="V40" s="34" t="str">
        <f t="shared" si="10"/>
        <v>41602</v>
      </c>
      <c r="W40" s="70">
        <f t="shared" si="11"/>
        <v>28170</v>
      </c>
      <c r="AA40" s="72"/>
      <c r="AB40" s="72"/>
      <c r="AC40" s="72"/>
      <c r="AD40" s="72"/>
      <c r="AE40" s="72"/>
      <c r="AF40" s="72"/>
      <c r="AG40" s="72"/>
      <c r="AH40" s="72"/>
    </row>
    <row r="41" spans="1:34" ht="15.75" customHeight="1">
      <c r="U41" s="148">
        <f t="shared" si="9"/>
        <v>46088</v>
      </c>
      <c r="V41" s="34" t="str">
        <f t="shared" si="10"/>
        <v>41602</v>
      </c>
      <c r="W41" s="70">
        <f t="shared" si="11"/>
        <v>22750</v>
      </c>
      <c r="AA41" s="72"/>
      <c r="AB41" s="72"/>
      <c r="AC41" s="72"/>
      <c r="AD41" s="72"/>
      <c r="AE41" s="72"/>
      <c r="AF41" s="72"/>
      <c r="AG41" s="72"/>
      <c r="AH41" s="72"/>
    </row>
    <row r="42" spans="1:34" ht="15.75" customHeight="1">
      <c r="U42" s="148">
        <f t="shared" si="9"/>
        <v>46089</v>
      </c>
      <c r="V42" s="34" t="str">
        <f t="shared" si="10"/>
        <v>41602</v>
      </c>
      <c r="W42" s="70">
        <f t="shared" si="11"/>
        <v>26110</v>
      </c>
      <c r="AA42" s="72"/>
      <c r="AB42" s="72"/>
      <c r="AC42" s="72"/>
      <c r="AD42" s="72"/>
      <c r="AE42" s="72"/>
      <c r="AF42" s="72"/>
      <c r="AG42" s="72"/>
      <c r="AH42" s="72"/>
    </row>
    <row r="43" spans="1:34" ht="15.75" customHeight="1">
      <c r="U43" s="148">
        <f t="shared" si="9"/>
        <v>46090</v>
      </c>
      <c r="V43" s="34" t="str">
        <f t="shared" si="10"/>
        <v>41602</v>
      </c>
      <c r="W43" s="70">
        <f t="shared" si="11"/>
        <v>21290</v>
      </c>
      <c r="AA43" s="72"/>
      <c r="AB43" s="72"/>
      <c r="AC43" s="72"/>
      <c r="AD43" s="72"/>
      <c r="AE43" s="72"/>
      <c r="AF43" s="72"/>
      <c r="AG43" s="72"/>
      <c r="AH43" s="72"/>
    </row>
    <row r="44" spans="1:34" ht="15.75" customHeight="1">
      <c r="H44" s="34"/>
      <c r="U44" s="148">
        <f t="shared" si="9"/>
        <v>46091</v>
      </c>
      <c r="V44" s="34" t="str">
        <f t="shared" si="10"/>
        <v>41602</v>
      </c>
      <c r="W44" s="70">
        <f t="shared" si="11"/>
        <v>23960</v>
      </c>
      <c r="AA44" s="72"/>
      <c r="AB44" s="72"/>
      <c r="AC44" s="72"/>
      <c r="AD44" s="72"/>
      <c r="AE44" s="72"/>
      <c r="AF44" s="72"/>
      <c r="AG44" s="72"/>
      <c r="AH44" s="72"/>
    </row>
    <row r="45" spans="1:34" ht="15.75" customHeight="1">
      <c r="U45" s="148">
        <f t="shared" si="9"/>
        <v>46092</v>
      </c>
      <c r="V45" s="34" t="str">
        <f t="shared" si="10"/>
        <v>41602</v>
      </c>
      <c r="W45" s="70">
        <f t="shared" si="11"/>
        <v>25780</v>
      </c>
      <c r="AA45" s="72"/>
      <c r="AB45" s="72"/>
      <c r="AC45" s="72"/>
      <c r="AD45" s="72"/>
      <c r="AE45" s="72"/>
      <c r="AF45" s="72"/>
      <c r="AG45" s="72"/>
      <c r="AH45" s="72"/>
    </row>
    <row r="46" spans="1:34" ht="15.75" customHeight="1">
      <c r="U46" s="148">
        <f t="shared" si="9"/>
        <v>46093</v>
      </c>
      <c r="V46" s="34" t="str">
        <f t="shared" si="10"/>
        <v>41602</v>
      </c>
      <c r="W46" s="70">
        <f t="shared" si="11"/>
        <v>27360</v>
      </c>
      <c r="AA46" s="72"/>
      <c r="AB46" s="72"/>
      <c r="AC46" s="72"/>
      <c r="AD46" s="72"/>
      <c r="AE46" s="72"/>
      <c r="AF46" s="72"/>
      <c r="AG46" s="72"/>
      <c r="AH46" s="72"/>
    </row>
    <row r="47" spans="1:34" ht="15.75" customHeight="1">
      <c r="U47" s="148">
        <f t="shared" si="9"/>
        <v>46094</v>
      </c>
      <c r="V47" s="34" t="str">
        <f t="shared" si="10"/>
        <v>41602</v>
      </c>
      <c r="W47" s="70">
        <f t="shared" si="11"/>
        <v>26850</v>
      </c>
      <c r="AA47" s="72"/>
      <c r="AB47" s="72"/>
      <c r="AC47" s="72"/>
      <c r="AD47" s="72"/>
      <c r="AE47" s="72"/>
      <c r="AF47" s="72"/>
      <c r="AG47" s="72"/>
      <c r="AH47" s="72"/>
    </row>
    <row r="48" spans="1:34" ht="15.75" customHeight="1">
      <c r="U48" s="148">
        <f t="shared" si="9"/>
        <v>46095</v>
      </c>
      <c r="V48" s="34" t="str">
        <f t="shared" si="10"/>
        <v>41602</v>
      </c>
      <c r="W48" s="70">
        <f t="shared" si="11"/>
        <v>25110</v>
      </c>
      <c r="AA48" s="72"/>
      <c r="AB48" s="72"/>
      <c r="AC48" s="72"/>
      <c r="AD48" s="72"/>
      <c r="AE48" s="72"/>
      <c r="AF48" s="72"/>
      <c r="AG48" s="72"/>
      <c r="AH48" s="72"/>
    </row>
    <row r="49" spans="21:34" ht="15.75" customHeight="1">
      <c r="U49" s="148">
        <f t="shared" si="9"/>
        <v>46096</v>
      </c>
      <c r="V49" s="34" t="str">
        <f t="shared" si="10"/>
        <v>41602</v>
      </c>
      <c r="W49" s="70">
        <f t="shared" si="11"/>
        <v>26910</v>
      </c>
      <c r="AA49" s="72"/>
      <c r="AB49" s="72"/>
      <c r="AC49" s="72"/>
      <c r="AD49" s="72"/>
      <c r="AE49" s="72"/>
      <c r="AF49" s="72"/>
      <c r="AG49" s="72"/>
      <c r="AH49" s="72"/>
    </row>
    <row r="50" spans="21:34" ht="15.75" customHeight="1">
      <c r="U50" s="148">
        <f t="shared" si="9"/>
        <v>46097</v>
      </c>
      <c r="V50" s="34" t="str">
        <f t="shared" si="10"/>
        <v>41602</v>
      </c>
      <c r="W50" s="70">
        <f t="shared" si="11"/>
        <v>26660</v>
      </c>
      <c r="AA50" s="72"/>
      <c r="AB50" s="72"/>
      <c r="AC50" s="72"/>
      <c r="AD50" s="72"/>
      <c r="AE50" s="72"/>
      <c r="AF50" s="72"/>
      <c r="AG50" s="72"/>
      <c r="AH50" s="72"/>
    </row>
    <row r="51" spans="21:34" ht="15.75" customHeight="1">
      <c r="U51" s="148">
        <f t="shared" si="9"/>
        <v>46098</v>
      </c>
      <c r="V51" s="34" t="str">
        <f t="shared" si="10"/>
        <v>41602</v>
      </c>
      <c r="W51" s="70">
        <f t="shared" si="11"/>
        <v>24130</v>
      </c>
      <c r="AA51" s="72"/>
      <c r="AB51" s="72"/>
      <c r="AC51" s="72"/>
      <c r="AD51" s="72"/>
      <c r="AE51" s="72"/>
      <c r="AF51" s="72"/>
      <c r="AG51" s="72"/>
      <c r="AH51" s="72"/>
    </row>
    <row r="52" spans="21:34" ht="15.75" customHeight="1">
      <c r="U52" s="148">
        <f t="shared" si="9"/>
        <v>46099</v>
      </c>
      <c r="V52" s="34" t="str">
        <f t="shared" si="10"/>
        <v>41602</v>
      </c>
      <c r="W52" s="70">
        <f t="shared" si="11"/>
        <v>29000</v>
      </c>
      <c r="AA52" s="72"/>
      <c r="AB52" s="72"/>
      <c r="AC52" s="72"/>
      <c r="AD52" s="72"/>
      <c r="AE52" s="72"/>
      <c r="AF52" s="72"/>
      <c r="AG52" s="72"/>
      <c r="AH52" s="72"/>
    </row>
    <row r="53" spans="21:34" ht="15.75" customHeight="1">
      <c r="U53" s="148">
        <f t="shared" si="9"/>
        <v>46100</v>
      </c>
      <c r="V53" s="34" t="str">
        <f t="shared" si="10"/>
        <v>41602</v>
      </c>
      <c r="W53" s="70">
        <f t="shared" si="11"/>
        <v>28390</v>
      </c>
      <c r="AA53" s="72"/>
      <c r="AB53" s="72"/>
      <c r="AC53" s="72"/>
      <c r="AD53" s="72"/>
      <c r="AE53" s="72"/>
      <c r="AF53" s="72"/>
      <c r="AG53" s="72"/>
      <c r="AH53" s="72"/>
    </row>
    <row r="54" spans="21:34" ht="15.75" customHeight="1">
      <c r="U54" s="148">
        <f t="shared" si="9"/>
        <v>46101</v>
      </c>
      <c r="V54" s="34" t="str">
        <f t="shared" si="10"/>
        <v>41602</v>
      </c>
      <c r="W54" s="70">
        <f t="shared" si="11"/>
        <v>24460</v>
      </c>
      <c r="AA54" s="72"/>
      <c r="AB54" s="72"/>
      <c r="AC54" s="72"/>
      <c r="AD54" s="72"/>
      <c r="AE54" s="72"/>
      <c r="AF54" s="72"/>
      <c r="AG54" s="72"/>
      <c r="AH54" s="72"/>
    </row>
    <row r="55" spans="21:34" ht="15.75" customHeight="1">
      <c r="U55" s="148">
        <f t="shared" si="9"/>
        <v>46102</v>
      </c>
      <c r="V55" s="34" t="str">
        <f t="shared" si="10"/>
        <v>41602</v>
      </c>
      <c r="W55" s="70">
        <f t="shared" si="11"/>
        <v>23070</v>
      </c>
      <c r="AA55" s="72"/>
      <c r="AB55" s="72"/>
      <c r="AC55" s="72"/>
      <c r="AD55" s="72"/>
      <c r="AE55" s="72"/>
      <c r="AF55" s="72"/>
      <c r="AG55" s="72"/>
      <c r="AH55" s="72"/>
    </row>
    <row r="56" spans="21:34" ht="15.75" customHeight="1">
      <c r="U56" s="148">
        <f t="shared" si="9"/>
        <v>46103</v>
      </c>
      <c r="V56" s="34" t="str">
        <f t="shared" si="10"/>
        <v>41602</v>
      </c>
      <c r="W56" s="70">
        <f t="shared" si="11"/>
        <v>25490</v>
      </c>
      <c r="AA56" s="72"/>
      <c r="AB56" s="72"/>
      <c r="AC56" s="72"/>
      <c r="AD56" s="72"/>
      <c r="AE56" s="72"/>
      <c r="AF56" s="72"/>
      <c r="AG56" s="72"/>
      <c r="AH56" s="72"/>
    </row>
    <row r="57" spans="21:34" ht="15.75" customHeight="1">
      <c r="U57" s="148">
        <f t="shared" si="9"/>
        <v>46104</v>
      </c>
      <c r="V57" s="34" t="str">
        <f t="shared" si="10"/>
        <v>41602</v>
      </c>
      <c r="W57" s="70">
        <f t="shared" si="11"/>
        <v>20180</v>
      </c>
      <c r="AA57" s="72"/>
      <c r="AB57" s="72"/>
      <c r="AC57" s="72"/>
      <c r="AD57" s="72"/>
      <c r="AE57" s="72"/>
      <c r="AF57" s="72"/>
      <c r="AG57" s="72"/>
      <c r="AH57" s="72"/>
    </row>
    <row r="58" spans="21:34" ht="15.75" customHeight="1">
      <c r="U58" s="148">
        <f t="shared" si="9"/>
        <v>46105</v>
      </c>
      <c r="V58" s="34" t="str">
        <f t="shared" si="10"/>
        <v>41602</v>
      </c>
      <c r="W58" s="70">
        <f t="shared" si="11"/>
        <v>23560</v>
      </c>
      <c r="AA58" s="72"/>
      <c r="AB58" s="72"/>
      <c r="AC58" s="72"/>
      <c r="AD58" s="72"/>
      <c r="AE58" s="72"/>
      <c r="AF58" s="72"/>
      <c r="AG58" s="72"/>
      <c r="AH58" s="72"/>
    </row>
    <row r="59" spans="21:34" ht="15.75" customHeight="1">
      <c r="U59" s="148">
        <f t="shared" si="9"/>
        <v>46106</v>
      </c>
      <c r="V59" s="34" t="str">
        <f t="shared" si="10"/>
        <v>41602</v>
      </c>
      <c r="W59" s="70">
        <f t="shared" si="11"/>
        <v>25440</v>
      </c>
      <c r="AA59" s="72"/>
      <c r="AB59" s="72"/>
      <c r="AC59" s="72"/>
      <c r="AD59" s="72"/>
      <c r="AE59" s="72"/>
      <c r="AF59" s="72"/>
      <c r="AG59" s="72"/>
      <c r="AH59" s="72"/>
    </row>
    <row r="60" spans="21:34" ht="15.75" customHeight="1">
      <c r="U60" s="148">
        <f t="shared" si="9"/>
        <v>46107</v>
      </c>
      <c r="V60" s="34" t="str">
        <f t="shared" si="10"/>
        <v>41602</v>
      </c>
      <c r="W60" s="70">
        <f t="shared" si="11"/>
        <v>25440</v>
      </c>
      <c r="AA60" s="72"/>
      <c r="AB60" s="72"/>
      <c r="AC60" s="72"/>
      <c r="AD60" s="72"/>
      <c r="AE60" s="72"/>
      <c r="AF60" s="72"/>
      <c r="AG60" s="72"/>
      <c r="AH60" s="72"/>
    </row>
    <row r="61" spans="21:34" ht="15.75" customHeight="1">
      <c r="U61" s="148">
        <f t="shared" si="9"/>
        <v>46108</v>
      </c>
      <c r="V61" s="34" t="str">
        <f t="shared" si="10"/>
        <v>41602</v>
      </c>
      <c r="W61" s="70">
        <f t="shared" si="11"/>
        <v>24680</v>
      </c>
      <c r="AA61" s="72"/>
      <c r="AB61" s="72"/>
      <c r="AC61" s="72"/>
      <c r="AD61" s="72"/>
      <c r="AE61" s="72"/>
      <c r="AF61" s="72"/>
      <c r="AG61" s="72"/>
      <c r="AH61" s="72"/>
    </row>
    <row r="62" spans="21:34" ht="15.75" customHeight="1">
      <c r="U62" s="148">
        <f t="shared" si="9"/>
        <v>46109</v>
      </c>
      <c r="V62" s="34" t="str">
        <f t="shared" si="10"/>
        <v>41602</v>
      </c>
      <c r="W62" s="70">
        <f t="shared" si="11"/>
        <v>23560</v>
      </c>
      <c r="AA62" s="72"/>
      <c r="AB62" s="72"/>
      <c r="AC62" s="72"/>
      <c r="AD62" s="72"/>
      <c r="AE62" s="72"/>
      <c r="AF62" s="72"/>
      <c r="AG62" s="72"/>
      <c r="AH62" s="72"/>
    </row>
    <row r="63" spans="21:34" ht="15.75" customHeight="1">
      <c r="U63" s="148">
        <f t="shared" si="9"/>
        <v>46110</v>
      </c>
      <c r="V63" s="34" t="str">
        <f t="shared" si="10"/>
        <v>41602</v>
      </c>
      <c r="W63" s="70">
        <f t="shared" si="11"/>
        <v>19400</v>
      </c>
      <c r="AA63" s="72"/>
      <c r="AB63" s="72"/>
      <c r="AC63" s="72"/>
      <c r="AD63" s="72"/>
      <c r="AE63" s="72"/>
      <c r="AF63" s="72"/>
      <c r="AG63" s="72"/>
      <c r="AH63" s="72"/>
    </row>
    <row r="64" spans="21:34" ht="15.75" customHeight="1">
      <c r="U64" s="148">
        <f t="shared" si="9"/>
        <v>46111</v>
      </c>
      <c r="V64" s="34" t="str">
        <f t="shared" si="10"/>
        <v>41602</v>
      </c>
      <c r="W64" s="70">
        <f t="shared" si="11"/>
        <v>16280</v>
      </c>
      <c r="AA64" s="72"/>
      <c r="AB64" s="72"/>
      <c r="AC64" s="72"/>
      <c r="AD64" s="72"/>
      <c r="AE64" s="72"/>
      <c r="AF64" s="72"/>
      <c r="AG64" s="72"/>
      <c r="AH64" s="72"/>
    </row>
    <row r="65" spans="21:34" ht="15.75" customHeight="1">
      <c r="U65" s="148">
        <f t="shared" si="9"/>
        <v>46112</v>
      </c>
      <c r="V65" s="34" t="str">
        <f t="shared" si="10"/>
        <v>41602</v>
      </c>
      <c r="W65" s="70">
        <f t="shared" si="11"/>
        <v>18450</v>
      </c>
      <c r="AA65" s="72"/>
      <c r="AB65" s="72"/>
      <c r="AC65" s="72"/>
      <c r="AD65" s="72"/>
      <c r="AE65" s="72"/>
      <c r="AF65" s="72"/>
      <c r="AG65" s="72"/>
      <c r="AH65" s="72"/>
    </row>
    <row r="66" spans="21:34" ht="15.75" customHeight="1">
      <c r="U66" s="148">
        <f t="shared" ref="U66:U88" si="12">C4</f>
        <v>46082</v>
      </c>
      <c r="V66" s="34" t="str">
        <f t="shared" ref="V66:V96" si="13">$I$2</f>
        <v>41603</v>
      </c>
      <c r="W66" s="70">
        <f t="shared" ref="W66:W96" si="14">I4</f>
        <v>5930</v>
      </c>
      <c r="AA66" s="72"/>
      <c r="AB66" s="72"/>
      <c r="AC66" s="72"/>
      <c r="AD66" s="72"/>
      <c r="AE66" s="72"/>
      <c r="AF66" s="72"/>
      <c r="AG66" s="72"/>
      <c r="AH66" s="72"/>
    </row>
    <row r="67" spans="21:34" ht="15.75" customHeight="1">
      <c r="U67" s="148">
        <f t="shared" si="12"/>
        <v>46083</v>
      </c>
      <c r="V67" s="34" t="str">
        <f t="shared" si="13"/>
        <v>41603</v>
      </c>
      <c r="W67" s="70">
        <f t="shared" si="14"/>
        <v>6460</v>
      </c>
      <c r="AA67" s="72"/>
      <c r="AB67" s="72"/>
      <c r="AC67" s="72"/>
      <c r="AD67" s="72"/>
      <c r="AE67" s="72"/>
      <c r="AF67" s="72"/>
      <c r="AG67" s="72"/>
      <c r="AH67" s="72"/>
    </row>
    <row r="68" spans="21:34" ht="15.75" customHeight="1">
      <c r="U68" s="148">
        <f t="shared" si="12"/>
        <v>46084</v>
      </c>
      <c r="V68" s="34" t="str">
        <f t="shared" si="13"/>
        <v>41603</v>
      </c>
      <c r="W68" s="70">
        <f t="shared" si="14"/>
        <v>6550</v>
      </c>
      <c r="AA68" s="72"/>
      <c r="AB68" s="72"/>
      <c r="AC68" s="72"/>
      <c r="AD68" s="72"/>
      <c r="AE68" s="72"/>
      <c r="AF68" s="72"/>
      <c r="AG68" s="72"/>
      <c r="AH68" s="72"/>
    </row>
    <row r="69" spans="21:34" ht="15.75" customHeight="1">
      <c r="U69" s="148">
        <f t="shared" si="12"/>
        <v>46085</v>
      </c>
      <c r="V69" s="34" t="str">
        <f t="shared" si="13"/>
        <v>41603</v>
      </c>
      <c r="W69" s="70">
        <f t="shared" si="14"/>
        <v>5930</v>
      </c>
      <c r="AA69" s="72"/>
      <c r="AB69" s="72"/>
      <c r="AC69" s="72"/>
      <c r="AD69" s="72"/>
      <c r="AE69" s="72"/>
      <c r="AF69" s="72"/>
      <c r="AG69" s="72"/>
      <c r="AH69" s="72"/>
    </row>
    <row r="70" spans="21:34" ht="15.75" customHeight="1">
      <c r="U70" s="148">
        <f t="shared" si="12"/>
        <v>46086</v>
      </c>
      <c r="V70" s="34" t="str">
        <f t="shared" si="13"/>
        <v>41603</v>
      </c>
      <c r="W70" s="70">
        <f t="shared" si="14"/>
        <v>6550</v>
      </c>
      <c r="AA70" s="72"/>
      <c r="AB70" s="72"/>
      <c r="AC70" s="72"/>
      <c r="AD70" s="72"/>
      <c r="AE70" s="72"/>
      <c r="AF70" s="72"/>
      <c r="AG70" s="72"/>
      <c r="AH70" s="72"/>
    </row>
    <row r="71" spans="21:34" ht="15.75" customHeight="1">
      <c r="U71" s="148">
        <f t="shared" si="12"/>
        <v>46087</v>
      </c>
      <c r="V71" s="34" t="str">
        <f t="shared" si="13"/>
        <v>41603</v>
      </c>
      <c r="W71" s="70">
        <f t="shared" si="14"/>
        <v>7618</v>
      </c>
      <c r="AA71" s="72"/>
      <c r="AB71" s="72"/>
      <c r="AC71" s="72"/>
      <c r="AD71" s="72"/>
      <c r="AE71" s="72"/>
      <c r="AF71" s="72"/>
      <c r="AG71" s="72"/>
      <c r="AH71" s="72"/>
    </row>
    <row r="72" spans="21:34" ht="15.75" customHeight="1">
      <c r="U72" s="148">
        <f t="shared" si="12"/>
        <v>46088</v>
      </c>
      <c r="V72" s="34" t="str">
        <f t="shared" si="13"/>
        <v>41603</v>
      </c>
      <c r="W72" s="70">
        <f t="shared" si="14"/>
        <v>5930</v>
      </c>
      <c r="AA72" s="72"/>
      <c r="AB72" s="72"/>
      <c r="AC72" s="72"/>
      <c r="AD72" s="72"/>
      <c r="AE72" s="72"/>
      <c r="AF72" s="72"/>
      <c r="AG72" s="72"/>
      <c r="AH72" s="72"/>
    </row>
    <row r="73" spans="21:34" ht="15.75" customHeight="1">
      <c r="U73" s="148">
        <f t="shared" si="12"/>
        <v>46089</v>
      </c>
      <c r="V73" s="34" t="str">
        <f t="shared" si="13"/>
        <v>41603</v>
      </c>
      <c r="W73" s="70">
        <f t="shared" si="14"/>
        <v>6430</v>
      </c>
      <c r="AA73" s="72"/>
      <c r="AB73" s="72"/>
      <c r="AC73" s="72"/>
      <c r="AD73" s="72"/>
      <c r="AE73" s="72"/>
      <c r="AF73" s="72"/>
      <c r="AG73" s="72"/>
      <c r="AH73" s="72"/>
    </row>
    <row r="74" spans="21:34" ht="15.75" customHeight="1">
      <c r="U74" s="148">
        <f t="shared" si="12"/>
        <v>46090</v>
      </c>
      <c r="V74" s="34" t="str">
        <f t="shared" si="13"/>
        <v>41603</v>
      </c>
      <c r="W74" s="70">
        <f t="shared" si="14"/>
        <v>5980</v>
      </c>
      <c r="AA74" s="72"/>
      <c r="AB74" s="72"/>
      <c r="AC74" s="72"/>
      <c r="AD74" s="72"/>
      <c r="AE74" s="72"/>
      <c r="AF74" s="72"/>
      <c r="AG74" s="72"/>
      <c r="AH74" s="72"/>
    </row>
    <row r="75" spans="21:34" ht="15.75" customHeight="1">
      <c r="U75" s="148">
        <f t="shared" si="12"/>
        <v>46091</v>
      </c>
      <c r="V75" s="34" t="str">
        <f t="shared" si="13"/>
        <v>41603</v>
      </c>
      <c r="W75" s="70">
        <f t="shared" si="14"/>
        <v>5930</v>
      </c>
      <c r="AA75" s="72"/>
      <c r="AB75" s="72"/>
      <c r="AC75" s="72"/>
      <c r="AD75" s="72"/>
      <c r="AE75" s="72"/>
      <c r="AF75" s="72"/>
      <c r="AG75" s="72"/>
      <c r="AH75" s="72"/>
    </row>
    <row r="76" spans="21:34" ht="15.75" customHeight="1">
      <c r="U76" s="148">
        <f t="shared" si="12"/>
        <v>46092</v>
      </c>
      <c r="V76" s="34" t="str">
        <f t="shared" si="13"/>
        <v>41603</v>
      </c>
      <c r="W76" s="70">
        <f t="shared" si="14"/>
        <v>7430</v>
      </c>
      <c r="AA76" s="72"/>
      <c r="AB76" s="72"/>
      <c r="AC76" s="72"/>
      <c r="AD76" s="72"/>
      <c r="AE76" s="72"/>
      <c r="AF76" s="72"/>
      <c r="AG76" s="72"/>
      <c r="AH76" s="72"/>
    </row>
    <row r="77" spans="21:34" ht="15.75" customHeight="1">
      <c r="U77" s="148">
        <f t="shared" si="12"/>
        <v>46093</v>
      </c>
      <c r="V77" s="34" t="str">
        <f t="shared" si="13"/>
        <v>41603</v>
      </c>
      <c r="W77" s="70">
        <f t="shared" si="14"/>
        <v>5550</v>
      </c>
      <c r="AA77" s="72"/>
      <c r="AB77" s="72"/>
      <c r="AC77" s="72"/>
      <c r="AD77" s="72"/>
      <c r="AE77" s="72"/>
      <c r="AF77" s="72"/>
      <c r="AG77" s="72"/>
      <c r="AH77" s="72"/>
    </row>
    <row r="78" spans="21:34" ht="15.75" customHeight="1">
      <c r="U78" s="148">
        <f t="shared" si="12"/>
        <v>46094</v>
      </c>
      <c r="V78" s="34" t="str">
        <f t="shared" si="13"/>
        <v>41603</v>
      </c>
      <c r="W78" s="70">
        <f t="shared" si="14"/>
        <v>7956</v>
      </c>
      <c r="AA78" s="72"/>
      <c r="AB78" s="72"/>
      <c r="AC78" s="72"/>
      <c r="AD78" s="72"/>
      <c r="AE78" s="72"/>
      <c r="AF78" s="72"/>
      <c r="AG78" s="72"/>
      <c r="AH78" s="72"/>
    </row>
    <row r="79" spans="21:34" ht="15.75" customHeight="1">
      <c r="U79" s="148">
        <f t="shared" si="12"/>
        <v>46095</v>
      </c>
      <c r="V79" s="34" t="str">
        <f t="shared" si="13"/>
        <v>41603</v>
      </c>
      <c r="W79" s="70">
        <f t="shared" si="14"/>
        <v>6800</v>
      </c>
      <c r="AA79" s="72"/>
      <c r="AB79" s="72"/>
      <c r="AC79" s="72"/>
      <c r="AD79" s="72"/>
      <c r="AE79" s="72"/>
      <c r="AF79" s="72"/>
      <c r="AG79" s="72"/>
      <c r="AH79" s="72"/>
    </row>
    <row r="80" spans="21:34" ht="15.75" customHeight="1">
      <c r="U80" s="148">
        <f t="shared" si="12"/>
        <v>46096</v>
      </c>
      <c r="V80" s="34" t="str">
        <f t="shared" si="13"/>
        <v>41603</v>
      </c>
      <c r="W80" s="70">
        <f t="shared" si="14"/>
        <v>5630</v>
      </c>
      <c r="AA80" s="72"/>
      <c r="AB80" s="72"/>
      <c r="AC80" s="72"/>
      <c r="AD80" s="72"/>
      <c r="AE80" s="72"/>
      <c r="AF80" s="72"/>
      <c r="AG80" s="72"/>
      <c r="AH80" s="72"/>
    </row>
    <row r="81" spans="21:34" ht="15.75" customHeight="1">
      <c r="U81" s="148">
        <f t="shared" si="12"/>
        <v>46097</v>
      </c>
      <c r="V81" s="34" t="str">
        <f t="shared" si="13"/>
        <v>41603</v>
      </c>
      <c r="W81" s="70">
        <f t="shared" si="14"/>
        <v>6430</v>
      </c>
      <c r="AA81" s="72"/>
      <c r="AB81" s="72"/>
      <c r="AC81" s="72"/>
      <c r="AD81" s="72"/>
      <c r="AE81" s="72"/>
      <c r="AF81" s="72"/>
      <c r="AG81" s="72"/>
      <c r="AH81" s="72"/>
    </row>
    <row r="82" spans="21:34" ht="15.75" customHeight="1">
      <c r="U82" s="148">
        <f t="shared" si="12"/>
        <v>46098</v>
      </c>
      <c r="V82" s="34" t="str">
        <f t="shared" si="13"/>
        <v>41603</v>
      </c>
      <c r="W82" s="70">
        <f t="shared" si="14"/>
        <v>5930</v>
      </c>
      <c r="AA82" s="72"/>
      <c r="AB82" s="72"/>
      <c r="AC82" s="72"/>
      <c r="AD82" s="72"/>
      <c r="AE82" s="72"/>
      <c r="AF82" s="72"/>
      <c r="AG82" s="72"/>
      <c r="AH82" s="72"/>
    </row>
    <row r="83" spans="21:34" ht="15.75" customHeight="1">
      <c r="U83" s="148">
        <f t="shared" si="12"/>
        <v>46099</v>
      </c>
      <c r="V83" s="34" t="str">
        <f t="shared" si="13"/>
        <v>41603</v>
      </c>
      <c r="W83" s="70">
        <f t="shared" si="14"/>
        <v>6642</v>
      </c>
      <c r="AA83" s="72"/>
      <c r="AB83" s="72"/>
      <c r="AC83" s="72"/>
      <c r="AD83" s="72"/>
      <c r="AE83" s="72"/>
      <c r="AF83" s="72"/>
      <c r="AG83" s="72"/>
      <c r="AH83" s="72"/>
    </row>
    <row r="84" spans="21:34" ht="15.75" customHeight="1">
      <c r="U84" s="148">
        <f t="shared" si="12"/>
        <v>46100</v>
      </c>
      <c r="V84" s="34" t="str">
        <f t="shared" si="13"/>
        <v>41603</v>
      </c>
      <c r="W84" s="70">
        <f t="shared" si="14"/>
        <v>6430</v>
      </c>
      <c r="AA84" s="72"/>
      <c r="AB84" s="72"/>
      <c r="AC84" s="72"/>
      <c r="AD84" s="72"/>
      <c r="AE84" s="72"/>
      <c r="AF84" s="72"/>
      <c r="AG84" s="72"/>
      <c r="AH84" s="72"/>
    </row>
    <row r="85" spans="21:34" ht="15.75" customHeight="1">
      <c r="U85" s="148">
        <f t="shared" si="12"/>
        <v>46101</v>
      </c>
      <c r="V85" s="34" t="str">
        <f t="shared" si="13"/>
        <v>41603</v>
      </c>
      <c r="W85" s="70">
        <f t="shared" si="14"/>
        <v>8322</v>
      </c>
      <c r="AA85" s="72"/>
      <c r="AB85" s="72"/>
      <c r="AC85" s="72"/>
      <c r="AD85" s="72"/>
      <c r="AE85" s="72"/>
      <c r="AF85" s="72"/>
      <c r="AG85" s="72"/>
      <c r="AH85" s="72"/>
    </row>
    <row r="86" spans="21:34" ht="15.75" customHeight="1">
      <c r="U86" s="148">
        <f t="shared" si="12"/>
        <v>46102</v>
      </c>
      <c r="V86" s="34" t="str">
        <f t="shared" si="13"/>
        <v>41603</v>
      </c>
      <c r="W86" s="70">
        <f t="shared" si="14"/>
        <v>6470</v>
      </c>
      <c r="AA86" s="72"/>
      <c r="AB86" s="72"/>
      <c r="AC86" s="72"/>
      <c r="AD86" s="72"/>
      <c r="AE86" s="72"/>
      <c r="AF86" s="72"/>
      <c r="AG86" s="72"/>
      <c r="AH86" s="72"/>
    </row>
    <row r="87" spans="21:34" ht="15.75" customHeight="1">
      <c r="U87" s="148">
        <f t="shared" si="12"/>
        <v>46103</v>
      </c>
      <c r="V87" s="34" t="str">
        <f t="shared" si="13"/>
        <v>41603</v>
      </c>
      <c r="W87" s="70">
        <f t="shared" si="14"/>
        <v>8110</v>
      </c>
      <c r="AA87" s="72"/>
      <c r="AB87" s="72"/>
      <c r="AC87" s="72"/>
      <c r="AD87" s="72"/>
      <c r="AE87" s="72"/>
      <c r="AF87" s="72"/>
      <c r="AG87" s="72"/>
      <c r="AH87" s="72"/>
    </row>
    <row r="88" spans="21:34" ht="15.75" customHeight="1">
      <c r="U88" s="148">
        <f t="shared" si="12"/>
        <v>46104</v>
      </c>
      <c r="V88" s="34" t="str">
        <f t="shared" si="13"/>
        <v>41603</v>
      </c>
      <c r="W88" s="70">
        <f t="shared" si="14"/>
        <v>6670</v>
      </c>
      <c r="AA88" s="72"/>
      <c r="AB88" s="72"/>
      <c r="AC88" s="72"/>
      <c r="AD88" s="72"/>
      <c r="AE88" s="72"/>
      <c r="AF88" s="72"/>
      <c r="AG88" s="72"/>
      <c r="AH88" s="72"/>
    </row>
    <row r="89" spans="21:34" ht="15.75" customHeight="1">
      <c r="U89" s="148">
        <f>C28</f>
        <v>46106</v>
      </c>
      <c r="V89" s="34" t="str">
        <f t="shared" si="13"/>
        <v>41603</v>
      </c>
      <c r="W89" s="70">
        <f t="shared" si="14"/>
        <v>8560</v>
      </c>
      <c r="AA89" s="72"/>
      <c r="AB89" s="72"/>
      <c r="AC89" s="72"/>
      <c r="AD89" s="72"/>
      <c r="AE89" s="72"/>
      <c r="AF89" s="72"/>
      <c r="AG89" s="72"/>
      <c r="AH89" s="72"/>
    </row>
    <row r="90" spans="21:34" ht="15.75" customHeight="1">
      <c r="U90" s="148">
        <f>C27</f>
        <v>46105</v>
      </c>
      <c r="V90" s="34" t="str">
        <f t="shared" si="13"/>
        <v>41603</v>
      </c>
      <c r="W90" s="70">
        <f t="shared" si="14"/>
        <v>8510</v>
      </c>
      <c r="AA90" s="72"/>
      <c r="AB90" s="72"/>
      <c r="AC90" s="72"/>
      <c r="AD90" s="72"/>
      <c r="AE90" s="72"/>
      <c r="AF90" s="72"/>
      <c r="AG90" s="72"/>
      <c r="AH90" s="72"/>
    </row>
    <row r="91" spans="21:34" ht="15.75" customHeight="1">
      <c r="U91" s="148">
        <f t="shared" ref="U91:U96" si="15">C29</f>
        <v>46107</v>
      </c>
      <c r="V91" s="34" t="str">
        <f t="shared" si="13"/>
        <v>41603</v>
      </c>
      <c r="W91" s="70">
        <f t="shared" si="14"/>
        <v>7610</v>
      </c>
      <c r="AA91" s="72"/>
      <c r="AB91" s="72"/>
      <c r="AC91" s="72"/>
      <c r="AD91" s="72"/>
      <c r="AE91" s="72"/>
      <c r="AF91" s="72"/>
      <c r="AG91" s="72"/>
      <c r="AH91" s="72"/>
    </row>
    <row r="92" spans="21:34" ht="15.75" customHeight="1">
      <c r="U92" s="148">
        <f t="shared" si="15"/>
        <v>46108</v>
      </c>
      <c r="V92" s="34" t="str">
        <f t="shared" si="13"/>
        <v>41603</v>
      </c>
      <c r="W92" s="70">
        <f t="shared" si="14"/>
        <v>10840</v>
      </c>
      <c r="AA92" s="72"/>
      <c r="AB92" s="72"/>
      <c r="AC92" s="72"/>
      <c r="AD92" s="72"/>
      <c r="AE92" s="72"/>
      <c r="AF92" s="72"/>
      <c r="AG92" s="72"/>
      <c r="AH92" s="72"/>
    </row>
    <row r="93" spans="21:34" ht="15.75" customHeight="1">
      <c r="U93" s="148">
        <f t="shared" si="15"/>
        <v>46109</v>
      </c>
      <c r="V93" s="34" t="str">
        <f t="shared" si="13"/>
        <v>41603</v>
      </c>
      <c r="W93" s="70">
        <f t="shared" si="14"/>
        <v>7860</v>
      </c>
      <c r="AA93" s="72"/>
      <c r="AB93" s="72"/>
      <c r="AC93" s="72"/>
      <c r="AD93" s="72"/>
      <c r="AE93" s="72"/>
      <c r="AF93" s="72"/>
      <c r="AG93" s="72"/>
      <c r="AH93" s="72"/>
    </row>
    <row r="94" spans="21:34" ht="15.75" customHeight="1">
      <c r="U94" s="148">
        <f t="shared" si="15"/>
        <v>46110</v>
      </c>
      <c r="V94" s="34" t="str">
        <f t="shared" si="13"/>
        <v>41603</v>
      </c>
      <c r="W94" s="70">
        <f t="shared" si="14"/>
        <v>7660</v>
      </c>
      <c r="AA94" s="72"/>
      <c r="AB94" s="72"/>
      <c r="AC94" s="72"/>
      <c r="AD94" s="72"/>
      <c r="AE94" s="72"/>
      <c r="AF94" s="72"/>
      <c r="AG94" s="72"/>
      <c r="AH94" s="72"/>
    </row>
    <row r="95" spans="21:34" ht="15.75" customHeight="1">
      <c r="U95" s="148">
        <f t="shared" si="15"/>
        <v>46111</v>
      </c>
      <c r="V95" s="34" t="str">
        <f t="shared" si="13"/>
        <v>41603</v>
      </c>
      <c r="W95" s="70">
        <f t="shared" si="14"/>
        <v>8460</v>
      </c>
      <c r="AA95" s="72"/>
      <c r="AB95" s="72"/>
      <c r="AC95" s="72"/>
      <c r="AD95" s="72"/>
      <c r="AE95" s="72"/>
      <c r="AF95" s="72"/>
      <c r="AG95" s="72"/>
      <c r="AH95" s="72"/>
    </row>
    <row r="96" spans="21:34" ht="15.75" customHeight="1">
      <c r="U96" s="148">
        <f t="shared" si="15"/>
        <v>46112</v>
      </c>
      <c r="V96" s="34" t="str">
        <f t="shared" si="13"/>
        <v>41603</v>
      </c>
      <c r="W96" s="70">
        <f t="shared" si="14"/>
        <v>7760</v>
      </c>
      <c r="AA96" s="72"/>
      <c r="AB96" s="72"/>
      <c r="AC96" s="72"/>
      <c r="AD96" s="72"/>
      <c r="AE96" s="72"/>
      <c r="AF96" s="72"/>
      <c r="AG96" s="72"/>
      <c r="AH96" s="72"/>
    </row>
    <row r="97" spans="21:34" ht="15.75" customHeight="1">
      <c r="U97" s="148">
        <f t="shared" ref="U97:U119" si="16">C4</f>
        <v>46082</v>
      </c>
      <c r="V97" s="34" t="str">
        <f t="shared" ref="V97:V127" si="17">$J$2</f>
        <v>41607</v>
      </c>
      <c r="W97" s="70">
        <f t="shared" ref="W97:W127" si="18">J4</f>
        <v>60790</v>
      </c>
      <c r="AA97" s="72"/>
      <c r="AB97" s="72"/>
      <c r="AC97" s="72"/>
      <c r="AD97" s="72"/>
      <c r="AE97" s="72"/>
      <c r="AF97" s="72"/>
      <c r="AG97" s="72"/>
      <c r="AH97" s="72"/>
    </row>
    <row r="98" spans="21:34" ht="15.75" customHeight="1">
      <c r="U98" s="148">
        <f t="shared" si="16"/>
        <v>46083</v>
      </c>
      <c r="V98" s="34" t="str">
        <f t="shared" si="17"/>
        <v>41607</v>
      </c>
      <c r="W98" s="70">
        <f t="shared" si="18"/>
        <v>66420</v>
      </c>
      <c r="AA98" s="72"/>
      <c r="AB98" s="72"/>
      <c r="AC98" s="72"/>
      <c r="AD98" s="72"/>
      <c r="AE98" s="72"/>
      <c r="AF98" s="72"/>
      <c r="AG98" s="72"/>
      <c r="AH98" s="72"/>
    </row>
    <row r="99" spans="21:34" ht="15.75" customHeight="1">
      <c r="U99" s="148">
        <f t="shared" si="16"/>
        <v>46084</v>
      </c>
      <c r="V99" s="34" t="str">
        <f t="shared" si="17"/>
        <v>41607</v>
      </c>
      <c r="W99" s="70">
        <f t="shared" si="18"/>
        <v>60220</v>
      </c>
      <c r="AA99" s="72"/>
      <c r="AB99" s="72"/>
      <c r="AC99" s="72"/>
      <c r="AD99" s="72"/>
      <c r="AE99" s="72"/>
      <c r="AF99" s="72"/>
      <c r="AG99" s="72"/>
      <c r="AH99" s="72"/>
    </row>
    <row r="100" spans="21:34" ht="15.75" customHeight="1">
      <c r="U100" s="148">
        <f t="shared" si="16"/>
        <v>46085</v>
      </c>
      <c r="V100" s="34" t="str">
        <f t="shared" si="17"/>
        <v>41607</v>
      </c>
      <c r="W100" s="70">
        <f t="shared" si="18"/>
        <v>69100</v>
      </c>
      <c r="AA100" s="72"/>
      <c r="AB100" s="72"/>
      <c r="AC100" s="72"/>
      <c r="AD100" s="72"/>
      <c r="AE100" s="72"/>
      <c r="AF100" s="72"/>
      <c r="AG100" s="72"/>
      <c r="AH100" s="72"/>
    </row>
    <row r="101" spans="21:34" ht="15.75" customHeight="1">
      <c r="U101" s="148">
        <f t="shared" si="16"/>
        <v>46086</v>
      </c>
      <c r="V101" s="34" t="str">
        <f t="shared" si="17"/>
        <v>41607</v>
      </c>
      <c r="W101" s="70">
        <f t="shared" si="18"/>
        <v>62300</v>
      </c>
      <c r="AA101" s="72"/>
      <c r="AB101" s="72"/>
      <c r="AC101" s="72"/>
      <c r="AD101" s="72"/>
      <c r="AE101" s="72"/>
      <c r="AF101" s="72"/>
      <c r="AG101" s="72"/>
      <c r="AH101" s="72"/>
    </row>
    <row r="102" spans="21:34" ht="15.75" customHeight="1">
      <c r="U102" s="148">
        <f t="shared" si="16"/>
        <v>46087</v>
      </c>
      <c r="V102" s="34" t="str">
        <f t="shared" si="17"/>
        <v>41607</v>
      </c>
      <c r="W102" s="70">
        <f t="shared" si="18"/>
        <v>104170</v>
      </c>
      <c r="AA102" s="72"/>
      <c r="AB102" s="72"/>
      <c r="AC102" s="72"/>
      <c r="AD102" s="72"/>
      <c r="AE102" s="72"/>
      <c r="AF102" s="72"/>
      <c r="AG102" s="72"/>
      <c r="AH102" s="72"/>
    </row>
    <row r="103" spans="21:34" ht="15.75" customHeight="1">
      <c r="U103" s="148">
        <f t="shared" si="16"/>
        <v>46088</v>
      </c>
      <c r="V103" s="34" t="str">
        <f t="shared" si="17"/>
        <v>41607</v>
      </c>
      <c r="W103" s="70">
        <f t="shared" si="18"/>
        <v>82850</v>
      </c>
      <c r="AA103" s="72"/>
      <c r="AB103" s="72"/>
      <c r="AC103" s="72"/>
      <c r="AD103" s="72"/>
      <c r="AE103" s="72"/>
      <c r="AF103" s="72"/>
      <c r="AG103" s="72"/>
      <c r="AH103" s="72"/>
    </row>
    <row r="104" spans="21:34" ht="15.75" customHeight="1">
      <c r="U104" s="148">
        <f t="shared" si="16"/>
        <v>46089</v>
      </c>
      <c r="V104" s="34" t="str">
        <f t="shared" si="17"/>
        <v>41607</v>
      </c>
      <c r="W104" s="70">
        <f t="shared" si="18"/>
        <v>73930</v>
      </c>
      <c r="AA104" s="72"/>
      <c r="AB104" s="72"/>
      <c r="AC104" s="72"/>
      <c r="AD104" s="72"/>
      <c r="AE104" s="72"/>
      <c r="AF104" s="72"/>
      <c r="AG104" s="72"/>
      <c r="AH104" s="72"/>
    </row>
    <row r="105" spans="21:34" ht="15.75" customHeight="1">
      <c r="U105" s="148">
        <f t="shared" si="16"/>
        <v>46090</v>
      </c>
      <c r="V105" s="34" t="str">
        <f t="shared" si="17"/>
        <v>41607</v>
      </c>
      <c r="W105" s="70">
        <f t="shared" si="18"/>
        <v>63100</v>
      </c>
      <c r="AA105" s="72"/>
      <c r="AB105" s="72"/>
      <c r="AC105" s="72"/>
      <c r="AD105" s="72"/>
      <c r="AE105" s="72"/>
      <c r="AF105" s="72"/>
      <c r="AG105" s="72"/>
      <c r="AH105" s="72"/>
    </row>
    <row r="106" spans="21:34" ht="15.75" customHeight="1">
      <c r="U106" s="148">
        <f t="shared" si="16"/>
        <v>46091</v>
      </c>
      <c r="V106" s="34" t="str">
        <f t="shared" si="17"/>
        <v>41607</v>
      </c>
      <c r="W106" s="70">
        <f t="shared" si="18"/>
        <v>81450</v>
      </c>
      <c r="AA106" s="72"/>
      <c r="AB106" s="72"/>
      <c r="AC106" s="72"/>
      <c r="AD106" s="72"/>
      <c r="AE106" s="72"/>
      <c r="AF106" s="72"/>
      <c r="AG106" s="72"/>
      <c r="AH106" s="72"/>
    </row>
    <row r="107" spans="21:34" ht="15.75" customHeight="1">
      <c r="U107" s="148">
        <f t="shared" si="16"/>
        <v>46092</v>
      </c>
      <c r="V107" s="34" t="str">
        <f t="shared" si="17"/>
        <v>41607</v>
      </c>
      <c r="W107" s="70">
        <f t="shared" si="18"/>
        <v>57030</v>
      </c>
      <c r="AA107" s="72"/>
      <c r="AB107" s="72"/>
      <c r="AC107" s="72"/>
      <c r="AD107" s="72"/>
      <c r="AE107" s="72"/>
      <c r="AF107" s="72"/>
      <c r="AG107" s="72"/>
      <c r="AH107" s="72"/>
    </row>
    <row r="108" spans="21:34" ht="15.75" customHeight="1">
      <c r="U108" s="148">
        <f t="shared" si="16"/>
        <v>46093</v>
      </c>
      <c r="V108" s="34" t="str">
        <f t="shared" si="17"/>
        <v>41607</v>
      </c>
      <c r="W108" s="70">
        <f t="shared" si="18"/>
        <v>86480</v>
      </c>
      <c r="AA108" s="72"/>
      <c r="AB108" s="72"/>
      <c r="AC108" s="72"/>
      <c r="AD108" s="72"/>
      <c r="AE108" s="72"/>
      <c r="AF108" s="72"/>
      <c r="AG108" s="72"/>
      <c r="AH108" s="72"/>
    </row>
    <row r="109" spans="21:34" ht="15.75" customHeight="1">
      <c r="U109" s="148">
        <f t="shared" si="16"/>
        <v>46094</v>
      </c>
      <c r="V109" s="34" t="str">
        <f t="shared" si="17"/>
        <v>41607</v>
      </c>
      <c r="W109" s="70">
        <f t="shared" si="18"/>
        <v>93370</v>
      </c>
      <c r="AA109" s="72"/>
      <c r="AB109" s="72"/>
      <c r="AC109" s="72"/>
      <c r="AD109" s="72"/>
      <c r="AE109" s="72"/>
      <c r="AF109" s="72"/>
      <c r="AG109" s="72"/>
      <c r="AH109" s="72"/>
    </row>
    <row r="110" spans="21:34" ht="15.75" customHeight="1">
      <c r="U110" s="148">
        <f t="shared" si="16"/>
        <v>46095</v>
      </c>
      <c r="V110" s="34" t="str">
        <f t="shared" si="17"/>
        <v>41607</v>
      </c>
      <c r="W110" s="70">
        <f t="shared" si="18"/>
        <v>61230</v>
      </c>
      <c r="AA110" s="72"/>
      <c r="AB110" s="72"/>
      <c r="AC110" s="72"/>
      <c r="AD110" s="72"/>
      <c r="AE110" s="72"/>
      <c r="AF110" s="72"/>
      <c r="AG110" s="72"/>
      <c r="AH110" s="72"/>
    </row>
    <row r="111" spans="21:34" ht="15.75" customHeight="1">
      <c r="U111" s="148">
        <f t="shared" si="16"/>
        <v>46096</v>
      </c>
      <c r="V111" s="34" t="str">
        <f t="shared" si="17"/>
        <v>41607</v>
      </c>
      <c r="W111" s="70">
        <f t="shared" si="18"/>
        <v>60150</v>
      </c>
      <c r="AA111" s="72"/>
      <c r="AB111" s="72"/>
      <c r="AC111" s="72"/>
      <c r="AD111" s="72"/>
      <c r="AE111" s="72"/>
      <c r="AF111" s="72"/>
      <c r="AG111" s="72"/>
      <c r="AH111" s="72"/>
    </row>
    <row r="112" spans="21:34" ht="15.75" customHeight="1">
      <c r="U112" s="148">
        <f t="shared" si="16"/>
        <v>46097</v>
      </c>
      <c r="V112" s="34" t="str">
        <f t="shared" si="17"/>
        <v>41607</v>
      </c>
      <c r="W112" s="70">
        <f t="shared" si="18"/>
        <v>74670</v>
      </c>
      <c r="AA112" s="72"/>
      <c r="AB112" s="72"/>
      <c r="AC112" s="72"/>
      <c r="AD112" s="72"/>
      <c r="AE112" s="72"/>
      <c r="AF112" s="72"/>
      <c r="AG112" s="72"/>
      <c r="AH112" s="72"/>
    </row>
    <row r="113" spans="21:34" ht="15.75" customHeight="1">
      <c r="U113" s="148">
        <f t="shared" si="16"/>
        <v>46098</v>
      </c>
      <c r="V113" s="34" t="str">
        <f t="shared" si="17"/>
        <v>41607</v>
      </c>
      <c r="W113" s="70">
        <f t="shared" si="18"/>
        <v>78300</v>
      </c>
      <c r="AA113" s="72"/>
      <c r="AB113" s="72"/>
      <c r="AC113" s="72"/>
      <c r="AD113" s="72"/>
      <c r="AE113" s="72"/>
      <c r="AF113" s="72"/>
      <c r="AG113" s="72"/>
      <c r="AH113" s="72"/>
    </row>
    <row r="114" spans="21:34" ht="15.75" customHeight="1">
      <c r="U114" s="148">
        <f t="shared" si="16"/>
        <v>46099</v>
      </c>
      <c r="V114" s="34" t="str">
        <f t="shared" si="17"/>
        <v>41607</v>
      </c>
      <c r="W114" s="70">
        <f t="shared" si="18"/>
        <v>79610</v>
      </c>
      <c r="AA114" s="72"/>
      <c r="AB114" s="72"/>
      <c r="AC114" s="72"/>
      <c r="AD114" s="72"/>
      <c r="AE114" s="72"/>
      <c r="AF114" s="72"/>
      <c r="AG114" s="72"/>
      <c r="AH114" s="72"/>
    </row>
    <row r="115" spans="21:34" ht="15.75" customHeight="1">
      <c r="U115" s="148">
        <f t="shared" si="16"/>
        <v>46100</v>
      </c>
      <c r="V115" s="34" t="str">
        <f t="shared" si="17"/>
        <v>41607</v>
      </c>
      <c r="W115" s="70">
        <f t="shared" si="18"/>
        <v>72370</v>
      </c>
      <c r="AA115" s="72"/>
      <c r="AB115" s="72"/>
      <c r="AC115" s="72"/>
      <c r="AD115" s="72"/>
      <c r="AE115" s="72"/>
      <c r="AF115" s="72"/>
      <c r="AG115" s="72"/>
      <c r="AH115" s="72"/>
    </row>
    <row r="116" spans="21:34" ht="15.75" customHeight="1">
      <c r="U116" s="148">
        <f t="shared" si="16"/>
        <v>46101</v>
      </c>
      <c r="V116" s="34" t="str">
        <f t="shared" si="17"/>
        <v>41607</v>
      </c>
      <c r="W116" s="70">
        <f t="shared" si="18"/>
        <v>91760</v>
      </c>
      <c r="AA116" s="72"/>
      <c r="AB116" s="72"/>
      <c r="AC116" s="72"/>
      <c r="AD116" s="72"/>
      <c r="AE116" s="72"/>
      <c r="AF116" s="72"/>
      <c r="AG116" s="72"/>
      <c r="AH116" s="72"/>
    </row>
    <row r="117" spans="21:34" ht="15.75" customHeight="1">
      <c r="U117" s="148">
        <f t="shared" si="16"/>
        <v>46102</v>
      </c>
      <c r="V117" s="34" t="str">
        <f t="shared" si="17"/>
        <v>41607</v>
      </c>
      <c r="W117" s="70">
        <f t="shared" si="18"/>
        <v>79300</v>
      </c>
      <c r="AA117" s="72"/>
      <c r="AB117" s="72"/>
      <c r="AC117" s="72"/>
      <c r="AD117" s="72"/>
      <c r="AE117" s="72"/>
      <c r="AF117" s="72"/>
      <c r="AG117" s="72"/>
      <c r="AH117" s="72"/>
    </row>
    <row r="118" spans="21:34" ht="15.75" customHeight="1">
      <c r="U118" s="148">
        <f t="shared" si="16"/>
        <v>46103</v>
      </c>
      <c r="V118" s="34" t="str">
        <f t="shared" si="17"/>
        <v>41607</v>
      </c>
      <c r="W118" s="70">
        <f t="shared" si="18"/>
        <v>76700</v>
      </c>
      <c r="AA118" s="72"/>
      <c r="AB118" s="72"/>
      <c r="AC118" s="72"/>
      <c r="AD118" s="72"/>
      <c r="AE118" s="72"/>
      <c r="AF118" s="72"/>
      <c r="AG118" s="72"/>
      <c r="AH118" s="72"/>
    </row>
    <row r="119" spans="21:34" ht="15.75" customHeight="1">
      <c r="U119" s="148">
        <f t="shared" si="16"/>
        <v>46104</v>
      </c>
      <c r="V119" s="34" t="str">
        <f t="shared" si="17"/>
        <v>41607</v>
      </c>
      <c r="W119" s="70">
        <f t="shared" si="18"/>
        <v>56990</v>
      </c>
      <c r="AA119" s="72"/>
      <c r="AB119" s="72"/>
      <c r="AC119" s="72"/>
      <c r="AD119" s="72"/>
      <c r="AE119" s="72"/>
      <c r="AF119" s="72"/>
      <c r="AG119" s="72"/>
      <c r="AH119" s="72"/>
    </row>
    <row r="120" spans="21:34" ht="15.75" customHeight="1">
      <c r="U120" s="148">
        <f>C28</f>
        <v>46106</v>
      </c>
      <c r="V120" s="34" t="str">
        <f t="shared" si="17"/>
        <v>41607</v>
      </c>
      <c r="W120" s="70">
        <f t="shared" si="18"/>
        <v>81250</v>
      </c>
      <c r="AA120" s="72"/>
      <c r="AB120" s="72"/>
      <c r="AC120" s="72"/>
      <c r="AD120" s="72"/>
      <c r="AE120" s="72"/>
      <c r="AF120" s="72"/>
      <c r="AG120" s="72"/>
      <c r="AH120" s="72"/>
    </row>
    <row r="121" spans="21:34" ht="15.75" customHeight="1">
      <c r="U121" s="148">
        <f>C27</f>
        <v>46105</v>
      </c>
      <c r="V121" s="34" t="str">
        <f t="shared" si="17"/>
        <v>41607</v>
      </c>
      <c r="W121" s="70">
        <f t="shared" si="18"/>
        <v>85360</v>
      </c>
      <c r="AA121" s="72"/>
      <c r="AB121" s="72"/>
      <c r="AC121" s="72"/>
      <c r="AD121" s="72"/>
      <c r="AE121" s="72"/>
      <c r="AF121" s="72"/>
      <c r="AG121" s="72"/>
      <c r="AH121" s="72"/>
    </row>
    <row r="122" spans="21:34" ht="15.75" customHeight="1">
      <c r="U122" s="148">
        <f t="shared" ref="U122:U127" si="19">C29</f>
        <v>46107</v>
      </c>
      <c r="V122" s="34" t="str">
        <f t="shared" si="17"/>
        <v>41607</v>
      </c>
      <c r="W122" s="70">
        <f t="shared" si="18"/>
        <v>79530</v>
      </c>
      <c r="AA122" s="72"/>
      <c r="AB122" s="72"/>
      <c r="AC122" s="72"/>
      <c r="AD122" s="72"/>
      <c r="AE122" s="72"/>
      <c r="AF122" s="72"/>
      <c r="AG122" s="72"/>
      <c r="AH122" s="72"/>
    </row>
    <row r="123" spans="21:34" ht="15.75" customHeight="1">
      <c r="U123" s="148">
        <f t="shared" si="19"/>
        <v>46108</v>
      </c>
      <c r="V123" s="34" t="str">
        <f t="shared" si="17"/>
        <v>41607</v>
      </c>
      <c r="W123" s="70">
        <f t="shared" si="18"/>
        <v>147860</v>
      </c>
      <c r="AA123" s="72"/>
      <c r="AB123" s="72"/>
      <c r="AC123" s="72"/>
      <c r="AD123" s="72"/>
      <c r="AE123" s="72"/>
      <c r="AF123" s="72"/>
      <c r="AG123" s="72"/>
      <c r="AH123" s="72"/>
    </row>
    <row r="124" spans="21:34" ht="15.75" customHeight="1">
      <c r="U124" s="148">
        <f t="shared" si="19"/>
        <v>46109</v>
      </c>
      <c r="V124" s="34" t="str">
        <f t="shared" si="17"/>
        <v>41607</v>
      </c>
      <c r="W124" s="70">
        <f t="shared" si="18"/>
        <v>83950</v>
      </c>
      <c r="AA124" s="72"/>
      <c r="AB124" s="72"/>
      <c r="AC124" s="72"/>
      <c r="AD124" s="72"/>
      <c r="AE124" s="72"/>
      <c r="AF124" s="72"/>
      <c r="AG124" s="72"/>
      <c r="AH124" s="72"/>
    </row>
    <row r="125" spans="21:34" ht="15.75" customHeight="1">
      <c r="U125" s="148">
        <f t="shared" si="19"/>
        <v>46110</v>
      </c>
      <c r="V125" s="34" t="str">
        <f t="shared" si="17"/>
        <v>41607</v>
      </c>
      <c r="W125" s="70">
        <f t="shared" si="18"/>
        <v>89460</v>
      </c>
      <c r="AA125" s="72"/>
      <c r="AB125" s="72"/>
      <c r="AC125" s="72"/>
      <c r="AD125" s="72"/>
      <c r="AE125" s="72"/>
      <c r="AF125" s="72"/>
      <c r="AG125" s="72"/>
      <c r="AH125" s="72"/>
    </row>
    <row r="126" spans="21:34" ht="15.75" customHeight="1">
      <c r="U126" s="148">
        <f t="shared" si="19"/>
        <v>46111</v>
      </c>
      <c r="V126" s="34" t="str">
        <f t="shared" si="17"/>
        <v>41607</v>
      </c>
      <c r="W126" s="70">
        <f t="shared" si="18"/>
        <v>82660</v>
      </c>
      <c r="AA126" s="72"/>
      <c r="AB126" s="72"/>
      <c r="AC126" s="72"/>
      <c r="AD126" s="72"/>
      <c r="AE126" s="72"/>
      <c r="AF126" s="72"/>
      <c r="AG126" s="72"/>
      <c r="AH126" s="72"/>
    </row>
    <row r="127" spans="21:34" ht="15.75" customHeight="1">
      <c r="U127" s="148">
        <f t="shared" si="19"/>
        <v>46112</v>
      </c>
      <c r="V127" s="34" t="str">
        <f t="shared" si="17"/>
        <v>41607</v>
      </c>
      <c r="W127" s="70">
        <f t="shared" si="18"/>
        <v>81070</v>
      </c>
      <c r="AA127" s="72"/>
      <c r="AB127" s="72"/>
      <c r="AC127" s="72"/>
      <c r="AD127" s="72"/>
      <c r="AE127" s="72"/>
      <c r="AF127" s="72"/>
      <c r="AG127" s="72"/>
      <c r="AH127" s="72"/>
    </row>
    <row r="128" spans="21:34" ht="15.75" customHeight="1">
      <c r="U128" s="148">
        <f t="shared" ref="U128:U150" si="20">C4</f>
        <v>46082</v>
      </c>
      <c r="V128" s="34" t="str">
        <f t="shared" ref="V128:V158" si="21">$K$2</f>
        <v>41612</v>
      </c>
      <c r="W128" s="70">
        <f t="shared" ref="W128:W158" si="22">K4</f>
        <v>54540</v>
      </c>
      <c r="AA128" s="72"/>
      <c r="AB128" s="72"/>
      <c r="AC128" s="72"/>
      <c r="AD128" s="72"/>
      <c r="AE128" s="72"/>
      <c r="AF128" s="72"/>
      <c r="AG128" s="72"/>
      <c r="AH128" s="72"/>
    </row>
    <row r="129" spans="21:34" ht="15.75" customHeight="1">
      <c r="U129" s="148">
        <f t="shared" si="20"/>
        <v>46083</v>
      </c>
      <c r="V129" s="34" t="str">
        <f t="shared" si="21"/>
        <v>41612</v>
      </c>
      <c r="W129" s="70">
        <f t="shared" si="22"/>
        <v>42190</v>
      </c>
      <c r="AA129" s="72"/>
      <c r="AB129" s="72"/>
      <c r="AC129" s="72"/>
      <c r="AD129" s="72"/>
      <c r="AE129" s="72"/>
      <c r="AF129" s="72"/>
      <c r="AG129" s="72"/>
      <c r="AH129" s="72"/>
    </row>
    <row r="130" spans="21:34" ht="15.75" customHeight="1">
      <c r="U130" s="148">
        <f t="shared" si="20"/>
        <v>46084</v>
      </c>
      <c r="V130" s="34" t="str">
        <f t="shared" si="21"/>
        <v>41612</v>
      </c>
      <c r="W130" s="70">
        <f t="shared" si="22"/>
        <v>43150</v>
      </c>
      <c r="AA130" s="72"/>
      <c r="AB130" s="72"/>
      <c r="AC130" s="72"/>
      <c r="AD130" s="72"/>
      <c r="AE130" s="72"/>
      <c r="AF130" s="72"/>
      <c r="AG130" s="72"/>
      <c r="AH130" s="72"/>
    </row>
    <row r="131" spans="21:34" ht="15.75" customHeight="1">
      <c r="U131" s="148">
        <f t="shared" si="20"/>
        <v>46085</v>
      </c>
      <c r="V131" s="34" t="str">
        <f t="shared" si="21"/>
        <v>41612</v>
      </c>
      <c r="W131" s="70">
        <f t="shared" si="22"/>
        <v>51060</v>
      </c>
      <c r="AA131" s="72"/>
      <c r="AB131" s="72"/>
      <c r="AC131" s="72"/>
      <c r="AD131" s="72"/>
      <c r="AE131" s="72"/>
      <c r="AF131" s="72"/>
      <c r="AG131" s="72"/>
      <c r="AH131" s="72"/>
    </row>
    <row r="132" spans="21:34" ht="15.75" customHeight="1">
      <c r="U132" s="148">
        <f t="shared" si="20"/>
        <v>46086</v>
      </c>
      <c r="V132" s="34" t="str">
        <f t="shared" si="21"/>
        <v>41612</v>
      </c>
      <c r="W132" s="70">
        <f t="shared" si="22"/>
        <v>57330</v>
      </c>
      <c r="AA132" s="72"/>
      <c r="AB132" s="72"/>
      <c r="AC132" s="72"/>
      <c r="AD132" s="72"/>
      <c r="AE132" s="72"/>
      <c r="AF132" s="72"/>
      <c r="AG132" s="72"/>
      <c r="AH132" s="72"/>
    </row>
    <row r="133" spans="21:34" ht="15.75" customHeight="1">
      <c r="U133" s="148">
        <f t="shared" si="20"/>
        <v>46087</v>
      </c>
      <c r="V133" s="34" t="str">
        <f t="shared" si="21"/>
        <v>41612</v>
      </c>
      <c r="W133" s="70">
        <f t="shared" si="22"/>
        <v>59440</v>
      </c>
      <c r="AA133" s="72"/>
      <c r="AB133" s="72"/>
      <c r="AC133" s="72"/>
      <c r="AD133" s="72"/>
      <c r="AE133" s="72"/>
      <c r="AF133" s="72"/>
      <c r="AG133" s="72"/>
      <c r="AH133" s="72"/>
    </row>
    <row r="134" spans="21:34" ht="15.75" customHeight="1">
      <c r="U134" s="148">
        <f t="shared" si="20"/>
        <v>46088</v>
      </c>
      <c r="V134" s="34" t="str">
        <f t="shared" si="21"/>
        <v>41612</v>
      </c>
      <c r="W134" s="70">
        <f t="shared" si="22"/>
        <v>69820</v>
      </c>
      <c r="AA134" s="72"/>
      <c r="AB134" s="72"/>
      <c r="AC134" s="72"/>
      <c r="AD134" s="72"/>
      <c r="AE134" s="72"/>
      <c r="AF134" s="72"/>
      <c r="AG134" s="72"/>
      <c r="AH134" s="72"/>
    </row>
    <row r="135" spans="21:34" ht="15.75" customHeight="1">
      <c r="U135" s="148">
        <f t="shared" si="20"/>
        <v>46089</v>
      </c>
      <c r="V135" s="34" t="str">
        <f t="shared" si="21"/>
        <v>41612</v>
      </c>
      <c r="W135" s="70">
        <f t="shared" si="22"/>
        <v>65290</v>
      </c>
      <c r="AA135" s="72"/>
      <c r="AB135" s="72"/>
      <c r="AC135" s="72"/>
      <c r="AD135" s="72"/>
      <c r="AE135" s="72"/>
      <c r="AF135" s="72"/>
      <c r="AG135" s="72"/>
      <c r="AH135" s="72"/>
    </row>
    <row r="136" spans="21:34" ht="15.75" customHeight="1">
      <c r="U136" s="148">
        <f t="shared" si="20"/>
        <v>46090</v>
      </c>
      <c r="V136" s="34" t="str">
        <f t="shared" si="21"/>
        <v>41612</v>
      </c>
      <c r="W136" s="70">
        <f t="shared" si="22"/>
        <v>48160</v>
      </c>
      <c r="AA136" s="72"/>
      <c r="AB136" s="72"/>
      <c r="AC136" s="72"/>
      <c r="AD136" s="72"/>
      <c r="AE136" s="72"/>
      <c r="AF136" s="72"/>
      <c r="AG136" s="72"/>
      <c r="AH136" s="72"/>
    </row>
    <row r="137" spans="21:34" ht="15.75" customHeight="1">
      <c r="U137" s="148">
        <f t="shared" si="20"/>
        <v>46091</v>
      </c>
      <c r="V137" s="34" t="str">
        <f t="shared" si="21"/>
        <v>41612</v>
      </c>
      <c r="W137" s="70">
        <f t="shared" si="22"/>
        <v>56180</v>
      </c>
      <c r="AA137" s="72"/>
      <c r="AB137" s="72"/>
      <c r="AC137" s="72"/>
      <c r="AD137" s="72"/>
      <c r="AE137" s="72"/>
      <c r="AF137" s="72"/>
      <c r="AG137" s="72"/>
      <c r="AH137" s="72"/>
    </row>
    <row r="138" spans="21:34" ht="15.75" customHeight="1">
      <c r="U138" s="148">
        <f t="shared" si="20"/>
        <v>46092</v>
      </c>
      <c r="V138" s="34" t="str">
        <f t="shared" si="21"/>
        <v>41612</v>
      </c>
      <c r="W138" s="70">
        <f t="shared" si="22"/>
        <v>66230</v>
      </c>
      <c r="AA138" s="72"/>
      <c r="AB138" s="72"/>
      <c r="AC138" s="72"/>
      <c r="AD138" s="72"/>
      <c r="AE138" s="72"/>
      <c r="AF138" s="72"/>
      <c r="AG138" s="72"/>
      <c r="AH138" s="72"/>
    </row>
    <row r="139" spans="21:34" ht="15.75" customHeight="1">
      <c r="U139" s="148">
        <f t="shared" si="20"/>
        <v>46093</v>
      </c>
      <c r="V139" s="34" t="str">
        <f t="shared" si="21"/>
        <v>41612</v>
      </c>
      <c r="W139" s="70">
        <f t="shared" si="22"/>
        <v>58290</v>
      </c>
      <c r="AA139" s="72"/>
      <c r="AB139" s="72"/>
      <c r="AC139" s="72"/>
      <c r="AD139" s="72"/>
      <c r="AE139" s="72"/>
      <c r="AF139" s="72"/>
      <c r="AG139" s="72"/>
      <c r="AH139" s="72"/>
    </row>
    <row r="140" spans="21:34" ht="15.75" customHeight="1">
      <c r="U140" s="148">
        <f t="shared" si="20"/>
        <v>46094</v>
      </c>
      <c r="V140" s="34" t="str">
        <f t="shared" si="21"/>
        <v>41612</v>
      </c>
      <c r="W140" s="70">
        <f t="shared" si="22"/>
        <v>53910</v>
      </c>
      <c r="AA140" s="72"/>
      <c r="AB140" s="72"/>
      <c r="AC140" s="72"/>
      <c r="AD140" s="72"/>
      <c r="AE140" s="72"/>
      <c r="AF140" s="72"/>
      <c r="AG140" s="72"/>
      <c r="AH140" s="72"/>
    </row>
    <row r="141" spans="21:34" ht="15.75" customHeight="1">
      <c r="U141" s="148">
        <f t="shared" si="20"/>
        <v>46095</v>
      </c>
      <c r="V141" s="34" t="str">
        <f t="shared" si="21"/>
        <v>41612</v>
      </c>
      <c r="W141" s="70">
        <f t="shared" si="22"/>
        <v>57840</v>
      </c>
      <c r="AA141" s="72"/>
      <c r="AB141" s="72"/>
      <c r="AC141" s="72"/>
      <c r="AD141" s="72"/>
      <c r="AE141" s="72"/>
      <c r="AF141" s="72"/>
      <c r="AG141" s="72"/>
      <c r="AH141" s="72"/>
    </row>
    <row r="142" spans="21:34" ht="15.75" customHeight="1">
      <c r="U142" s="148">
        <f t="shared" si="20"/>
        <v>46096</v>
      </c>
      <c r="V142" s="34" t="str">
        <f t="shared" si="21"/>
        <v>41612</v>
      </c>
      <c r="W142" s="70">
        <f t="shared" si="22"/>
        <v>51630</v>
      </c>
      <c r="AA142" s="72"/>
      <c r="AB142" s="72"/>
      <c r="AC142" s="72"/>
      <c r="AD142" s="72"/>
      <c r="AE142" s="72"/>
      <c r="AF142" s="72"/>
      <c r="AG142" s="72"/>
      <c r="AH142" s="72"/>
    </row>
    <row r="143" spans="21:34" ht="15.75" customHeight="1">
      <c r="U143" s="148">
        <f t="shared" si="20"/>
        <v>46097</v>
      </c>
      <c r="V143" s="34" t="str">
        <f t="shared" si="21"/>
        <v>41612</v>
      </c>
      <c r="W143" s="70">
        <f t="shared" si="22"/>
        <v>51450</v>
      </c>
      <c r="AA143" s="72"/>
      <c r="AB143" s="72"/>
      <c r="AC143" s="72"/>
      <c r="AD143" s="72"/>
      <c r="AE143" s="72"/>
      <c r="AF143" s="72"/>
      <c r="AG143" s="72"/>
      <c r="AH143" s="72"/>
    </row>
    <row r="144" spans="21:34" ht="15.75" customHeight="1">
      <c r="U144" s="148">
        <f t="shared" si="20"/>
        <v>46098</v>
      </c>
      <c r="V144" s="34" t="str">
        <f t="shared" si="21"/>
        <v>41612</v>
      </c>
      <c r="W144" s="70">
        <f t="shared" si="22"/>
        <v>56800</v>
      </c>
      <c r="AA144" s="72"/>
      <c r="AB144" s="72"/>
      <c r="AC144" s="72"/>
      <c r="AD144" s="72"/>
      <c r="AE144" s="72"/>
      <c r="AF144" s="72"/>
      <c r="AG144" s="72"/>
      <c r="AH144" s="72"/>
    </row>
    <row r="145" spans="21:34" ht="15.75" customHeight="1">
      <c r="U145" s="148">
        <f t="shared" si="20"/>
        <v>46099</v>
      </c>
      <c r="V145" s="34" t="str">
        <f t="shared" si="21"/>
        <v>41612</v>
      </c>
      <c r="W145" s="70">
        <f t="shared" si="22"/>
        <v>54190</v>
      </c>
      <c r="AA145" s="72"/>
      <c r="AB145" s="72"/>
      <c r="AC145" s="72"/>
      <c r="AD145" s="72"/>
      <c r="AE145" s="72"/>
      <c r="AF145" s="72"/>
      <c r="AG145" s="72"/>
      <c r="AH145" s="72"/>
    </row>
    <row r="146" spans="21:34" ht="15.75" customHeight="1">
      <c r="U146" s="148">
        <f t="shared" si="20"/>
        <v>46100</v>
      </c>
      <c r="V146" s="34" t="str">
        <f t="shared" si="21"/>
        <v>41612</v>
      </c>
      <c r="W146" s="70">
        <f t="shared" si="22"/>
        <v>63350</v>
      </c>
      <c r="AA146" s="72"/>
      <c r="AB146" s="72"/>
      <c r="AC146" s="72"/>
      <c r="AD146" s="72"/>
      <c r="AE146" s="72"/>
      <c r="AF146" s="72"/>
      <c r="AG146" s="72"/>
      <c r="AH146" s="72"/>
    </row>
    <row r="147" spans="21:34" ht="15.75" customHeight="1">
      <c r="U147" s="148">
        <f t="shared" si="20"/>
        <v>46101</v>
      </c>
      <c r="V147" s="34" t="str">
        <f t="shared" si="21"/>
        <v>41612</v>
      </c>
      <c r="W147" s="70">
        <f t="shared" si="22"/>
        <v>66920</v>
      </c>
      <c r="AA147" s="72"/>
      <c r="AB147" s="72"/>
      <c r="AC147" s="72"/>
      <c r="AD147" s="72"/>
      <c r="AE147" s="72"/>
      <c r="AF147" s="72"/>
      <c r="AG147" s="72"/>
      <c r="AH147" s="72"/>
    </row>
    <row r="148" spans="21:34" ht="15.75" customHeight="1">
      <c r="U148" s="148">
        <f t="shared" si="20"/>
        <v>46102</v>
      </c>
      <c r="V148" s="34" t="str">
        <f t="shared" si="21"/>
        <v>41612</v>
      </c>
      <c r="W148" s="70">
        <f t="shared" si="22"/>
        <v>63120</v>
      </c>
      <c r="AA148" s="72"/>
      <c r="AB148" s="72"/>
      <c r="AC148" s="72"/>
      <c r="AD148" s="72"/>
      <c r="AE148" s="72"/>
      <c r="AF148" s="72"/>
      <c r="AG148" s="72"/>
      <c r="AH148" s="72"/>
    </row>
    <row r="149" spans="21:34" ht="15.75" customHeight="1">
      <c r="U149" s="148">
        <f t="shared" si="20"/>
        <v>46103</v>
      </c>
      <c r="V149" s="34" t="str">
        <f t="shared" si="21"/>
        <v>41612</v>
      </c>
      <c r="W149" s="70">
        <f t="shared" si="22"/>
        <v>58560</v>
      </c>
      <c r="AA149" s="72"/>
      <c r="AB149" s="72"/>
      <c r="AC149" s="72"/>
      <c r="AD149" s="72"/>
      <c r="AE149" s="72"/>
      <c r="AF149" s="72"/>
      <c r="AG149" s="72"/>
      <c r="AH149" s="72"/>
    </row>
    <row r="150" spans="21:34" ht="15.75" customHeight="1">
      <c r="U150" s="148">
        <f t="shared" si="20"/>
        <v>46104</v>
      </c>
      <c r="V150" s="34" t="str">
        <f t="shared" si="21"/>
        <v>41612</v>
      </c>
      <c r="W150" s="70">
        <f t="shared" si="22"/>
        <v>52720</v>
      </c>
      <c r="AA150" s="72"/>
      <c r="AB150" s="72"/>
      <c r="AC150" s="72"/>
      <c r="AD150" s="72"/>
      <c r="AE150" s="72"/>
      <c r="AF150" s="72"/>
      <c r="AG150" s="72"/>
      <c r="AH150" s="72"/>
    </row>
    <row r="151" spans="21:34" ht="15.75" customHeight="1">
      <c r="U151" s="148">
        <f>C28</f>
        <v>46106</v>
      </c>
      <c r="V151" s="34" t="str">
        <f t="shared" si="21"/>
        <v>41612</v>
      </c>
      <c r="W151" s="70">
        <f t="shared" si="22"/>
        <v>41150</v>
      </c>
      <c r="AA151" s="72"/>
      <c r="AB151" s="72"/>
      <c r="AC151" s="72"/>
      <c r="AD151" s="72"/>
      <c r="AE151" s="72"/>
      <c r="AF151" s="72"/>
      <c r="AG151" s="72"/>
      <c r="AH151" s="72"/>
    </row>
    <row r="152" spans="21:34" ht="15.75" customHeight="1">
      <c r="U152" s="148">
        <f>C27</f>
        <v>46105</v>
      </c>
      <c r="V152" s="34" t="str">
        <f t="shared" si="21"/>
        <v>41612</v>
      </c>
      <c r="W152" s="70">
        <f t="shared" si="22"/>
        <v>60160</v>
      </c>
      <c r="AA152" s="72"/>
      <c r="AB152" s="72"/>
      <c r="AC152" s="72"/>
      <c r="AD152" s="72"/>
      <c r="AE152" s="72"/>
      <c r="AF152" s="72"/>
      <c r="AG152" s="72"/>
      <c r="AH152" s="72"/>
    </row>
    <row r="153" spans="21:34" ht="15.75" customHeight="1">
      <c r="U153" s="148">
        <f t="shared" ref="U153:U158" si="23">C29</f>
        <v>46107</v>
      </c>
      <c r="V153" s="34" t="str">
        <f t="shared" si="21"/>
        <v>41612</v>
      </c>
      <c r="W153" s="70">
        <f t="shared" si="22"/>
        <v>56430</v>
      </c>
      <c r="AA153" s="72"/>
      <c r="AB153" s="72"/>
      <c r="AC153" s="72"/>
      <c r="AD153" s="72"/>
      <c r="AE153" s="72"/>
      <c r="AF153" s="72"/>
      <c r="AG153" s="72"/>
      <c r="AH153" s="72"/>
    </row>
    <row r="154" spans="21:34" ht="15.75" customHeight="1">
      <c r="U154" s="148">
        <f t="shared" si="23"/>
        <v>46108</v>
      </c>
      <c r="V154" s="34" t="str">
        <f t="shared" si="21"/>
        <v>41612</v>
      </c>
      <c r="W154" s="70">
        <f t="shared" si="22"/>
        <v>60360</v>
      </c>
      <c r="AA154" s="72"/>
      <c r="AB154" s="72"/>
      <c r="AC154" s="72"/>
      <c r="AD154" s="72"/>
      <c r="AE154" s="72"/>
      <c r="AF154" s="72"/>
      <c r="AG154" s="72"/>
      <c r="AH154" s="72"/>
    </row>
    <row r="155" spans="21:34" ht="15.75" customHeight="1">
      <c r="U155" s="148">
        <f t="shared" si="23"/>
        <v>46109</v>
      </c>
      <c r="V155" s="34" t="str">
        <f t="shared" si="21"/>
        <v>41612</v>
      </c>
      <c r="W155" s="70">
        <f t="shared" si="22"/>
        <v>51200</v>
      </c>
      <c r="AA155" s="72"/>
      <c r="AB155" s="72"/>
      <c r="AC155" s="72"/>
      <c r="AD155" s="72"/>
      <c r="AE155" s="72"/>
      <c r="AF155" s="72"/>
      <c r="AG155" s="72"/>
      <c r="AH155" s="72"/>
    </row>
    <row r="156" spans="21:34" ht="15.75" customHeight="1">
      <c r="U156" s="148">
        <f t="shared" si="23"/>
        <v>46110</v>
      </c>
      <c r="V156" s="34" t="str">
        <f t="shared" si="21"/>
        <v>41612</v>
      </c>
      <c r="W156" s="70">
        <f t="shared" si="22"/>
        <v>47280</v>
      </c>
      <c r="AA156" s="72"/>
      <c r="AB156" s="72"/>
      <c r="AC156" s="72"/>
      <c r="AD156" s="72"/>
      <c r="AE156" s="72"/>
      <c r="AF156" s="72"/>
      <c r="AG156" s="72"/>
      <c r="AH156" s="72"/>
    </row>
    <row r="157" spans="21:34" ht="15.75" customHeight="1">
      <c r="U157" s="148">
        <f t="shared" si="23"/>
        <v>46111</v>
      </c>
      <c r="V157" s="34" t="str">
        <f t="shared" si="21"/>
        <v>41612</v>
      </c>
      <c r="W157" s="70">
        <f t="shared" si="22"/>
        <v>52360</v>
      </c>
      <c r="AA157" s="72"/>
      <c r="AB157" s="72"/>
      <c r="AC157" s="72"/>
      <c r="AD157" s="72"/>
      <c r="AE157" s="72"/>
      <c r="AF157" s="72"/>
      <c r="AG157" s="72"/>
      <c r="AH157" s="72"/>
    </row>
    <row r="158" spans="21:34" ht="15.75" customHeight="1">
      <c r="U158" s="148">
        <f t="shared" si="23"/>
        <v>46112</v>
      </c>
      <c r="V158" s="34" t="str">
        <f t="shared" si="21"/>
        <v>41612</v>
      </c>
      <c r="W158" s="70">
        <f t="shared" si="22"/>
        <v>48790</v>
      </c>
      <c r="AA158" s="72"/>
      <c r="AB158" s="72"/>
      <c r="AC158" s="72"/>
      <c r="AD158" s="72"/>
      <c r="AE158" s="72"/>
      <c r="AF158" s="72"/>
      <c r="AG158" s="72"/>
      <c r="AH158" s="72"/>
    </row>
    <row r="159" spans="21:34" ht="15.75" customHeight="1">
      <c r="U159" s="148"/>
      <c r="W159" s="70"/>
      <c r="AA159" s="72"/>
      <c r="AB159" s="72"/>
      <c r="AC159" s="72"/>
      <c r="AD159" s="72"/>
      <c r="AE159" s="72"/>
      <c r="AF159" s="72"/>
      <c r="AG159" s="72"/>
      <c r="AH159" s="72"/>
    </row>
    <row r="160" spans="21:34" ht="15.75" customHeight="1">
      <c r="U160" s="148"/>
      <c r="W160" s="70"/>
      <c r="AA160" s="72"/>
      <c r="AB160" s="72"/>
      <c r="AC160" s="72"/>
      <c r="AD160" s="72"/>
      <c r="AE160" s="72"/>
      <c r="AF160" s="72"/>
      <c r="AG160" s="72"/>
      <c r="AH160" s="72"/>
    </row>
    <row r="161" spans="21:34" ht="15.75" customHeight="1">
      <c r="U161" s="148"/>
      <c r="W161" s="70"/>
      <c r="AA161" s="72"/>
      <c r="AB161" s="72"/>
      <c r="AC161" s="72"/>
      <c r="AD161" s="72"/>
      <c r="AE161" s="72"/>
      <c r="AF161" s="72"/>
      <c r="AG161" s="72"/>
      <c r="AH161" s="72"/>
    </row>
    <row r="162" spans="21:34" ht="15.75" customHeight="1">
      <c r="U162" s="148"/>
      <c r="W162" s="70"/>
      <c r="AA162" s="72"/>
      <c r="AB162" s="72"/>
      <c r="AC162" s="72"/>
      <c r="AD162" s="72"/>
      <c r="AE162" s="72"/>
      <c r="AF162" s="72"/>
      <c r="AG162" s="72"/>
      <c r="AH162" s="72"/>
    </row>
    <row r="163" spans="21:34" ht="15.75" customHeight="1">
      <c r="U163" s="148"/>
      <c r="W163" s="70"/>
      <c r="AA163" s="72"/>
      <c r="AB163" s="72"/>
      <c r="AC163" s="72"/>
      <c r="AD163" s="72"/>
      <c r="AE163" s="72"/>
      <c r="AF163" s="72"/>
      <c r="AG163" s="72"/>
      <c r="AH163" s="72"/>
    </row>
    <row r="164" spans="21:34" ht="15.75" customHeight="1">
      <c r="U164" s="148"/>
      <c r="W164" s="70"/>
      <c r="AA164" s="72"/>
      <c r="AB164" s="72"/>
      <c r="AC164" s="72"/>
      <c r="AD164" s="72"/>
      <c r="AE164" s="72"/>
      <c r="AF164" s="72"/>
      <c r="AG164" s="72"/>
      <c r="AH164" s="72"/>
    </row>
    <row r="165" spans="21:34" ht="15.75" customHeight="1">
      <c r="U165" s="148"/>
      <c r="W165" s="70"/>
      <c r="AA165" s="72"/>
      <c r="AB165" s="72"/>
      <c r="AC165" s="72"/>
      <c r="AD165" s="72"/>
      <c r="AE165" s="72"/>
      <c r="AF165" s="72"/>
      <c r="AG165" s="72"/>
      <c r="AH165" s="72"/>
    </row>
    <row r="166" spans="21:34" ht="15.75" customHeight="1">
      <c r="U166" s="148"/>
      <c r="W166" s="70"/>
      <c r="AA166" s="72"/>
      <c r="AB166" s="72"/>
      <c r="AC166" s="72"/>
      <c r="AD166" s="72"/>
      <c r="AE166" s="72"/>
      <c r="AF166" s="72"/>
      <c r="AG166" s="72"/>
      <c r="AH166" s="72"/>
    </row>
    <row r="167" spans="21:34" ht="15.75" customHeight="1">
      <c r="U167" s="148"/>
      <c r="W167" s="70"/>
      <c r="AA167" s="72"/>
      <c r="AB167" s="72"/>
      <c r="AC167" s="72"/>
      <c r="AD167" s="72"/>
      <c r="AE167" s="72"/>
      <c r="AF167" s="72"/>
      <c r="AG167" s="72"/>
      <c r="AH167" s="72"/>
    </row>
    <row r="168" spans="21:34" ht="15.75" customHeight="1">
      <c r="U168" s="148"/>
      <c r="W168" s="70"/>
      <c r="AA168" s="72"/>
      <c r="AB168" s="72"/>
      <c r="AC168" s="72"/>
      <c r="AD168" s="72"/>
      <c r="AE168" s="72"/>
      <c r="AF168" s="72"/>
      <c r="AG168" s="72"/>
      <c r="AH168" s="72"/>
    </row>
    <row r="169" spans="21:34" ht="15.75" customHeight="1">
      <c r="U169" s="148"/>
      <c r="W169" s="70"/>
      <c r="AA169" s="72"/>
      <c r="AB169" s="72"/>
      <c r="AC169" s="72"/>
      <c r="AD169" s="72"/>
      <c r="AE169" s="72"/>
      <c r="AF169" s="72"/>
      <c r="AG169" s="72"/>
      <c r="AH169" s="72"/>
    </row>
    <row r="170" spans="21:34" ht="15.75" customHeight="1">
      <c r="U170" s="148"/>
      <c r="W170" s="70"/>
      <c r="AA170" s="72"/>
      <c r="AB170" s="72"/>
      <c r="AC170" s="72"/>
      <c r="AD170" s="72"/>
      <c r="AE170" s="72"/>
      <c r="AF170" s="72"/>
      <c r="AG170" s="72"/>
      <c r="AH170" s="72"/>
    </row>
    <row r="171" spans="21:34" ht="15.75" customHeight="1">
      <c r="U171" s="148"/>
      <c r="W171" s="70"/>
      <c r="AA171" s="72"/>
      <c r="AB171" s="72"/>
      <c r="AC171" s="72"/>
      <c r="AD171" s="72"/>
      <c r="AE171" s="72"/>
      <c r="AF171" s="72"/>
      <c r="AG171" s="72"/>
      <c r="AH171" s="72"/>
    </row>
    <row r="172" spans="21:34" ht="15.75" customHeight="1">
      <c r="U172" s="148"/>
      <c r="W172" s="70"/>
      <c r="AA172" s="72"/>
      <c r="AB172" s="72"/>
      <c r="AC172" s="72"/>
      <c r="AD172" s="72"/>
      <c r="AE172" s="72"/>
      <c r="AF172" s="72"/>
      <c r="AG172" s="72"/>
      <c r="AH172" s="72"/>
    </row>
    <row r="173" spans="21:34" ht="15.75" customHeight="1">
      <c r="U173" s="148"/>
      <c r="W173" s="70"/>
      <c r="AA173" s="72"/>
      <c r="AB173" s="72"/>
      <c r="AC173" s="72"/>
      <c r="AD173" s="72"/>
      <c r="AE173" s="72"/>
      <c r="AF173" s="72"/>
      <c r="AG173" s="72"/>
      <c r="AH173" s="72"/>
    </row>
    <row r="174" spans="21:34" ht="15.75" customHeight="1">
      <c r="U174" s="148"/>
      <c r="W174" s="70"/>
      <c r="AA174" s="72"/>
      <c r="AB174" s="72"/>
      <c r="AC174" s="72"/>
      <c r="AD174" s="72"/>
      <c r="AE174" s="72"/>
      <c r="AF174" s="72"/>
      <c r="AG174" s="72"/>
      <c r="AH174" s="72"/>
    </row>
    <row r="175" spans="21:34" ht="15.75" customHeight="1">
      <c r="U175" s="148"/>
      <c r="W175" s="70"/>
      <c r="AA175" s="72"/>
      <c r="AB175" s="72"/>
      <c r="AC175" s="72"/>
      <c r="AD175" s="72"/>
      <c r="AE175" s="72"/>
      <c r="AF175" s="72"/>
      <c r="AG175" s="72"/>
      <c r="AH175" s="72"/>
    </row>
    <row r="176" spans="21:34" ht="15.75" customHeight="1">
      <c r="U176" s="148"/>
      <c r="W176" s="70"/>
      <c r="AA176" s="72"/>
      <c r="AB176" s="72"/>
      <c r="AC176" s="72"/>
      <c r="AD176" s="72"/>
      <c r="AE176" s="72"/>
      <c r="AF176" s="72"/>
      <c r="AG176" s="72"/>
      <c r="AH176" s="72"/>
    </row>
    <row r="177" spans="21:34" ht="15.75" customHeight="1">
      <c r="U177" s="148"/>
      <c r="W177" s="70"/>
      <c r="AA177" s="72"/>
      <c r="AB177" s="72"/>
      <c r="AC177" s="72"/>
      <c r="AD177" s="72"/>
      <c r="AE177" s="72"/>
      <c r="AF177" s="72"/>
      <c r="AG177" s="72"/>
      <c r="AH177" s="72"/>
    </row>
    <row r="178" spans="21:34" ht="15.75" customHeight="1">
      <c r="U178" s="148"/>
      <c r="W178" s="70"/>
      <c r="AA178" s="72"/>
      <c r="AB178" s="72"/>
      <c r="AC178" s="72"/>
      <c r="AD178" s="72"/>
      <c r="AE178" s="72"/>
      <c r="AF178" s="72"/>
      <c r="AG178" s="72"/>
      <c r="AH178" s="72"/>
    </row>
    <row r="179" spans="21:34" ht="15.75" customHeight="1">
      <c r="U179" s="148"/>
      <c r="W179" s="70"/>
      <c r="AA179" s="72"/>
      <c r="AB179" s="72"/>
      <c r="AC179" s="72"/>
      <c r="AD179" s="72"/>
      <c r="AE179" s="72"/>
      <c r="AF179" s="72"/>
      <c r="AG179" s="72"/>
      <c r="AH179" s="72"/>
    </row>
    <row r="180" spans="21:34" ht="15.75" customHeight="1">
      <c r="U180" s="148"/>
      <c r="W180" s="70"/>
      <c r="AA180" s="72"/>
      <c r="AB180" s="72"/>
      <c r="AC180" s="72"/>
      <c r="AD180" s="72"/>
      <c r="AE180" s="72"/>
      <c r="AF180" s="72"/>
      <c r="AG180" s="72"/>
      <c r="AH180" s="72"/>
    </row>
    <row r="181" spans="21:34" ht="15.75" customHeight="1">
      <c r="U181" s="148"/>
      <c r="W181" s="70"/>
      <c r="AA181" s="72"/>
      <c r="AB181" s="72"/>
      <c r="AC181" s="72"/>
      <c r="AD181" s="72"/>
      <c r="AE181" s="72"/>
      <c r="AF181" s="72"/>
      <c r="AG181" s="72"/>
      <c r="AH181" s="72"/>
    </row>
    <row r="182" spans="21:34" ht="15.75" customHeight="1">
      <c r="U182" s="148"/>
      <c r="W182" s="70"/>
      <c r="AA182" s="72"/>
      <c r="AB182" s="72"/>
      <c r="AC182" s="72"/>
      <c r="AD182" s="72"/>
      <c r="AE182" s="72"/>
      <c r="AF182" s="72"/>
      <c r="AG182" s="72"/>
      <c r="AH182" s="72"/>
    </row>
    <row r="183" spans="21:34" ht="15.75" customHeight="1">
      <c r="U183" s="148"/>
      <c r="W183" s="70"/>
      <c r="AA183" s="72"/>
      <c r="AB183" s="72"/>
      <c r="AC183" s="72"/>
      <c r="AD183" s="72"/>
      <c r="AE183" s="72"/>
      <c r="AF183" s="72"/>
      <c r="AG183" s="72"/>
      <c r="AH183" s="72"/>
    </row>
    <row r="184" spans="21:34" ht="15.75" customHeight="1">
      <c r="U184" s="148"/>
      <c r="W184" s="70"/>
      <c r="AA184" s="72"/>
      <c r="AB184" s="72"/>
      <c r="AC184" s="72"/>
      <c r="AD184" s="72"/>
      <c r="AE184" s="72"/>
      <c r="AF184" s="72"/>
      <c r="AG184" s="72"/>
      <c r="AH184" s="72"/>
    </row>
    <row r="185" spans="21:34" ht="15.75" customHeight="1">
      <c r="U185" s="148"/>
      <c r="W185" s="70"/>
      <c r="AA185" s="72"/>
      <c r="AB185" s="72"/>
      <c r="AC185" s="72"/>
      <c r="AD185" s="72"/>
      <c r="AE185" s="72"/>
      <c r="AF185" s="72"/>
      <c r="AG185" s="72"/>
      <c r="AH185" s="72"/>
    </row>
    <row r="186" spans="21:34" ht="15.75" customHeight="1">
      <c r="U186" s="148"/>
      <c r="W186" s="70"/>
      <c r="AA186" s="72"/>
      <c r="AB186" s="72"/>
      <c r="AC186" s="72"/>
      <c r="AD186" s="72"/>
      <c r="AE186" s="72"/>
      <c r="AF186" s="72"/>
      <c r="AG186" s="72"/>
      <c r="AH186" s="72"/>
    </row>
    <row r="187" spans="21:34" ht="15.75" customHeight="1">
      <c r="U187" s="148"/>
      <c r="W187" s="70"/>
      <c r="AA187" s="72"/>
      <c r="AB187" s="72"/>
      <c r="AC187" s="72"/>
      <c r="AD187" s="72"/>
      <c r="AE187" s="72"/>
      <c r="AF187" s="72"/>
      <c r="AG187" s="72"/>
      <c r="AH187" s="72"/>
    </row>
    <row r="188" spans="21:34" ht="15.75" customHeight="1">
      <c r="U188" s="148"/>
      <c r="W188" s="70"/>
      <c r="AA188" s="72"/>
      <c r="AB188" s="72"/>
      <c r="AC188" s="72"/>
      <c r="AD188" s="72"/>
      <c r="AE188" s="72"/>
      <c r="AF188" s="72"/>
      <c r="AG188" s="72"/>
      <c r="AH188" s="72"/>
    </row>
    <row r="189" spans="21:34" ht="15.75" customHeight="1">
      <c r="U189" s="148"/>
      <c r="W189" s="70"/>
      <c r="AA189" s="72"/>
      <c r="AB189" s="72"/>
      <c r="AC189" s="72"/>
      <c r="AD189" s="72"/>
      <c r="AE189" s="72"/>
      <c r="AF189" s="72"/>
      <c r="AG189" s="72"/>
      <c r="AH189" s="72"/>
    </row>
    <row r="190" spans="21:34" ht="15.75" customHeight="1">
      <c r="U190" s="148"/>
      <c r="W190" s="70"/>
      <c r="AA190" s="72"/>
      <c r="AB190" s="72"/>
      <c r="AC190" s="72"/>
      <c r="AD190" s="72"/>
      <c r="AE190" s="72"/>
      <c r="AF190" s="72"/>
      <c r="AG190" s="72"/>
      <c r="AH190" s="72"/>
    </row>
    <row r="191" spans="21:34" ht="15.75" customHeight="1">
      <c r="U191" s="148"/>
      <c r="W191" s="70"/>
      <c r="AA191" s="72"/>
      <c r="AB191" s="72"/>
      <c r="AC191" s="72"/>
      <c r="AD191" s="72"/>
      <c r="AE191" s="72"/>
      <c r="AF191" s="72"/>
      <c r="AG191" s="72"/>
      <c r="AH191" s="72"/>
    </row>
    <row r="192" spans="21:34" ht="15.75" customHeight="1">
      <c r="U192" s="148"/>
      <c r="W192" s="70"/>
      <c r="AA192" s="72"/>
      <c r="AB192" s="72"/>
      <c r="AC192" s="72"/>
      <c r="AD192" s="72"/>
      <c r="AE192" s="72"/>
      <c r="AF192" s="72"/>
      <c r="AG192" s="72"/>
      <c r="AH192" s="72"/>
    </row>
    <row r="193" spans="21:34" ht="15.75" customHeight="1">
      <c r="U193" s="148"/>
      <c r="W193" s="70"/>
      <c r="AA193" s="72"/>
      <c r="AB193" s="72"/>
      <c r="AC193" s="72"/>
      <c r="AD193" s="72"/>
      <c r="AE193" s="72"/>
      <c r="AF193" s="72"/>
      <c r="AG193" s="72"/>
      <c r="AH193" s="72"/>
    </row>
    <row r="194" spans="21:34" ht="15.75" customHeight="1">
      <c r="U194" s="148"/>
      <c r="W194" s="70"/>
      <c r="AA194" s="72"/>
      <c r="AB194" s="72"/>
      <c r="AC194" s="72"/>
      <c r="AD194" s="72"/>
      <c r="AE194" s="72"/>
      <c r="AF194" s="72"/>
      <c r="AG194" s="72"/>
      <c r="AH194" s="72"/>
    </row>
    <row r="195" spans="21:34" ht="15.75" customHeight="1">
      <c r="U195" s="148"/>
      <c r="W195" s="70"/>
      <c r="AA195" s="72"/>
      <c r="AB195" s="72"/>
      <c r="AC195" s="72"/>
      <c r="AD195" s="72"/>
      <c r="AE195" s="72"/>
      <c r="AF195" s="72"/>
      <c r="AG195" s="72"/>
      <c r="AH195" s="72"/>
    </row>
    <row r="196" spans="21:34" ht="15.75" customHeight="1">
      <c r="U196" s="148"/>
      <c r="W196" s="70"/>
      <c r="AA196" s="72"/>
      <c r="AB196" s="72"/>
      <c r="AC196" s="72"/>
      <c r="AD196" s="72"/>
      <c r="AE196" s="72"/>
      <c r="AF196" s="72"/>
      <c r="AG196" s="72"/>
      <c r="AH196" s="72"/>
    </row>
    <row r="197" spans="21:34" ht="15.75" customHeight="1">
      <c r="U197" s="148"/>
      <c r="W197" s="70"/>
      <c r="AA197" s="72"/>
      <c r="AB197" s="72"/>
      <c r="AC197" s="72"/>
      <c r="AD197" s="72"/>
      <c r="AE197" s="72"/>
      <c r="AF197" s="72"/>
      <c r="AG197" s="72"/>
      <c r="AH197" s="72"/>
    </row>
    <row r="198" spans="21:34" ht="15.75" customHeight="1">
      <c r="U198" s="148"/>
      <c r="W198" s="70"/>
      <c r="AA198" s="72"/>
      <c r="AB198" s="72"/>
      <c r="AC198" s="72"/>
      <c r="AD198" s="72"/>
      <c r="AE198" s="72"/>
      <c r="AF198" s="72"/>
      <c r="AG198" s="72"/>
      <c r="AH198" s="72"/>
    </row>
    <row r="199" spans="21:34" ht="15.75" customHeight="1">
      <c r="U199" s="148"/>
      <c r="W199" s="70"/>
      <c r="AA199" s="72"/>
      <c r="AB199" s="72"/>
      <c r="AC199" s="72"/>
      <c r="AD199" s="72"/>
      <c r="AE199" s="72"/>
      <c r="AF199" s="72"/>
      <c r="AG199" s="72"/>
      <c r="AH199" s="72"/>
    </row>
    <row r="200" spans="21:34" ht="15.75" customHeight="1">
      <c r="U200" s="148"/>
      <c r="W200" s="70"/>
      <c r="AA200" s="72"/>
      <c r="AB200" s="72"/>
      <c r="AC200" s="72"/>
      <c r="AD200" s="72"/>
      <c r="AE200" s="72"/>
      <c r="AF200" s="72"/>
      <c r="AG200" s="72"/>
      <c r="AH200" s="72"/>
    </row>
    <row r="201" spans="21:34" ht="15.75" customHeight="1">
      <c r="U201" s="148"/>
      <c r="W201" s="70"/>
      <c r="AA201" s="72"/>
      <c r="AB201" s="72"/>
      <c r="AC201" s="72"/>
      <c r="AD201" s="72"/>
      <c r="AE201" s="72"/>
      <c r="AF201" s="72"/>
      <c r="AG201" s="72"/>
      <c r="AH201" s="72"/>
    </row>
    <row r="202" spans="21:34" ht="15.75" customHeight="1">
      <c r="U202" s="148"/>
      <c r="W202" s="70"/>
      <c r="AA202" s="72"/>
      <c r="AB202" s="72"/>
      <c r="AC202" s="72"/>
      <c r="AD202" s="72"/>
      <c r="AE202" s="72"/>
      <c r="AF202" s="72"/>
      <c r="AG202" s="72"/>
      <c r="AH202" s="72"/>
    </row>
    <row r="203" spans="21:34" ht="15.75" customHeight="1">
      <c r="U203" s="148"/>
      <c r="W203" s="70"/>
      <c r="AA203" s="72"/>
      <c r="AB203" s="72"/>
      <c r="AC203" s="72"/>
      <c r="AD203" s="72"/>
      <c r="AE203" s="72"/>
      <c r="AF203" s="72"/>
      <c r="AG203" s="72"/>
      <c r="AH203" s="72"/>
    </row>
    <row r="204" spans="21:34" ht="15.75" customHeight="1">
      <c r="U204" s="148"/>
      <c r="W204" s="70"/>
      <c r="AA204" s="72"/>
      <c r="AB204" s="72"/>
      <c r="AC204" s="72"/>
      <c r="AD204" s="72"/>
      <c r="AE204" s="72"/>
      <c r="AF204" s="72"/>
      <c r="AG204" s="72"/>
      <c r="AH204" s="72"/>
    </row>
    <row r="205" spans="21:34" ht="15.75" customHeight="1">
      <c r="U205" s="148"/>
      <c r="W205" s="70"/>
      <c r="AA205" s="72"/>
      <c r="AB205" s="72"/>
      <c r="AC205" s="72"/>
      <c r="AD205" s="72"/>
      <c r="AE205" s="72"/>
      <c r="AF205" s="72"/>
      <c r="AG205" s="72"/>
      <c r="AH205" s="72"/>
    </row>
    <row r="206" spans="21:34" ht="15.75" customHeight="1">
      <c r="U206" s="148"/>
      <c r="W206" s="70"/>
      <c r="AA206" s="72"/>
      <c r="AB206" s="72"/>
      <c r="AC206" s="72"/>
      <c r="AD206" s="72"/>
      <c r="AE206" s="72"/>
      <c r="AF206" s="72"/>
      <c r="AG206" s="72"/>
      <c r="AH206" s="72"/>
    </row>
    <row r="207" spans="21:34" ht="15.75" customHeight="1">
      <c r="U207" s="148"/>
      <c r="W207" s="70"/>
      <c r="AA207" s="72"/>
      <c r="AB207" s="72"/>
      <c r="AC207" s="72"/>
      <c r="AD207" s="72"/>
      <c r="AE207" s="72"/>
      <c r="AF207" s="72"/>
      <c r="AG207" s="72"/>
      <c r="AH207" s="72"/>
    </row>
    <row r="208" spans="21:34" ht="15.75" customHeight="1">
      <c r="U208" s="148"/>
      <c r="W208" s="70"/>
      <c r="AA208" s="72"/>
      <c r="AB208" s="72"/>
      <c r="AC208" s="72"/>
      <c r="AD208" s="72"/>
      <c r="AE208" s="72"/>
      <c r="AF208" s="72"/>
      <c r="AG208" s="72"/>
      <c r="AH208" s="72"/>
    </row>
    <row r="209" spans="21:34" ht="15.75" customHeight="1">
      <c r="U209" s="148"/>
      <c r="W209" s="70"/>
      <c r="AA209" s="72"/>
      <c r="AB209" s="72"/>
      <c r="AC209" s="72"/>
      <c r="AD209" s="72"/>
      <c r="AE209" s="72"/>
      <c r="AF209" s="72"/>
      <c r="AG209" s="72"/>
      <c r="AH209" s="72"/>
    </row>
    <row r="210" spans="21:34" ht="15.75" customHeight="1">
      <c r="U210" s="148"/>
      <c r="W210" s="70"/>
      <c r="AA210" s="72"/>
      <c r="AB210" s="72"/>
      <c r="AC210" s="72"/>
      <c r="AD210" s="72"/>
      <c r="AE210" s="72"/>
      <c r="AF210" s="72"/>
      <c r="AG210" s="72"/>
      <c r="AH210" s="72"/>
    </row>
    <row r="211" spans="21:34" ht="15.75" customHeight="1">
      <c r="U211" s="148"/>
      <c r="W211" s="70"/>
      <c r="AA211" s="72"/>
      <c r="AB211" s="72"/>
      <c r="AC211" s="72"/>
      <c r="AD211" s="72"/>
      <c r="AE211" s="72"/>
      <c r="AF211" s="72"/>
      <c r="AG211" s="72"/>
      <c r="AH211" s="72"/>
    </row>
    <row r="212" spans="21:34" ht="15.75" customHeight="1">
      <c r="U212" s="148"/>
      <c r="W212" s="70"/>
      <c r="AA212" s="72"/>
      <c r="AB212" s="72"/>
      <c r="AC212" s="72"/>
      <c r="AD212" s="72"/>
      <c r="AE212" s="72"/>
      <c r="AF212" s="72"/>
      <c r="AG212" s="72"/>
      <c r="AH212" s="72"/>
    </row>
    <row r="213" spans="21:34" ht="15.75" customHeight="1">
      <c r="U213" s="148"/>
      <c r="W213" s="70"/>
      <c r="AA213" s="72"/>
      <c r="AB213" s="72"/>
      <c r="AC213" s="72"/>
      <c r="AD213" s="72"/>
      <c r="AE213" s="72"/>
      <c r="AF213" s="72"/>
      <c r="AG213" s="72"/>
      <c r="AH213" s="72"/>
    </row>
    <row r="214" spans="21:34" ht="15.75" customHeight="1">
      <c r="U214" s="148"/>
      <c r="W214" s="70"/>
      <c r="AA214" s="72"/>
      <c r="AB214" s="72"/>
      <c r="AC214" s="72"/>
      <c r="AD214" s="72"/>
      <c r="AE214" s="72"/>
      <c r="AF214" s="72"/>
      <c r="AG214" s="72"/>
      <c r="AH214" s="72"/>
    </row>
    <row r="215" spans="21:34" ht="15.75" customHeight="1">
      <c r="U215" s="148"/>
      <c r="W215" s="70"/>
      <c r="AA215" s="72"/>
      <c r="AB215" s="72"/>
      <c r="AC215" s="72"/>
      <c r="AD215" s="72"/>
      <c r="AE215" s="72"/>
      <c r="AF215" s="72"/>
      <c r="AG215" s="72"/>
      <c r="AH215" s="72"/>
    </row>
    <row r="216" spans="21:34" ht="15.75" customHeight="1">
      <c r="U216" s="148"/>
      <c r="W216" s="70"/>
      <c r="AA216" s="72"/>
      <c r="AB216" s="72"/>
      <c r="AC216" s="72"/>
      <c r="AD216" s="72"/>
      <c r="AE216" s="72"/>
      <c r="AF216" s="72"/>
      <c r="AG216" s="72"/>
      <c r="AH216" s="72"/>
    </row>
    <row r="217" spans="21:34" ht="15.75" customHeight="1">
      <c r="U217" s="148"/>
      <c r="W217" s="70"/>
      <c r="AA217" s="72"/>
      <c r="AB217" s="72"/>
      <c r="AC217" s="72"/>
      <c r="AD217" s="72"/>
      <c r="AE217" s="72"/>
      <c r="AF217" s="72"/>
      <c r="AG217" s="72"/>
      <c r="AH217" s="72"/>
    </row>
    <row r="218" spans="21:34" ht="15.75" customHeight="1">
      <c r="U218" s="148"/>
      <c r="W218" s="70"/>
      <c r="AA218" s="72"/>
      <c r="AB218" s="72"/>
      <c r="AC218" s="72"/>
      <c r="AD218" s="72"/>
      <c r="AE218" s="72"/>
      <c r="AF218" s="72"/>
      <c r="AG218" s="72"/>
      <c r="AH218" s="72"/>
    </row>
    <row r="219" spans="21:34" ht="15.75" customHeight="1">
      <c r="U219" s="148"/>
      <c r="W219" s="70"/>
      <c r="AA219" s="72"/>
      <c r="AB219" s="72"/>
      <c r="AC219" s="72"/>
      <c r="AD219" s="72"/>
      <c r="AE219" s="72"/>
      <c r="AF219" s="72"/>
      <c r="AG219" s="72"/>
      <c r="AH219" s="72"/>
    </row>
    <row r="220" spans="21:34" ht="15.75" customHeight="1">
      <c r="U220" s="148"/>
      <c r="W220" s="70"/>
      <c r="AA220" s="72"/>
      <c r="AB220" s="72"/>
      <c r="AC220" s="72"/>
      <c r="AD220" s="72"/>
      <c r="AE220" s="72"/>
      <c r="AF220" s="72"/>
      <c r="AG220" s="72"/>
      <c r="AH220" s="72"/>
    </row>
    <row r="221" spans="21:34" ht="15.75" customHeight="1">
      <c r="AA221" s="72"/>
      <c r="AB221" s="72"/>
      <c r="AC221" s="72"/>
      <c r="AD221" s="72"/>
      <c r="AE221" s="72"/>
      <c r="AF221" s="72"/>
      <c r="AG221" s="72"/>
      <c r="AH221" s="72"/>
    </row>
    <row r="222" spans="21:34" ht="15.75" customHeight="1">
      <c r="AA222" s="72"/>
      <c r="AB222" s="72"/>
      <c r="AC222" s="72"/>
      <c r="AD222" s="72"/>
      <c r="AE222" s="72"/>
      <c r="AF222" s="72"/>
      <c r="AG222" s="72"/>
      <c r="AH222" s="72"/>
    </row>
    <row r="223" spans="21:34" ht="15.75" customHeight="1">
      <c r="AA223" s="72"/>
      <c r="AB223" s="72"/>
      <c r="AC223" s="72"/>
      <c r="AD223" s="72"/>
      <c r="AE223" s="72"/>
      <c r="AF223" s="72"/>
      <c r="AG223" s="72"/>
      <c r="AH223" s="72"/>
    </row>
    <row r="224" spans="21: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row r="329" spans="27:34" ht="15.75" customHeight="1"/>
    <row r="330" spans="27:34" ht="15.75" customHeight="1"/>
    <row r="331" spans="27:34" ht="15.75" customHeight="1"/>
    <row r="332" spans="27:34" ht="15.75" customHeight="1"/>
    <row r="333" spans="27:34" ht="15.75" customHeight="1"/>
    <row r="334" spans="27:34" ht="15.75" customHeight="1"/>
    <row r="335" spans="27:34" ht="15.75" customHeight="1"/>
    <row r="336" spans="27:34"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4" width="20.6640625" hidden="1" customWidth="1"/>
    <col min="15"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438</v>
      </c>
      <c r="B1" s="255"/>
      <c r="C1" s="128" t="s">
        <v>90</v>
      </c>
      <c r="D1" s="129"/>
      <c r="E1" s="130"/>
      <c r="F1" s="131"/>
      <c r="G1" s="131" t="s">
        <v>177</v>
      </c>
      <c r="H1" s="132" t="s">
        <v>124</v>
      </c>
      <c r="I1" s="131" t="s">
        <v>178</v>
      </c>
      <c r="J1" s="131">
        <v>12</v>
      </c>
      <c r="K1" s="131">
        <v>13</v>
      </c>
      <c r="L1" s="50"/>
      <c r="M1" s="50"/>
      <c r="N1" s="50"/>
      <c r="O1" s="50"/>
      <c r="P1" s="50"/>
      <c r="Q1" s="50"/>
      <c r="R1" s="50"/>
      <c r="S1" s="50"/>
      <c r="T1" s="50"/>
      <c r="U1" s="50"/>
      <c r="V1" s="50"/>
      <c r="W1" s="50"/>
      <c r="X1" s="50"/>
      <c r="Y1" s="50"/>
      <c r="Z1" s="50"/>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43802</v>
      </c>
      <c r="H2" s="131" t="str">
        <f t="shared" si="0"/>
        <v>43803</v>
      </c>
      <c r="I2" s="131" t="str">
        <f t="shared" si="0"/>
        <v>43807</v>
      </c>
      <c r="J2" s="131" t="str">
        <f t="shared" si="0"/>
        <v>43812</v>
      </c>
      <c r="K2" s="131" t="str">
        <f t="shared" si="0"/>
        <v>43813</v>
      </c>
      <c r="L2" s="50"/>
      <c r="M2" s="50"/>
      <c r="N2" s="50"/>
      <c r="O2" s="50"/>
      <c r="P2" s="50"/>
      <c r="Q2" s="50"/>
      <c r="R2" s="50"/>
      <c r="S2" s="50"/>
      <c r="T2" s="50"/>
      <c r="U2" s="50"/>
      <c r="V2" s="50"/>
      <c r="W2" s="50"/>
      <c r="X2" s="50"/>
      <c r="Y2" s="50"/>
      <c r="Z2" s="50"/>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131</v>
      </c>
      <c r="K3" s="136" t="s">
        <v>138</v>
      </c>
      <c r="L3" s="50"/>
      <c r="M3" s="50"/>
      <c r="N3" s="50"/>
      <c r="O3" s="50"/>
      <c r="P3" s="50"/>
      <c r="Q3" s="50"/>
      <c r="R3" s="50"/>
      <c r="S3" s="50"/>
      <c r="T3" s="50"/>
      <c r="U3" s="50"/>
      <c r="V3" s="50"/>
      <c r="W3" s="50"/>
      <c r="X3" s="50"/>
      <c r="Y3" s="50"/>
      <c r="Z3" s="50"/>
      <c r="AA3" s="137" t="s">
        <v>112</v>
      </c>
      <c r="AB3" s="138" t="s">
        <v>51</v>
      </c>
      <c r="AC3" s="115" t="s">
        <v>112</v>
      </c>
      <c r="AD3" s="115" t="s">
        <v>51</v>
      </c>
      <c r="AE3" s="116" t="s">
        <v>112</v>
      </c>
      <c r="AF3" s="139" t="s">
        <v>51</v>
      </c>
      <c r="AG3" s="140" t="s">
        <v>113</v>
      </c>
      <c r="AH3" s="141" t="s">
        <v>114</v>
      </c>
    </row>
    <row r="4" spans="1:34" ht="19.5" customHeight="1">
      <c r="A4" s="142">
        <f t="shared" ref="A4:A34" si="1">SUM(G4:K4)</f>
        <v>82911</v>
      </c>
      <c r="B4" s="142">
        <f>A4</f>
        <v>82911</v>
      </c>
      <c r="C4" s="143">
        <v>46082</v>
      </c>
      <c r="D4" s="144" t="s">
        <v>115</v>
      </c>
      <c r="E4" s="145">
        <v>78775</v>
      </c>
      <c r="F4" s="174">
        <v>82</v>
      </c>
      <c r="G4" s="157">
        <v>42050</v>
      </c>
      <c r="H4" s="157">
        <v>5870</v>
      </c>
      <c r="I4" s="157">
        <v>16670</v>
      </c>
      <c r="J4" s="157">
        <v>2940</v>
      </c>
      <c r="K4" s="157">
        <v>15381</v>
      </c>
      <c r="L4" s="175"/>
      <c r="M4" s="34"/>
      <c r="N4" s="34"/>
      <c r="O4" s="34"/>
      <c r="P4" s="34"/>
      <c r="Q4" s="34"/>
      <c r="R4" s="34"/>
      <c r="S4" s="34"/>
      <c r="T4" s="34"/>
      <c r="U4" s="148">
        <f t="shared" ref="U4:U34" si="2">C4</f>
        <v>46082</v>
      </c>
      <c r="V4" s="34" t="str">
        <f t="shared" ref="V4:V34" si="3">$G$2</f>
        <v>43802</v>
      </c>
      <c r="W4" s="70">
        <f t="shared" ref="W4:W34" si="4">G4</f>
        <v>42050</v>
      </c>
      <c r="X4" s="148">
        <f t="shared" ref="X4:X34" si="5">C4</f>
        <v>46082</v>
      </c>
      <c r="Y4" s="70">
        <f t="shared" ref="Y4:Y34" si="6">F4</f>
        <v>82</v>
      </c>
      <c r="Z4" s="34"/>
      <c r="AA4" s="149">
        <v>21</v>
      </c>
      <c r="AB4" s="150">
        <v>18936</v>
      </c>
      <c r="AC4" s="150">
        <v>45</v>
      </c>
      <c r="AD4" s="150">
        <v>41803</v>
      </c>
      <c r="AE4" s="150">
        <v>62</v>
      </c>
      <c r="AF4" s="150">
        <v>63247</v>
      </c>
      <c r="AG4" s="150">
        <v>11</v>
      </c>
      <c r="AH4" s="151">
        <v>0</v>
      </c>
    </row>
    <row r="5" spans="1:34" ht="19.5" customHeight="1">
      <c r="A5" s="142">
        <f t="shared" si="1"/>
        <v>69230</v>
      </c>
      <c r="B5" s="142">
        <f t="shared" ref="B5:B30" si="7">B4+A5</f>
        <v>152141</v>
      </c>
      <c r="C5" s="143">
        <v>46083</v>
      </c>
      <c r="D5" s="144" t="s">
        <v>116</v>
      </c>
      <c r="E5" s="145">
        <v>115060</v>
      </c>
      <c r="F5" s="174">
        <v>86</v>
      </c>
      <c r="G5" s="157">
        <v>35270</v>
      </c>
      <c r="H5" s="157">
        <v>18060</v>
      </c>
      <c r="I5" s="157">
        <v>14100</v>
      </c>
      <c r="J5" s="157">
        <v>1800</v>
      </c>
      <c r="K5" s="157"/>
      <c r="L5" s="175"/>
      <c r="M5" s="50"/>
      <c r="N5" s="50"/>
      <c r="O5" s="50"/>
      <c r="P5" s="50"/>
      <c r="Q5" s="50"/>
      <c r="R5" s="50"/>
      <c r="S5" s="50"/>
      <c r="T5" s="50"/>
      <c r="U5" s="148">
        <f t="shared" si="2"/>
        <v>46083</v>
      </c>
      <c r="V5" s="34" t="str">
        <f t="shared" si="3"/>
        <v>43802</v>
      </c>
      <c r="W5" s="70">
        <f t="shared" si="4"/>
        <v>35270</v>
      </c>
      <c r="X5" s="148">
        <f t="shared" si="5"/>
        <v>46083</v>
      </c>
      <c r="Y5" s="70">
        <f t="shared" si="6"/>
        <v>86</v>
      </c>
      <c r="Z5" s="50"/>
      <c r="AA5" s="121">
        <v>23</v>
      </c>
      <c r="AB5" s="122">
        <v>19025</v>
      </c>
      <c r="AC5" s="122">
        <v>48</v>
      </c>
      <c r="AD5" s="122">
        <v>43030</v>
      </c>
      <c r="AE5" s="122">
        <v>61</v>
      </c>
      <c r="AF5" s="122">
        <v>53540</v>
      </c>
      <c r="AG5" s="122">
        <v>10</v>
      </c>
      <c r="AH5" s="123">
        <v>0</v>
      </c>
    </row>
    <row r="6" spans="1:34" ht="19.5" customHeight="1">
      <c r="A6" s="142">
        <f t="shared" si="1"/>
        <v>60590</v>
      </c>
      <c r="B6" s="142">
        <f t="shared" si="7"/>
        <v>212731</v>
      </c>
      <c r="C6" s="143">
        <v>46084</v>
      </c>
      <c r="D6" s="144" t="s">
        <v>117</v>
      </c>
      <c r="E6" s="145">
        <v>129905</v>
      </c>
      <c r="F6" s="174">
        <v>79</v>
      </c>
      <c r="G6" s="157">
        <v>28930</v>
      </c>
      <c r="H6" s="157">
        <v>18010</v>
      </c>
      <c r="I6" s="157">
        <v>11170</v>
      </c>
      <c r="J6" s="157">
        <v>2480</v>
      </c>
      <c r="K6" s="157"/>
      <c r="L6" s="175"/>
      <c r="M6" s="50"/>
      <c r="N6" s="50"/>
      <c r="O6" s="50"/>
      <c r="P6" s="50"/>
      <c r="Q6" s="50"/>
      <c r="R6" s="50"/>
      <c r="S6" s="50"/>
      <c r="T6" s="50"/>
      <c r="U6" s="148">
        <f t="shared" si="2"/>
        <v>46084</v>
      </c>
      <c r="V6" s="34" t="str">
        <f t="shared" si="3"/>
        <v>43802</v>
      </c>
      <c r="W6" s="70">
        <f t="shared" si="4"/>
        <v>28930</v>
      </c>
      <c r="X6" s="148">
        <f t="shared" si="5"/>
        <v>46084</v>
      </c>
      <c r="Y6" s="70">
        <f t="shared" si="6"/>
        <v>79</v>
      </c>
      <c r="Z6" s="50"/>
      <c r="AA6" s="121">
        <v>12</v>
      </c>
      <c r="AB6" s="122">
        <v>11363</v>
      </c>
      <c r="AC6" s="122">
        <v>37</v>
      </c>
      <c r="AD6" s="122">
        <v>29156</v>
      </c>
      <c r="AE6" s="122">
        <v>50</v>
      </c>
      <c r="AF6" s="122">
        <v>38667</v>
      </c>
      <c r="AG6" s="122">
        <v>10</v>
      </c>
      <c r="AH6" s="123">
        <v>0</v>
      </c>
    </row>
    <row r="7" spans="1:34" ht="19.5" customHeight="1">
      <c r="A7" s="142">
        <f t="shared" si="1"/>
        <v>76193</v>
      </c>
      <c r="B7" s="142">
        <f t="shared" si="7"/>
        <v>288924</v>
      </c>
      <c r="C7" s="143">
        <v>46085</v>
      </c>
      <c r="D7" s="144" t="s">
        <v>118</v>
      </c>
      <c r="E7" s="145">
        <v>33900</v>
      </c>
      <c r="F7" s="157">
        <v>92</v>
      </c>
      <c r="G7" s="157">
        <v>36393</v>
      </c>
      <c r="H7" s="157">
        <v>24230</v>
      </c>
      <c r="I7" s="157">
        <v>12560</v>
      </c>
      <c r="J7" s="174">
        <v>3010</v>
      </c>
      <c r="K7" s="157"/>
      <c r="L7" s="175"/>
      <c r="M7" s="50"/>
      <c r="N7" s="50"/>
      <c r="O7" s="50"/>
      <c r="P7" s="50"/>
      <c r="Q7" s="50"/>
      <c r="R7" s="50"/>
      <c r="S7" s="50"/>
      <c r="T7" s="50"/>
      <c r="U7" s="148">
        <f t="shared" si="2"/>
        <v>46085</v>
      </c>
      <c r="V7" s="34" t="str">
        <f t="shared" si="3"/>
        <v>43802</v>
      </c>
      <c r="W7" s="70">
        <f t="shared" si="4"/>
        <v>36393</v>
      </c>
      <c r="X7" s="148">
        <f t="shared" si="5"/>
        <v>46085</v>
      </c>
      <c r="Y7" s="70">
        <f t="shared" si="6"/>
        <v>92</v>
      </c>
      <c r="Z7" s="50"/>
      <c r="AA7" s="121">
        <v>24</v>
      </c>
      <c r="AB7" s="122">
        <v>23618</v>
      </c>
      <c r="AC7" s="122">
        <v>49</v>
      </c>
      <c r="AD7" s="122">
        <v>46020</v>
      </c>
      <c r="AE7" s="122">
        <v>66</v>
      </c>
      <c r="AF7" s="122">
        <v>58332</v>
      </c>
      <c r="AG7" s="122">
        <v>10</v>
      </c>
      <c r="AH7" s="123">
        <v>0</v>
      </c>
    </row>
    <row r="8" spans="1:34" ht="19.5" customHeight="1">
      <c r="A8" s="142">
        <f t="shared" si="1"/>
        <v>75950</v>
      </c>
      <c r="B8" s="142">
        <f t="shared" si="7"/>
        <v>364874</v>
      </c>
      <c r="C8" s="143">
        <v>46086</v>
      </c>
      <c r="D8" s="144" t="s">
        <v>119</v>
      </c>
      <c r="E8" s="145">
        <v>80287</v>
      </c>
      <c r="F8" s="157">
        <v>93</v>
      </c>
      <c r="G8" s="157">
        <v>37500</v>
      </c>
      <c r="H8" s="157">
        <v>19200</v>
      </c>
      <c r="I8" s="157">
        <v>15690</v>
      </c>
      <c r="J8" s="157">
        <v>3560</v>
      </c>
      <c r="K8" s="157"/>
      <c r="L8" s="175"/>
      <c r="M8" s="50"/>
      <c r="N8" s="50"/>
      <c r="O8" s="50"/>
      <c r="P8" s="50"/>
      <c r="Q8" s="50"/>
      <c r="R8" s="50"/>
      <c r="S8" s="50"/>
      <c r="T8" s="50"/>
      <c r="U8" s="148">
        <f t="shared" si="2"/>
        <v>46086</v>
      </c>
      <c r="V8" s="34" t="str">
        <f t="shared" si="3"/>
        <v>43802</v>
      </c>
      <c r="W8" s="70">
        <f t="shared" si="4"/>
        <v>37500</v>
      </c>
      <c r="X8" s="148">
        <f t="shared" si="5"/>
        <v>46086</v>
      </c>
      <c r="Y8" s="70">
        <f t="shared" si="6"/>
        <v>93</v>
      </c>
      <c r="Z8" s="50"/>
      <c r="AA8" s="121">
        <v>17</v>
      </c>
      <c r="AB8" s="122">
        <v>15100</v>
      </c>
      <c r="AC8" s="122">
        <v>44</v>
      </c>
      <c r="AD8" s="122">
        <v>35797</v>
      </c>
      <c r="AE8" s="122">
        <v>65</v>
      </c>
      <c r="AF8" s="122">
        <v>54419</v>
      </c>
      <c r="AG8" s="122">
        <v>10</v>
      </c>
      <c r="AH8" s="123">
        <v>0</v>
      </c>
    </row>
    <row r="9" spans="1:34" ht="19.5" customHeight="1">
      <c r="A9" s="142">
        <f t="shared" si="1"/>
        <v>75610</v>
      </c>
      <c r="B9" s="142">
        <f t="shared" si="7"/>
        <v>440484</v>
      </c>
      <c r="C9" s="143">
        <v>46087</v>
      </c>
      <c r="D9" s="144" t="s">
        <v>120</v>
      </c>
      <c r="E9" s="145">
        <v>85089</v>
      </c>
      <c r="F9" s="157">
        <v>92</v>
      </c>
      <c r="G9" s="157">
        <v>35820</v>
      </c>
      <c r="H9" s="157">
        <v>21170</v>
      </c>
      <c r="I9" s="157">
        <v>16820</v>
      </c>
      <c r="J9" s="157">
        <v>1800</v>
      </c>
      <c r="K9" s="157"/>
      <c r="L9" s="175"/>
      <c r="M9" s="50"/>
      <c r="N9" s="50"/>
      <c r="O9" s="50"/>
      <c r="P9" s="50"/>
      <c r="Q9" s="50"/>
      <c r="R9" s="50"/>
      <c r="S9" s="50"/>
      <c r="T9" s="50"/>
      <c r="U9" s="148">
        <f t="shared" si="2"/>
        <v>46087</v>
      </c>
      <c r="V9" s="34" t="str">
        <f t="shared" si="3"/>
        <v>43802</v>
      </c>
      <c r="W9" s="70">
        <f t="shared" si="4"/>
        <v>35820</v>
      </c>
      <c r="X9" s="148">
        <f t="shared" si="5"/>
        <v>46087</v>
      </c>
      <c r="Y9" s="70">
        <f t="shared" si="6"/>
        <v>92</v>
      </c>
      <c r="Z9" s="50"/>
      <c r="AA9" s="121">
        <v>19</v>
      </c>
      <c r="AB9" s="122">
        <v>13732</v>
      </c>
      <c r="AC9" s="122">
        <v>43</v>
      </c>
      <c r="AD9" s="122">
        <v>34777</v>
      </c>
      <c r="AE9" s="122">
        <v>59</v>
      </c>
      <c r="AF9" s="122">
        <v>48479</v>
      </c>
      <c r="AG9" s="122">
        <v>10</v>
      </c>
      <c r="AH9" s="123">
        <v>1</v>
      </c>
    </row>
    <row r="10" spans="1:34" ht="19.5" customHeight="1">
      <c r="A10" s="142">
        <f t="shared" si="1"/>
        <v>81697</v>
      </c>
      <c r="B10" s="142">
        <f t="shared" si="7"/>
        <v>522181</v>
      </c>
      <c r="C10" s="143">
        <v>46088</v>
      </c>
      <c r="D10" s="144" t="s">
        <v>121</v>
      </c>
      <c r="E10" s="145">
        <v>124125</v>
      </c>
      <c r="F10" s="157">
        <v>99</v>
      </c>
      <c r="G10" s="157">
        <v>40307</v>
      </c>
      <c r="H10" s="157">
        <v>20420</v>
      </c>
      <c r="I10" s="157">
        <v>18350</v>
      </c>
      <c r="J10" s="157">
        <v>2620</v>
      </c>
      <c r="K10" s="157"/>
      <c r="L10" s="175"/>
      <c r="M10" s="50"/>
      <c r="N10" s="50"/>
      <c r="O10" s="50"/>
      <c r="P10" s="50"/>
      <c r="Q10" s="50"/>
      <c r="R10" s="50"/>
      <c r="S10" s="50"/>
      <c r="T10" s="50"/>
      <c r="U10" s="148">
        <f t="shared" si="2"/>
        <v>46088</v>
      </c>
      <c r="V10" s="34" t="str">
        <f t="shared" si="3"/>
        <v>43802</v>
      </c>
      <c r="W10" s="70">
        <f t="shared" si="4"/>
        <v>40307</v>
      </c>
      <c r="X10" s="148">
        <f t="shared" si="5"/>
        <v>46088</v>
      </c>
      <c r="Y10" s="70">
        <f t="shared" si="6"/>
        <v>99</v>
      </c>
      <c r="Z10" s="50"/>
      <c r="AA10" s="121"/>
      <c r="AB10" s="122"/>
      <c r="AC10" s="122"/>
      <c r="AD10" s="122"/>
      <c r="AE10" s="122">
        <v>65</v>
      </c>
      <c r="AF10" s="122">
        <v>61844</v>
      </c>
      <c r="AG10" s="122">
        <v>15</v>
      </c>
      <c r="AH10" s="123">
        <v>0</v>
      </c>
    </row>
    <row r="11" spans="1:34" ht="19.5" customHeight="1">
      <c r="A11" s="142">
        <f t="shared" si="1"/>
        <v>81450</v>
      </c>
      <c r="B11" s="142">
        <f t="shared" si="7"/>
        <v>603631</v>
      </c>
      <c r="C11" s="143">
        <v>46089</v>
      </c>
      <c r="D11" s="144" t="s">
        <v>115</v>
      </c>
      <c r="E11" s="145">
        <v>34250</v>
      </c>
      <c r="F11" s="157">
        <v>99</v>
      </c>
      <c r="G11" s="157">
        <v>34500</v>
      </c>
      <c r="H11" s="157">
        <v>24060</v>
      </c>
      <c r="I11" s="157">
        <v>13550</v>
      </c>
      <c r="J11" s="157">
        <v>9340</v>
      </c>
      <c r="K11" s="157"/>
      <c r="L11" s="175"/>
      <c r="M11" s="50"/>
      <c r="N11" s="50"/>
      <c r="O11" s="50"/>
      <c r="P11" s="50"/>
      <c r="Q11" s="50"/>
      <c r="R11" s="50"/>
      <c r="S11" s="50"/>
      <c r="T11" s="50"/>
      <c r="U11" s="148">
        <f t="shared" si="2"/>
        <v>46089</v>
      </c>
      <c r="V11" s="34" t="str">
        <f t="shared" si="3"/>
        <v>43802</v>
      </c>
      <c r="W11" s="70">
        <f t="shared" si="4"/>
        <v>34500</v>
      </c>
      <c r="X11" s="148">
        <f t="shared" si="5"/>
        <v>46089</v>
      </c>
      <c r="Y11" s="70">
        <f t="shared" si="6"/>
        <v>99</v>
      </c>
      <c r="Z11" s="50"/>
      <c r="AA11" s="121">
        <v>16</v>
      </c>
      <c r="AB11" s="122">
        <v>15182</v>
      </c>
      <c r="AC11" s="122">
        <v>44</v>
      </c>
      <c r="AD11" s="122">
        <v>41958</v>
      </c>
      <c r="AE11" s="122">
        <v>62</v>
      </c>
      <c r="AF11" s="122">
        <v>52320</v>
      </c>
      <c r="AG11" s="122">
        <v>10</v>
      </c>
      <c r="AH11" s="123">
        <v>0</v>
      </c>
    </row>
    <row r="12" spans="1:34" ht="19.5" customHeight="1">
      <c r="A12" s="142">
        <f t="shared" si="1"/>
        <v>80170</v>
      </c>
      <c r="B12" s="142">
        <f t="shared" si="7"/>
        <v>683801</v>
      </c>
      <c r="C12" s="143">
        <v>46090</v>
      </c>
      <c r="D12" s="144" t="s">
        <v>116</v>
      </c>
      <c r="E12" s="145">
        <v>129486</v>
      </c>
      <c r="F12" s="157">
        <v>99</v>
      </c>
      <c r="G12" s="157">
        <v>39970</v>
      </c>
      <c r="H12" s="157">
        <v>20500</v>
      </c>
      <c r="I12" s="157">
        <v>18050</v>
      </c>
      <c r="J12" s="157">
        <v>1650</v>
      </c>
      <c r="K12" s="157"/>
      <c r="L12" s="175"/>
      <c r="M12" s="50"/>
      <c r="N12" s="50"/>
      <c r="O12" s="50"/>
      <c r="P12" s="50"/>
      <c r="Q12" s="50"/>
      <c r="R12" s="50"/>
      <c r="S12" s="50"/>
      <c r="T12" s="50"/>
      <c r="U12" s="148">
        <f t="shared" si="2"/>
        <v>46090</v>
      </c>
      <c r="V12" s="34" t="str">
        <f t="shared" si="3"/>
        <v>43802</v>
      </c>
      <c r="W12" s="70">
        <f t="shared" si="4"/>
        <v>39970</v>
      </c>
      <c r="X12" s="148">
        <f t="shared" si="5"/>
        <v>46090</v>
      </c>
      <c r="Y12" s="70">
        <f t="shared" si="6"/>
        <v>99</v>
      </c>
      <c r="Z12" s="50"/>
      <c r="AA12" s="121">
        <v>23</v>
      </c>
      <c r="AB12" s="122">
        <v>22104</v>
      </c>
      <c r="AC12" s="122">
        <v>52</v>
      </c>
      <c r="AD12" s="122">
        <v>47726</v>
      </c>
      <c r="AE12" s="122">
        <v>66</v>
      </c>
      <c r="AF12" s="122">
        <v>59470</v>
      </c>
      <c r="AG12" s="122">
        <v>15</v>
      </c>
      <c r="AH12" s="123">
        <v>0</v>
      </c>
    </row>
    <row r="13" spans="1:34" ht="19.5" customHeight="1">
      <c r="A13" s="142">
        <f t="shared" si="1"/>
        <v>73060</v>
      </c>
      <c r="B13" s="142">
        <f t="shared" si="7"/>
        <v>756861</v>
      </c>
      <c r="C13" s="143">
        <v>46091</v>
      </c>
      <c r="D13" s="144" t="s">
        <v>117</v>
      </c>
      <c r="E13" s="145">
        <v>68310</v>
      </c>
      <c r="F13" s="157">
        <v>94</v>
      </c>
      <c r="G13" s="157">
        <v>36180</v>
      </c>
      <c r="H13" s="157">
        <v>19730</v>
      </c>
      <c r="I13" s="157">
        <v>15500</v>
      </c>
      <c r="J13" s="157">
        <v>1650</v>
      </c>
      <c r="K13" s="157"/>
      <c r="L13" s="175"/>
      <c r="M13" s="50"/>
      <c r="N13" s="50"/>
      <c r="O13" s="50"/>
      <c r="P13" s="50"/>
      <c r="Q13" s="50"/>
      <c r="R13" s="50"/>
      <c r="S13" s="50"/>
      <c r="T13" s="50"/>
      <c r="U13" s="148">
        <f t="shared" si="2"/>
        <v>46091</v>
      </c>
      <c r="V13" s="34" t="str">
        <f t="shared" si="3"/>
        <v>43802</v>
      </c>
      <c r="W13" s="70">
        <f t="shared" si="4"/>
        <v>36180</v>
      </c>
      <c r="X13" s="148">
        <f t="shared" si="5"/>
        <v>46091</v>
      </c>
      <c r="Y13" s="70">
        <f t="shared" si="6"/>
        <v>94</v>
      </c>
      <c r="Z13" s="50"/>
      <c r="AA13" s="121">
        <v>23</v>
      </c>
      <c r="AB13" s="122">
        <v>18542</v>
      </c>
      <c r="AC13" s="122">
        <v>44</v>
      </c>
      <c r="AD13" s="122">
        <v>38055</v>
      </c>
      <c r="AE13" s="122">
        <v>57</v>
      </c>
      <c r="AF13" s="122">
        <v>46616</v>
      </c>
      <c r="AG13" s="122">
        <v>15</v>
      </c>
      <c r="AH13" s="123">
        <v>0</v>
      </c>
    </row>
    <row r="14" spans="1:34" ht="19.5" customHeight="1">
      <c r="A14" s="142">
        <f t="shared" si="1"/>
        <v>70180</v>
      </c>
      <c r="B14" s="142">
        <f t="shared" si="7"/>
        <v>827041</v>
      </c>
      <c r="C14" s="143">
        <v>46092</v>
      </c>
      <c r="D14" s="144" t="s">
        <v>118</v>
      </c>
      <c r="E14" s="145">
        <v>136855</v>
      </c>
      <c r="F14" s="157">
        <v>88</v>
      </c>
      <c r="G14" s="157">
        <v>32990</v>
      </c>
      <c r="H14" s="157">
        <v>20280</v>
      </c>
      <c r="I14" s="157">
        <v>15010</v>
      </c>
      <c r="J14" s="157">
        <v>1900</v>
      </c>
      <c r="K14" s="157"/>
      <c r="L14" s="175"/>
      <c r="M14" s="50"/>
      <c r="N14" s="50"/>
      <c r="O14" s="50"/>
      <c r="P14" s="50"/>
      <c r="Q14" s="50"/>
      <c r="R14" s="50"/>
      <c r="S14" s="50"/>
      <c r="T14" s="50"/>
      <c r="U14" s="148">
        <f t="shared" si="2"/>
        <v>46092</v>
      </c>
      <c r="V14" s="34" t="str">
        <f t="shared" si="3"/>
        <v>43802</v>
      </c>
      <c r="W14" s="70">
        <f t="shared" si="4"/>
        <v>32990</v>
      </c>
      <c r="X14" s="148">
        <f t="shared" si="5"/>
        <v>46092</v>
      </c>
      <c r="Y14" s="70">
        <f t="shared" si="6"/>
        <v>88</v>
      </c>
      <c r="Z14" s="50"/>
      <c r="AA14" s="121">
        <v>16</v>
      </c>
      <c r="AB14" s="122">
        <v>14343</v>
      </c>
      <c r="AC14" s="122">
        <v>39</v>
      </c>
      <c r="AD14" s="122">
        <v>30616</v>
      </c>
      <c r="AE14" s="122">
        <v>68</v>
      </c>
      <c r="AF14" s="122">
        <v>54269</v>
      </c>
      <c r="AG14" s="122">
        <v>10</v>
      </c>
      <c r="AH14" s="123">
        <v>0</v>
      </c>
    </row>
    <row r="15" spans="1:34" ht="19.5" customHeight="1">
      <c r="A15" s="142">
        <f t="shared" si="1"/>
        <v>71670</v>
      </c>
      <c r="B15" s="142">
        <f t="shared" si="7"/>
        <v>898711</v>
      </c>
      <c r="C15" s="143">
        <v>46093</v>
      </c>
      <c r="D15" s="144" t="s">
        <v>119</v>
      </c>
      <c r="E15" s="145">
        <v>60440</v>
      </c>
      <c r="F15" s="157">
        <v>87</v>
      </c>
      <c r="G15" s="157">
        <v>36690</v>
      </c>
      <c r="H15" s="157">
        <v>17610</v>
      </c>
      <c r="I15" s="157">
        <v>15790</v>
      </c>
      <c r="J15" s="157">
        <v>1580</v>
      </c>
      <c r="K15" s="157"/>
      <c r="L15" s="175"/>
      <c r="M15" s="50"/>
      <c r="N15" s="50"/>
      <c r="O15" s="50"/>
      <c r="P15" s="50"/>
      <c r="Q15" s="50"/>
      <c r="R15" s="50"/>
      <c r="S15" s="50"/>
      <c r="T15" s="50"/>
      <c r="U15" s="148">
        <f t="shared" si="2"/>
        <v>46093</v>
      </c>
      <c r="V15" s="34" t="str">
        <f t="shared" si="3"/>
        <v>43802</v>
      </c>
      <c r="W15" s="70">
        <f t="shared" si="4"/>
        <v>36690</v>
      </c>
      <c r="X15" s="148">
        <f t="shared" si="5"/>
        <v>46093</v>
      </c>
      <c r="Y15" s="70">
        <f t="shared" si="6"/>
        <v>87</v>
      </c>
      <c r="Z15" s="50"/>
      <c r="AA15" s="121">
        <v>17</v>
      </c>
      <c r="AB15" s="122">
        <v>17163</v>
      </c>
      <c r="AC15" s="122">
        <v>42</v>
      </c>
      <c r="AD15" s="122">
        <v>38040</v>
      </c>
      <c r="AE15" s="122">
        <v>62</v>
      </c>
      <c r="AF15" s="122">
        <v>58050</v>
      </c>
      <c r="AG15" s="122">
        <v>10</v>
      </c>
      <c r="AH15" s="123">
        <v>0</v>
      </c>
    </row>
    <row r="16" spans="1:34" ht="19.5" customHeight="1">
      <c r="A16" s="142">
        <f t="shared" si="1"/>
        <v>83480</v>
      </c>
      <c r="B16" s="142">
        <f t="shared" si="7"/>
        <v>982191</v>
      </c>
      <c r="C16" s="143">
        <v>46094</v>
      </c>
      <c r="D16" s="144" t="s">
        <v>120</v>
      </c>
      <c r="E16" s="145">
        <v>92827</v>
      </c>
      <c r="F16" s="157">
        <v>91</v>
      </c>
      <c r="G16" s="157">
        <v>43210</v>
      </c>
      <c r="H16" s="157">
        <v>18130</v>
      </c>
      <c r="I16" s="157">
        <v>20050</v>
      </c>
      <c r="J16" s="157">
        <v>2090</v>
      </c>
      <c r="K16" s="157"/>
      <c r="L16" s="175"/>
      <c r="M16" s="50"/>
      <c r="N16" s="50"/>
      <c r="O16" s="50"/>
      <c r="P16" s="50"/>
      <c r="Q16" s="50"/>
      <c r="R16" s="50"/>
      <c r="S16" s="50"/>
      <c r="T16" s="50"/>
      <c r="U16" s="148">
        <f t="shared" si="2"/>
        <v>46094</v>
      </c>
      <c r="V16" s="34" t="str">
        <f t="shared" si="3"/>
        <v>43802</v>
      </c>
      <c r="W16" s="70">
        <f t="shared" si="4"/>
        <v>43210</v>
      </c>
      <c r="X16" s="148">
        <f t="shared" si="5"/>
        <v>46094</v>
      </c>
      <c r="Y16" s="70">
        <f t="shared" si="6"/>
        <v>91</v>
      </c>
      <c r="Z16" s="50"/>
      <c r="AA16" s="121">
        <v>18</v>
      </c>
      <c r="AB16" s="122">
        <v>15702</v>
      </c>
      <c r="AC16" s="122">
        <v>44</v>
      </c>
      <c r="AD16" s="122">
        <v>33825</v>
      </c>
      <c r="AE16" s="122">
        <v>62</v>
      </c>
      <c r="AF16" s="122">
        <v>54097</v>
      </c>
      <c r="AG16" s="122">
        <v>15</v>
      </c>
      <c r="AH16" s="123">
        <v>0</v>
      </c>
    </row>
    <row r="17" spans="1:34" ht="19.5" customHeight="1">
      <c r="A17" s="142">
        <f t="shared" si="1"/>
        <v>87700</v>
      </c>
      <c r="B17" s="142">
        <f t="shared" si="7"/>
        <v>1069891</v>
      </c>
      <c r="C17" s="143">
        <v>46095</v>
      </c>
      <c r="D17" s="144" t="s">
        <v>121</v>
      </c>
      <c r="E17" s="145">
        <v>97540</v>
      </c>
      <c r="F17" s="157">
        <v>94</v>
      </c>
      <c r="G17" s="157">
        <v>45300</v>
      </c>
      <c r="H17" s="157">
        <v>20660</v>
      </c>
      <c r="I17" s="157">
        <v>19540</v>
      </c>
      <c r="J17" s="157">
        <v>2200</v>
      </c>
      <c r="K17" s="157"/>
      <c r="L17" s="175"/>
      <c r="M17" s="50"/>
      <c r="N17" s="50"/>
      <c r="O17" s="50"/>
      <c r="P17" s="50"/>
      <c r="Q17" s="50"/>
      <c r="R17" s="50"/>
      <c r="S17" s="50"/>
      <c r="T17" s="50"/>
      <c r="U17" s="148">
        <f t="shared" si="2"/>
        <v>46095</v>
      </c>
      <c r="V17" s="34" t="str">
        <f t="shared" si="3"/>
        <v>43802</v>
      </c>
      <c r="W17" s="70">
        <f t="shared" si="4"/>
        <v>45300</v>
      </c>
      <c r="X17" s="148">
        <f t="shared" si="5"/>
        <v>46095</v>
      </c>
      <c r="Y17" s="70">
        <f t="shared" si="6"/>
        <v>94</v>
      </c>
      <c r="Z17" s="50"/>
      <c r="AA17" s="121">
        <v>22</v>
      </c>
      <c r="AB17" s="122">
        <v>18407</v>
      </c>
      <c r="AC17" s="122">
        <v>54</v>
      </c>
      <c r="AD17" s="122">
        <v>54140</v>
      </c>
      <c r="AE17" s="122">
        <v>70</v>
      </c>
      <c r="AF17" s="122">
        <v>69978</v>
      </c>
      <c r="AG17" s="122">
        <v>15</v>
      </c>
      <c r="AH17" s="123">
        <v>0</v>
      </c>
    </row>
    <row r="18" spans="1:34" ht="19.5" customHeight="1">
      <c r="A18" s="142">
        <f t="shared" si="1"/>
        <v>68639</v>
      </c>
      <c r="B18" s="142">
        <f t="shared" si="7"/>
        <v>1138530</v>
      </c>
      <c r="C18" s="143">
        <v>46096</v>
      </c>
      <c r="D18" s="144" t="s">
        <v>115</v>
      </c>
      <c r="E18" s="145">
        <v>103975</v>
      </c>
      <c r="F18" s="157">
        <v>85</v>
      </c>
      <c r="G18" s="157">
        <v>33479</v>
      </c>
      <c r="H18" s="157">
        <v>19060</v>
      </c>
      <c r="I18" s="157">
        <v>15200</v>
      </c>
      <c r="J18" s="157">
        <v>900</v>
      </c>
      <c r="K18" s="157"/>
      <c r="L18" s="175"/>
      <c r="M18" s="50"/>
      <c r="N18" s="50"/>
      <c r="O18" s="50"/>
      <c r="P18" s="50"/>
      <c r="Q18" s="50"/>
      <c r="R18" s="50"/>
      <c r="S18" s="50"/>
      <c r="T18" s="50"/>
      <c r="U18" s="148">
        <f t="shared" si="2"/>
        <v>46096</v>
      </c>
      <c r="V18" s="34" t="str">
        <f t="shared" si="3"/>
        <v>43802</v>
      </c>
      <c r="W18" s="70">
        <f t="shared" si="4"/>
        <v>33479</v>
      </c>
      <c r="X18" s="148">
        <f t="shared" si="5"/>
        <v>46096</v>
      </c>
      <c r="Y18" s="70">
        <f t="shared" si="6"/>
        <v>85</v>
      </c>
      <c r="Z18" s="50"/>
      <c r="AA18" s="121">
        <v>11</v>
      </c>
      <c r="AB18" s="122">
        <v>7121</v>
      </c>
      <c r="AC18" s="122">
        <v>42</v>
      </c>
      <c r="AD18" s="122">
        <v>37014</v>
      </c>
      <c r="AE18" s="122">
        <v>68</v>
      </c>
      <c r="AF18" s="122">
        <v>58439</v>
      </c>
      <c r="AG18" s="122">
        <v>15</v>
      </c>
      <c r="AH18" s="123">
        <v>1</v>
      </c>
    </row>
    <row r="19" spans="1:34" ht="19.5" customHeight="1">
      <c r="A19" s="142">
        <f t="shared" si="1"/>
        <v>80250</v>
      </c>
      <c r="B19" s="142">
        <f t="shared" si="7"/>
        <v>1218780</v>
      </c>
      <c r="C19" s="143">
        <v>46097</v>
      </c>
      <c r="D19" s="144" t="s">
        <v>116</v>
      </c>
      <c r="E19" s="145">
        <v>74229</v>
      </c>
      <c r="F19" s="157">
        <v>94</v>
      </c>
      <c r="G19" s="157">
        <v>37640</v>
      </c>
      <c r="H19" s="157">
        <v>20750</v>
      </c>
      <c r="I19" s="157">
        <v>16890</v>
      </c>
      <c r="J19" s="157">
        <v>4970</v>
      </c>
      <c r="K19" s="157"/>
      <c r="L19" s="175"/>
      <c r="M19" s="50"/>
      <c r="N19" s="50"/>
      <c r="O19" s="50"/>
      <c r="P19" s="50"/>
      <c r="Q19" s="50"/>
      <c r="R19" s="50"/>
      <c r="S19" s="50"/>
      <c r="T19" s="50"/>
      <c r="U19" s="148">
        <f t="shared" si="2"/>
        <v>46097</v>
      </c>
      <c r="V19" s="34" t="str">
        <f t="shared" si="3"/>
        <v>43802</v>
      </c>
      <c r="W19" s="70">
        <f t="shared" si="4"/>
        <v>37640</v>
      </c>
      <c r="X19" s="148">
        <f t="shared" si="5"/>
        <v>46097</v>
      </c>
      <c r="Y19" s="70">
        <f t="shared" si="6"/>
        <v>94</v>
      </c>
      <c r="Z19" s="50"/>
      <c r="AA19" s="121">
        <v>31</v>
      </c>
      <c r="AB19" s="122">
        <v>23994</v>
      </c>
      <c r="AC19" s="122">
        <v>51</v>
      </c>
      <c r="AD19" s="122">
        <v>40565</v>
      </c>
      <c r="AE19" s="122">
        <v>71</v>
      </c>
      <c r="AF19" s="122">
        <v>60176</v>
      </c>
      <c r="AG19" s="122">
        <v>15</v>
      </c>
      <c r="AH19" s="123">
        <v>1</v>
      </c>
    </row>
    <row r="20" spans="1:34" ht="19.5" customHeight="1">
      <c r="A20" s="142">
        <f t="shared" si="1"/>
        <v>77490</v>
      </c>
      <c r="B20" s="142">
        <f t="shared" si="7"/>
        <v>1296270</v>
      </c>
      <c r="C20" s="143">
        <v>46098</v>
      </c>
      <c r="D20" s="144" t="s">
        <v>117</v>
      </c>
      <c r="E20" s="145">
        <v>97837</v>
      </c>
      <c r="F20" s="157">
        <v>97</v>
      </c>
      <c r="G20" s="157">
        <v>37520</v>
      </c>
      <c r="H20" s="157">
        <v>19650</v>
      </c>
      <c r="I20" s="157">
        <v>16400</v>
      </c>
      <c r="J20" s="157">
        <v>3920</v>
      </c>
      <c r="K20" s="157"/>
      <c r="L20" s="175"/>
      <c r="M20" s="50"/>
      <c r="N20" s="50"/>
      <c r="O20" s="50"/>
      <c r="P20" s="50"/>
      <c r="Q20" s="50"/>
      <c r="R20" s="50"/>
      <c r="S20" s="50"/>
      <c r="T20" s="50"/>
      <c r="U20" s="148">
        <f t="shared" si="2"/>
        <v>46098</v>
      </c>
      <c r="V20" s="34" t="str">
        <f t="shared" si="3"/>
        <v>43802</v>
      </c>
      <c r="W20" s="70">
        <f t="shared" si="4"/>
        <v>37520</v>
      </c>
      <c r="X20" s="148">
        <f t="shared" si="5"/>
        <v>46098</v>
      </c>
      <c r="Y20" s="70">
        <f t="shared" si="6"/>
        <v>97</v>
      </c>
      <c r="Z20" s="50"/>
      <c r="AA20" s="121"/>
      <c r="AB20" s="122"/>
      <c r="AC20" s="122"/>
      <c r="AD20" s="122"/>
      <c r="AE20" s="122"/>
      <c r="AF20" s="122"/>
      <c r="AG20" s="122">
        <v>15</v>
      </c>
      <c r="AH20" s="123">
        <v>0</v>
      </c>
    </row>
    <row r="21" spans="1:34" ht="19.5" customHeight="1">
      <c r="A21" s="142">
        <f t="shared" si="1"/>
        <v>76360</v>
      </c>
      <c r="B21" s="142">
        <f t="shared" si="7"/>
        <v>1372630</v>
      </c>
      <c r="C21" s="143">
        <v>46099</v>
      </c>
      <c r="D21" s="144" t="s">
        <v>118</v>
      </c>
      <c r="E21" s="145">
        <v>121830</v>
      </c>
      <c r="F21" s="157">
        <v>93</v>
      </c>
      <c r="G21" s="157">
        <v>37730</v>
      </c>
      <c r="H21" s="157">
        <v>18540</v>
      </c>
      <c r="I21" s="157">
        <v>18040</v>
      </c>
      <c r="J21" s="157">
        <v>2050</v>
      </c>
      <c r="K21" s="157"/>
      <c r="L21" s="175"/>
      <c r="M21" s="50"/>
      <c r="N21" s="50"/>
      <c r="O21" s="50"/>
      <c r="P21" s="50"/>
      <c r="Q21" s="50"/>
      <c r="R21" s="50"/>
      <c r="S21" s="50"/>
      <c r="T21" s="50"/>
      <c r="U21" s="148">
        <f t="shared" si="2"/>
        <v>46099</v>
      </c>
      <c r="V21" s="34" t="str">
        <f t="shared" si="3"/>
        <v>43802</v>
      </c>
      <c r="W21" s="70">
        <f t="shared" si="4"/>
        <v>37730</v>
      </c>
      <c r="X21" s="148">
        <f t="shared" si="5"/>
        <v>46099</v>
      </c>
      <c r="Y21" s="70">
        <f t="shared" si="6"/>
        <v>93</v>
      </c>
      <c r="Z21" s="50"/>
      <c r="AA21" s="121">
        <v>18</v>
      </c>
      <c r="AB21" s="122">
        <v>11984</v>
      </c>
      <c r="AC21" s="122">
        <v>52</v>
      </c>
      <c r="AD21" s="122">
        <v>41880</v>
      </c>
      <c r="AE21" s="122"/>
      <c r="AF21" s="122"/>
      <c r="AG21" s="122">
        <v>15</v>
      </c>
      <c r="AH21" s="123">
        <v>0</v>
      </c>
    </row>
    <row r="22" spans="1:34" ht="19.5" customHeight="1">
      <c r="A22" s="142">
        <f t="shared" si="1"/>
        <v>83516</v>
      </c>
      <c r="B22" s="142">
        <f t="shared" si="7"/>
        <v>1456146</v>
      </c>
      <c r="C22" s="143">
        <v>46100</v>
      </c>
      <c r="D22" s="144" t="s">
        <v>119</v>
      </c>
      <c r="E22" s="145">
        <v>109955</v>
      </c>
      <c r="F22" s="157">
        <v>90</v>
      </c>
      <c r="G22" s="157">
        <v>44806</v>
      </c>
      <c r="H22" s="157">
        <v>20210</v>
      </c>
      <c r="I22" s="157">
        <v>17400</v>
      </c>
      <c r="J22" s="157">
        <v>1100</v>
      </c>
      <c r="K22" s="157"/>
      <c r="L22" s="175"/>
      <c r="M22" s="50"/>
      <c r="N22" s="50"/>
      <c r="O22" s="50"/>
      <c r="P22" s="50"/>
      <c r="Q22" s="50"/>
      <c r="R22" s="50"/>
      <c r="S22" s="50"/>
      <c r="T22" s="50"/>
      <c r="U22" s="148">
        <f t="shared" si="2"/>
        <v>46100</v>
      </c>
      <c r="V22" s="34" t="str">
        <f t="shared" si="3"/>
        <v>43802</v>
      </c>
      <c r="W22" s="70">
        <f t="shared" si="4"/>
        <v>44806</v>
      </c>
      <c r="X22" s="148">
        <f t="shared" si="5"/>
        <v>46100</v>
      </c>
      <c r="Y22" s="70">
        <f t="shared" si="6"/>
        <v>90</v>
      </c>
      <c r="Z22" s="50"/>
      <c r="AA22" s="121">
        <v>22</v>
      </c>
      <c r="AB22" s="122">
        <v>28002</v>
      </c>
      <c r="AC22" s="122">
        <v>42</v>
      </c>
      <c r="AD22" s="122">
        <v>50319</v>
      </c>
      <c r="AE22" s="122"/>
      <c r="AF22" s="122"/>
      <c r="AG22" s="122">
        <v>15</v>
      </c>
      <c r="AH22" s="123">
        <v>0</v>
      </c>
    </row>
    <row r="23" spans="1:34" ht="19.5" customHeight="1">
      <c r="A23" s="142">
        <f t="shared" si="1"/>
        <v>77950</v>
      </c>
      <c r="B23" s="142">
        <f t="shared" si="7"/>
        <v>1534096</v>
      </c>
      <c r="C23" s="143">
        <v>46101</v>
      </c>
      <c r="D23" s="144" t="s">
        <v>120</v>
      </c>
      <c r="E23" s="145">
        <v>108160</v>
      </c>
      <c r="F23" s="157">
        <v>93</v>
      </c>
      <c r="G23" s="157">
        <v>42140</v>
      </c>
      <c r="H23" s="157">
        <v>17810</v>
      </c>
      <c r="I23" s="157">
        <v>13240</v>
      </c>
      <c r="J23" s="157">
        <v>4760</v>
      </c>
      <c r="K23" s="157"/>
      <c r="L23" s="175"/>
      <c r="M23" s="50"/>
      <c r="N23" s="50"/>
      <c r="O23" s="50"/>
      <c r="P23" s="50"/>
      <c r="Q23" s="50"/>
      <c r="R23" s="50"/>
      <c r="S23" s="50"/>
      <c r="T23" s="50"/>
      <c r="U23" s="148">
        <f t="shared" si="2"/>
        <v>46101</v>
      </c>
      <c r="V23" s="34" t="str">
        <f t="shared" si="3"/>
        <v>43802</v>
      </c>
      <c r="W23" s="70">
        <f t="shared" si="4"/>
        <v>42140</v>
      </c>
      <c r="X23" s="148">
        <f t="shared" si="5"/>
        <v>46101</v>
      </c>
      <c r="Y23" s="70">
        <f t="shared" si="6"/>
        <v>93</v>
      </c>
      <c r="Z23" s="50"/>
      <c r="AA23" s="121">
        <v>23</v>
      </c>
      <c r="AB23" s="122">
        <v>20334</v>
      </c>
      <c r="AC23" s="122">
        <v>42</v>
      </c>
      <c r="AD23" s="122">
        <v>35028</v>
      </c>
      <c r="AE23" s="122">
        <v>65</v>
      </c>
      <c r="AF23" s="122">
        <v>56640</v>
      </c>
      <c r="AG23" s="122">
        <v>13</v>
      </c>
      <c r="AH23" s="123">
        <v>0</v>
      </c>
    </row>
    <row r="24" spans="1:34" ht="19.5" customHeight="1">
      <c r="A24" s="142">
        <f t="shared" si="1"/>
        <v>89364</v>
      </c>
      <c r="B24" s="142">
        <f t="shared" si="7"/>
        <v>1623460</v>
      </c>
      <c r="C24" s="143">
        <v>46102</v>
      </c>
      <c r="D24" s="144" t="s">
        <v>121</v>
      </c>
      <c r="E24" s="145">
        <v>57894</v>
      </c>
      <c r="F24" s="157">
        <v>102</v>
      </c>
      <c r="G24" s="157">
        <v>41454</v>
      </c>
      <c r="H24" s="157">
        <v>24890</v>
      </c>
      <c r="I24" s="157">
        <v>19440</v>
      </c>
      <c r="J24" s="157">
        <v>3580</v>
      </c>
      <c r="K24" s="157"/>
      <c r="L24" s="175"/>
      <c r="M24" s="50"/>
      <c r="N24" s="50"/>
      <c r="O24" s="50"/>
      <c r="P24" s="50"/>
      <c r="Q24" s="50"/>
      <c r="R24" s="50"/>
      <c r="S24" s="50"/>
      <c r="T24" s="50"/>
      <c r="U24" s="148">
        <f t="shared" si="2"/>
        <v>46102</v>
      </c>
      <c r="V24" s="34" t="str">
        <f t="shared" si="3"/>
        <v>43802</v>
      </c>
      <c r="W24" s="70">
        <f t="shared" si="4"/>
        <v>41454</v>
      </c>
      <c r="X24" s="148">
        <f t="shared" si="5"/>
        <v>46102</v>
      </c>
      <c r="Y24" s="70">
        <f t="shared" si="6"/>
        <v>102</v>
      </c>
      <c r="Z24" s="50"/>
      <c r="AA24" s="121">
        <v>28</v>
      </c>
      <c r="AB24" s="122">
        <v>28484</v>
      </c>
      <c r="AC24" s="122">
        <v>59</v>
      </c>
      <c r="AD24" s="122">
        <v>56200</v>
      </c>
      <c r="AE24" s="122">
        <v>85</v>
      </c>
      <c r="AF24" s="122">
        <v>77594</v>
      </c>
      <c r="AG24" s="122">
        <v>14</v>
      </c>
      <c r="AH24" s="123">
        <v>0</v>
      </c>
    </row>
    <row r="25" spans="1:34" ht="19.5" customHeight="1">
      <c r="A25" s="142">
        <f t="shared" si="1"/>
        <v>74158</v>
      </c>
      <c r="B25" s="142">
        <f t="shared" si="7"/>
        <v>1697618</v>
      </c>
      <c r="C25" s="143">
        <v>46103</v>
      </c>
      <c r="D25" s="144" t="s">
        <v>115</v>
      </c>
      <c r="E25" s="145">
        <v>91356</v>
      </c>
      <c r="F25" s="157">
        <v>91</v>
      </c>
      <c r="G25" s="157">
        <v>39118</v>
      </c>
      <c r="H25" s="157">
        <v>17380</v>
      </c>
      <c r="I25" s="157">
        <v>14960</v>
      </c>
      <c r="J25" s="157">
        <v>2700</v>
      </c>
      <c r="K25" s="157"/>
      <c r="L25" s="175"/>
      <c r="M25" s="50"/>
      <c r="N25" s="50"/>
      <c r="O25" s="50"/>
      <c r="P25" s="50"/>
      <c r="Q25" s="50"/>
      <c r="R25" s="50"/>
      <c r="S25" s="50"/>
      <c r="T25" s="50"/>
      <c r="U25" s="148">
        <f t="shared" si="2"/>
        <v>46103</v>
      </c>
      <c r="V25" s="34" t="str">
        <f t="shared" si="3"/>
        <v>43802</v>
      </c>
      <c r="W25" s="70">
        <f t="shared" si="4"/>
        <v>39118</v>
      </c>
      <c r="X25" s="148">
        <f t="shared" si="5"/>
        <v>46103</v>
      </c>
      <c r="Y25" s="70">
        <f t="shared" si="6"/>
        <v>91</v>
      </c>
      <c r="Z25" s="50"/>
      <c r="AA25" s="121">
        <v>19</v>
      </c>
      <c r="AB25" s="122">
        <v>17498</v>
      </c>
      <c r="AC25" s="122">
        <v>40</v>
      </c>
      <c r="AD25" s="122">
        <v>34561</v>
      </c>
      <c r="AE25" s="122"/>
      <c r="AF25" s="122"/>
      <c r="AG25" s="122">
        <v>12</v>
      </c>
      <c r="AH25" s="123">
        <v>0</v>
      </c>
    </row>
    <row r="26" spans="1:34" ht="19.5" customHeight="1">
      <c r="A26" s="142">
        <f t="shared" si="1"/>
        <v>90237</v>
      </c>
      <c r="B26" s="142">
        <f t="shared" si="7"/>
        <v>1787855</v>
      </c>
      <c r="C26" s="143">
        <v>46104</v>
      </c>
      <c r="D26" s="144" t="s">
        <v>116</v>
      </c>
      <c r="E26" s="145">
        <v>119575</v>
      </c>
      <c r="F26" s="157">
        <v>96</v>
      </c>
      <c r="G26" s="157">
        <v>48137</v>
      </c>
      <c r="H26" s="157">
        <v>18380</v>
      </c>
      <c r="I26" s="157">
        <v>21660</v>
      </c>
      <c r="J26" s="157">
        <v>2060</v>
      </c>
      <c r="K26" s="157"/>
      <c r="L26" s="175"/>
      <c r="M26" s="50"/>
      <c r="N26" s="50"/>
      <c r="O26" s="50"/>
      <c r="P26" s="50"/>
      <c r="Q26" s="50"/>
      <c r="R26" s="50"/>
      <c r="S26" s="50"/>
      <c r="T26" s="50"/>
      <c r="U26" s="148">
        <f t="shared" si="2"/>
        <v>46104</v>
      </c>
      <c r="V26" s="34" t="str">
        <f t="shared" si="3"/>
        <v>43802</v>
      </c>
      <c r="W26" s="70">
        <f t="shared" si="4"/>
        <v>48137</v>
      </c>
      <c r="X26" s="148">
        <f t="shared" si="5"/>
        <v>46104</v>
      </c>
      <c r="Y26" s="70">
        <f t="shared" si="6"/>
        <v>96</v>
      </c>
      <c r="Z26" s="50"/>
      <c r="AA26" s="121">
        <v>16</v>
      </c>
      <c r="AB26" s="122">
        <v>12905</v>
      </c>
      <c r="AC26" s="122">
        <v>47</v>
      </c>
      <c r="AD26" s="122">
        <v>42770</v>
      </c>
      <c r="AE26" s="122"/>
      <c r="AF26" s="122"/>
      <c r="AG26" s="122">
        <v>15</v>
      </c>
      <c r="AH26" s="123">
        <v>0</v>
      </c>
    </row>
    <row r="27" spans="1:34" ht="19.5" customHeight="1">
      <c r="A27" s="142">
        <f t="shared" si="1"/>
        <v>62260</v>
      </c>
      <c r="B27" s="142">
        <f t="shared" si="7"/>
        <v>1850115</v>
      </c>
      <c r="C27" s="143">
        <v>46105</v>
      </c>
      <c r="D27" s="144" t="s">
        <v>117</v>
      </c>
      <c r="E27" s="145">
        <v>91360</v>
      </c>
      <c r="F27" s="157">
        <v>84</v>
      </c>
      <c r="G27" s="157">
        <v>27380</v>
      </c>
      <c r="H27" s="157">
        <v>18320</v>
      </c>
      <c r="I27" s="157">
        <v>15460</v>
      </c>
      <c r="J27" s="157">
        <v>1100</v>
      </c>
      <c r="K27" s="157"/>
      <c r="L27" s="175"/>
      <c r="M27" s="50"/>
      <c r="N27" s="50"/>
      <c r="O27" s="50"/>
      <c r="P27" s="50"/>
      <c r="Q27" s="50"/>
      <c r="R27" s="50"/>
      <c r="S27" s="50"/>
      <c r="T27" s="50"/>
      <c r="U27" s="148">
        <f t="shared" si="2"/>
        <v>46105</v>
      </c>
      <c r="V27" s="34" t="str">
        <f t="shared" si="3"/>
        <v>43802</v>
      </c>
      <c r="W27" s="70">
        <f t="shared" si="4"/>
        <v>27380</v>
      </c>
      <c r="X27" s="148">
        <f t="shared" si="5"/>
        <v>46105</v>
      </c>
      <c r="Y27" s="70">
        <f t="shared" si="6"/>
        <v>84</v>
      </c>
      <c r="Z27" s="50"/>
      <c r="AA27" s="121">
        <v>16</v>
      </c>
      <c r="AB27" s="122">
        <v>13475</v>
      </c>
      <c r="AC27" s="122">
        <v>37</v>
      </c>
      <c r="AD27" s="122">
        <v>31148</v>
      </c>
      <c r="AE27" s="122">
        <v>57</v>
      </c>
      <c r="AF27" s="122">
        <v>43619</v>
      </c>
      <c r="AG27" s="122">
        <v>10</v>
      </c>
      <c r="AH27" s="123">
        <v>3</v>
      </c>
    </row>
    <row r="28" spans="1:34" ht="19.5" customHeight="1">
      <c r="A28" s="142">
        <f t="shared" si="1"/>
        <v>68770</v>
      </c>
      <c r="B28" s="142">
        <f t="shared" si="7"/>
        <v>1918885</v>
      </c>
      <c r="C28" s="143">
        <v>46106</v>
      </c>
      <c r="D28" s="144" t="s">
        <v>118</v>
      </c>
      <c r="E28" s="145">
        <v>198147</v>
      </c>
      <c r="F28" s="157">
        <v>86</v>
      </c>
      <c r="G28" s="157">
        <v>34470</v>
      </c>
      <c r="H28" s="157">
        <v>17200</v>
      </c>
      <c r="I28" s="157">
        <v>15450</v>
      </c>
      <c r="J28" s="157">
        <v>1650</v>
      </c>
      <c r="K28" s="157"/>
      <c r="L28" s="175"/>
      <c r="M28" s="50"/>
      <c r="N28" s="50"/>
      <c r="O28" s="50"/>
      <c r="P28" s="50"/>
      <c r="Q28" s="50"/>
      <c r="R28" s="50"/>
      <c r="S28" s="50"/>
      <c r="T28" s="50"/>
      <c r="U28" s="148">
        <f t="shared" si="2"/>
        <v>46106</v>
      </c>
      <c r="V28" s="34" t="str">
        <f t="shared" si="3"/>
        <v>43802</v>
      </c>
      <c r="W28" s="70">
        <f t="shared" si="4"/>
        <v>34470</v>
      </c>
      <c r="X28" s="148">
        <f t="shared" si="5"/>
        <v>46106</v>
      </c>
      <c r="Y28" s="70">
        <f t="shared" si="6"/>
        <v>86</v>
      </c>
      <c r="Z28" s="50"/>
      <c r="AA28" s="121">
        <v>18</v>
      </c>
      <c r="AB28" s="122">
        <v>15933</v>
      </c>
      <c r="AC28" s="122">
        <v>40</v>
      </c>
      <c r="AD28" s="122">
        <v>34806</v>
      </c>
      <c r="AE28" s="122">
        <v>60</v>
      </c>
      <c r="AF28" s="122">
        <v>50390</v>
      </c>
      <c r="AG28" s="122">
        <v>10</v>
      </c>
      <c r="AH28" s="123">
        <v>0</v>
      </c>
    </row>
    <row r="29" spans="1:34" ht="19.5" customHeight="1">
      <c r="A29" s="142">
        <f t="shared" si="1"/>
        <v>76480</v>
      </c>
      <c r="B29" s="142">
        <f t="shared" si="7"/>
        <v>1995365</v>
      </c>
      <c r="C29" s="143">
        <v>46107</v>
      </c>
      <c r="D29" s="144" t="s">
        <v>119</v>
      </c>
      <c r="E29" s="145">
        <v>71800</v>
      </c>
      <c r="F29" s="157">
        <v>89</v>
      </c>
      <c r="G29" s="157">
        <v>39710</v>
      </c>
      <c r="H29" s="157">
        <v>20290</v>
      </c>
      <c r="I29" s="157">
        <v>15080</v>
      </c>
      <c r="J29" s="157">
        <v>1400</v>
      </c>
      <c r="K29" s="157"/>
      <c r="L29" s="175"/>
      <c r="M29" s="50"/>
      <c r="N29" s="50"/>
      <c r="O29" s="50"/>
      <c r="P29" s="50"/>
      <c r="Q29" s="50"/>
      <c r="R29" s="50"/>
      <c r="S29" s="50"/>
      <c r="T29" s="50"/>
      <c r="U29" s="148">
        <f t="shared" si="2"/>
        <v>46107</v>
      </c>
      <c r="V29" s="34" t="str">
        <f t="shared" si="3"/>
        <v>43802</v>
      </c>
      <c r="W29" s="70">
        <f t="shared" si="4"/>
        <v>39710</v>
      </c>
      <c r="X29" s="148">
        <f t="shared" si="5"/>
        <v>46107</v>
      </c>
      <c r="Y29" s="70">
        <f t="shared" si="6"/>
        <v>89</v>
      </c>
      <c r="Z29" s="50"/>
      <c r="AA29" s="121">
        <v>18</v>
      </c>
      <c r="AB29" s="122">
        <v>14114</v>
      </c>
      <c r="AC29" s="122">
        <v>49</v>
      </c>
      <c r="AD29" s="122">
        <v>39719</v>
      </c>
      <c r="AE29" s="122">
        <v>62</v>
      </c>
      <c r="AF29" s="122">
        <v>51980</v>
      </c>
      <c r="AG29" s="122">
        <v>9</v>
      </c>
      <c r="AH29" s="123">
        <v>0</v>
      </c>
    </row>
    <row r="30" spans="1:34" ht="19.5" customHeight="1">
      <c r="A30" s="142">
        <f t="shared" si="1"/>
        <v>82780</v>
      </c>
      <c r="B30" s="142">
        <f t="shared" si="7"/>
        <v>2078145</v>
      </c>
      <c r="C30" s="143">
        <v>46108</v>
      </c>
      <c r="D30" s="144" t="s">
        <v>120</v>
      </c>
      <c r="E30" s="145">
        <v>71891</v>
      </c>
      <c r="F30" s="157">
        <v>95</v>
      </c>
      <c r="G30" s="157">
        <v>45770</v>
      </c>
      <c r="H30" s="157">
        <v>19460</v>
      </c>
      <c r="I30" s="157">
        <v>16200</v>
      </c>
      <c r="J30" s="157">
        <v>1350</v>
      </c>
      <c r="K30" s="157"/>
      <c r="L30" s="175"/>
      <c r="M30" s="50"/>
      <c r="N30" s="50"/>
      <c r="O30" s="50"/>
      <c r="P30" s="50"/>
      <c r="Q30" s="50"/>
      <c r="R30" s="50"/>
      <c r="S30" s="50"/>
      <c r="T30" s="50"/>
      <c r="U30" s="148">
        <f t="shared" si="2"/>
        <v>46108</v>
      </c>
      <c r="V30" s="34" t="str">
        <f t="shared" si="3"/>
        <v>43802</v>
      </c>
      <c r="W30" s="70">
        <f t="shared" si="4"/>
        <v>45770</v>
      </c>
      <c r="X30" s="148">
        <f t="shared" si="5"/>
        <v>46108</v>
      </c>
      <c r="Y30" s="70">
        <f t="shared" si="6"/>
        <v>95</v>
      </c>
      <c r="Z30" s="50"/>
      <c r="AA30" s="121">
        <v>16</v>
      </c>
      <c r="AB30" s="122">
        <v>8543</v>
      </c>
      <c r="AC30" s="122">
        <v>46</v>
      </c>
      <c r="AD30" s="122">
        <v>38936</v>
      </c>
      <c r="AE30" s="122"/>
      <c r="AF30" s="122"/>
      <c r="AG30" s="122">
        <v>16</v>
      </c>
      <c r="AH30" s="123">
        <v>0</v>
      </c>
    </row>
    <row r="31" spans="1:34" ht="19.5" customHeight="1">
      <c r="A31" s="142">
        <f t="shared" si="1"/>
        <v>82790</v>
      </c>
      <c r="B31" s="142">
        <f>B32+A31</f>
        <v>2244645</v>
      </c>
      <c r="C31" s="143">
        <v>46110</v>
      </c>
      <c r="D31" s="144" t="s">
        <v>115</v>
      </c>
      <c r="E31" s="145">
        <v>45895</v>
      </c>
      <c r="F31" s="157">
        <v>85</v>
      </c>
      <c r="G31" s="157">
        <v>44140</v>
      </c>
      <c r="H31" s="157">
        <v>8300</v>
      </c>
      <c r="I31" s="157">
        <v>15400</v>
      </c>
      <c r="J31" s="157">
        <v>1400</v>
      </c>
      <c r="K31" s="157">
        <v>13550</v>
      </c>
      <c r="L31" s="175"/>
      <c r="M31" s="50"/>
      <c r="N31" s="50"/>
      <c r="O31" s="50"/>
      <c r="P31" s="50"/>
      <c r="Q31" s="50"/>
      <c r="R31" s="50"/>
      <c r="S31" s="50"/>
      <c r="T31" s="50"/>
      <c r="U31" s="148">
        <f t="shared" si="2"/>
        <v>46110</v>
      </c>
      <c r="V31" s="34" t="str">
        <f t="shared" si="3"/>
        <v>43802</v>
      </c>
      <c r="W31" s="70">
        <f t="shared" si="4"/>
        <v>44140</v>
      </c>
      <c r="X31" s="148">
        <f t="shared" si="5"/>
        <v>46110</v>
      </c>
      <c r="Y31" s="70">
        <f t="shared" si="6"/>
        <v>85</v>
      </c>
      <c r="Z31" s="50"/>
      <c r="AA31" s="121">
        <v>21</v>
      </c>
      <c r="AB31" s="122">
        <v>14041</v>
      </c>
      <c r="AC31" s="122">
        <v>50</v>
      </c>
      <c r="AD31" s="122">
        <v>45959</v>
      </c>
      <c r="AE31" s="122">
        <v>63</v>
      </c>
      <c r="AF31" s="122">
        <v>60739</v>
      </c>
      <c r="AG31" s="122">
        <v>10</v>
      </c>
      <c r="AH31" s="123">
        <v>0</v>
      </c>
    </row>
    <row r="32" spans="1:34" ht="19.5" customHeight="1">
      <c r="A32" s="142">
        <f t="shared" si="1"/>
        <v>83710</v>
      </c>
      <c r="B32" s="142">
        <f t="shared" ref="B32:B33" si="8">B30+A32</f>
        <v>2161855</v>
      </c>
      <c r="C32" s="143">
        <v>46109</v>
      </c>
      <c r="D32" s="144" t="s">
        <v>121</v>
      </c>
      <c r="E32" s="145">
        <v>132664</v>
      </c>
      <c r="F32" s="157">
        <v>89</v>
      </c>
      <c r="G32" s="157">
        <v>39770</v>
      </c>
      <c r="H32" s="157">
        <v>8920</v>
      </c>
      <c r="I32" s="157">
        <v>18750</v>
      </c>
      <c r="J32" s="157">
        <v>2000</v>
      </c>
      <c r="K32" s="157">
        <v>14270</v>
      </c>
      <c r="L32" s="175"/>
      <c r="M32" s="50"/>
      <c r="N32" s="50"/>
      <c r="O32" s="50"/>
      <c r="P32" s="50"/>
      <c r="Q32" s="50"/>
      <c r="R32" s="50"/>
      <c r="S32" s="50"/>
      <c r="T32" s="50"/>
      <c r="U32" s="148">
        <f t="shared" si="2"/>
        <v>46109</v>
      </c>
      <c r="V32" s="34" t="str">
        <f t="shared" si="3"/>
        <v>43802</v>
      </c>
      <c r="W32" s="70">
        <f t="shared" si="4"/>
        <v>39770</v>
      </c>
      <c r="X32" s="148">
        <f t="shared" si="5"/>
        <v>46109</v>
      </c>
      <c r="Y32" s="70">
        <f t="shared" si="6"/>
        <v>89</v>
      </c>
      <c r="Z32" s="50"/>
      <c r="AA32" s="121">
        <v>22</v>
      </c>
      <c r="AB32" s="122">
        <v>21304</v>
      </c>
      <c r="AC32" s="122">
        <v>47</v>
      </c>
      <c r="AD32" s="122">
        <v>37625</v>
      </c>
      <c r="AE32" s="122"/>
      <c r="AF32" s="122"/>
      <c r="AG32" s="122">
        <v>15</v>
      </c>
      <c r="AH32" s="123">
        <v>0</v>
      </c>
    </row>
    <row r="33" spans="1:34" ht="19.5" customHeight="1">
      <c r="A33" s="142">
        <f t="shared" si="1"/>
        <v>81520</v>
      </c>
      <c r="B33" s="142">
        <f t="shared" si="8"/>
        <v>2326165</v>
      </c>
      <c r="C33" s="143">
        <v>46111</v>
      </c>
      <c r="D33" s="144" t="s">
        <v>116</v>
      </c>
      <c r="E33" s="145">
        <v>110172</v>
      </c>
      <c r="F33" s="157">
        <v>100</v>
      </c>
      <c r="G33" s="157">
        <v>42920</v>
      </c>
      <c r="H33" s="157">
        <v>17280</v>
      </c>
      <c r="I33" s="157">
        <v>18700</v>
      </c>
      <c r="J33" s="157">
        <v>2620</v>
      </c>
      <c r="K33" s="157"/>
      <c r="L33" s="175"/>
      <c r="M33" s="50"/>
      <c r="N33" s="50"/>
      <c r="O33" s="50"/>
      <c r="P33" s="50"/>
      <c r="Q33" s="50"/>
      <c r="R33" s="50"/>
      <c r="S33" s="50"/>
      <c r="T33" s="50"/>
      <c r="U33" s="148">
        <f t="shared" si="2"/>
        <v>46111</v>
      </c>
      <c r="V33" s="34" t="str">
        <f t="shared" si="3"/>
        <v>43802</v>
      </c>
      <c r="W33" s="70">
        <f t="shared" si="4"/>
        <v>42920</v>
      </c>
      <c r="X33" s="148">
        <f t="shared" si="5"/>
        <v>46111</v>
      </c>
      <c r="Y33" s="70">
        <f t="shared" si="6"/>
        <v>100</v>
      </c>
      <c r="Z33" s="50"/>
      <c r="AA33" s="121">
        <v>27</v>
      </c>
      <c r="AB33" s="122">
        <v>28072</v>
      </c>
      <c r="AC33" s="122">
        <v>52</v>
      </c>
      <c r="AD33" s="122">
        <v>46363</v>
      </c>
      <c r="AE33" s="122"/>
      <c r="AF33" s="122"/>
      <c r="AG33" s="122">
        <v>15</v>
      </c>
      <c r="AH33" s="123">
        <v>0</v>
      </c>
    </row>
    <row r="34" spans="1:34" ht="19.5" customHeight="1">
      <c r="A34" s="142">
        <f t="shared" si="1"/>
        <v>75060</v>
      </c>
      <c r="B34" s="142">
        <f>B33+A34</f>
        <v>2401225</v>
      </c>
      <c r="C34" s="143">
        <v>46112</v>
      </c>
      <c r="D34" s="144" t="s">
        <v>117</v>
      </c>
      <c r="E34" s="145">
        <v>107113</v>
      </c>
      <c r="F34" s="157">
        <v>99</v>
      </c>
      <c r="G34" s="157">
        <v>38940</v>
      </c>
      <c r="H34" s="157">
        <v>18640</v>
      </c>
      <c r="I34" s="157">
        <v>15280</v>
      </c>
      <c r="J34" s="157">
        <v>2200</v>
      </c>
      <c r="K34" s="157"/>
      <c r="L34" s="175"/>
      <c r="M34" s="50"/>
      <c r="N34" s="50"/>
      <c r="O34" s="50"/>
      <c r="P34" s="50"/>
      <c r="Q34" s="50"/>
      <c r="R34" s="50"/>
      <c r="S34" s="50"/>
      <c r="T34" s="50"/>
      <c r="U34" s="148">
        <f t="shared" si="2"/>
        <v>46112</v>
      </c>
      <c r="V34" s="34" t="str">
        <f t="shared" si="3"/>
        <v>43802</v>
      </c>
      <c r="W34" s="70">
        <f t="shared" si="4"/>
        <v>38940</v>
      </c>
      <c r="X34" s="148">
        <f t="shared" si="5"/>
        <v>46112</v>
      </c>
      <c r="Y34" s="70">
        <f t="shared" si="6"/>
        <v>99</v>
      </c>
      <c r="Z34" s="50"/>
      <c r="AA34" s="121">
        <v>22</v>
      </c>
      <c r="AB34" s="122">
        <v>16836</v>
      </c>
      <c r="AC34" s="122">
        <v>53</v>
      </c>
      <c r="AD34" s="122">
        <v>41950</v>
      </c>
      <c r="AE34" s="122">
        <v>74</v>
      </c>
      <c r="AF34" s="122">
        <v>55670</v>
      </c>
      <c r="AG34" s="122">
        <v>10</v>
      </c>
      <c r="AH34" s="123">
        <v>0</v>
      </c>
    </row>
    <row r="35" spans="1:34" ht="18.75" customHeight="1">
      <c r="A35" s="50"/>
      <c r="B35" s="50"/>
      <c r="C35" s="127"/>
      <c r="D35" s="154" t="s">
        <v>52</v>
      </c>
      <c r="E35" s="155">
        <f t="shared" ref="E35:F35" si="9">SUM(E4:E34)</f>
        <v>2980702</v>
      </c>
      <c r="F35" s="156">
        <f t="shared" si="9"/>
        <v>2843</v>
      </c>
      <c r="G35" s="50"/>
      <c r="H35" s="50"/>
      <c r="I35" s="50"/>
      <c r="J35" s="50"/>
      <c r="K35" s="50"/>
      <c r="L35" s="50"/>
      <c r="M35" s="50"/>
      <c r="N35" s="50"/>
      <c r="O35" s="50"/>
      <c r="P35" s="50"/>
      <c r="Q35" s="50"/>
      <c r="R35" s="50"/>
      <c r="S35" s="50"/>
      <c r="T35" s="50"/>
      <c r="U35" s="148">
        <f t="shared" ref="U35:U61" si="10">C4</f>
        <v>46082</v>
      </c>
      <c r="V35" s="34" t="str">
        <f t="shared" ref="V35:V65" si="11">$H$2</f>
        <v>43803</v>
      </c>
      <c r="W35" s="70">
        <f t="shared" ref="W35:W61" si="12">H4</f>
        <v>5870</v>
      </c>
      <c r="X35" s="50"/>
      <c r="Y35" s="50"/>
      <c r="Z35" s="50"/>
      <c r="AA35" s="72"/>
      <c r="AB35" s="72"/>
      <c r="AC35" s="72"/>
      <c r="AD35" s="72"/>
      <c r="AE35" s="72"/>
      <c r="AF35" s="72"/>
      <c r="AG35" s="72"/>
      <c r="AH35" s="72"/>
    </row>
    <row r="36" spans="1:34" ht="15.75" customHeight="1">
      <c r="A36" s="50"/>
      <c r="B36" s="50"/>
      <c r="C36" s="50"/>
      <c r="D36" s="50"/>
      <c r="F36" s="50"/>
      <c r="G36" s="50"/>
      <c r="H36" s="50"/>
      <c r="I36" s="50"/>
      <c r="J36" s="50"/>
      <c r="K36" s="50"/>
      <c r="L36" s="50"/>
      <c r="M36" s="50"/>
      <c r="N36" s="50"/>
      <c r="O36" s="50"/>
      <c r="P36" s="50"/>
      <c r="Q36" s="50"/>
      <c r="R36" s="50"/>
      <c r="S36" s="50"/>
      <c r="T36" s="50"/>
      <c r="U36" s="148">
        <f t="shared" si="10"/>
        <v>46083</v>
      </c>
      <c r="V36" s="34" t="str">
        <f t="shared" si="11"/>
        <v>43803</v>
      </c>
      <c r="W36" s="70">
        <f t="shared" si="12"/>
        <v>18060</v>
      </c>
      <c r="X36" s="50"/>
      <c r="Y36" s="50"/>
      <c r="Z36" s="50"/>
      <c r="AA36" s="72"/>
      <c r="AB36" s="72"/>
      <c r="AC36" s="72"/>
      <c r="AD36" s="72"/>
      <c r="AE36" s="72"/>
      <c r="AF36" s="72"/>
      <c r="AG36" s="72"/>
      <c r="AH36" s="72"/>
    </row>
    <row r="37" spans="1:34" ht="15.75" customHeight="1">
      <c r="A37" s="50"/>
      <c r="B37" s="50"/>
      <c r="C37" s="50"/>
      <c r="D37" s="50"/>
      <c r="F37" s="50"/>
      <c r="G37" s="50"/>
      <c r="H37" s="50"/>
      <c r="I37" s="50"/>
      <c r="J37" s="50"/>
      <c r="K37" s="50"/>
      <c r="L37" s="50"/>
      <c r="M37" s="50"/>
      <c r="N37" s="50"/>
      <c r="O37" s="50"/>
      <c r="P37" s="50"/>
      <c r="Q37" s="50"/>
      <c r="R37" s="50"/>
      <c r="S37" s="50"/>
      <c r="T37" s="50"/>
      <c r="U37" s="148">
        <f t="shared" si="10"/>
        <v>46084</v>
      </c>
      <c r="V37" s="34" t="str">
        <f t="shared" si="11"/>
        <v>43803</v>
      </c>
      <c r="W37" s="70">
        <f t="shared" si="12"/>
        <v>18010</v>
      </c>
      <c r="X37" s="50"/>
      <c r="Y37" s="50"/>
      <c r="Z37" s="50"/>
      <c r="AA37" s="72"/>
      <c r="AB37" s="72"/>
      <c r="AC37" s="72"/>
      <c r="AD37" s="72"/>
      <c r="AE37" s="72"/>
      <c r="AF37" s="72"/>
      <c r="AG37" s="72"/>
      <c r="AH37" s="72"/>
    </row>
    <row r="38" spans="1:34" ht="15.75" customHeight="1">
      <c r="A38" s="50"/>
      <c r="B38" s="50"/>
      <c r="C38" s="50"/>
      <c r="D38" s="50"/>
      <c r="F38" s="50"/>
      <c r="G38" s="50"/>
      <c r="H38" s="50"/>
      <c r="I38" s="50"/>
      <c r="J38" s="50"/>
      <c r="K38" s="50"/>
      <c r="L38" s="50"/>
      <c r="M38" s="50"/>
      <c r="N38" s="50"/>
      <c r="O38" s="50"/>
      <c r="P38" s="50"/>
      <c r="Q38" s="50"/>
      <c r="R38" s="50"/>
      <c r="S38" s="50"/>
      <c r="T38" s="50"/>
      <c r="U38" s="148">
        <f t="shared" si="10"/>
        <v>46085</v>
      </c>
      <c r="V38" s="34" t="str">
        <f t="shared" si="11"/>
        <v>43803</v>
      </c>
      <c r="W38" s="70">
        <f t="shared" si="12"/>
        <v>24230</v>
      </c>
      <c r="X38" s="50"/>
      <c r="Y38" s="50"/>
      <c r="Z38" s="50"/>
      <c r="AA38" s="72"/>
      <c r="AB38" s="72"/>
      <c r="AC38" s="72"/>
      <c r="AD38" s="72"/>
      <c r="AE38" s="72"/>
      <c r="AF38" s="72"/>
      <c r="AG38" s="72"/>
      <c r="AH38" s="72"/>
    </row>
    <row r="39" spans="1:34" ht="15.75" customHeight="1">
      <c r="A39" s="50"/>
      <c r="B39" s="50"/>
      <c r="C39" s="50"/>
      <c r="D39" s="50"/>
      <c r="F39" s="50"/>
      <c r="G39" s="50"/>
      <c r="H39" s="50"/>
      <c r="I39" s="50"/>
      <c r="J39" s="50"/>
      <c r="K39" s="50"/>
      <c r="L39" s="50"/>
      <c r="M39" s="50"/>
      <c r="N39" s="50"/>
      <c r="O39" s="50"/>
      <c r="P39" s="50"/>
      <c r="Q39" s="50"/>
      <c r="R39" s="50"/>
      <c r="S39" s="50"/>
      <c r="T39" s="50"/>
      <c r="U39" s="148">
        <f t="shared" si="10"/>
        <v>46086</v>
      </c>
      <c r="V39" s="34" t="str">
        <f t="shared" si="11"/>
        <v>43803</v>
      </c>
      <c r="W39" s="70">
        <f t="shared" si="12"/>
        <v>19200</v>
      </c>
      <c r="X39" s="50"/>
      <c r="Y39" s="50"/>
      <c r="Z39" s="50"/>
      <c r="AA39" s="72"/>
      <c r="AB39" s="72"/>
      <c r="AC39" s="72"/>
      <c r="AD39" s="72"/>
      <c r="AE39" s="72"/>
      <c r="AF39" s="72"/>
      <c r="AG39" s="72"/>
      <c r="AH39" s="72"/>
    </row>
    <row r="40" spans="1:34" ht="15.75" customHeight="1">
      <c r="A40" s="50"/>
      <c r="B40" s="50"/>
      <c r="C40" s="50"/>
      <c r="D40" s="50"/>
      <c r="F40" s="50"/>
      <c r="G40" s="50"/>
      <c r="H40" s="50"/>
      <c r="I40" s="50"/>
      <c r="J40" s="50"/>
      <c r="K40" s="50"/>
      <c r="L40" s="50"/>
      <c r="M40" s="50"/>
      <c r="N40" s="50"/>
      <c r="O40" s="50"/>
      <c r="P40" s="50"/>
      <c r="Q40" s="50"/>
      <c r="R40" s="50"/>
      <c r="S40" s="50"/>
      <c r="T40" s="50"/>
      <c r="U40" s="148">
        <f t="shared" si="10"/>
        <v>46087</v>
      </c>
      <c r="V40" s="34" t="str">
        <f t="shared" si="11"/>
        <v>43803</v>
      </c>
      <c r="W40" s="70">
        <f t="shared" si="12"/>
        <v>21170</v>
      </c>
      <c r="X40" s="50"/>
      <c r="Y40" s="50"/>
      <c r="Z40" s="50"/>
      <c r="AA40" s="72"/>
      <c r="AB40" s="72"/>
      <c r="AC40" s="72"/>
      <c r="AD40" s="72"/>
      <c r="AE40" s="72"/>
      <c r="AF40" s="72"/>
      <c r="AG40" s="72"/>
      <c r="AH40" s="72"/>
    </row>
    <row r="41" spans="1:34" ht="15.75" customHeight="1">
      <c r="A41" s="50"/>
      <c r="B41" s="50"/>
      <c r="C41" s="50"/>
      <c r="D41" s="50"/>
      <c r="F41" s="50"/>
      <c r="G41" s="50"/>
      <c r="H41" s="50"/>
      <c r="I41" s="50"/>
      <c r="J41" s="50"/>
      <c r="K41" s="50"/>
      <c r="L41" s="50"/>
      <c r="M41" s="50"/>
      <c r="N41" s="50"/>
      <c r="O41" s="50"/>
      <c r="P41" s="50"/>
      <c r="Q41" s="50"/>
      <c r="R41" s="50"/>
      <c r="S41" s="50"/>
      <c r="T41" s="50"/>
      <c r="U41" s="148">
        <f t="shared" si="10"/>
        <v>46088</v>
      </c>
      <c r="V41" s="34" t="str">
        <f t="shared" si="11"/>
        <v>43803</v>
      </c>
      <c r="W41" s="70">
        <f t="shared" si="12"/>
        <v>20420</v>
      </c>
      <c r="X41" s="50"/>
      <c r="Y41" s="50"/>
      <c r="Z41" s="50"/>
      <c r="AA41" s="72"/>
      <c r="AB41" s="72"/>
      <c r="AC41" s="72"/>
      <c r="AD41" s="72"/>
      <c r="AE41" s="72"/>
      <c r="AF41" s="72"/>
      <c r="AG41" s="72"/>
      <c r="AH41" s="72"/>
    </row>
    <row r="42" spans="1:34" ht="15.75" customHeight="1">
      <c r="A42" s="50"/>
      <c r="B42" s="50"/>
      <c r="C42" s="50"/>
      <c r="D42" s="50"/>
      <c r="F42" s="50"/>
      <c r="G42" s="50"/>
      <c r="H42" s="50"/>
      <c r="I42" s="50"/>
      <c r="J42" s="50"/>
      <c r="K42" s="50"/>
      <c r="L42" s="50"/>
      <c r="M42" s="50"/>
      <c r="N42" s="50"/>
      <c r="O42" s="50"/>
      <c r="P42" s="50"/>
      <c r="Q42" s="50"/>
      <c r="R42" s="50"/>
      <c r="S42" s="50"/>
      <c r="T42" s="50"/>
      <c r="U42" s="148">
        <f t="shared" si="10"/>
        <v>46089</v>
      </c>
      <c r="V42" s="34" t="str">
        <f t="shared" si="11"/>
        <v>43803</v>
      </c>
      <c r="W42" s="70">
        <f t="shared" si="12"/>
        <v>24060</v>
      </c>
      <c r="X42" s="50"/>
      <c r="Y42" s="50"/>
      <c r="Z42" s="50"/>
      <c r="AA42" s="72"/>
      <c r="AB42" s="72"/>
      <c r="AC42" s="72"/>
      <c r="AD42" s="72"/>
      <c r="AE42" s="72"/>
      <c r="AF42" s="72"/>
      <c r="AG42" s="72"/>
      <c r="AH42" s="72"/>
    </row>
    <row r="43" spans="1:34" ht="15.75" customHeight="1">
      <c r="A43" s="50"/>
      <c r="B43" s="50"/>
      <c r="C43" s="50"/>
      <c r="D43" s="50"/>
      <c r="F43" s="50"/>
      <c r="G43" s="50"/>
      <c r="H43" s="50"/>
      <c r="I43" s="50"/>
      <c r="J43" s="50"/>
      <c r="K43" s="50"/>
      <c r="L43" s="50"/>
      <c r="M43" s="50"/>
      <c r="N43" s="50"/>
      <c r="O43" s="50"/>
      <c r="P43" s="50"/>
      <c r="Q43" s="50"/>
      <c r="R43" s="50"/>
      <c r="S43" s="50"/>
      <c r="T43" s="50"/>
      <c r="U43" s="148">
        <f t="shared" si="10"/>
        <v>46090</v>
      </c>
      <c r="V43" s="34" t="str">
        <f t="shared" si="11"/>
        <v>43803</v>
      </c>
      <c r="W43" s="70">
        <f t="shared" si="12"/>
        <v>20500</v>
      </c>
      <c r="X43" s="50"/>
      <c r="Y43" s="50"/>
      <c r="Z43" s="50"/>
      <c r="AA43" s="72"/>
      <c r="AB43" s="72"/>
      <c r="AC43" s="72"/>
      <c r="AD43" s="72"/>
      <c r="AE43" s="72"/>
      <c r="AF43" s="72"/>
      <c r="AG43" s="72"/>
      <c r="AH43" s="72"/>
    </row>
    <row r="44" spans="1:34" ht="15.75" customHeight="1">
      <c r="A44" s="50"/>
      <c r="B44" s="50"/>
      <c r="C44" s="50"/>
      <c r="D44" s="50"/>
      <c r="F44" s="50"/>
      <c r="G44" s="50"/>
      <c r="H44" s="50"/>
      <c r="I44" s="50"/>
      <c r="J44" s="50"/>
      <c r="K44" s="50"/>
      <c r="L44" s="50"/>
      <c r="M44" s="50"/>
      <c r="N44" s="50"/>
      <c r="O44" s="50"/>
      <c r="P44" s="50"/>
      <c r="Q44" s="50"/>
      <c r="R44" s="50"/>
      <c r="S44" s="50"/>
      <c r="T44" s="50"/>
      <c r="U44" s="148">
        <f t="shared" si="10"/>
        <v>46091</v>
      </c>
      <c r="V44" s="34" t="str">
        <f t="shared" si="11"/>
        <v>43803</v>
      </c>
      <c r="W44" s="70">
        <f t="shared" si="12"/>
        <v>19730</v>
      </c>
      <c r="X44" s="50"/>
      <c r="Y44" s="50"/>
      <c r="Z44" s="50"/>
      <c r="AA44" s="72"/>
      <c r="AB44" s="72"/>
      <c r="AC44" s="72"/>
      <c r="AD44" s="72"/>
      <c r="AE44" s="72"/>
      <c r="AF44" s="72"/>
      <c r="AG44" s="72"/>
      <c r="AH44" s="72"/>
    </row>
    <row r="45" spans="1:34" ht="15.75" customHeight="1">
      <c r="A45" s="50"/>
      <c r="B45" s="50"/>
      <c r="C45" s="50"/>
      <c r="D45" s="50"/>
      <c r="F45" s="50"/>
      <c r="G45" s="50"/>
      <c r="H45" s="50"/>
      <c r="I45" s="50"/>
      <c r="J45" s="50"/>
      <c r="K45" s="50"/>
      <c r="L45" s="50"/>
      <c r="M45" s="50"/>
      <c r="N45" s="50"/>
      <c r="O45" s="50"/>
      <c r="P45" s="50"/>
      <c r="Q45" s="50"/>
      <c r="R45" s="50"/>
      <c r="S45" s="50"/>
      <c r="T45" s="50"/>
      <c r="U45" s="148">
        <f t="shared" si="10"/>
        <v>46092</v>
      </c>
      <c r="V45" s="34" t="str">
        <f t="shared" si="11"/>
        <v>43803</v>
      </c>
      <c r="W45" s="70">
        <f t="shared" si="12"/>
        <v>20280</v>
      </c>
      <c r="X45" s="50"/>
      <c r="Y45" s="50"/>
      <c r="Z45" s="50"/>
      <c r="AA45" s="72"/>
      <c r="AB45" s="72"/>
      <c r="AC45" s="72"/>
      <c r="AD45" s="72"/>
      <c r="AE45" s="72"/>
      <c r="AF45" s="72"/>
      <c r="AG45" s="72"/>
      <c r="AH45" s="72"/>
    </row>
    <row r="46" spans="1:34" ht="15.75" customHeight="1">
      <c r="A46" s="50"/>
      <c r="B46" s="50"/>
      <c r="C46" s="50"/>
      <c r="D46" s="50"/>
      <c r="F46" s="50"/>
      <c r="G46" s="50"/>
      <c r="H46" s="50"/>
      <c r="I46" s="50"/>
      <c r="J46" s="50"/>
      <c r="K46" s="50"/>
      <c r="L46" s="50"/>
      <c r="M46" s="50"/>
      <c r="N46" s="50"/>
      <c r="O46" s="50"/>
      <c r="P46" s="50"/>
      <c r="Q46" s="50"/>
      <c r="R46" s="50"/>
      <c r="S46" s="50"/>
      <c r="T46" s="50"/>
      <c r="U46" s="148">
        <f t="shared" si="10"/>
        <v>46093</v>
      </c>
      <c r="V46" s="34" t="str">
        <f t="shared" si="11"/>
        <v>43803</v>
      </c>
      <c r="W46" s="70">
        <f t="shared" si="12"/>
        <v>17610</v>
      </c>
      <c r="X46" s="50"/>
      <c r="Y46" s="50"/>
      <c r="Z46" s="50"/>
      <c r="AA46" s="72"/>
      <c r="AB46" s="72"/>
      <c r="AC46" s="72"/>
      <c r="AD46" s="72"/>
      <c r="AE46" s="72"/>
      <c r="AF46" s="72"/>
      <c r="AG46" s="72"/>
      <c r="AH46" s="72"/>
    </row>
    <row r="47" spans="1:34" ht="15.75" customHeight="1">
      <c r="A47" s="50"/>
      <c r="B47" s="50"/>
      <c r="C47" s="50"/>
      <c r="D47" s="50"/>
      <c r="F47" s="50"/>
      <c r="G47" s="50"/>
      <c r="H47" s="50"/>
      <c r="I47" s="50"/>
      <c r="J47" s="50"/>
      <c r="K47" s="50"/>
      <c r="L47" s="50"/>
      <c r="M47" s="50"/>
      <c r="N47" s="50"/>
      <c r="O47" s="50"/>
      <c r="P47" s="50"/>
      <c r="Q47" s="50"/>
      <c r="R47" s="50"/>
      <c r="S47" s="50"/>
      <c r="T47" s="50"/>
      <c r="U47" s="148">
        <f t="shared" si="10"/>
        <v>46094</v>
      </c>
      <c r="V47" s="34" t="str">
        <f t="shared" si="11"/>
        <v>43803</v>
      </c>
      <c r="W47" s="70">
        <f t="shared" si="12"/>
        <v>18130</v>
      </c>
      <c r="X47" s="50"/>
      <c r="Y47" s="50"/>
      <c r="Z47" s="50"/>
      <c r="AA47" s="72"/>
      <c r="AB47" s="72"/>
      <c r="AC47" s="72"/>
      <c r="AD47" s="72"/>
      <c r="AE47" s="72"/>
      <c r="AF47" s="72"/>
      <c r="AG47" s="72"/>
      <c r="AH47" s="72"/>
    </row>
    <row r="48" spans="1:34" ht="15.75" customHeight="1">
      <c r="A48" s="50"/>
      <c r="B48" s="50"/>
      <c r="C48" s="50"/>
      <c r="D48" s="50"/>
      <c r="F48" s="50"/>
      <c r="G48" s="50"/>
      <c r="H48" s="50"/>
      <c r="I48" s="50"/>
      <c r="J48" s="50"/>
      <c r="K48" s="50"/>
      <c r="L48" s="50"/>
      <c r="M48" s="50"/>
      <c r="N48" s="50"/>
      <c r="O48" s="50"/>
      <c r="P48" s="50"/>
      <c r="Q48" s="50"/>
      <c r="R48" s="50"/>
      <c r="S48" s="50"/>
      <c r="T48" s="50"/>
      <c r="U48" s="148">
        <f t="shared" si="10"/>
        <v>46095</v>
      </c>
      <c r="V48" s="34" t="str">
        <f t="shared" si="11"/>
        <v>43803</v>
      </c>
      <c r="W48" s="70">
        <f t="shared" si="12"/>
        <v>20660</v>
      </c>
      <c r="X48" s="50"/>
      <c r="Y48" s="50"/>
      <c r="Z48" s="50"/>
      <c r="AA48" s="72"/>
      <c r="AB48" s="72"/>
      <c r="AC48" s="72"/>
      <c r="AD48" s="72"/>
      <c r="AE48" s="72"/>
      <c r="AF48" s="72"/>
      <c r="AG48" s="72"/>
      <c r="AH48" s="72"/>
    </row>
    <row r="49" spans="1:34" ht="15.75" customHeight="1">
      <c r="A49" s="50"/>
      <c r="B49" s="50"/>
      <c r="C49" s="50"/>
      <c r="D49" s="50"/>
      <c r="F49" s="50"/>
      <c r="G49" s="50"/>
      <c r="H49" s="50"/>
      <c r="I49" s="50"/>
      <c r="J49" s="50"/>
      <c r="K49" s="50"/>
      <c r="L49" s="50"/>
      <c r="M49" s="50"/>
      <c r="N49" s="50"/>
      <c r="O49" s="50"/>
      <c r="P49" s="50"/>
      <c r="Q49" s="50"/>
      <c r="R49" s="50"/>
      <c r="S49" s="50"/>
      <c r="T49" s="50"/>
      <c r="U49" s="148">
        <f t="shared" si="10"/>
        <v>46096</v>
      </c>
      <c r="V49" s="34" t="str">
        <f t="shared" si="11"/>
        <v>43803</v>
      </c>
      <c r="W49" s="70">
        <f t="shared" si="12"/>
        <v>19060</v>
      </c>
      <c r="X49" s="50"/>
      <c r="Y49" s="50"/>
      <c r="Z49" s="50"/>
      <c r="AA49" s="72"/>
      <c r="AB49" s="72"/>
      <c r="AC49" s="72"/>
      <c r="AD49" s="72"/>
      <c r="AE49" s="72"/>
      <c r="AF49" s="72"/>
      <c r="AG49" s="72"/>
      <c r="AH49" s="72"/>
    </row>
    <row r="50" spans="1:34" ht="15.75" customHeight="1">
      <c r="A50" s="50"/>
      <c r="B50" s="50"/>
      <c r="C50" s="50"/>
      <c r="D50" s="50"/>
      <c r="F50" s="50"/>
      <c r="G50" s="50"/>
      <c r="H50" s="50"/>
      <c r="I50" s="50"/>
      <c r="J50" s="50"/>
      <c r="K50" s="50"/>
      <c r="L50" s="50"/>
      <c r="M50" s="50"/>
      <c r="N50" s="50"/>
      <c r="O50" s="50"/>
      <c r="P50" s="50"/>
      <c r="Q50" s="50"/>
      <c r="R50" s="50"/>
      <c r="S50" s="50"/>
      <c r="T50" s="50"/>
      <c r="U50" s="148">
        <f t="shared" si="10"/>
        <v>46097</v>
      </c>
      <c r="V50" s="34" t="str">
        <f t="shared" si="11"/>
        <v>43803</v>
      </c>
      <c r="W50" s="70">
        <f t="shared" si="12"/>
        <v>20750</v>
      </c>
      <c r="X50" s="50"/>
      <c r="Y50" s="50"/>
      <c r="Z50" s="50"/>
      <c r="AA50" s="72"/>
      <c r="AB50" s="72"/>
      <c r="AC50" s="72"/>
      <c r="AD50" s="72"/>
      <c r="AE50" s="72"/>
      <c r="AF50" s="72"/>
      <c r="AG50" s="72"/>
      <c r="AH50" s="72"/>
    </row>
    <row r="51" spans="1:34" ht="15.75" customHeight="1">
      <c r="A51" s="50"/>
      <c r="B51" s="50"/>
      <c r="C51" s="50"/>
      <c r="D51" s="50"/>
      <c r="F51" s="50"/>
      <c r="G51" s="50"/>
      <c r="H51" s="50"/>
      <c r="I51" s="50"/>
      <c r="J51" s="50"/>
      <c r="K51" s="50"/>
      <c r="L51" s="50"/>
      <c r="M51" s="50"/>
      <c r="N51" s="50"/>
      <c r="O51" s="50"/>
      <c r="P51" s="50"/>
      <c r="Q51" s="50"/>
      <c r="R51" s="50"/>
      <c r="S51" s="50"/>
      <c r="T51" s="50"/>
      <c r="U51" s="148">
        <f t="shared" si="10"/>
        <v>46098</v>
      </c>
      <c r="V51" s="34" t="str">
        <f t="shared" si="11"/>
        <v>43803</v>
      </c>
      <c r="W51" s="70">
        <f t="shared" si="12"/>
        <v>19650</v>
      </c>
      <c r="X51" s="50"/>
      <c r="Y51" s="50"/>
      <c r="Z51" s="50"/>
      <c r="AA51" s="72"/>
      <c r="AB51" s="72"/>
      <c r="AC51" s="72"/>
      <c r="AD51" s="72"/>
      <c r="AE51" s="72"/>
      <c r="AF51" s="72"/>
      <c r="AG51" s="72"/>
      <c r="AH51" s="72"/>
    </row>
    <row r="52" spans="1:34" ht="15.75" customHeight="1">
      <c r="A52" s="50"/>
      <c r="B52" s="50"/>
      <c r="C52" s="50"/>
      <c r="D52" s="50"/>
      <c r="F52" s="50"/>
      <c r="G52" s="50"/>
      <c r="H52" s="50"/>
      <c r="I52" s="50"/>
      <c r="J52" s="50"/>
      <c r="K52" s="50"/>
      <c r="L52" s="50"/>
      <c r="M52" s="50"/>
      <c r="N52" s="50"/>
      <c r="O52" s="50"/>
      <c r="P52" s="50"/>
      <c r="Q52" s="50"/>
      <c r="R52" s="50"/>
      <c r="S52" s="50"/>
      <c r="T52" s="50"/>
      <c r="U52" s="148">
        <f t="shared" si="10"/>
        <v>46099</v>
      </c>
      <c r="V52" s="34" t="str">
        <f t="shared" si="11"/>
        <v>43803</v>
      </c>
      <c r="W52" s="70">
        <f t="shared" si="12"/>
        <v>18540</v>
      </c>
      <c r="X52" s="50"/>
      <c r="Y52" s="50"/>
      <c r="Z52" s="50"/>
      <c r="AA52" s="72"/>
      <c r="AB52" s="72"/>
      <c r="AC52" s="72"/>
      <c r="AD52" s="72"/>
      <c r="AE52" s="72"/>
      <c r="AF52" s="72"/>
      <c r="AG52" s="72"/>
      <c r="AH52" s="72"/>
    </row>
    <row r="53" spans="1:34" ht="15.75" customHeight="1">
      <c r="A53" s="50"/>
      <c r="B53" s="50"/>
      <c r="C53" s="50"/>
      <c r="D53" s="50"/>
      <c r="F53" s="50"/>
      <c r="G53" s="50"/>
      <c r="H53" s="50"/>
      <c r="I53" s="50"/>
      <c r="J53" s="50"/>
      <c r="K53" s="50"/>
      <c r="L53" s="50"/>
      <c r="M53" s="50"/>
      <c r="N53" s="50"/>
      <c r="O53" s="50"/>
      <c r="P53" s="50"/>
      <c r="Q53" s="50"/>
      <c r="R53" s="50"/>
      <c r="S53" s="50"/>
      <c r="T53" s="50"/>
      <c r="U53" s="148">
        <f t="shared" si="10"/>
        <v>46100</v>
      </c>
      <c r="V53" s="34" t="str">
        <f t="shared" si="11"/>
        <v>43803</v>
      </c>
      <c r="W53" s="70">
        <f t="shared" si="12"/>
        <v>20210</v>
      </c>
      <c r="X53" s="50"/>
      <c r="Y53" s="50"/>
      <c r="Z53" s="50"/>
      <c r="AA53" s="72"/>
      <c r="AB53" s="72"/>
      <c r="AC53" s="72"/>
      <c r="AD53" s="72"/>
      <c r="AE53" s="72"/>
      <c r="AF53" s="72"/>
      <c r="AG53" s="72"/>
      <c r="AH53" s="72"/>
    </row>
    <row r="54" spans="1:34" ht="15.75" customHeight="1">
      <c r="A54" s="50"/>
      <c r="B54" s="50"/>
      <c r="C54" s="50"/>
      <c r="D54" s="50"/>
      <c r="F54" s="50"/>
      <c r="G54" s="50"/>
      <c r="H54" s="50"/>
      <c r="I54" s="50"/>
      <c r="J54" s="50"/>
      <c r="K54" s="50"/>
      <c r="L54" s="50"/>
      <c r="M54" s="50"/>
      <c r="N54" s="50"/>
      <c r="O54" s="50"/>
      <c r="P54" s="50"/>
      <c r="Q54" s="50"/>
      <c r="R54" s="50"/>
      <c r="S54" s="50"/>
      <c r="T54" s="50"/>
      <c r="U54" s="148">
        <f t="shared" si="10"/>
        <v>46101</v>
      </c>
      <c r="V54" s="34" t="str">
        <f t="shared" si="11"/>
        <v>43803</v>
      </c>
      <c r="W54" s="70">
        <f t="shared" si="12"/>
        <v>17810</v>
      </c>
      <c r="X54" s="50"/>
      <c r="Y54" s="50"/>
      <c r="Z54" s="50"/>
      <c r="AA54" s="72"/>
      <c r="AB54" s="72"/>
      <c r="AC54" s="72"/>
      <c r="AD54" s="72"/>
      <c r="AE54" s="72"/>
      <c r="AF54" s="72"/>
      <c r="AG54" s="72"/>
      <c r="AH54" s="72"/>
    </row>
    <row r="55" spans="1:34" ht="15.75" customHeight="1">
      <c r="A55" s="50"/>
      <c r="B55" s="50"/>
      <c r="C55" s="50"/>
      <c r="D55" s="50"/>
      <c r="F55" s="50"/>
      <c r="G55" s="50"/>
      <c r="H55" s="50"/>
      <c r="I55" s="50"/>
      <c r="J55" s="50"/>
      <c r="K55" s="50"/>
      <c r="L55" s="50"/>
      <c r="M55" s="50"/>
      <c r="N55" s="50"/>
      <c r="O55" s="50"/>
      <c r="P55" s="50"/>
      <c r="Q55" s="50"/>
      <c r="R55" s="50"/>
      <c r="S55" s="50"/>
      <c r="T55" s="50"/>
      <c r="U55" s="148">
        <f t="shared" si="10"/>
        <v>46102</v>
      </c>
      <c r="V55" s="34" t="str">
        <f t="shared" si="11"/>
        <v>43803</v>
      </c>
      <c r="W55" s="70">
        <f t="shared" si="12"/>
        <v>24890</v>
      </c>
      <c r="X55" s="50"/>
      <c r="Y55" s="50"/>
      <c r="Z55" s="50"/>
      <c r="AA55" s="72"/>
      <c r="AB55" s="72"/>
      <c r="AC55" s="72"/>
      <c r="AD55" s="72"/>
      <c r="AE55" s="72"/>
      <c r="AF55" s="72"/>
      <c r="AG55" s="72"/>
      <c r="AH55" s="72"/>
    </row>
    <row r="56" spans="1:34" ht="15.75" customHeight="1">
      <c r="A56" s="50"/>
      <c r="B56" s="50"/>
      <c r="C56" s="50"/>
      <c r="D56" s="50"/>
      <c r="F56" s="50"/>
      <c r="G56" s="50"/>
      <c r="H56" s="50"/>
      <c r="I56" s="50"/>
      <c r="J56" s="50"/>
      <c r="K56" s="50"/>
      <c r="L56" s="50"/>
      <c r="M56" s="50"/>
      <c r="N56" s="50"/>
      <c r="O56" s="50"/>
      <c r="P56" s="50"/>
      <c r="Q56" s="50"/>
      <c r="R56" s="50"/>
      <c r="S56" s="50"/>
      <c r="T56" s="50"/>
      <c r="U56" s="148">
        <f t="shared" si="10"/>
        <v>46103</v>
      </c>
      <c r="V56" s="34" t="str">
        <f t="shared" si="11"/>
        <v>43803</v>
      </c>
      <c r="W56" s="70">
        <f t="shared" si="12"/>
        <v>17380</v>
      </c>
      <c r="X56" s="50"/>
      <c r="Y56" s="50"/>
      <c r="Z56" s="50"/>
      <c r="AA56" s="72"/>
      <c r="AB56" s="72"/>
      <c r="AC56" s="72"/>
      <c r="AD56" s="72"/>
      <c r="AE56" s="72"/>
      <c r="AF56" s="72"/>
      <c r="AG56" s="72"/>
      <c r="AH56" s="72"/>
    </row>
    <row r="57" spans="1:34" ht="15.75" customHeight="1">
      <c r="A57" s="50"/>
      <c r="B57" s="50"/>
      <c r="C57" s="50"/>
      <c r="D57" s="50"/>
      <c r="F57" s="50"/>
      <c r="G57" s="50"/>
      <c r="H57" s="50"/>
      <c r="I57" s="50"/>
      <c r="J57" s="50"/>
      <c r="K57" s="50"/>
      <c r="L57" s="50"/>
      <c r="M57" s="50"/>
      <c r="N57" s="50"/>
      <c r="O57" s="50"/>
      <c r="P57" s="50"/>
      <c r="Q57" s="50"/>
      <c r="R57" s="50"/>
      <c r="S57" s="50"/>
      <c r="T57" s="50"/>
      <c r="U57" s="148">
        <f t="shared" si="10"/>
        <v>46104</v>
      </c>
      <c r="V57" s="34" t="str">
        <f t="shared" si="11"/>
        <v>43803</v>
      </c>
      <c r="W57" s="70">
        <f t="shared" si="12"/>
        <v>18380</v>
      </c>
      <c r="X57" s="50"/>
      <c r="Y57" s="50"/>
      <c r="Z57" s="50"/>
      <c r="AA57" s="72"/>
      <c r="AB57" s="72"/>
      <c r="AC57" s="72"/>
      <c r="AD57" s="72"/>
      <c r="AE57" s="72"/>
      <c r="AF57" s="72"/>
      <c r="AG57" s="72"/>
      <c r="AH57" s="72"/>
    </row>
    <row r="58" spans="1:34" ht="15.75" customHeight="1">
      <c r="A58" s="50"/>
      <c r="B58" s="50"/>
      <c r="C58" s="50"/>
      <c r="D58" s="50"/>
      <c r="F58" s="50"/>
      <c r="G58" s="50"/>
      <c r="H58" s="50"/>
      <c r="I58" s="50"/>
      <c r="J58" s="50"/>
      <c r="K58" s="50"/>
      <c r="L58" s="50"/>
      <c r="M58" s="50"/>
      <c r="N58" s="50"/>
      <c r="O58" s="50"/>
      <c r="P58" s="50"/>
      <c r="Q58" s="50"/>
      <c r="R58" s="50"/>
      <c r="S58" s="50"/>
      <c r="T58" s="50"/>
      <c r="U58" s="148">
        <f t="shared" si="10"/>
        <v>46105</v>
      </c>
      <c r="V58" s="34" t="str">
        <f t="shared" si="11"/>
        <v>43803</v>
      </c>
      <c r="W58" s="70">
        <f t="shared" si="12"/>
        <v>18320</v>
      </c>
      <c r="X58" s="50"/>
      <c r="Y58" s="50"/>
      <c r="Z58" s="50"/>
      <c r="AA58" s="72"/>
      <c r="AB58" s="72"/>
      <c r="AC58" s="72"/>
      <c r="AD58" s="72"/>
      <c r="AE58" s="72"/>
      <c r="AF58" s="72"/>
      <c r="AG58" s="72"/>
      <c r="AH58" s="72"/>
    </row>
    <row r="59" spans="1:34" ht="15.75" customHeight="1">
      <c r="A59" s="50"/>
      <c r="B59" s="50"/>
      <c r="C59" s="50"/>
      <c r="D59" s="50"/>
      <c r="F59" s="50"/>
      <c r="G59" s="50"/>
      <c r="H59" s="50"/>
      <c r="I59" s="50"/>
      <c r="J59" s="50"/>
      <c r="K59" s="50"/>
      <c r="L59" s="50"/>
      <c r="M59" s="50"/>
      <c r="N59" s="50"/>
      <c r="O59" s="50"/>
      <c r="P59" s="50"/>
      <c r="Q59" s="50"/>
      <c r="R59" s="50"/>
      <c r="S59" s="50"/>
      <c r="T59" s="50"/>
      <c r="U59" s="148">
        <f t="shared" si="10"/>
        <v>46106</v>
      </c>
      <c r="V59" s="34" t="str">
        <f t="shared" si="11"/>
        <v>43803</v>
      </c>
      <c r="W59" s="70">
        <f t="shared" si="12"/>
        <v>17200</v>
      </c>
      <c r="X59" s="50"/>
      <c r="Y59" s="50"/>
      <c r="Z59" s="50"/>
      <c r="AA59" s="72"/>
      <c r="AB59" s="72"/>
      <c r="AC59" s="72"/>
      <c r="AD59" s="72"/>
      <c r="AE59" s="72"/>
      <c r="AF59" s="72"/>
      <c r="AG59" s="72"/>
      <c r="AH59" s="72"/>
    </row>
    <row r="60" spans="1:34" ht="15.75" customHeight="1">
      <c r="A60" s="50"/>
      <c r="B60" s="50"/>
      <c r="C60" s="50"/>
      <c r="D60" s="50"/>
      <c r="F60" s="50"/>
      <c r="G60" s="50"/>
      <c r="H60" s="50"/>
      <c r="I60" s="50"/>
      <c r="J60" s="50"/>
      <c r="K60" s="50"/>
      <c r="L60" s="50"/>
      <c r="M60" s="50"/>
      <c r="N60" s="50"/>
      <c r="O60" s="50"/>
      <c r="P60" s="50"/>
      <c r="Q60" s="50"/>
      <c r="R60" s="50"/>
      <c r="S60" s="50"/>
      <c r="T60" s="50"/>
      <c r="U60" s="148">
        <f t="shared" si="10"/>
        <v>46107</v>
      </c>
      <c r="V60" s="34" t="str">
        <f t="shared" si="11"/>
        <v>43803</v>
      </c>
      <c r="W60" s="70">
        <f t="shared" si="12"/>
        <v>20290</v>
      </c>
      <c r="X60" s="50"/>
      <c r="Y60" s="50"/>
      <c r="Z60" s="50"/>
      <c r="AA60" s="72"/>
      <c r="AB60" s="72"/>
      <c r="AC60" s="72"/>
      <c r="AD60" s="72"/>
      <c r="AE60" s="72"/>
      <c r="AF60" s="72"/>
      <c r="AG60" s="72"/>
      <c r="AH60" s="72"/>
    </row>
    <row r="61" spans="1:34" ht="15.75" customHeight="1">
      <c r="A61" s="50"/>
      <c r="B61" s="50"/>
      <c r="C61" s="50"/>
      <c r="D61" s="50"/>
      <c r="F61" s="50"/>
      <c r="G61" s="50"/>
      <c r="H61" s="50"/>
      <c r="I61" s="50"/>
      <c r="J61" s="50"/>
      <c r="K61" s="50"/>
      <c r="L61" s="50"/>
      <c r="M61" s="50"/>
      <c r="N61" s="50"/>
      <c r="O61" s="50"/>
      <c r="P61" s="50"/>
      <c r="Q61" s="50"/>
      <c r="R61" s="50"/>
      <c r="S61" s="50"/>
      <c r="T61" s="50"/>
      <c r="U61" s="148">
        <f t="shared" si="10"/>
        <v>46108</v>
      </c>
      <c r="V61" s="34" t="str">
        <f t="shared" si="11"/>
        <v>43803</v>
      </c>
      <c r="W61" s="70">
        <f t="shared" si="12"/>
        <v>19460</v>
      </c>
      <c r="X61" s="50"/>
      <c r="Y61" s="50"/>
      <c r="Z61" s="50"/>
      <c r="AA61" s="72"/>
      <c r="AB61" s="72"/>
      <c r="AC61" s="72"/>
      <c r="AD61" s="72"/>
      <c r="AE61" s="72"/>
      <c r="AF61" s="72"/>
      <c r="AG61" s="72"/>
      <c r="AH61" s="72"/>
    </row>
    <row r="62" spans="1:34" ht="15.75" customHeight="1">
      <c r="A62" s="50"/>
      <c r="B62" s="50"/>
      <c r="C62" s="50"/>
      <c r="D62" s="50"/>
      <c r="F62" s="50"/>
      <c r="G62" s="50"/>
      <c r="H62" s="50"/>
      <c r="I62" s="50"/>
      <c r="J62" s="50"/>
      <c r="K62" s="50"/>
      <c r="L62" s="50"/>
      <c r="M62" s="50"/>
      <c r="N62" s="50"/>
      <c r="O62" s="50"/>
      <c r="P62" s="50"/>
      <c r="Q62" s="50"/>
      <c r="R62" s="50"/>
      <c r="S62" s="50"/>
      <c r="T62" s="50"/>
      <c r="U62" s="148">
        <f>C32</f>
        <v>46109</v>
      </c>
      <c r="V62" s="34" t="str">
        <f t="shared" si="11"/>
        <v>43803</v>
      </c>
      <c r="W62" s="70">
        <f>H32</f>
        <v>8920</v>
      </c>
      <c r="X62" s="50"/>
      <c r="Y62" s="50"/>
      <c r="Z62" s="50"/>
      <c r="AA62" s="72"/>
      <c r="AB62" s="72"/>
      <c r="AC62" s="72"/>
      <c r="AD62" s="72"/>
      <c r="AE62" s="72"/>
      <c r="AF62" s="72"/>
      <c r="AG62" s="72"/>
      <c r="AH62" s="72"/>
    </row>
    <row r="63" spans="1:34" ht="15.75" customHeight="1">
      <c r="A63" s="50"/>
      <c r="B63" s="50"/>
      <c r="C63" s="50"/>
      <c r="D63" s="50"/>
      <c r="F63" s="50"/>
      <c r="G63" s="50"/>
      <c r="H63" s="50"/>
      <c r="I63" s="50"/>
      <c r="J63" s="50"/>
      <c r="K63" s="50"/>
      <c r="L63" s="50"/>
      <c r="M63" s="50"/>
      <c r="N63" s="50"/>
      <c r="O63" s="50"/>
      <c r="P63" s="50"/>
      <c r="Q63" s="50"/>
      <c r="R63" s="50"/>
      <c r="S63" s="50"/>
      <c r="T63" s="50"/>
      <c r="U63" s="148">
        <f>C31</f>
        <v>46110</v>
      </c>
      <c r="V63" s="34" t="str">
        <f t="shared" si="11"/>
        <v>43803</v>
      </c>
      <c r="W63" s="70">
        <f>H31</f>
        <v>8300</v>
      </c>
      <c r="X63" s="50"/>
      <c r="Y63" s="50"/>
      <c r="Z63" s="50"/>
      <c r="AA63" s="72"/>
      <c r="AB63" s="72"/>
      <c r="AC63" s="72"/>
      <c r="AD63" s="72"/>
      <c r="AE63" s="72"/>
      <c r="AF63" s="72"/>
      <c r="AG63" s="72"/>
      <c r="AH63" s="72"/>
    </row>
    <row r="64" spans="1:34" ht="15.75" customHeight="1">
      <c r="A64" s="50"/>
      <c r="B64" s="50"/>
      <c r="C64" s="50"/>
      <c r="D64" s="50"/>
      <c r="F64" s="50"/>
      <c r="G64" s="50"/>
      <c r="H64" s="50"/>
      <c r="I64" s="50"/>
      <c r="J64" s="50"/>
      <c r="K64" s="50"/>
      <c r="L64" s="50"/>
      <c r="M64" s="50"/>
      <c r="N64" s="50"/>
      <c r="O64" s="50"/>
      <c r="P64" s="50"/>
      <c r="Q64" s="50"/>
      <c r="R64" s="50"/>
      <c r="S64" s="50"/>
      <c r="T64" s="50"/>
      <c r="U64" s="148">
        <f t="shared" ref="U64:U65" si="13">C33</f>
        <v>46111</v>
      </c>
      <c r="V64" s="34" t="str">
        <f t="shared" si="11"/>
        <v>43803</v>
      </c>
      <c r="W64" s="70">
        <f t="shared" ref="W64:W65" si="14">H33</f>
        <v>17280</v>
      </c>
      <c r="X64" s="50"/>
      <c r="Y64" s="50"/>
      <c r="Z64" s="50"/>
      <c r="AA64" s="72"/>
      <c r="AB64" s="72"/>
      <c r="AC64" s="72"/>
      <c r="AD64" s="72"/>
      <c r="AE64" s="72"/>
      <c r="AF64" s="72"/>
      <c r="AG64" s="72"/>
      <c r="AH64" s="72"/>
    </row>
    <row r="65" spans="1:34" ht="15.75" customHeight="1">
      <c r="A65" s="50"/>
      <c r="B65" s="50"/>
      <c r="C65" s="50"/>
      <c r="D65" s="50"/>
      <c r="F65" s="50"/>
      <c r="G65" s="50"/>
      <c r="H65" s="50"/>
      <c r="I65" s="50"/>
      <c r="J65" s="50"/>
      <c r="K65" s="50"/>
      <c r="L65" s="50"/>
      <c r="M65" s="50"/>
      <c r="N65" s="50"/>
      <c r="O65" s="50"/>
      <c r="P65" s="50"/>
      <c r="Q65" s="50"/>
      <c r="R65" s="50"/>
      <c r="S65" s="50"/>
      <c r="T65" s="50"/>
      <c r="U65" s="148">
        <f t="shared" si="13"/>
        <v>46112</v>
      </c>
      <c r="V65" s="34" t="str">
        <f t="shared" si="11"/>
        <v>43803</v>
      </c>
      <c r="W65" s="70">
        <f t="shared" si="14"/>
        <v>18640</v>
      </c>
      <c r="X65" s="50"/>
      <c r="Y65" s="50"/>
      <c r="Z65" s="50"/>
      <c r="AA65" s="72"/>
      <c r="AB65" s="72"/>
      <c r="AC65" s="72"/>
      <c r="AD65" s="72"/>
      <c r="AE65" s="72"/>
      <c r="AF65" s="72"/>
      <c r="AG65" s="72"/>
      <c r="AH65" s="72"/>
    </row>
    <row r="66" spans="1:34" ht="15.75" customHeight="1">
      <c r="A66" s="50"/>
      <c r="B66" s="50"/>
      <c r="C66" s="50"/>
      <c r="D66" s="50"/>
      <c r="F66" s="50"/>
      <c r="G66" s="50"/>
      <c r="H66" s="50"/>
      <c r="I66" s="50"/>
      <c r="J66" s="50"/>
      <c r="K66" s="50"/>
      <c r="L66" s="50"/>
      <c r="M66" s="50"/>
      <c r="N66" s="50"/>
      <c r="O66" s="50"/>
      <c r="P66" s="50"/>
      <c r="Q66" s="50"/>
      <c r="R66" s="50"/>
      <c r="S66" s="50"/>
      <c r="T66" s="50"/>
      <c r="U66" s="148">
        <f t="shared" ref="U66:U92" si="15">C4</f>
        <v>46082</v>
      </c>
      <c r="V66" s="34" t="str">
        <f t="shared" ref="V66:V96" si="16">$I$2</f>
        <v>43807</v>
      </c>
      <c r="W66" s="70">
        <f t="shared" ref="W66:W92" si="17">I4</f>
        <v>16670</v>
      </c>
      <c r="X66" s="50"/>
      <c r="Y66" s="50"/>
      <c r="Z66" s="50"/>
      <c r="AA66" s="72"/>
      <c r="AB66" s="72"/>
      <c r="AC66" s="72"/>
      <c r="AD66" s="72"/>
      <c r="AE66" s="72"/>
      <c r="AF66" s="72"/>
      <c r="AG66" s="72"/>
      <c r="AH66" s="72"/>
    </row>
    <row r="67" spans="1:34" ht="15.75" customHeight="1">
      <c r="A67" s="50"/>
      <c r="B67" s="50"/>
      <c r="C67" s="50"/>
      <c r="D67" s="50"/>
      <c r="F67" s="50"/>
      <c r="G67" s="50"/>
      <c r="H67" s="50"/>
      <c r="I67" s="50"/>
      <c r="J67" s="50"/>
      <c r="K67" s="50"/>
      <c r="L67" s="50"/>
      <c r="M67" s="50"/>
      <c r="N67" s="50"/>
      <c r="O67" s="50"/>
      <c r="P67" s="50"/>
      <c r="Q67" s="50"/>
      <c r="R67" s="50"/>
      <c r="S67" s="50"/>
      <c r="T67" s="50"/>
      <c r="U67" s="148">
        <f t="shared" si="15"/>
        <v>46083</v>
      </c>
      <c r="V67" s="34" t="str">
        <f t="shared" si="16"/>
        <v>43807</v>
      </c>
      <c r="W67" s="70">
        <f t="shared" si="17"/>
        <v>14100</v>
      </c>
      <c r="X67" s="50"/>
      <c r="Y67" s="50"/>
      <c r="Z67" s="50"/>
      <c r="AA67" s="72"/>
      <c r="AB67" s="72"/>
      <c r="AC67" s="72"/>
      <c r="AD67" s="72"/>
      <c r="AE67" s="72"/>
      <c r="AF67" s="72"/>
      <c r="AG67" s="72"/>
      <c r="AH67" s="72"/>
    </row>
    <row r="68" spans="1:34" ht="15.75" customHeight="1">
      <c r="A68" s="50"/>
      <c r="B68" s="50"/>
      <c r="C68" s="50"/>
      <c r="D68" s="50"/>
      <c r="F68" s="50"/>
      <c r="G68" s="50"/>
      <c r="H68" s="50"/>
      <c r="I68" s="50"/>
      <c r="J68" s="50"/>
      <c r="K68" s="50"/>
      <c r="L68" s="50"/>
      <c r="M68" s="50"/>
      <c r="N68" s="50"/>
      <c r="O68" s="50"/>
      <c r="P68" s="50"/>
      <c r="Q68" s="50"/>
      <c r="R68" s="50"/>
      <c r="S68" s="50"/>
      <c r="T68" s="50"/>
      <c r="U68" s="148">
        <f t="shared" si="15"/>
        <v>46084</v>
      </c>
      <c r="V68" s="34" t="str">
        <f t="shared" si="16"/>
        <v>43807</v>
      </c>
      <c r="W68" s="70">
        <f t="shared" si="17"/>
        <v>11170</v>
      </c>
      <c r="X68" s="50"/>
      <c r="Y68" s="50"/>
      <c r="Z68" s="50"/>
      <c r="AA68" s="72"/>
      <c r="AB68" s="72"/>
      <c r="AC68" s="72"/>
      <c r="AD68" s="72"/>
      <c r="AE68" s="72"/>
      <c r="AF68" s="72"/>
      <c r="AG68" s="72"/>
      <c r="AH68" s="72"/>
    </row>
    <row r="69" spans="1:34" ht="15.75" customHeight="1">
      <c r="A69" s="50"/>
      <c r="B69" s="50"/>
      <c r="C69" s="50"/>
      <c r="D69" s="50"/>
      <c r="F69" s="50"/>
      <c r="G69" s="50"/>
      <c r="H69" s="50"/>
      <c r="I69" s="50"/>
      <c r="J69" s="50"/>
      <c r="K69" s="50"/>
      <c r="L69" s="50"/>
      <c r="M69" s="50"/>
      <c r="N69" s="50"/>
      <c r="O69" s="50"/>
      <c r="P69" s="50"/>
      <c r="Q69" s="50"/>
      <c r="R69" s="50"/>
      <c r="S69" s="50"/>
      <c r="T69" s="50"/>
      <c r="U69" s="148">
        <f t="shared" si="15"/>
        <v>46085</v>
      </c>
      <c r="V69" s="34" t="str">
        <f t="shared" si="16"/>
        <v>43807</v>
      </c>
      <c r="W69" s="70">
        <f t="shared" si="17"/>
        <v>12560</v>
      </c>
      <c r="X69" s="50"/>
      <c r="Y69" s="50"/>
      <c r="Z69" s="50"/>
      <c r="AA69" s="72"/>
      <c r="AB69" s="72"/>
      <c r="AC69" s="72"/>
      <c r="AD69" s="72"/>
      <c r="AE69" s="72"/>
      <c r="AF69" s="72"/>
      <c r="AG69" s="72"/>
      <c r="AH69" s="72"/>
    </row>
    <row r="70" spans="1:34" ht="15.75" customHeight="1">
      <c r="A70" s="50"/>
      <c r="B70" s="50"/>
      <c r="C70" s="50"/>
      <c r="D70" s="50"/>
      <c r="F70" s="50"/>
      <c r="G70" s="50"/>
      <c r="H70" s="50"/>
      <c r="I70" s="50"/>
      <c r="J70" s="50"/>
      <c r="K70" s="50"/>
      <c r="L70" s="50"/>
      <c r="M70" s="50"/>
      <c r="N70" s="50"/>
      <c r="O70" s="50"/>
      <c r="P70" s="50"/>
      <c r="Q70" s="50"/>
      <c r="R70" s="50"/>
      <c r="S70" s="50"/>
      <c r="T70" s="50"/>
      <c r="U70" s="148">
        <f t="shared" si="15"/>
        <v>46086</v>
      </c>
      <c r="V70" s="34" t="str">
        <f t="shared" si="16"/>
        <v>43807</v>
      </c>
      <c r="W70" s="70">
        <f t="shared" si="17"/>
        <v>15690</v>
      </c>
      <c r="X70" s="50"/>
      <c r="Y70" s="50"/>
      <c r="Z70" s="50"/>
      <c r="AA70" s="72"/>
      <c r="AB70" s="72"/>
      <c r="AC70" s="72"/>
      <c r="AD70" s="72"/>
      <c r="AE70" s="72"/>
      <c r="AF70" s="72"/>
      <c r="AG70" s="72"/>
      <c r="AH70" s="72"/>
    </row>
    <row r="71" spans="1:34" ht="15.75" customHeight="1">
      <c r="A71" s="50"/>
      <c r="B71" s="50"/>
      <c r="C71" s="50"/>
      <c r="D71" s="50"/>
      <c r="F71" s="50"/>
      <c r="G71" s="50"/>
      <c r="H71" s="50"/>
      <c r="I71" s="50"/>
      <c r="J71" s="50"/>
      <c r="K71" s="50"/>
      <c r="L71" s="50"/>
      <c r="M71" s="50"/>
      <c r="N71" s="50"/>
      <c r="O71" s="50"/>
      <c r="P71" s="50"/>
      <c r="Q71" s="50"/>
      <c r="R71" s="50"/>
      <c r="S71" s="50"/>
      <c r="T71" s="50"/>
      <c r="U71" s="148">
        <f t="shared" si="15"/>
        <v>46087</v>
      </c>
      <c r="V71" s="34" t="str">
        <f t="shared" si="16"/>
        <v>43807</v>
      </c>
      <c r="W71" s="70">
        <f t="shared" si="17"/>
        <v>16820</v>
      </c>
      <c r="X71" s="50"/>
      <c r="Y71" s="50"/>
      <c r="Z71" s="50"/>
      <c r="AA71" s="72"/>
      <c r="AB71" s="72"/>
      <c r="AC71" s="72"/>
      <c r="AD71" s="72"/>
      <c r="AE71" s="72"/>
      <c r="AF71" s="72"/>
      <c r="AG71" s="72"/>
      <c r="AH71" s="72"/>
    </row>
    <row r="72" spans="1:34" ht="15.75" customHeight="1">
      <c r="A72" s="50"/>
      <c r="B72" s="50"/>
      <c r="C72" s="50"/>
      <c r="D72" s="50"/>
      <c r="F72" s="50"/>
      <c r="G72" s="50"/>
      <c r="H72" s="50"/>
      <c r="I72" s="50"/>
      <c r="J72" s="50"/>
      <c r="K72" s="50"/>
      <c r="L72" s="50"/>
      <c r="M72" s="50"/>
      <c r="N72" s="50"/>
      <c r="O72" s="50"/>
      <c r="P72" s="50"/>
      <c r="Q72" s="50"/>
      <c r="R72" s="50"/>
      <c r="S72" s="50"/>
      <c r="T72" s="50"/>
      <c r="U72" s="148">
        <f t="shared" si="15"/>
        <v>46088</v>
      </c>
      <c r="V72" s="34" t="str">
        <f t="shared" si="16"/>
        <v>43807</v>
      </c>
      <c r="W72" s="70">
        <f t="shared" si="17"/>
        <v>18350</v>
      </c>
      <c r="X72" s="50"/>
      <c r="Y72" s="50"/>
      <c r="Z72" s="50"/>
      <c r="AA72" s="72"/>
      <c r="AB72" s="72"/>
      <c r="AC72" s="72"/>
      <c r="AD72" s="72"/>
      <c r="AE72" s="72"/>
      <c r="AF72" s="72"/>
      <c r="AG72" s="72"/>
      <c r="AH72" s="72"/>
    </row>
    <row r="73" spans="1:34" ht="15.75" customHeight="1">
      <c r="A73" s="50"/>
      <c r="B73" s="50"/>
      <c r="C73" s="50"/>
      <c r="D73" s="50"/>
      <c r="F73" s="50"/>
      <c r="G73" s="50"/>
      <c r="H73" s="50"/>
      <c r="I73" s="50"/>
      <c r="J73" s="50"/>
      <c r="K73" s="50"/>
      <c r="L73" s="50"/>
      <c r="M73" s="50"/>
      <c r="N73" s="50"/>
      <c r="O73" s="50"/>
      <c r="P73" s="50"/>
      <c r="Q73" s="50"/>
      <c r="R73" s="50"/>
      <c r="S73" s="50"/>
      <c r="T73" s="50"/>
      <c r="U73" s="148">
        <f t="shared" si="15"/>
        <v>46089</v>
      </c>
      <c r="V73" s="34" t="str">
        <f t="shared" si="16"/>
        <v>43807</v>
      </c>
      <c r="W73" s="70">
        <f t="shared" si="17"/>
        <v>13550</v>
      </c>
      <c r="X73" s="50"/>
      <c r="Y73" s="50"/>
      <c r="Z73" s="50"/>
      <c r="AA73" s="72"/>
      <c r="AB73" s="72"/>
      <c r="AC73" s="72"/>
      <c r="AD73" s="72"/>
      <c r="AE73" s="72"/>
      <c r="AF73" s="72"/>
      <c r="AG73" s="72"/>
      <c r="AH73" s="72"/>
    </row>
    <row r="74" spans="1:34" ht="15.75" customHeight="1">
      <c r="A74" s="50"/>
      <c r="B74" s="50"/>
      <c r="C74" s="50"/>
      <c r="D74" s="50"/>
      <c r="F74" s="50"/>
      <c r="G74" s="50"/>
      <c r="H74" s="50"/>
      <c r="I74" s="50"/>
      <c r="J74" s="50"/>
      <c r="K74" s="50"/>
      <c r="L74" s="50"/>
      <c r="M74" s="50"/>
      <c r="N74" s="50"/>
      <c r="O74" s="50"/>
      <c r="P74" s="50"/>
      <c r="Q74" s="50"/>
      <c r="R74" s="50"/>
      <c r="S74" s="50"/>
      <c r="T74" s="50"/>
      <c r="U74" s="148">
        <f t="shared" si="15"/>
        <v>46090</v>
      </c>
      <c r="V74" s="34" t="str">
        <f t="shared" si="16"/>
        <v>43807</v>
      </c>
      <c r="W74" s="70">
        <f t="shared" si="17"/>
        <v>18050</v>
      </c>
      <c r="X74" s="50"/>
      <c r="Y74" s="50"/>
      <c r="Z74" s="50"/>
      <c r="AA74" s="72"/>
      <c r="AB74" s="72"/>
      <c r="AC74" s="72"/>
      <c r="AD74" s="72"/>
      <c r="AE74" s="72"/>
      <c r="AF74" s="72"/>
      <c r="AG74" s="72"/>
      <c r="AH74" s="72"/>
    </row>
    <row r="75" spans="1:34" ht="15.75" customHeight="1">
      <c r="A75" s="50"/>
      <c r="B75" s="50"/>
      <c r="C75" s="50"/>
      <c r="D75" s="50"/>
      <c r="F75" s="50"/>
      <c r="G75" s="50"/>
      <c r="H75" s="50"/>
      <c r="I75" s="50"/>
      <c r="J75" s="50"/>
      <c r="K75" s="50"/>
      <c r="L75" s="50"/>
      <c r="M75" s="50"/>
      <c r="N75" s="50"/>
      <c r="O75" s="50"/>
      <c r="P75" s="50"/>
      <c r="Q75" s="50"/>
      <c r="R75" s="50"/>
      <c r="S75" s="50"/>
      <c r="T75" s="50"/>
      <c r="U75" s="148">
        <f t="shared" si="15"/>
        <v>46091</v>
      </c>
      <c r="V75" s="34" t="str">
        <f t="shared" si="16"/>
        <v>43807</v>
      </c>
      <c r="W75" s="70">
        <f t="shared" si="17"/>
        <v>15500</v>
      </c>
      <c r="X75" s="50"/>
      <c r="Y75" s="50"/>
      <c r="Z75" s="50"/>
      <c r="AA75" s="72"/>
      <c r="AB75" s="72"/>
      <c r="AC75" s="72"/>
      <c r="AD75" s="72"/>
      <c r="AE75" s="72"/>
      <c r="AF75" s="72"/>
      <c r="AG75" s="72"/>
      <c r="AH75" s="72"/>
    </row>
    <row r="76" spans="1:34" ht="15.75" customHeight="1">
      <c r="A76" s="50"/>
      <c r="B76" s="50"/>
      <c r="C76" s="50"/>
      <c r="D76" s="50"/>
      <c r="F76" s="50"/>
      <c r="G76" s="50"/>
      <c r="H76" s="50"/>
      <c r="I76" s="50"/>
      <c r="J76" s="50"/>
      <c r="K76" s="50"/>
      <c r="L76" s="50"/>
      <c r="M76" s="50"/>
      <c r="N76" s="50"/>
      <c r="O76" s="50"/>
      <c r="P76" s="50"/>
      <c r="Q76" s="50"/>
      <c r="R76" s="50"/>
      <c r="S76" s="50"/>
      <c r="T76" s="50"/>
      <c r="U76" s="148">
        <f t="shared" si="15"/>
        <v>46092</v>
      </c>
      <c r="V76" s="34" t="str">
        <f t="shared" si="16"/>
        <v>43807</v>
      </c>
      <c r="W76" s="70">
        <f t="shared" si="17"/>
        <v>15010</v>
      </c>
      <c r="X76" s="50"/>
      <c r="Y76" s="50"/>
      <c r="Z76" s="50"/>
      <c r="AA76" s="72"/>
      <c r="AB76" s="72"/>
      <c r="AC76" s="72"/>
      <c r="AD76" s="72"/>
      <c r="AE76" s="72"/>
      <c r="AF76" s="72"/>
      <c r="AG76" s="72"/>
      <c r="AH76" s="72"/>
    </row>
    <row r="77" spans="1:34" ht="15.75" customHeight="1">
      <c r="A77" s="50"/>
      <c r="B77" s="50"/>
      <c r="C77" s="50"/>
      <c r="D77" s="50"/>
      <c r="F77" s="50"/>
      <c r="G77" s="50"/>
      <c r="H77" s="50"/>
      <c r="I77" s="50"/>
      <c r="J77" s="50"/>
      <c r="K77" s="50"/>
      <c r="L77" s="50"/>
      <c r="M77" s="50"/>
      <c r="N77" s="50"/>
      <c r="O77" s="50"/>
      <c r="P77" s="50"/>
      <c r="Q77" s="50"/>
      <c r="R77" s="50"/>
      <c r="S77" s="50"/>
      <c r="T77" s="50"/>
      <c r="U77" s="148">
        <f t="shared" si="15"/>
        <v>46093</v>
      </c>
      <c r="V77" s="34" t="str">
        <f t="shared" si="16"/>
        <v>43807</v>
      </c>
      <c r="W77" s="70">
        <f t="shared" si="17"/>
        <v>15790</v>
      </c>
      <c r="X77" s="50"/>
      <c r="Y77" s="50"/>
      <c r="Z77" s="50"/>
      <c r="AA77" s="72"/>
      <c r="AB77" s="72"/>
      <c r="AC77" s="72"/>
      <c r="AD77" s="72"/>
      <c r="AE77" s="72"/>
      <c r="AF77" s="72"/>
      <c r="AG77" s="72"/>
      <c r="AH77" s="72"/>
    </row>
    <row r="78" spans="1:34" ht="15.75" customHeight="1">
      <c r="A78" s="50"/>
      <c r="B78" s="50"/>
      <c r="C78" s="50"/>
      <c r="D78" s="50"/>
      <c r="F78" s="50"/>
      <c r="G78" s="50"/>
      <c r="H78" s="50"/>
      <c r="I78" s="50"/>
      <c r="J78" s="50"/>
      <c r="K78" s="50"/>
      <c r="L78" s="50"/>
      <c r="M78" s="50"/>
      <c r="N78" s="50"/>
      <c r="O78" s="50"/>
      <c r="P78" s="50"/>
      <c r="Q78" s="50"/>
      <c r="R78" s="50"/>
      <c r="S78" s="50"/>
      <c r="T78" s="50"/>
      <c r="U78" s="148">
        <f t="shared" si="15"/>
        <v>46094</v>
      </c>
      <c r="V78" s="34" t="str">
        <f t="shared" si="16"/>
        <v>43807</v>
      </c>
      <c r="W78" s="70">
        <f t="shared" si="17"/>
        <v>20050</v>
      </c>
      <c r="X78" s="50"/>
      <c r="Y78" s="50"/>
      <c r="Z78" s="50"/>
      <c r="AA78" s="72"/>
      <c r="AB78" s="72"/>
      <c r="AC78" s="72"/>
      <c r="AD78" s="72"/>
      <c r="AE78" s="72"/>
      <c r="AF78" s="72"/>
      <c r="AG78" s="72"/>
      <c r="AH78" s="72"/>
    </row>
    <row r="79" spans="1:34" ht="15.75" customHeight="1">
      <c r="A79" s="50"/>
      <c r="B79" s="50"/>
      <c r="C79" s="50"/>
      <c r="D79" s="50"/>
      <c r="F79" s="50"/>
      <c r="G79" s="50"/>
      <c r="H79" s="50"/>
      <c r="I79" s="50"/>
      <c r="J79" s="50"/>
      <c r="K79" s="50"/>
      <c r="L79" s="50"/>
      <c r="M79" s="50"/>
      <c r="N79" s="50"/>
      <c r="O79" s="50"/>
      <c r="P79" s="50"/>
      <c r="Q79" s="50"/>
      <c r="R79" s="50"/>
      <c r="S79" s="50"/>
      <c r="T79" s="50"/>
      <c r="U79" s="148">
        <f t="shared" si="15"/>
        <v>46095</v>
      </c>
      <c r="V79" s="34" t="str">
        <f t="shared" si="16"/>
        <v>43807</v>
      </c>
      <c r="W79" s="70">
        <f t="shared" si="17"/>
        <v>19540</v>
      </c>
      <c r="X79" s="50"/>
      <c r="Y79" s="50"/>
      <c r="Z79" s="50"/>
      <c r="AA79" s="72"/>
      <c r="AB79" s="72"/>
      <c r="AC79" s="72"/>
      <c r="AD79" s="72"/>
      <c r="AE79" s="72"/>
      <c r="AF79" s="72"/>
      <c r="AG79" s="72"/>
      <c r="AH79" s="72"/>
    </row>
    <row r="80" spans="1:34" ht="15.75" customHeight="1">
      <c r="A80" s="50"/>
      <c r="B80" s="50"/>
      <c r="C80" s="50"/>
      <c r="D80" s="50"/>
      <c r="F80" s="50"/>
      <c r="G80" s="50"/>
      <c r="H80" s="50"/>
      <c r="I80" s="50"/>
      <c r="J80" s="50"/>
      <c r="K80" s="50"/>
      <c r="L80" s="50"/>
      <c r="M80" s="50"/>
      <c r="N80" s="50"/>
      <c r="O80" s="50"/>
      <c r="P80" s="50"/>
      <c r="Q80" s="50"/>
      <c r="R80" s="50"/>
      <c r="S80" s="50"/>
      <c r="T80" s="50"/>
      <c r="U80" s="148">
        <f t="shared" si="15"/>
        <v>46096</v>
      </c>
      <c r="V80" s="34" t="str">
        <f t="shared" si="16"/>
        <v>43807</v>
      </c>
      <c r="W80" s="70">
        <f t="shared" si="17"/>
        <v>15200</v>
      </c>
      <c r="X80" s="50"/>
      <c r="Y80" s="50"/>
      <c r="Z80" s="50"/>
      <c r="AA80" s="72"/>
      <c r="AB80" s="72"/>
      <c r="AC80" s="72"/>
      <c r="AD80" s="72"/>
      <c r="AE80" s="72"/>
      <c r="AF80" s="72"/>
      <c r="AG80" s="72"/>
      <c r="AH80" s="72"/>
    </row>
    <row r="81" spans="1:34" ht="15.75" customHeight="1">
      <c r="A81" s="50"/>
      <c r="B81" s="50"/>
      <c r="C81" s="50"/>
      <c r="D81" s="50"/>
      <c r="F81" s="50"/>
      <c r="G81" s="50"/>
      <c r="H81" s="50"/>
      <c r="I81" s="50"/>
      <c r="J81" s="50"/>
      <c r="K81" s="50"/>
      <c r="L81" s="50"/>
      <c r="M81" s="50"/>
      <c r="N81" s="50"/>
      <c r="O81" s="50"/>
      <c r="P81" s="50"/>
      <c r="Q81" s="50"/>
      <c r="R81" s="50"/>
      <c r="S81" s="50"/>
      <c r="T81" s="50"/>
      <c r="U81" s="148">
        <f t="shared" si="15"/>
        <v>46097</v>
      </c>
      <c r="V81" s="34" t="str">
        <f t="shared" si="16"/>
        <v>43807</v>
      </c>
      <c r="W81" s="70">
        <f t="shared" si="17"/>
        <v>16890</v>
      </c>
      <c r="X81" s="50"/>
      <c r="Y81" s="50"/>
      <c r="Z81" s="50"/>
      <c r="AA81" s="72"/>
      <c r="AB81" s="72"/>
      <c r="AC81" s="72"/>
      <c r="AD81" s="72"/>
      <c r="AE81" s="72"/>
      <c r="AF81" s="72"/>
      <c r="AG81" s="72"/>
      <c r="AH81" s="72"/>
    </row>
    <row r="82" spans="1:34" ht="15.75" customHeight="1">
      <c r="A82" s="50"/>
      <c r="B82" s="50"/>
      <c r="C82" s="50"/>
      <c r="D82" s="50"/>
      <c r="F82" s="50"/>
      <c r="G82" s="50"/>
      <c r="H82" s="50"/>
      <c r="I82" s="50"/>
      <c r="J82" s="50"/>
      <c r="K82" s="50"/>
      <c r="L82" s="50"/>
      <c r="M82" s="50"/>
      <c r="N82" s="50"/>
      <c r="O82" s="50"/>
      <c r="P82" s="50"/>
      <c r="Q82" s="50"/>
      <c r="R82" s="50"/>
      <c r="S82" s="50"/>
      <c r="T82" s="50"/>
      <c r="U82" s="148">
        <f t="shared" si="15"/>
        <v>46098</v>
      </c>
      <c r="V82" s="34" t="str">
        <f t="shared" si="16"/>
        <v>43807</v>
      </c>
      <c r="W82" s="70">
        <f t="shared" si="17"/>
        <v>16400</v>
      </c>
      <c r="X82" s="50"/>
      <c r="Y82" s="50"/>
      <c r="Z82" s="50"/>
      <c r="AA82" s="72"/>
      <c r="AB82" s="72"/>
      <c r="AC82" s="72"/>
      <c r="AD82" s="72"/>
      <c r="AE82" s="72"/>
      <c r="AF82" s="72"/>
      <c r="AG82" s="72"/>
      <c r="AH82" s="72"/>
    </row>
    <row r="83" spans="1:34" ht="15.75" customHeight="1">
      <c r="A83" s="50"/>
      <c r="B83" s="50"/>
      <c r="C83" s="50"/>
      <c r="D83" s="50"/>
      <c r="F83" s="50"/>
      <c r="G83" s="50"/>
      <c r="H83" s="50"/>
      <c r="I83" s="50"/>
      <c r="J83" s="50"/>
      <c r="K83" s="50"/>
      <c r="L83" s="50"/>
      <c r="M83" s="50"/>
      <c r="N83" s="50"/>
      <c r="O83" s="50"/>
      <c r="P83" s="50"/>
      <c r="Q83" s="50"/>
      <c r="R83" s="50"/>
      <c r="S83" s="50"/>
      <c r="T83" s="50"/>
      <c r="U83" s="148">
        <f t="shared" si="15"/>
        <v>46099</v>
      </c>
      <c r="V83" s="34" t="str">
        <f t="shared" si="16"/>
        <v>43807</v>
      </c>
      <c r="W83" s="70">
        <f t="shared" si="17"/>
        <v>18040</v>
      </c>
      <c r="X83" s="50"/>
      <c r="Y83" s="50"/>
      <c r="Z83" s="50"/>
      <c r="AA83" s="72"/>
      <c r="AB83" s="72"/>
      <c r="AC83" s="72"/>
      <c r="AD83" s="72"/>
      <c r="AE83" s="72"/>
      <c r="AF83" s="72"/>
      <c r="AG83" s="72"/>
      <c r="AH83" s="72"/>
    </row>
    <row r="84" spans="1:34" ht="15.75" customHeight="1">
      <c r="A84" s="50"/>
      <c r="B84" s="50"/>
      <c r="C84" s="50"/>
      <c r="D84" s="50"/>
      <c r="F84" s="50"/>
      <c r="G84" s="50"/>
      <c r="H84" s="50"/>
      <c r="I84" s="50"/>
      <c r="J84" s="50"/>
      <c r="K84" s="50"/>
      <c r="L84" s="50"/>
      <c r="M84" s="50"/>
      <c r="N84" s="50"/>
      <c r="O84" s="50"/>
      <c r="P84" s="50"/>
      <c r="Q84" s="50"/>
      <c r="R84" s="50"/>
      <c r="S84" s="50"/>
      <c r="T84" s="50"/>
      <c r="U84" s="148">
        <f t="shared" si="15"/>
        <v>46100</v>
      </c>
      <c r="V84" s="34" t="str">
        <f t="shared" si="16"/>
        <v>43807</v>
      </c>
      <c r="W84" s="70">
        <f t="shared" si="17"/>
        <v>17400</v>
      </c>
      <c r="X84" s="50"/>
      <c r="Y84" s="50"/>
      <c r="Z84" s="50"/>
      <c r="AA84" s="72"/>
      <c r="AB84" s="72"/>
      <c r="AC84" s="72"/>
      <c r="AD84" s="72"/>
      <c r="AE84" s="72"/>
      <c r="AF84" s="72"/>
      <c r="AG84" s="72"/>
      <c r="AH84" s="72"/>
    </row>
    <row r="85" spans="1:34" ht="15.75" customHeight="1">
      <c r="A85" s="50"/>
      <c r="B85" s="50"/>
      <c r="C85" s="50"/>
      <c r="D85" s="50"/>
      <c r="F85" s="50"/>
      <c r="G85" s="50"/>
      <c r="H85" s="50"/>
      <c r="I85" s="50"/>
      <c r="J85" s="50"/>
      <c r="K85" s="50"/>
      <c r="L85" s="50"/>
      <c r="M85" s="50"/>
      <c r="N85" s="50"/>
      <c r="O85" s="50"/>
      <c r="P85" s="50"/>
      <c r="Q85" s="50"/>
      <c r="R85" s="50"/>
      <c r="S85" s="50"/>
      <c r="T85" s="50"/>
      <c r="U85" s="148">
        <f t="shared" si="15"/>
        <v>46101</v>
      </c>
      <c r="V85" s="34" t="str">
        <f t="shared" si="16"/>
        <v>43807</v>
      </c>
      <c r="W85" s="70">
        <f t="shared" si="17"/>
        <v>13240</v>
      </c>
      <c r="X85" s="50"/>
      <c r="Y85" s="50"/>
      <c r="Z85" s="50"/>
      <c r="AA85" s="72"/>
      <c r="AB85" s="72"/>
      <c r="AC85" s="72"/>
      <c r="AD85" s="72"/>
      <c r="AE85" s="72"/>
      <c r="AF85" s="72"/>
      <c r="AG85" s="72"/>
      <c r="AH85" s="72"/>
    </row>
    <row r="86" spans="1:34" ht="15.75" customHeight="1">
      <c r="A86" s="50"/>
      <c r="B86" s="50"/>
      <c r="C86" s="50"/>
      <c r="D86" s="50"/>
      <c r="F86" s="50"/>
      <c r="G86" s="50"/>
      <c r="H86" s="50"/>
      <c r="I86" s="50"/>
      <c r="J86" s="50"/>
      <c r="K86" s="50"/>
      <c r="L86" s="50"/>
      <c r="M86" s="50"/>
      <c r="N86" s="50"/>
      <c r="O86" s="50"/>
      <c r="P86" s="50"/>
      <c r="Q86" s="50"/>
      <c r="R86" s="50"/>
      <c r="S86" s="50"/>
      <c r="T86" s="50"/>
      <c r="U86" s="148">
        <f t="shared" si="15"/>
        <v>46102</v>
      </c>
      <c r="V86" s="34" t="str">
        <f t="shared" si="16"/>
        <v>43807</v>
      </c>
      <c r="W86" s="70">
        <f t="shared" si="17"/>
        <v>19440</v>
      </c>
      <c r="X86" s="50"/>
      <c r="Y86" s="50"/>
      <c r="Z86" s="50"/>
      <c r="AA86" s="72"/>
      <c r="AB86" s="72"/>
      <c r="AC86" s="72"/>
      <c r="AD86" s="72"/>
      <c r="AE86" s="72"/>
      <c r="AF86" s="72"/>
      <c r="AG86" s="72"/>
      <c r="AH86" s="72"/>
    </row>
    <row r="87" spans="1:34" ht="15.75" customHeight="1">
      <c r="A87" s="50"/>
      <c r="B87" s="50"/>
      <c r="C87" s="50"/>
      <c r="D87" s="50"/>
      <c r="F87" s="50"/>
      <c r="G87" s="50"/>
      <c r="H87" s="50"/>
      <c r="I87" s="50"/>
      <c r="J87" s="50"/>
      <c r="K87" s="50"/>
      <c r="L87" s="50"/>
      <c r="M87" s="50"/>
      <c r="N87" s="50"/>
      <c r="O87" s="50"/>
      <c r="P87" s="50"/>
      <c r="Q87" s="50"/>
      <c r="R87" s="50"/>
      <c r="S87" s="50"/>
      <c r="T87" s="50"/>
      <c r="U87" s="148">
        <f t="shared" si="15"/>
        <v>46103</v>
      </c>
      <c r="V87" s="34" t="str">
        <f t="shared" si="16"/>
        <v>43807</v>
      </c>
      <c r="W87" s="70">
        <f t="shared" si="17"/>
        <v>14960</v>
      </c>
      <c r="X87" s="50"/>
      <c r="Y87" s="50"/>
      <c r="Z87" s="50"/>
      <c r="AA87" s="72"/>
      <c r="AB87" s="72"/>
      <c r="AC87" s="72"/>
      <c r="AD87" s="72"/>
      <c r="AE87" s="72"/>
      <c r="AF87" s="72"/>
      <c r="AG87" s="72"/>
      <c r="AH87" s="72"/>
    </row>
    <row r="88" spans="1:34" ht="15.75" customHeight="1">
      <c r="A88" s="50"/>
      <c r="B88" s="50"/>
      <c r="C88" s="50"/>
      <c r="D88" s="50"/>
      <c r="F88" s="50"/>
      <c r="G88" s="50"/>
      <c r="H88" s="50"/>
      <c r="I88" s="50"/>
      <c r="J88" s="50"/>
      <c r="K88" s="50"/>
      <c r="L88" s="50"/>
      <c r="M88" s="50"/>
      <c r="N88" s="50"/>
      <c r="O88" s="50"/>
      <c r="P88" s="50"/>
      <c r="Q88" s="50"/>
      <c r="R88" s="50"/>
      <c r="S88" s="50"/>
      <c r="T88" s="50"/>
      <c r="U88" s="148">
        <f t="shared" si="15"/>
        <v>46104</v>
      </c>
      <c r="V88" s="34" t="str">
        <f t="shared" si="16"/>
        <v>43807</v>
      </c>
      <c r="W88" s="70">
        <f t="shared" si="17"/>
        <v>21660</v>
      </c>
      <c r="X88" s="50"/>
      <c r="Y88" s="50"/>
      <c r="Z88" s="50"/>
      <c r="AA88" s="72"/>
      <c r="AB88" s="72"/>
      <c r="AC88" s="72"/>
      <c r="AD88" s="72"/>
      <c r="AE88" s="72"/>
      <c r="AF88" s="72"/>
      <c r="AG88" s="72"/>
      <c r="AH88" s="72"/>
    </row>
    <row r="89" spans="1:34" ht="15.75" customHeight="1">
      <c r="A89" s="50"/>
      <c r="B89" s="50"/>
      <c r="C89" s="50"/>
      <c r="D89" s="50"/>
      <c r="F89" s="50"/>
      <c r="G89" s="50"/>
      <c r="H89" s="50"/>
      <c r="I89" s="50"/>
      <c r="J89" s="50"/>
      <c r="K89" s="50"/>
      <c r="L89" s="50"/>
      <c r="M89" s="50"/>
      <c r="N89" s="50"/>
      <c r="O89" s="50"/>
      <c r="P89" s="50"/>
      <c r="Q89" s="50"/>
      <c r="R89" s="50"/>
      <c r="S89" s="50"/>
      <c r="T89" s="50"/>
      <c r="U89" s="148">
        <f t="shared" si="15"/>
        <v>46105</v>
      </c>
      <c r="V89" s="34" t="str">
        <f t="shared" si="16"/>
        <v>43807</v>
      </c>
      <c r="W89" s="70">
        <f t="shared" si="17"/>
        <v>15460</v>
      </c>
      <c r="X89" s="50"/>
      <c r="Y89" s="50"/>
      <c r="Z89" s="50"/>
      <c r="AA89" s="72"/>
      <c r="AB89" s="72"/>
      <c r="AC89" s="72"/>
      <c r="AD89" s="72"/>
      <c r="AE89" s="72"/>
      <c r="AF89" s="72"/>
      <c r="AG89" s="72"/>
      <c r="AH89" s="72"/>
    </row>
    <row r="90" spans="1:34" ht="15.75" customHeight="1">
      <c r="A90" s="50"/>
      <c r="B90" s="50"/>
      <c r="C90" s="50"/>
      <c r="D90" s="50"/>
      <c r="F90" s="50"/>
      <c r="G90" s="50"/>
      <c r="H90" s="50"/>
      <c r="I90" s="50"/>
      <c r="J90" s="50"/>
      <c r="K90" s="50"/>
      <c r="L90" s="50"/>
      <c r="M90" s="50"/>
      <c r="N90" s="50"/>
      <c r="O90" s="50"/>
      <c r="P90" s="50"/>
      <c r="Q90" s="50"/>
      <c r="R90" s="50"/>
      <c r="S90" s="50"/>
      <c r="T90" s="50"/>
      <c r="U90" s="148">
        <f t="shared" si="15"/>
        <v>46106</v>
      </c>
      <c r="V90" s="34" t="str">
        <f t="shared" si="16"/>
        <v>43807</v>
      </c>
      <c r="W90" s="70">
        <f t="shared" si="17"/>
        <v>15450</v>
      </c>
      <c r="X90" s="50"/>
      <c r="Y90" s="50"/>
      <c r="Z90" s="50"/>
      <c r="AA90" s="72"/>
      <c r="AB90" s="72"/>
      <c r="AC90" s="72"/>
      <c r="AD90" s="72"/>
      <c r="AE90" s="72"/>
      <c r="AF90" s="72"/>
      <c r="AG90" s="72"/>
      <c r="AH90" s="72"/>
    </row>
    <row r="91" spans="1:34" ht="15.75" customHeight="1">
      <c r="A91" s="50"/>
      <c r="B91" s="50"/>
      <c r="C91" s="50"/>
      <c r="D91" s="50"/>
      <c r="F91" s="50"/>
      <c r="G91" s="50"/>
      <c r="H91" s="50"/>
      <c r="I91" s="50"/>
      <c r="J91" s="50"/>
      <c r="K91" s="50"/>
      <c r="L91" s="50"/>
      <c r="M91" s="50"/>
      <c r="N91" s="50"/>
      <c r="O91" s="50"/>
      <c r="P91" s="50"/>
      <c r="Q91" s="50"/>
      <c r="R91" s="50"/>
      <c r="S91" s="50"/>
      <c r="T91" s="50"/>
      <c r="U91" s="148">
        <f t="shared" si="15"/>
        <v>46107</v>
      </c>
      <c r="V91" s="34" t="str">
        <f t="shared" si="16"/>
        <v>43807</v>
      </c>
      <c r="W91" s="70">
        <f t="shared" si="17"/>
        <v>15080</v>
      </c>
      <c r="X91" s="50"/>
      <c r="Y91" s="50"/>
      <c r="Z91" s="50"/>
      <c r="AA91" s="72"/>
      <c r="AB91" s="72"/>
      <c r="AC91" s="72"/>
      <c r="AD91" s="72"/>
      <c r="AE91" s="72"/>
      <c r="AF91" s="72"/>
      <c r="AG91" s="72"/>
      <c r="AH91" s="72"/>
    </row>
    <row r="92" spans="1:34" ht="15.75" customHeight="1">
      <c r="A92" s="50"/>
      <c r="B92" s="50"/>
      <c r="C92" s="50"/>
      <c r="D92" s="50"/>
      <c r="F92" s="50"/>
      <c r="G92" s="50"/>
      <c r="H92" s="50"/>
      <c r="I92" s="50"/>
      <c r="J92" s="50"/>
      <c r="K92" s="50"/>
      <c r="L92" s="50"/>
      <c r="M92" s="50"/>
      <c r="N92" s="50"/>
      <c r="O92" s="50"/>
      <c r="P92" s="50"/>
      <c r="Q92" s="50"/>
      <c r="R92" s="50"/>
      <c r="S92" s="50"/>
      <c r="T92" s="50"/>
      <c r="U92" s="148">
        <f t="shared" si="15"/>
        <v>46108</v>
      </c>
      <c r="V92" s="34" t="str">
        <f t="shared" si="16"/>
        <v>43807</v>
      </c>
      <c r="W92" s="70">
        <f t="shared" si="17"/>
        <v>16200</v>
      </c>
      <c r="X92" s="50"/>
      <c r="Y92" s="50"/>
      <c r="Z92" s="50"/>
      <c r="AA92" s="72"/>
      <c r="AB92" s="72"/>
      <c r="AC92" s="72"/>
      <c r="AD92" s="72"/>
      <c r="AE92" s="72"/>
      <c r="AF92" s="72"/>
      <c r="AG92" s="72"/>
      <c r="AH92" s="72"/>
    </row>
    <row r="93" spans="1:34" ht="15.75" customHeight="1">
      <c r="A93" s="50"/>
      <c r="B93" s="50"/>
      <c r="C93" s="50"/>
      <c r="D93" s="50"/>
      <c r="F93" s="50"/>
      <c r="G93" s="50"/>
      <c r="H93" s="50"/>
      <c r="I93" s="50"/>
      <c r="J93" s="50"/>
      <c r="K93" s="50"/>
      <c r="L93" s="50"/>
      <c r="M93" s="50"/>
      <c r="N93" s="50"/>
      <c r="O93" s="50"/>
      <c r="P93" s="50"/>
      <c r="Q93" s="50"/>
      <c r="R93" s="50"/>
      <c r="S93" s="50"/>
      <c r="T93" s="50"/>
      <c r="U93" s="148">
        <f>C32</f>
        <v>46109</v>
      </c>
      <c r="V93" s="34" t="str">
        <f t="shared" si="16"/>
        <v>43807</v>
      </c>
      <c r="W93" s="70">
        <f>I32</f>
        <v>18750</v>
      </c>
      <c r="X93" s="50"/>
      <c r="Y93" s="50"/>
      <c r="Z93" s="50"/>
      <c r="AA93" s="72"/>
      <c r="AB93" s="72"/>
      <c r="AC93" s="72"/>
      <c r="AD93" s="72"/>
      <c r="AE93" s="72"/>
      <c r="AF93" s="72"/>
      <c r="AG93" s="72"/>
      <c r="AH93" s="72"/>
    </row>
    <row r="94" spans="1:34" ht="15.75" customHeight="1">
      <c r="A94" s="50"/>
      <c r="B94" s="50"/>
      <c r="C94" s="50"/>
      <c r="D94" s="50"/>
      <c r="F94" s="50"/>
      <c r="G94" s="50"/>
      <c r="H94" s="50"/>
      <c r="I94" s="50"/>
      <c r="J94" s="50"/>
      <c r="K94" s="50"/>
      <c r="L94" s="50"/>
      <c r="M94" s="50"/>
      <c r="N94" s="50"/>
      <c r="O94" s="50"/>
      <c r="P94" s="50"/>
      <c r="Q94" s="50"/>
      <c r="R94" s="50"/>
      <c r="S94" s="50"/>
      <c r="T94" s="50"/>
      <c r="U94" s="148">
        <f>C31</f>
        <v>46110</v>
      </c>
      <c r="V94" s="34" t="str">
        <f t="shared" si="16"/>
        <v>43807</v>
      </c>
      <c r="W94" s="70">
        <f>I31</f>
        <v>15400</v>
      </c>
      <c r="X94" s="50"/>
      <c r="Y94" s="50"/>
      <c r="Z94" s="50"/>
      <c r="AA94" s="72"/>
      <c r="AB94" s="72"/>
      <c r="AC94" s="72"/>
      <c r="AD94" s="72"/>
      <c r="AE94" s="72"/>
      <c r="AF94" s="72"/>
      <c r="AG94" s="72"/>
      <c r="AH94" s="72"/>
    </row>
    <row r="95" spans="1:34" ht="15.75" customHeight="1">
      <c r="A95" s="50"/>
      <c r="B95" s="50"/>
      <c r="C95" s="50"/>
      <c r="D95" s="50"/>
      <c r="F95" s="50"/>
      <c r="G95" s="50"/>
      <c r="H95" s="50"/>
      <c r="I95" s="50"/>
      <c r="J95" s="50"/>
      <c r="K95" s="50"/>
      <c r="L95" s="50"/>
      <c r="M95" s="50"/>
      <c r="N95" s="50"/>
      <c r="O95" s="50"/>
      <c r="P95" s="50"/>
      <c r="Q95" s="50"/>
      <c r="R95" s="50"/>
      <c r="S95" s="50"/>
      <c r="T95" s="50"/>
      <c r="U95" s="148">
        <f t="shared" ref="U95:U96" si="18">C33</f>
        <v>46111</v>
      </c>
      <c r="V95" s="34" t="str">
        <f t="shared" si="16"/>
        <v>43807</v>
      </c>
      <c r="W95" s="70">
        <f t="shared" ref="W95:W96" si="19">I33</f>
        <v>18700</v>
      </c>
      <c r="X95" s="50"/>
      <c r="Y95" s="50"/>
      <c r="Z95" s="50"/>
      <c r="AA95" s="72"/>
      <c r="AB95" s="72"/>
      <c r="AC95" s="72"/>
      <c r="AD95" s="72"/>
      <c r="AE95" s="72"/>
      <c r="AF95" s="72"/>
      <c r="AG95" s="72"/>
      <c r="AH95" s="72"/>
    </row>
    <row r="96" spans="1:34" ht="15.75" customHeight="1">
      <c r="A96" s="50"/>
      <c r="B96" s="50"/>
      <c r="C96" s="50"/>
      <c r="D96" s="50"/>
      <c r="F96" s="50"/>
      <c r="G96" s="50"/>
      <c r="H96" s="50"/>
      <c r="I96" s="50"/>
      <c r="J96" s="50"/>
      <c r="K96" s="50"/>
      <c r="L96" s="50"/>
      <c r="M96" s="50"/>
      <c r="N96" s="50"/>
      <c r="O96" s="50"/>
      <c r="P96" s="50"/>
      <c r="Q96" s="50"/>
      <c r="R96" s="50"/>
      <c r="S96" s="50"/>
      <c r="T96" s="50"/>
      <c r="U96" s="148">
        <f t="shared" si="18"/>
        <v>46112</v>
      </c>
      <c r="V96" s="34" t="str">
        <f t="shared" si="16"/>
        <v>43807</v>
      </c>
      <c r="W96" s="70">
        <f t="shared" si="19"/>
        <v>15280</v>
      </c>
      <c r="X96" s="50"/>
      <c r="Y96" s="50"/>
      <c r="Z96" s="50"/>
      <c r="AA96" s="72"/>
      <c r="AB96" s="72"/>
      <c r="AC96" s="72"/>
      <c r="AD96" s="72"/>
      <c r="AE96" s="72"/>
      <c r="AF96" s="72"/>
      <c r="AG96" s="72"/>
      <c r="AH96" s="72"/>
    </row>
    <row r="97" spans="1:34" ht="15.75" customHeight="1">
      <c r="A97" s="50"/>
      <c r="B97" s="50"/>
      <c r="C97" s="50"/>
      <c r="D97" s="50"/>
      <c r="F97" s="50"/>
      <c r="G97" s="50"/>
      <c r="H97" s="50"/>
      <c r="I97" s="50"/>
      <c r="J97" s="50"/>
      <c r="K97" s="50"/>
      <c r="L97" s="50"/>
      <c r="M97" s="50"/>
      <c r="N97" s="50"/>
      <c r="O97" s="50"/>
      <c r="P97" s="50"/>
      <c r="Q97" s="50"/>
      <c r="R97" s="50"/>
      <c r="S97" s="50"/>
      <c r="T97" s="50"/>
      <c r="U97" s="148">
        <f t="shared" ref="U97:U123" si="20">C4</f>
        <v>46082</v>
      </c>
      <c r="V97" s="34" t="str">
        <f t="shared" ref="V97:V127" si="21">$J$2</f>
        <v>43812</v>
      </c>
      <c r="W97" s="70">
        <f t="shared" ref="W97:W123" si="22">J4</f>
        <v>2940</v>
      </c>
      <c r="X97" s="50"/>
      <c r="Y97" s="50"/>
      <c r="Z97" s="50"/>
      <c r="AA97" s="72"/>
      <c r="AB97" s="72"/>
      <c r="AC97" s="72"/>
      <c r="AD97" s="72"/>
      <c r="AE97" s="72"/>
      <c r="AF97" s="72"/>
      <c r="AG97" s="72"/>
      <c r="AH97" s="72"/>
    </row>
    <row r="98" spans="1:34" ht="15.75" customHeight="1">
      <c r="A98" s="50"/>
      <c r="B98" s="50"/>
      <c r="C98" s="50"/>
      <c r="D98" s="50"/>
      <c r="F98" s="50"/>
      <c r="G98" s="50"/>
      <c r="H98" s="50"/>
      <c r="I98" s="50"/>
      <c r="J98" s="50"/>
      <c r="K98" s="50"/>
      <c r="L98" s="50"/>
      <c r="M98" s="50"/>
      <c r="N98" s="50"/>
      <c r="O98" s="50"/>
      <c r="P98" s="50"/>
      <c r="Q98" s="50"/>
      <c r="R98" s="50"/>
      <c r="S98" s="50"/>
      <c r="T98" s="50"/>
      <c r="U98" s="148">
        <f t="shared" si="20"/>
        <v>46083</v>
      </c>
      <c r="V98" s="34" t="str">
        <f t="shared" si="21"/>
        <v>43812</v>
      </c>
      <c r="W98" s="70">
        <f t="shared" si="22"/>
        <v>1800</v>
      </c>
      <c r="X98" s="50"/>
      <c r="Y98" s="50"/>
      <c r="Z98" s="50"/>
      <c r="AA98" s="72"/>
      <c r="AB98" s="72"/>
      <c r="AC98" s="72"/>
      <c r="AD98" s="72"/>
      <c r="AE98" s="72"/>
      <c r="AF98" s="72"/>
      <c r="AG98" s="72"/>
      <c r="AH98" s="72"/>
    </row>
    <row r="99" spans="1:34" ht="15.75" customHeight="1">
      <c r="A99" s="50"/>
      <c r="B99" s="50"/>
      <c r="C99" s="50"/>
      <c r="D99" s="50"/>
      <c r="F99" s="50"/>
      <c r="G99" s="50"/>
      <c r="H99" s="50"/>
      <c r="I99" s="50"/>
      <c r="J99" s="50"/>
      <c r="K99" s="50"/>
      <c r="L99" s="50"/>
      <c r="M99" s="50"/>
      <c r="N99" s="50"/>
      <c r="O99" s="50"/>
      <c r="P99" s="50"/>
      <c r="Q99" s="50"/>
      <c r="R99" s="50"/>
      <c r="S99" s="50"/>
      <c r="T99" s="50"/>
      <c r="U99" s="148">
        <f t="shared" si="20"/>
        <v>46084</v>
      </c>
      <c r="V99" s="34" t="str">
        <f t="shared" si="21"/>
        <v>43812</v>
      </c>
      <c r="W99" s="70">
        <f t="shared" si="22"/>
        <v>2480</v>
      </c>
      <c r="X99" s="50"/>
      <c r="Y99" s="50"/>
      <c r="Z99" s="50"/>
      <c r="AA99" s="72"/>
      <c r="AB99" s="72"/>
      <c r="AC99" s="72"/>
      <c r="AD99" s="72"/>
      <c r="AE99" s="72"/>
      <c r="AF99" s="72"/>
      <c r="AG99" s="72"/>
      <c r="AH99" s="72"/>
    </row>
    <row r="100" spans="1:34" ht="15.75" customHeight="1">
      <c r="A100" s="50"/>
      <c r="B100" s="50"/>
      <c r="C100" s="50"/>
      <c r="D100" s="50"/>
      <c r="F100" s="50"/>
      <c r="G100" s="50"/>
      <c r="H100" s="50"/>
      <c r="I100" s="50"/>
      <c r="J100" s="50"/>
      <c r="K100" s="50"/>
      <c r="L100" s="50"/>
      <c r="M100" s="50"/>
      <c r="N100" s="50"/>
      <c r="O100" s="50"/>
      <c r="P100" s="50"/>
      <c r="Q100" s="50"/>
      <c r="R100" s="50"/>
      <c r="S100" s="50"/>
      <c r="T100" s="50"/>
      <c r="U100" s="148">
        <f t="shared" si="20"/>
        <v>46085</v>
      </c>
      <c r="V100" s="34" t="str">
        <f t="shared" si="21"/>
        <v>43812</v>
      </c>
      <c r="W100" s="70">
        <f t="shared" si="22"/>
        <v>3010</v>
      </c>
      <c r="X100" s="50"/>
      <c r="Y100" s="50"/>
      <c r="Z100" s="50"/>
      <c r="AA100" s="72"/>
      <c r="AB100" s="72"/>
      <c r="AC100" s="72"/>
      <c r="AD100" s="72"/>
      <c r="AE100" s="72"/>
      <c r="AF100" s="72"/>
      <c r="AG100" s="72"/>
      <c r="AH100" s="72"/>
    </row>
    <row r="101" spans="1:34" ht="15.75" customHeight="1">
      <c r="A101" s="50"/>
      <c r="B101" s="50"/>
      <c r="C101" s="50"/>
      <c r="D101" s="50"/>
      <c r="F101" s="50"/>
      <c r="G101" s="50"/>
      <c r="H101" s="50"/>
      <c r="I101" s="50"/>
      <c r="J101" s="50"/>
      <c r="K101" s="50"/>
      <c r="L101" s="50"/>
      <c r="M101" s="50"/>
      <c r="N101" s="50"/>
      <c r="O101" s="50"/>
      <c r="P101" s="50"/>
      <c r="Q101" s="50"/>
      <c r="R101" s="50"/>
      <c r="S101" s="50"/>
      <c r="T101" s="50"/>
      <c r="U101" s="148">
        <f t="shared" si="20"/>
        <v>46086</v>
      </c>
      <c r="V101" s="34" t="str">
        <f t="shared" si="21"/>
        <v>43812</v>
      </c>
      <c r="W101" s="70">
        <f t="shared" si="22"/>
        <v>3560</v>
      </c>
      <c r="X101" s="50"/>
      <c r="Y101" s="50"/>
      <c r="Z101" s="50"/>
      <c r="AA101" s="72"/>
      <c r="AB101" s="72"/>
      <c r="AC101" s="72"/>
      <c r="AD101" s="72"/>
      <c r="AE101" s="72"/>
      <c r="AF101" s="72"/>
      <c r="AG101" s="72"/>
      <c r="AH101" s="72"/>
    </row>
    <row r="102" spans="1:34" ht="15.75" customHeight="1">
      <c r="A102" s="50"/>
      <c r="B102" s="50"/>
      <c r="C102" s="50"/>
      <c r="D102" s="50"/>
      <c r="F102" s="50"/>
      <c r="G102" s="50"/>
      <c r="H102" s="50"/>
      <c r="I102" s="50"/>
      <c r="J102" s="50"/>
      <c r="K102" s="50"/>
      <c r="L102" s="50"/>
      <c r="M102" s="50"/>
      <c r="N102" s="50"/>
      <c r="O102" s="50"/>
      <c r="P102" s="50"/>
      <c r="Q102" s="50"/>
      <c r="R102" s="50"/>
      <c r="S102" s="50"/>
      <c r="T102" s="50"/>
      <c r="U102" s="148">
        <f t="shared" si="20"/>
        <v>46087</v>
      </c>
      <c r="V102" s="34" t="str">
        <f t="shared" si="21"/>
        <v>43812</v>
      </c>
      <c r="W102" s="70">
        <f t="shared" si="22"/>
        <v>1800</v>
      </c>
      <c r="X102" s="50"/>
      <c r="Y102" s="50"/>
      <c r="Z102" s="50"/>
      <c r="AA102" s="72"/>
      <c r="AB102" s="72"/>
      <c r="AC102" s="72"/>
      <c r="AD102" s="72"/>
      <c r="AE102" s="72"/>
      <c r="AF102" s="72"/>
      <c r="AG102" s="72"/>
      <c r="AH102" s="72"/>
    </row>
    <row r="103" spans="1:34" ht="15.75" customHeight="1">
      <c r="A103" s="50"/>
      <c r="B103" s="50"/>
      <c r="C103" s="50"/>
      <c r="D103" s="50"/>
      <c r="F103" s="50"/>
      <c r="G103" s="50"/>
      <c r="H103" s="50"/>
      <c r="I103" s="50"/>
      <c r="J103" s="50"/>
      <c r="K103" s="50"/>
      <c r="L103" s="50"/>
      <c r="M103" s="50"/>
      <c r="N103" s="50"/>
      <c r="O103" s="50"/>
      <c r="P103" s="50"/>
      <c r="Q103" s="50"/>
      <c r="R103" s="50"/>
      <c r="S103" s="50"/>
      <c r="T103" s="50"/>
      <c r="U103" s="148">
        <f t="shared" si="20"/>
        <v>46088</v>
      </c>
      <c r="V103" s="34" t="str">
        <f t="shared" si="21"/>
        <v>43812</v>
      </c>
      <c r="W103" s="70">
        <f t="shared" si="22"/>
        <v>2620</v>
      </c>
      <c r="X103" s="50"/>
      <c r="Y103" s="50"/>
      <c r="Z103" s="50"/>
      <c r="AA103" s="72"/>
      <c r="AB103" s="72"/>
      <c r="AC103" s="72"/>
      <c r="AD103" s="72"/>
      <c r="AE103" s="72"/>
      <c r="AF103" s="72"/>
      <c r="AG103" s="72"/>
      <c r="AH103" s="72"/>
    </row>
    <row r="104" spans="1:34" ht="15.75" customHeight="1">
      <c r="A104" s="50"/>
      <c r="B104" s="50"/>
      <c r="C104" s="50"/>
      <c r="D104" s="50"/>
      <c r="F104" s="50"/>
      <c r="G104" s="50"/>
      <c r="H104" s="50"/>
      <c r="I104" s="50"/>
      <c r="J104" s="50"/>
      <c r="K104" s="50"/>
      <c r="L104" s="50"/>
      <c r="M104" s="50"/>
      <c r="N104" s="50"/>
      <c r="O104" s="50"/>
      <c r="P104" s="50"/>
      <c r="Q104" s="50"/>
      <c r="R104" s="50"/>
      <c r="S104" s="50"/>
      <c r="T104" s="50"/>
      <c r="U104" s="148">
        <f t="shared" si="20"/>
        <v>46089</v>
      </c>
      <c r="V104" s="34" t="str">
        <f t="shared" si="21"/>
        <v>43812</v>
      </c>
      <c r="W104" s="70">
        <f t="shared" si="22"/>
        <v>9340</v>
      </c>
      <c r="X104" s="50"/>
      <c r="Y104" s="50"/>
      <c r="Z104" s="50"/>
      <c r="AA104" s="72"/>
      <c r="AB104" s="72"/>
      <c r="AC104" s="72"/>
      <c r="AD104" s="72"/>
      <c r="AE104" s="72"/>
      <c r="AF104" s="72"/>
      <c r="AG104" s="72"/>
      <c r="AH104" s="72"/>
    </row>
    <row r="105" spans="1:34" ht="15.75" customHeight="1">
      <c r="A105" s="50"/>
      <c r="B105" s="50"/>
      <c r="C105" s="50"/>
      <c r="D105" s="50"/>
      <c r="F105" s="50"/>
      <c r="G105" s="50"/>
      <c r="H105" s="50"/>
      <c r="I105" s="50"/>
      <c r="J105" s="50"/>
      <c r="K105" s="50"/>
      <c r="L105" s="50"/>
      <c r="M105" s="50"/>
      <c r="N105" s="50"/>
      <c r="O105" s="50"/>
      <c r="P105" s="50"/>
      <c r="Q105" s="50"/>
      <c r="R105" s="50"/>
      <c r="S105" s="50"/>
      <c r="T105" s="50"/>
      <c r="U105" s="148">
        <f t="shared" si="20"/>
        <v>46090</v>
      </c>
      <c r="V105" s="34" t="str">
        <f t="shared" si="21"/>
        <v>43812</v>
      </c>
      <c r="W105" s="70">
        <f t="shared" si="22"/>
        <v>1650</v>
      </c>
      <c r="X105" s="50"/>
      <c r="Y105" s="50"/>
      <c r="Z105" s="50"/>
      <c r="AA105" s="72"/>
      <c r="AB105" s="72"/>
      <c r="AC105" s="72"/>
      <c r="AD105" s="72"/>
      <c r="AE105" s="72"/>
      <c r="AF105" s="72"/>
      <c r="AG105" s="72"/>
      <c r="AH105" s="72"/>
    </row>
    <row r="106" spans="1:34" ht="15.75" customHeight="1">
      <c r="A106" s="50"/>
      <c r="B106" s="50"/>
      <c r="C106" s="50"/>
      <c r="D106" s="50"/>
      <c r="F106" s="50"/>
      <c r="G106" s="50"/>
      <c r="H106" s="50"/>
      <c r="I106" s="50"/>
      <c r="J106" s="50"/>
      <c r="K106" s="50"/>
      <c r="L106" s="50"/>
      <c r="M106" s="50"/>
      <c r="N106" s="50"/>
      <c r="O106" s="50"/>
      <c r="P106" s="50"/>
      <c r="Q106" s="50"/>
      <c r="R106" s="50"/>
      <c r="S106" s="50"/>
      <c r="T106" s="50"/>
      <c r="U106" s="148">
        <f t="shared" si="20"/>
        <v>46091</v>
      </c>
      <c r="V106" s="34" t="str">
        <f t="shared" si="21"/>
        <v>43812</v>
      </c>
      <c r="W106" s="70">
        <f t="shared" si="22"/>
        <v>1650</v>
      </c>
      <c r="X106" s="50"/>
      <c r="Y106" s="50"/>
      <c r="Z106" s="50"/>
      <c r="AA106" s="72"/>
      <c r="AB106" s="72"/>
      <c r="AC106" s="72"/>
      <c r="AD106" s="72"/>
      <c r="AE106" s="72"/>
      <c r="AF106" s="72"/>
      <c r="AG106" s="72"/>
      <c r="AH106" s="72"/>
    </row>
    <row r="107" spans="1:34" ht="15.75" customHeight="1">
      <c r="A107" s="50"/>
      <c r="B107" s="50"/>
      <c r="C107" s="50"/>
      <c r="D107" s="50"/>
      <c r="F107" s="50"/>
      <c r="G107" s="50"/>
      <c r="H107" s="50"/>
      <c r="I107" s="50"/>
      <c r="J107" s="50"/>
      <c r="K107" s="50"/>
      <c r="L107" s="50"/>
      <c r="M107" s="50"/>
      <c r="N107" s="50"/>
      <c r="O107" s="50"/>
      <c r="P107" s="50"/>
      <c r="Q107" s="50"/>
      <c r="R107" s="50"/>
      <c r="S107" s="50"/>
      <c r="T107" s="50"/>
      <c r="U107" s="148">
        <f t="shared" si="20"/>
        <v>46092</v>
      </c>
      <c r="V107" s="34" t="str">
        <f t="shared" si="21"/>
        <v>43812</v>
      </c>
      <c r="W107" s="70">
        <f t="shared" si="22"/>
        <v>1900</v>
      </c>
      <c r="X107" s="50"/>
      <c r="Y107" s="50"/>
      <c r="Z107" s="50"/>
      <c r="AA107" s="72"/>
      <c r="AB107" s="72"/>
      <c r="AC107" s="72"/>
      <c r="AD107" s="72"/>
      <c r="AE107" s="72"/>
      <c r="AF107" s="72"/>
      <c r="AG107" s="72"/>
      <c r="AH107" s="72"/>
    </row>
    <row r="108" spans="1:34" ht="15.75" customHeight="1">
      <c r="A108" s="50"/>
      <c r="B108" s="50"/>
      <c r="C108" s="50"/>
      <c r="D108" s="50"/>
      <c r="F108" s="50"/>
      <c r="G108" s="50"/>
      <c r="H108" s="50"/>
      <c r="I108" s="50"/>
      <c r="J108" s="50"/>
      <c r="K108" s="50"/>
      <c r="L108" s="50"/>
      <c r="M108" s="50"/>
      <c r="N108" s="50"/>
      <c r="O108" s="50"/>
      <c r="P108" s="50"/>
      <c r="Q108" s="50"/>
      <c r="R108" s="50"/>
      <c r="S108" s="50"/>
      <c r="T108" s="50"/>
      <c r="U108" s="148">
        <f t="shared" si="20"/>
        <v>46093</v>
      </c>
      <c r="V108" s="34" t="str">
        <f t="shared" si="21"/>
        <v>43812</v>
      </c>
      <c r="W108" s="70">
        <f t="shared" si="22"/>
        <v>1580</v>
      </c>
      <c r="X108" s="50"/>
      <c r="Y108" s="50"/>
      <c r="Z108" s="50"/>
      <c r="AA108" s="72"/>
      <c r="AB108" s="72"/>
      <c r="AC108" s="72"/>
      <c r="AD108" s="72"/>
      <c r="AE108" s="72"/>
      <c r="AF108" s="72"/>
      <c r="AG108" s="72"/>
      <c r="AH108" s="72"/>
    </row>
    <row r="109" spans="1:34" ht="15.75" customHeight="1">
      <c r="A109" s="50"/>
      <c r="B109" s="50"/>
      <c r="C109" s="50"/>
      <c r="D109" s="50"/>
      <c r="F109" s="50"/>
      <c r="G109" s="50"/>
      <c r="H109" s="50"/>
      <c r="I109" s="50"/>
      <c r="J109" s="50"/>
      <c r="K109" s="50"/>
      <c r="L109" s="50"/>
      <c r="M109" s="50"/>
      <c r="N109" s="50"/>
      <c r="O109" s="50"/>
      <c r="P109" s="50"/>
      <c r="Q109" s="50"/>
      <c r="R109" s="50"/>
      <c r="S109" s="50"/>
      <c r="T109" s="50"/>
      <c r="U109" s="148">
        <f t="shared" si="20"/>
        <v>46094</v>
      </c>
      <c r="V109" s="34" t="str">
        <f t="shared" si="21"/>
        <v>43812</v>
      </c>
      <c r="W109" s="70">
        <f t="shared" si="22"/>
        <v>2090</v>
      </c>
      <c r="X109" s="50"/>
      <c r="Y109" s="50"/>
      <c r="Z109" s="50"/>
      <c r="AA109" s="72"/>
      <c r="AB109" s="72"/>
      <c r="AC109" s="72"/>
      <c r="AD109" s="72"/>
      <c r="AE109" s="72"/>
      <c r="AF109" s="72"/>
      <c r="AG109" s="72"/>
      <c r="AH109" s="72"/>
    </row>
    <row r="110" spans="1:34" ht="15.75" customHeight="1">
      <c r="A110" s="50"/>
      <c r="B110" s="50"/>
      <c r="C110" s="50"/>
      <c r="D110" s="50"/>
      <c r="F110" s="50"/>
      <c r="G110" s="50"/>
      <c r="H110" s="50"/>
      <c r="I110" s="50"/>
      <c r="J110" s="50"/>
      <c r="K110" s="50"/>
      <c r="L110" s="50"/>
      <c r="M110" s="50"/>
      <c r="N110" s="50"/>
      <c r="O110" s="50"/>
      <c r="P110" s="50"/>
      <c r="Q110" s="50"/>
      <c r="R110" s="50"/>
      <c r="S110" s="50"/>
      <c r="T110" s="50"/>
      <c r="U110" s="148">
        <f t="shared" si="20"/>
        <v>46095</v>
      </c>
      <c r="V110" s="34" t="str">
        <f t="shared" si="21"/>
        <v>43812</v>
      </c>
      <c r="W110" s="70">
        <f t="shared" si="22"/>
        <v>2200</v>
      </c>
      <c r="X110" s="50"/>
      <c r="Y110" s="50"/>
      <c r="Z110" s="50"/>
      <c r="AA110" s="72"/>
      <c r="AB110" s="72"/>
      <c r="AC110" s="72"/>
      <c r="AD110" s="72"/>
      <c r="AE110" s="72"/>
      <c r="AF110" s="72"/>
      <c r="AG110" s="72"/>
      <c r="AH110" s="72"/>
    </row>
    <row r="111" spans="1:34" ht="15.75" customHeight="1">
      <c r="A111" s="50"/>
      <c r="B111" s="50"/>
      <c r="C111" s="50"/>
      <c r="D111" s="50"/>
      <c r="F111" s="50"/>
      <c r="G111" s="50"/>
      <c r="H111" s="50"/>
      <c r="I111" s="50"/>
      <c r="J111" s="50"/>
      <c r="K111" s="50"/>
      <c r="L111" s="50"/>
      <c r="M111" s="50"/>
      <c r="N111" s="50"/>
      <c r="O111" s="50"/>
      <c r="P111" s="50"/>
      <c r="Q111" s="50"/>
      <c r="R111" s="50"/>
      <c r="S111" s="50"/>
      <c r="T111" s="50"/>
      <c r="U111" s="148">
        <f t="shared" si="20"/>
        <v>46096</v>
      </c>
      <c r="V111" s="34" t="str">
        <f t="shared" si="21"/>
        <v>43812</v>
      </c>
      <c r="W111" s="70">
        <f t="shared" si="22"/>
        <v>900</v>
      </c>
      <c r="X111" s="50"/>
      <c r="Y111" s="50"/>
      <c r="Z111" s="50"/>
      <c r="AA111" s="72"/>
      <c r="AB111" s="72"/>
      <c r="AC111" s="72"/>
      <c r="AD111" s="72"/>
      <c r="AE111" s="72"/>
      <c r="AF111" s="72"/>
      <c r="AG111" s="72"/>
      <c r="AH111" s="72"/>
    </row>
    <row r="112" spans="1:34" ht="15.75" customHeight="1">
      <c r="A112" s="50"/>
      <c r="B112" s="50"/>
      <c r="C112" s="50"/>
      <c r="D112" s="50"/>
      <c r="F112" s="50"/>
      <c r="G112" s="50"/>
      <c r="H112" s="50"/>
      <c r="I112" s="50"/>
      <c r="J112" s="50"/>
      <c r="K112" s="50"/>
      <c r="L112" s="50"/>
      <c r="M112" s="50"/>
      <c r="N112" s="50"/>
      <c r="O112" s="50"/>
      <c r="P112" s="50"/>
      <c r="Q112" s="50"/>
      <c r="R112" s="50"/>
      <c r="S112" s="50"/>
      <c r="T112" s="50"/>
      <c r="U112" s="148">
        <f t="shared" si="20"/>
        <v>46097</v>
      </c>
      <c r="V112" s="34" t="str">
        <f t="shared" si="21"/>
        <v>43812</v>
      </c>
      <c r="W112" s="70">
        <f t="shared" si="22"/>
        <v>4970</v>
      </c>
      <c r="X112" s="50"/>
      <c r="Y112" s="50"/>
      <c r="Z112" s="50"/>
      <c r="AA112" s="72"/>
      <c r="AB112" s="72"/>
      <c r="AC112" s="72"/>
      <c r="AD112" s="72"/>
      <c r="AE112" s="72"/>
      <c r="AF112" s="72"/>
      <c r="AG112" s="72"/>
      <c r="AH112" s="72"/>
    </row>
    <row r="113" spans="1:34" ht="15.75" customHeight="1">
      <c r="A113" s="50"/>
      <c r="B113" s="50"/>
      <c r="C113" s="50"/>
      <c r="D113" s="50"/>
      <c r="F113" s="50"/>
      <c r="G113" s="50"/>
      <c r="H113" s="50"/>
      <c r="I113" s="50"/>
      <c r="J113" s="50"/>
      <c r="K113" s="50"/>
      <c r="L113" s="50"/>
      <c r="M113" s="50"/>
      <c r="N113" s="50"/>
      <c r="O113" s="50"/>
      <c r="P113" s="50"/>
      <c r="Q113" s="50"/>
      <c r="R113" s="50"/>
      <c r="S113" s="50"/>
      <c r="T113" s="50"/>
      <c r="U113" s="148">
        <f t="shared" si="20"/>
        <v>46098</v>
      </c>
      <c r="V113" s="34" t="str">
        <f t="shared" si="21"/>
        <v>43812</v>
      </c>
      <c r="W113" s="70">
        <f t="shared" si="22"/>
        <v>3920</v>
      </c>
      <c r="X113" s="50"/>
      <c r="Y113" s="50"/>
      <c r="Z113" s="50"/>
      <c r="AA113" s="72"/>
      <c r="AB113" s="72"/>
      <c r="AC113" s="72"/>
      <c r="AD113" s="72"/>
      <c r="AE113" s="72"/>
      <c r="AF113" s="72"/>
      <c r="AG113" s="72"/>
      <c r="AH113" s="72"/>
    </row>
    <row r="114" spans="1:34" ht="15.75" customHeight="1">
      <c r="A114" s="50"/>
      <c r="B114" s="50"/>
      <c r="C114" s="50"/>
      <c r="D114" s="50"/>
      <c r="F114" s="50"/>
      <c r="G114" s="50"/>
      <c r="H114" s="50"/>
      <c r="I114" s="50"/>
      <c r="J114" s="50"/>
      <c r="K114" s="50"/>
      <c r="L114" s="50"/>
      <c r="M114" s="50"/>
      <c r="N114" s="50"/>
      <c r="O114" s="50"/>
      <c r="P114" s="50"/>
      <c r="Q114" s="50"/>
      <c r="R114" s="50"/>
      <c r="S114" s="50"/>
      <c r="T114" s="50"/>
      <c r="U114" s="148">
        <f t="shared" si="20"/>
        <v>46099</v>
      </c>
      <c r="V114" s="34" t="str">
        <f t="shared" si="21"/>
        <v>43812</v>
      </c>
      <c r="W114" s="70">
        <f t="shared" si="22"/>
        <v>2050</v>
      </c>
      <c r="X114" s="50"/>
      <c r="Y114" s="50"/>
      <c r="Z114" s="50"/>
      <c r="AA114" s="72"/>
      <c r="AB114" s="72"/>
      <c r="AC114" s="72"/>
      <c r="AD114" s="72"/>
      <c r="AE114" s="72"/>
      <c r="AF114" s="72"/>
      <c r="AG114" s="72"/>
      <c r="AH114" s="72"/>
    </row>
    <row r="115" spans="1:34" ht="15.75" customHeight="1">
      <c r="A115" s="50"/>
      <c r="B115" s="50"/>
      <c r="C115" s="50"/>
      <c r="D115" s="50"/>
      <c r="F115" s="50"/>
      <c r="G115" s="50"/>
      <c r="H115" s="50"/>
      <c r="I115" s="50"/>
      <c r="J115" s="50"/>
      <c r="K115" s="50"/>
      <c r="L115" s="50"/>
      <c r="M115" s="50"/>
      <c r="N115" s="50"/>
      <c r="O115" s="50"/>
      <c r="P115" s="50"/>
      <c r="Q115" s="50"/>
      <c r="R115" s="50"/>
      <c r="S115" s="50"/>
      <c r="T115" s="50"/>
      <c r="U115" s="148">
        <f t="shared" si="20"/>
        <v>46100</v>
      </c>
      <c r="V115" s="34" t="str">
        <f t="shared" si="21"/>
        <v>43812</v>
      </c>
      <c r="W115" s="70">
        <f t="shared" si="22"/>
        <v>1100</v>
      </c>
      <c r="X115" s="50"/>
      <c r="Y115" s="50"/>
      <c r="Z115" s="50"/>
      <c r="AA115" s="72"/>
      <c r="AB115" s="72"/>
      <c r="AC115" s="72"/>
      <c r="AD115" s="72"/>
      <c r="AE115" s="72"/>
      <c r="AF115" s="72"/>
      <c r="AG115" s="72"/>
      <c r="AH115" s="72"/>
    </row>
    <row r="116" spans="1:34" ht="15.75" customHeight="1">
      <c r="A116" s="50"/>
      <c r="B116" s="50"/>
      <c r="C116" s="50"/>
      <c r="D116" s="50"/>
      <c r="F116" s="50"/>
      <c r="G116" s="50"/>
      <c r="H116" s="50"/>
      <c r="I116" s="50"/>
      <c r="J116" s="50"/>
      <c r="K116" s="50"/>
      <c r="L116" s="50"/>
      <c r="M116" s="50"/>
      <c r="N116" s="50"/>
      <c r="O116" s="50"/>
      <c r="P116" s="50"/>
      <c r="Q116" s="50"/>
      <c r="R116" s="50"/>
      <c r="S116" s="50"/>
      <c r="T116" s="50"/>
      <c r="U116" s="148">
        <f t="shared" si="20"/>
        <v>46101</v>
      </c>
      <c r="V116" s="34" t="str">
        <f t="shared" si="21"/>
        <v>43812</v>
      </c>
      <c r="W116" s="70">
        <f t="shared" si="22"/>
        <v>4760</v>
      </c>
      <c r="X116" s="50"/>
      <c r="Y116" s="50"/>
      <c r="Z116" s="50"/>
      <c r="AA116" s="72"/>
      <c r="AB116" s="72"/>
      <c r="AC116" s="72"/>
      <c r="AD116" s="72"/>
      <c r="AE116" s="72"/>
      <c r="AF116" s="72"/>
      <c r="AG116" s="72"/>
      <c r="AH116" s="72"/>
    </row>
    <row r="117" spans="1:34" ht="15.75" customHeight="1">
      <c r="A117" s="50"/>
      <c r="B117" s="50"/>
      <c r="C117" s="50"/>
      <c r="D117" s="50"/>
      <c r="F117" s="50"/>
      <c r="G117" s="50"/>
      <c r="H117" s="50"/>
      <c r="I117" s="50"/>
      <c r="J117" s="50"/>
      <c r="K117" s="50"/>
      <c r="L117" s="50"/>
      <c r="M117" s="50"/>
      <c r="N117" s="50"/>
      <c r="O117" s="50"/>
      <c r="P117" s="50"/>
      <c r="Q117" s="50"/>
      <c r="R117" s="50"/>
      <c r="S117" s="50"/>
      <c r="T117" s="50"/>
      <c r="U117" s="148">
        <f t="shared" si="20"/>
        <v>46102</v>
      </c>
      <c r="V117" s="34" t="str">
        <f t="shared" si="21"/>
        <v>43812</v>
      </c>
      <c r="W117" s="70">
        <f t="shared" si="22"/>
        <v>3580</v>
      </c>
      <c r="X117" s="50"/>
      <c r="Y117" s="50"/>
      <c r="Z117" s="50"/>
      <c r="AA117" s="72"/>
      <c r="AB117" s="72"/>
      <c r="AC117" s="72"/>
      <c r="AD117" s="72"/>
      <c r="AE117" s="72"/>
      <c r="AF117" s="72"/>
      <c r="AG117" s="72"/>
      <c r="AH117" s="72"/>
    </row>
    <row r="118" spans="1:34" ht="15.75" customHeight="1">
      <c r="A118" s="50"/>
      <c r="B118" s="50"/>
      <c r="C118" s="50"/>
      <c r="D118" s="50"/>
      <c r="F118" s="50"/>
      <c r="G118" s="50"/>
      <c r="H118" s="50"/>
      <c r="I118" s="50"/>
      <c r="J118" s="50"/>
      <c r="K118" s="50"/>
      <c r="L118" s="50"/>
      <c r="M118" s="50"/>
      <c r="N118" s="50"/>
      <c r="O118" s="50"/>
      <c r="P118" s="50"/>
      <c r="Q118" s="50"/>
      <c r="R118" s="50"/>
      <c r="S118" s="50"/>
      <c r="T118" s="50"/>
      <c r="U118" s="148">
        <f t="shared" si="20"/>
        <v>46103</v>
      </c>
      <c r="V118" s="34" t="str">
        <f t="shared" si="21"/>
        <v>43812</v>
      </c>
      <c r="W118" s="70">
        <f t="shared" si="22"/>
        <v>2700</v>
      </c>
      <c r="X118" s="50"/>
      <c r="Y118" s="50"/>
      <c r="Z118" s="50"/>
      <c r="AA118" s="72"/>
      <c r="AB118" s="72"/>
      <c r="AC118" s="72"/>
      <c r="AD118" s="72"/>
      <c r="AE118" s="72"/>
      <c r="AF118" s="72"/>
      <c r="AG118" s="72"/>
      <c r="AH118" s="72"/>
    </row>
    <row r="119" spans="1:34" ht="15.75" customHeight="1">
      <c r="A119" s="50"/>
      <c r="B119" s="50"/>
      <c r="C119" s="50"/>
      <c r="D119" s="50"/>
      <c r="F119" s="50"/>
      <c r="G119" s="50"/>
      <c r="H119" s="50"/>
      <c r="I119" s="50"/>
      <c r="J119" s="50"/>
      <c r="K119" s="50"/>
      <c r="L119" s="50"/>
      <c r="M119" s="50"/>
      <c r="N119" s="50"/>
      <c r="O119" s="50"/>
      <c r="P119" s="50"/>
      <c r="Q119" s="50"/>
      <c r="R119" s="50"/>
      <c r="S119" s="50"/>
      <c r="T119" s="50"/>
      <c r="U119" s="148">
        <f t="shared" si="20"/>
        <v>46104</v>
      </c>
      <c r="V119" s="34" t="str">
        <f t="shared" si="21"/>
        <v>43812</v>
      </c>
      <c r="W119" s="70">
        <f t="shared" si="22"/>
        <v>2060</v>
      </c>
      <c r="X119" s="50"/>
      <c r="Y119" s="50"/>
      <c r="Z119" s="50"/>
      <c r="AA119" s="72"/>
      <c r="AB119" s="72"/>
      <c r="AC119" s="72"/>
      <c r="AD119" s="72"/>
      <c r="AE119" s="72"/>
      <c r="AF119" s="72"/>
      <c r="AG119" s="72"/>
      <c r="AH119" s="72"/>
    </row>
    <row r="120" spans="1:34" ht="15.75" customHeight="1">
      <c r="A120" s="50"/>
      <c r="B120" s="50"/>
      <c r="C120" s="50"/>
      <c r="D120" s="50"/>
      <c r="F120" s="50"/>
      <c r="G120" s="50"/>
      <c r="H120" s="50"/>
      <c r="I120" s="50"/>
      <c r="J120" s="50"/>
      <c r="K120" s="50"/>
      <c r="L120" s="50"/>
      <c r="M120" s="50"/>
      <c r="N120" s="50"/>
      <c r="O120" s="50"/>
      <c r="P120" s="50"/>
      <c r="Q120" s="50"/>
      <c r="R120" s="50"/>
      <c r="S120" s="50"/>
      <c r="T120" s="50"/>
      <c r="U120" s="148">
        <f t="shared" si="20"/>
        <v>46105</v>
      </c>
      <c r="V120" s="34" t="str">
        <f t="shared" si="21"/>
        <v>43812</v>
      </c>
      <c r="W120" s="70">
        <f t="shared" si="22"/>
        <v>1100</v>
      </c>
      <c r="X120" s="50"/>
      <c r="Y120" s="50"/>
      <c r="Z120" s="50"/>
      <c r="AA120" s="72"/>
      <c r="AB120" s="72"/>
      <c r="AC120" s="72"/>
      <c r="AD120" s="72"/>
      <c r="AE120" s="72"/>
      <c r="AF120" s="72"/>
      <c r="AG120" s="72"/>
      <c r="AH120" s="72"/>
    </row>
    <row r="121" spans="1:34" ht="15.75" customHeight="1">
      <c r="A121" s="50"/>
      <c r="B121" s="50"/>
      <c r="C121" s="50"/>
      <c r="D121" s="50"/>
      <c r="F121" s="50"/>
      <c r="G121" s="50"/>
      <c r="H121" s="50"/>
      <c r="I121" s="50"/>
      <c r="J121" s="50"/>
      <c r="K121" s="50"/>
      <c r="L121" s="50"/>
      <c r="M121" s="50"/>
      <c r="N121" s="50"/>
      <c r="O121" s="50"/>
      <c r="P121" s="50"/>
      <c r="Q121" s="50"/>
      <c r="R121" s="50"/>
      <c r="S121" s="50"/>
      <c r="T121" s="50"/>
      <c r="U121" s="148">
        <f t="shared" si="20"/>
        <v>46106</v>
      </c>
      <c r="V121" s="34" t="str">
        <f t="shared" si="21"/>
        <v>43812</v>
      </c>
      <c r="W121" s="70">
        <f t="shared" si="22"/>
        <v>1650</v>
      </c>
      <c r="X121" s="50"/>
      <c r="Y121" s="50"/>
      <c r="Z121" s="50"/>
      <c r="AA121" s="72"/>
      <c r="AB121" s="72"/>
      <c r="AC121" s="72"/>
      <c r="AD121" s="72"/>
      <c r="AE121" s="72"/>
      <c r="AF121" s="72"/>
      <c r="AG121" s="72"/>
      <c r="AH121" s="72"/>
    </row>
    <row r="122" spans="1:34" ht="15.75" customHeight="1">
      <c r="A122" s="50"/>
      <c r="B122" s="50"/>
      <c r="C122" s="50"/>
      <c r="D122" s="50"/>
      <c r="F122" s="50"/>
      <c r="G122" s="50"/>
      <c r="H122" s="50"/>
      <c r="I122" s="50"/>
      <c r="J122" s="50"/>
      <c r="K122" s="50"/>
      <c r="L122" s="50"/>
      <c r="M122" s="50"/>
      <c r="N122" s="50"/>
      <c r="O122" s="50"/>
      <c r="P122" s="50"/>
      <c r="Q122" s="50"/>
      <c r="R122" s="50"/>
      <c r="S122" s="50"/>
      <c r="T122" s="50"/>
      <c r="U122" s="148">
        <f t="shared" si="20"/>
        <v>46107</v>
      </c>
      <c r="V122" s="34" t="str">
        <f t="shared" si="21"/>
        <v>43812</v>
      </c>
      <c r="W122" s="70">
        <f t="shared" si="22"/>
        <v>1400</v>
      </c>
      <c r="X122" s="50"/>
      <c r="Y122" s="50"/>
      <c r="Z122" s="50"/>
      <c r="AA122" s="72"/>
      <c r="AB122" s="72"/>
      <c r="AC122" s="72"/>
      <c r="AD122" s="72"/>
      <c r="AE122" s="72"/>
      <c r="AF122" s="72"/>
      <c r="AG122" s="72"/>
      <c r="AH122" s="72"/>
    </row>
    <row r="123" spans="1:34" ht="15.75" customHeight="1">
      <c r="A123" s="50"/>
      <c r="B123" s="50"/>
      <c r="C123" s="50"/>
      <c r="D123" s="50"/>
      <c r="F123" s="50"/>
      <c r="G123" s="50"/>
      <c r="H123" s="50"/>
      <c r="I123" s="50"/>
      <c r="J123" s="50"/>
      <c r="K123" s="50"/>
      <c r="L123" s="50"/>
      <c r="M123" s="50"/>
      <c r="N123" s="50"/>
      <c r="O123" s="50"/>
      <c r="P123" s="50"/>
      <c r="Q123" s="50"/>
      <c r="R123" s="50"/>
      <c r="S123" s="50"/>
      <c r="T123" s="50"/>
      <c r="U123" s="148">
        <f t="shared" si="20"/>
        <v>46108</v>
      </c>
      <c r="V123" s="34" t="str">
        <f t="shared" si="21"/>
        <v>43812</v>
      </c>
      <c r="W123" s="70">
        <f t="shared" si="22"/>
        <v>1350</v>
      </c>
      <c r="X123" s="50"/>
      <c r="Y123" s="50"/>
      <c r="Z123" s="50"/>
      <c r="AA123" s="72"/>
      <c r="AB123" s="72"/>
      <c r="AC123" s="72"/>
      <c r="AD123" s="72"/>
      <c r="AE123" s="72"/>
      <c r="AF123" s="72"/>
      <c r="AG123" s="72"/>
      <c r="AH123" s="72"/>
    </row>
    <row r="124" spans="1:34" ht="15.75" customHeight="1">
      <c r="A124" s="50"/>
      <c r="B124" s="50"/>
      <c r="C124" s="50"/>
      <c r="D124" s="50"/>
      <c r="F124" s="50"/>
      <c r="G124" s="50"/>
      <c r="H124" s="50"/>
      <c r="I124" s="50"/>
      <c r="J124" s="50"/>
      <c r="K124" s="50"/>
      <c r="L124" s="50"/>
      <c r="M124" s="50"/>
      <c r="N124" s="50"/>
      <c r="O124" s="50"/>
      <c r="P124" s="50"/>
      <c r="Q124" s="50"/>
      <c r="R124" s="50"/>
      <c r="S124" s="50"/>
      <c r="T124" s="50"/>
      <c r="U124" s="148">
        <f>C32</f>
        <v>46109</v>
      </c>
      <c r="V124" s="34" t="str">
        <f t="shared" si="21"/>
        <v>43812</v>
      </c>
      <c r="W124" s="70">
        <f>J32</f>
        <v>2000</v>
      </c>
      <c r="X124" s="50"/>
      <c r="Y124" s="50"/>
      <c r="Z124" s="50"/>
      <c r="AA124" s="72"/>
      <c r="AB124" s="72"/>
      <c r="AC124" s="72"/>
      <c r="AD124" s="72"/>
      <c r="AE124" s="72"/>
      <c r="AF124" s="72"/>
      <c r="AG124" s="72"/>
      <c r="AH124" s="72"/>
    </row>
    <row r="125" spans="1:34" ht="15.75" customHeight="1">
      <c r="A125" s="50"/>
      <c r="B125" s="50"/>
      <c r="C125" s="50"/>
      <c r="D125" s="50"/>
      <c r="F125" s="50"/>
      <c r="G125" s="50"/>
      <c r="H125" s="50"/>
      <c r="I125" s="50"/>
      <c r="J125" s="50"/>
      <c r="K125" s="50"/>
      <c r="L125" s="50"/>
      <c r="M125" s="50"/>
      <c r="N125" s="50"/>
      <c r="O125" s="50"/>
      <c r="P125" s="50"/>
      <c r="Q125" s="50"/>
      <c r="R125" s="50"/>
      <c r="S125" s="50"/>
      <c r="T125" s="50"/>
      <c r="U125" s="148">
        <f>C31</f>
        <v>46110</v>
      </c>
      <c r="V125" s="34" t="str">
        <f t="shared" si="21"/>
        <v>43812</v>
      </c>
      <c r="W125" s="70">
        <f>J31</f>
        <v>1400</v>
      </c>
      <c r="X125" s="50"/>
      <c r="Y125" s="50"/>
      <c r="Z125" s="50"/>
      <c r="AA125" s="72"/>
      <c r="AB125" s="72"/>
      <c r="AC125" s="72"/>
      <c r="AD125" s="72"/>
      <c r="AE125" s="72"/>
      <c r="AF125" s="72"/>
      <c r="AG125" s="72"/>
      <c r="AH125" s="72"/>
    </row>
    <row r="126" spans="1:34" ht="15.75" customHeight="1">
      <c r="A126" s="50"/>
      <c r="B126" s="50"/>
      <c r="C126" s="50"/>
      <c r="D126" s="50"/>
      <c r="F126" s="50"/>
      <c r="G126" s="50"/>
      <c r="H126" s="50"/>
      <c r="I126" s="50"/>
      <c r="J126" s="50"/>
      <c r="K126" s="50"/>
      <c r="L126" s="50"/>
      <c r="M126" s="50"/>
      <c r="N126" s="50"/>
      <c r="O126" s="50"/>
      <c r="P126" s="50"/>
      <c r="Q126" s="50"/>
      <c r="R126" s="50"/>
      <c r="S126" s="50"/>
      <c r="T126" s="50"/>
      <c r="U126" s="148">
        <f t="shared" ref="U126:U127" si="23">C33</f>
        <v>46111</v>
      </c>
      <c r="V126" s="34" t="str">
        <f t="shared" si="21"/>
        <v>43812</v>
      </c>
      <c r="W126" s="70">
        <f t="shared" ref="W126:W127" si="24">J33</f>
        <v>2620</v>
      </c>
      <c r="X126" s="50"/>
      <c r="Y126" s="50"/>
      <c r="Z126" s="50"/>
      <c r="AA126" s="72"/>
      <c r="AB126" s="72"/>
      <c r="AC126" s="72"/>
      <c r="AD126" s="72"/>
      <c r="AE126" s="72"/>
      <c r="AF126" s="72"/>
      <c r="AG126" s="72"/>
      <c r="AH126" s="72"/>
    </row>
    <row r="127" spans="1:34" ht="15.75" customHeight="1">
      <c r="A127" s="50"/>
      <c r="B127" s="50"/>
      <c r="C127" s="50"/>
      <c r="D127" s="50"/>
      <c r="F127" s="50"/>
      <c r="G127" s="50"/>
      <c r="H127" s="50"/>
      <c r="I127" s="50"/>
      <c r="J127" s="50"/>
      <c r="K127" s="50"/>
      <c r="L127" s="50"/>
      <c r="M127" s="50"/>
      <c r="N127" s="50"/>
      <c r="O127" s="50"/>
      <c r="P127" s="50"/>
      <c r="Q127" s="50"/>
      <c r="R127" s="50"/>
      <c r="S127" s="50"/>
      <c r="T127" s="50"/>
      <c r="U127" s="148">
        <f t="shared" si="23"/>
        <v>46112</v>
      </c>
      <c r="V127" s="34" t="str">
        <f t="shared" si="21"/>
        <v>43812</v>
      </c>
      <c r="W127" s="70">
        <f t="shared" si="24"/>
        <v>2200</v>
      </c>
      <c r="X127" s="50"/>
      <c r="Y127" s="50"/>
      <c r="Z127" s="50"/>
      <c r="AA127" s="72"/>
      <c r="AB127" s="72"/>
      <c r="AC127" s="72"/>
      <c r="AD127" s="72"/>
      <c r="AE127" s="72"/>
      <c r="AF127" s="72"/>
      <c r="AG127" s="72"/>
      <c r="AH127" s="72"/>
    </row>
    <row r="128" spans="1:34" ht="15.75" customHeight="1">
      <c r="A128" s="50"/>
      <c r="B128" s="50"/>
      <c r="C128" s="50"/>
      <c r="D128" s="50"/>
      <c r="F128" s="50"/>
      <c r="G128" s="50"/>
      <c r="H128" s="50"/>
      <c r="I128" s="50"/>
      <c r="J128" s="50"/>
      <c r="K128" s="50"/>
      <c r="L128" s="50"/>
      <c r="M128" s="50"/>
      <c r="N128" s="50"/>
      <c r="O128" s="50"/>
      <c r="P128" s="50"/>
      <c r="Q128" s="50"/>
      <c r="R128" s="50"/>
      <c r="S128" s="50"/>
      <c r="T128" s="50"/>
      <c r="U128" s="148">
        <f t="shared" ref="U128:U154" si="25">C4</f>
        <v>46082</v>
      </c>
      <c r="V128" s="34" t="str">
        <f t="shared" ref="V128:V158" si="26">$K$2</f>
        <v>43813</v>
      </c>
      <c r="W128" s="70">
        <f t="shared" ref="W128:W154" si="27">K4</f>
        <v>15381</v>
      </c>
      <c r="X128" s="50"/>
      <c r="Y128" s="50"/>
      <c r="Z128" s="50"/>
      <c r="AA128" s="72"/>
      <c r="AB128" s="72"/>
      <c r="AC128" s="72"/>
      <c r="AD128" s="72"/>
      <c r="AE128" s="72"/>
      <c r="AF128" s="72"/>
      <c r="AG128" s="72"/>
      <c r="AH128" s="72"/>
    </row>
    <row r="129" spans="1:34" ht="15.75" customHeight="1">
      <c r="A129" s="50"/>
      <c r="B129" s="50"/>
      <c r="C129" s="50"/>
      <c r="D129" s="50"/>
      <c r="F129" s="50"/>
      <c r="G129" s="50"/>
      <c r="H129" s="50"/>
      <c r="I129" s="50"/>
      <c r="J129" s="50"/>
      <c r="K129" s="50"/>
      <c r="L129" s="50"/>
      <c r="M129" s="50"/>
      <c r="N129" s="50"/>
      <c r="O129" s="50"/>
      <c r="P129" s="50"/>
      <c r="Q129" s="50"/>
      <c r="R129" s="50"/>
      <c r="S129" s="50"/>
      <c r="T129" s="50"/>
      <c r="U129" s="148">
        <f t="shared" si="25"/>
        <v>46083</v>
      </c>
      <c r="V129" s="34" t="str">
        <f t="shared" si="26"/>
        <v>43813</v>
      </c>
      <c r="W129" s="70">
        <f t="shared" si="27"/>
        <v>0</v>
      </c>
      <c r="X129" s="50"/>
      <c r="Y129" s="50"/>
      <c r="Z129" s="50"/>
      <c r="AA129" s="72"/>
      <c r="AB129" s="72"/>
      <c r="AC129" s="72"/>
      <c r="AD129" s="72"/>
      <c r="AE129" s="72"/>
      <c r="AF129" s="72"/>
      <c r="AG129" s="72"/>
      <c r="AH129" s="72"/>
    </row>
    <row r="130" spans="1:34" ht="15.75" customHeight="1">
      <c r="A130" s="50"/>
      <c r="B130" s="50"/>
      <c r="C130" s="50"/>
      <c r="D130" s="50"/>
      <c r="F130" s="50"/>
      <c r="G130" s="50"/>
      <c r="H130" s="50"/>
      <c r="I130" s="50"/>
      <c r="J130" s="50"/>
      <c r="K130" s="50"/>
      <c r="L130" s="50"/>
      <c r="M130" s="50"/>
      <c r="N130" s="50"/>
      <c r="O130" s="50"/>
      <c r="P130" s="50"/>
      <c r="Q130" s="50"/>
      <c r="R130" s="50"/>
      <c r="S130" s="50"/>
      <c r="T130" s="50"/>
      <c r="U130" s="148">
        <f t="shared" si="25"/>
        <v>46084</v>
      </c>
      <c r="V130" s="34" t="str">
        <f t="shared" si="26"/>
        <v>43813</v>
      </c>
      <c r="W130" s="70">
        <f t="shared" si="27"/>
        <v>0</v>
      </c>
      <c r="X130" s="50"/>
      <c r="Y130" s="50"/>
      <c r="Z130" s="50"/>
      <c r="AA130" s="72"/>
      <c r="AB130" s="72"/>
      <c r="AC130" s="72"/>
      <c r="AD130" s="72"/>
      <c r="AE130" s="72"/>
      <c r="AF130" s="72"/>
      <c r="AG130" s="72"/>
      <c r="AH130" s="72"/>
    </row>
    <row r="131" spans="1:34" ht="15.75" customHeight="1">
      <c r="A131" s="50"/>
      <c r="B131" s="50"/>
      <c r="C131" s="50"/>
      <c r="D131" s="50"/>
      <c r="F131" s="50"/>
      <c r="G131" s="50"/>
      <c r="H131" s="50"/>
      <c r="I131" s="50"/>
      <c r="J131" s="50"/>
      <c r="K131" s="50"/>
      <c r="L131" s="50"/>
      <c r="M131" s="50"/>
      <c r="N131" s="50"/>
      <c r="O131" s="50"/>
      <c r="P131" s="50"/>
      <c r="Q131" s="50"/>
      <c r="R131" s="50"/>
      <c r="S131" s="50"/>
      <c r="T131" s="50"/>
      <c r="U131" s="148">
        <f t="shared" si="25"/>
        <v>46085</v>
      </c>
      <c r="V131" s="34" t="str">
        <f t="shared" si="26"/>
        <v>43813</v>
      </c>
      <c r="W131" s="70">
        <f t="shared" si="27"/>
        <v>0</v>
      </c>
      <c r="X131" s="50"/>
      <c r="Y131" s="50"/>
      <c r="Z131" s="50"/>
      <c r="AA131" s="72"/>
      <c r="AB131" s="72"/>
      <c r="AC131" s="72"/>
      <c r="AD131" s="72"/>
      <c r="AE131" s="72"/>
      <c r="AF131" s="72"/>
      <c r="AG131" s="72"/>
      <c r="AH131" s="72"/>
    </row>
    <row r="132" spans="1:34" ht="15.75" customHeight="1">
      <c r="A132" s="50"/>
      <c r="B132" s="50"/>
      <c r="C132" s="50"/>
      <c r="D132" s="50"/>
      <c r="F132" s="50"/>
      <c r="G132" s="50"/>
      <c r="H132" s="50"/>
      <c r="I132" s="50"/>
      <c r="J132" s="50"/>
      <c r="K132" s="50"/>
      <c r="L132" s="50"/>
      <c r="M132" s="50"/>
      <c r="N132" s="50"/>
      <c r="O132" s="50"/>
      <c r="P132" s="50"/>
      <c r="Q132" s="50"/>
      <c r="R132" s="50"/>
      <c r="S132" s="50"/>
      <c r="T132" s="50"/>
      <c r="U132" s="148">
        <f t="shared" si="25"/>
        <v>46086</v>
      </c>
      <c r="V132" s="34" t="str">
        <f t="shared" si="26"/>
        <v>43813</v>
      </c>
      <c r="W132" s="70">
        <f t="shared" si="27"/>
        <v>0</v>
      </c>
      <c r="X132" s="50"/>
      <c r="Y132" s="50"/>
      <c r="Z132" s="50"/>
      <c r="AA132" s="72"/>
      <c r="AB132" s="72"/>
      <c r="AC132" s="72"/>
      <c r="AD132" s="72"/>
      <c r="AE132" s="72"/>
      <c r="AF132" s="72"/>
      <c r="AG132" s="72"/>
      <c r="AH132" s="72"/>
    </row>
    <row r="133" spans="1:34" ht="15.75" customHeight="1">
      <c r="A133" s="50"/>
      <c r="B133" s="50"/>
      <c r="C133" s="50"/>
      <c r="D133" s="50"/>
      <c r="F133" s="50"/>
      <c r="G133" s="50"/>
      <c r="H133" s="50"/>
      <c r="I133" s="50"/>
      <c r="J133" s="50"/>
      <c r="K133" s="50"/>
      <c r="L133" s="50"/>
      <c r="M133" s="50"/>
      <c r="N133" s="50"/>
      <c r="O133" s="50"/>
      <c r="P133" s="50"/>
      <c r="Q133" s="50"/>
      <c r="R133" s="50"/>
      <c r="S133" s="50"/>
      <c r="T133" s="50"/>
      <c r="U133" s="148">
        <f t="shared" si="25"/>
        <v>46087</v>
      </c>
      <c r="V133" s="34" t="str">
        <f t="shared" si="26"/>
        <v>43813</v>
      </c>
      <c r="W133" s="70">
        <f t="shared" si="27"/>
        <v>0</v>
      </c>
      <c r="X133" s="50"/>
      <c r="Y133" s="50"/>
      <c r="Z133" s="50"/>
      <c r="AA133" s="72"/>
      <c r="AB133" s="72"/>
      <c r="AC133" s="72"/>
      <c r="AD133" s="72"/>
      <c r="AE133" s="72"/>
      <c r="AF133" s="72"/>
      <c r="AG133" s="72"/>
      <c r="AH133" s="72"/>
    </row>
    <row r="134" spans="1:34" ht="15.75" customHeight="1">
      <c r="A134" s="50"/>
      <c r="B134" s="50"/>
      <c r="C134" s="50"/>
      <c r="D134" s="50"/>
      <c r="F134" s="50"/>
      <c r="G134" s="50"/>
      <c r="H134" s="50"/>
      <c r="I134" s="50"/>
      <c r="J134" s="50"/>
      <c r="K134" s="50"/>
      <c r="L134" s="50"/>
      <c r="M134" s="50"/>
      <c r="N134" s="50"/>
      <c r="O134" s="50"/>
      <c r="P134" s="50"/>
      <c r="Q134" s="50"/>
      <c r="R134" s="50"/>
      <c r="S134" s="50"/>
      <c r="T134" s="50"/>
      <c r="U134" s="148">
        <f t="shared" si="25"/>
        <v>46088</v>
      </c>
      <c r="V134" s="34" t="str">
        <f t="shared" si="26"/>
        <v>43813</v>
      </c>
      <c r="W134" s="70">
        <f t="shared" si="27"/>
        <v>0</v>
      </c>
      <c r="X134" s="50"/>
      <c r="Y134" s="50"/>
      <c r="Z134" s="50"/>
      <c r="AA134" s="72"/>
      <c r="AB134" s="72"/>
      <c r="AC134" s="72"/>
      <c r="AD134" s="72"/>
      <c r="AE134" s="72"/>
      <c r="AF134" s="72"/>
      <c r="AG134" s="72"/>
      <c r="AH134" s="72"/>
    </row>
    <row r="135" spans="1:34" ht="15.75" customHeight="1">
      <c r="A135" s="50"/>
      <c r="B135" s="50"/>
      <c r="C135" s="50"/>
      <c r="D135" s="50"/>
      <c r="F135" s="50"/>
      <c r="G135" s="50"/>
      <c r="H135" s="50"/>
      <c r="I135" s="50"/>
      <c r="J135" s="50"/>
      <c r="K135" s="50"/>
      <c r="L135" s="50"/>
      <c r="M135" s="50"/>
      <c r="N135" s="50"/>
      <c r="O135" s="50"/>
      <c r="P135" s="50"/>
      <c r="Q135" s="50"/>
      <c r="R135" s="50"/>
      <c r="S135" s="50"/>
      <c r="T135" s="50"/>
      <c r="U135" s="148">
        <f t="shared" si="25"/>
        <v>46089</v>
      </c>
      <c r="V135" s="34" t="str">
        <f t="shared" si="26"/>
        <v>43813</v>
      </c>
      <c r="W135" s="70">
        <f t="shared" si="27"/>
        <v>0</v>
      </c>
      <c r="X135" s="50"/>
      <c r="Y135" s="50"/>
      <c r="Z135" s="50"/>
      <c r="AA135" s="72"/>
      <c r="AB135" s="72"/>
      <c r="AC135" s="72"/>
      <c r="AD135" s="72"/>
      <c r="AE135" s="72"/>
      <c r="AF135" s="72"/>
      <c r="AG135" s="72"/>
      <c r="AH135" s="72"/>
    </row>
    <row r="136" spans="1:34" ht="15.75" customHeight="1">
      <c r="A136" s="50"/>
      <c r="B136" s="50"/>
      <c r="C136" s="50"/>
      <c r="D136" s="50"/>
      <c r="F136" s="50"/>
      <c r="G136" s="50"/>
      <c r="H136" s="50"/>
      <c r="I136" s="50"/>
      <c r="J136" s="50"/>
      <c r="K136" s="50"/>
      <c r="L136" s="50"/>
      <c r="M136" s="50"/>
      <c r="N136" s="50"/>
      <c r="O136" s="50"/>
      <c r="P136" s="50"/>
      <c r="Q136" s="50"/>
      <c r="R136" s="50"/>
      <c r="S136" s="50"/>
      <c r="T136" s="50"/>
      <c r="U136" s="148">
        <f t="shared" si="25"/>
        <v>46090</v>
      </c>
      <c r="V136" s="34" t="str">
        <f t="shared" si="26"/>
        <v>43813</v>
      </c>
      <c r="W136" s="70">
        <f t="shared" si="27"/>
        <v>0</v>
      </c>
      <c r="X136" s="50"/>
      <c r="Y136" s="50"/>
      <c r="Z136" s="50"/>
      <c r="AA136" s="72"/>
      <c r="AB136" s="72"/>
      <c r="AC136" s="72"/>
      <c r="AD136" s="72"/>
      <c r="AE136" s="72"/>
      <c r="AF136" s="72"/>
      <c r="AG136" s="72"/>
      <c r="AH136" s="72"/>
    </row>
    <row r="137" spans="1:34" ht="15.75" customHeight="1">
      <c r="A137" s="50"/>
      <c r="B137" s="50"/>
      <c r="C137" s="50"/>
      <c r="D137" s="50"/>
      <c r="F137" s="50"/>
      <c r="G137" s="50"/>
      <c r="H137" s="50"/>
      <c r="I137" s="50"/>
      <c r="J137" s="50"/>
      <c r="K137" s="50"/>
      <c r="L137" s="50"/>
      <c r="M137" s="50"/>
      <c r="N137" s="50"/>
      <c r="O137" s="50"/>
      <c r="P137" s="50"/>
      <c r="Q137" s="50"/>
      <c r="R137" s="50"/>
      <c r="S137" s="50"/>
      <c r="T137" s="50"/>
      <c r="U137" s="148">
        <f t="shared" si="25"/>
        <v>46091</v>
      </c>
      <c r="V137" s="34" t="str">
        <f t="shared" si="26"/>
        <v>43813</v>
      </c>
      <c r="W137" s="70">
        <f t="shared" si="27"/>
        <v>0</v>
      </c>
      <c r="X137" s="50"/>
      <c r="Y137" s="50"/>
      <c r="Z137" s="50"/>
      <c r="AA137" s="72"/>
      <c r="AB137" s="72"/>
      <c r="AC137" s="72"/>
      <c r="AD137" s="72"/>
      <c r="AE137" s="72"/>
      <c r="AF137" s="72"/>
      <c r="AG137" s="72"/>
      <c r="AH137" s="72"/>
    </row>
    <row r="138" spans="1:34" ht="15.75" customHeight="1">
      <c r="A138" s="50"/>
      <c r="B138" s="50"/>
      <c r="C138" s="50"/>
      <c r="D138" s="50"/>
      <c r="F138" s="50"/>
      <c r="G138" s="50"/>
      <c r="H138" s="50"/>
      <c r="I138" s="50"/>
      <c r="J138" s="50"/>
      <c r="K138" s="50"/>
      <c r="L138" s="50"/>
      <c r="M138" s="50"/>
      <c r="N138" s="50"/>
      <c r="O138" s="50"/>
      <c r="P138" s="50"/>
      <c r="Q138" s="50"/>
      <c r="R138" s="50"/>
      <c r="S138" s="50"/>
      <c r="T138" s="50"/>
      <c r="U138" s="148">
        <f t="shared" si="25"/>
        <v>46092</v>
      </c>
      <c r="V138" s="34" t="str">
        <f t="shared" si="26"/>
        <v>43813</v>
      </c>
      <c r="W138" s="70">
        <f t="shared" si="27"/>
        <v>0</v>
      </c>
      <c r="X138" s="50"/>
      <c r="Y138" s="50"/>
      <c r="Z138" s="50"/>
      <c r="AA138" s="72"/>
      <c r="AB138" s="72"/>
      <c r="AC138" s="72"/>
      <c r="AD138" s="72"/>
      <c r="AE138" s="72"/>
      <c r="AF138" s="72"/>
      <c r="AG138" s="72"/>
      <c r="AH138" s="72"/>
    </row>
    <row r="139" spans="1:34" ht="15.75" customHeight="1">
      <c r="A139" s="50"/>
      <c r="B139" s="50"/>
      <c r="C139" s="50"/>
      <c r="D139" s="50"/>
      <c r="F139" s="50"/>
      <c r="G139" s="50"/>
      <c r="H139" s="50"/>
      <c r="I139" s="50"/>
      <c r="J139" s="50"/>
      <c r="K139" s="50"/>
      <c r="L139" s="50"/>
      <c r="M139" s="50"/>
      <c r="N139" s="50"/>
      <c r="O139" s="50"/>
      <c r="P139" s="50"/>
      <c r="Q139" s="50"/>
      <c r="R139" s="50"/>
      <c r="S139" s="50"/>
      <c r="T139" s="50"/>
      <c r="U139" s="148">
        <f t="shared" si="25"/>
        <v>46093</v>
      </c>
      <c r="V139" s="34" t="str">
        <f t="shared" si="26"/>
        <v>43813</v>
      </c>
      <c r="W139" s="70">
        <f t="shared" si="27"/>
        <v>0</v>
      </c>
      <c r="X139" s="50"/>
      <c r="Y139" s="50"/>
      <c r="Z139" s="50"/>
      <c r="AA139" s="72"/>
      <c r="AB139" s="72"/>
      <c r="AC139" s="72"/>
      <c r="AD139" s="72"/>
      <c r="AE139" s="72"/>
      <c r="AF139" s="72"/>
      <c r="AG139" s="72"/>
      <c r="AH139" s="72"/>
    </row>
    <row r="140" spans="1:34" ht="15.75" customHeight="1">
      <c r="A140" s="50"/>
      <c r="B140" s="50"/>
      <c r="C140" s="50"/>
      <c r="D140" s="50"/>
      <c r="F140" s="50"/>
      <c r="G140" s="50"/>
      <c r="H140" s="50"/>
      <c r="I140" s="50"/>
      <c r="J140" s="50"/>
      <c r="K140" s="50"/>
      <c r="L140" s="50"/>
      <c r="M140" s="50"/>
      <c r="N140" s="50"/>
      <c r="O140" s="50"/>
      <c r="P140" s="50"/>
      <c r="Q140" s="50"/>
      <c r="R140" s="50"/>
      <c r="S140" s="50"/>
      <c r="T140" s="50"/>
      <c r="U140" s="148">
        <f t="shared" si="25"/>
        <v>46094</v>
      </c>
      <c r="V140" s="34" t="str">
        <f t="shared" si="26"/>
        <v>43813</v>
      </c>
      <c r="W140" s="70">
        <f t="shared" si="27"/>
        <v>0</v>
      </c>
      <c r="X140" s="50"/>
      <c r="Y140" s="50"/>
      <c r="Z140" s="50"/>
      <c r="AA140" s="72"/>
      <c r="AB140" s="72"/>
      <c r="AC140" s="72"/>
      <c r="AD140" s="72"/>
      <c r="AE140" s="72"/>
      <c r="AF140" s="72"/>
      <c r="AG140" s="72"/>
      <c r="AH140" s="72"/>
    </row>
    <row r="141" spans="1:34" ht="15.75" customHeight="1">
      <c r="A141" s="50"/>
      <c r="B141" s="50"/>
      <c r="C141" s="50"/>
      <c r="D141" s="50"/>
      <c r="F141" s="50"/>
      <c r="G141" s="50"/>
      <c r="H141" s="50"/>
      <c r="I141" s="50"/>
      <c r="J141" s="50"/>
      <c r="K141" s="50"/>
      <c r="L141" s="50"/>
      <c r="M141" s="50"/>
      <c r="N141" s="50"/>
      <c r="O141" s="50"/>
      <c r="P141" s="50"/>
      <c r="Q141" s="50"/>
      <c r="R141" s="50"/>
      <c r="S141" s="50"/>
      <c r="T141" s="50"/>
      <c r="U141" s="148">
        <f t="shared" si="25"/>
        <v>46095</v>
      </c>
      <c r="V141" s="34" t="str">
        <f t="shared" si="26"/>
        <v>43813</v>
      </c>
      <c r="W141" s="70">
        <f t="shared" si="27"/>
        <v>0</v>
      </c>
      <c r="X141" s="50"/>
      <c r="Y141" s="50"/>
      <c r="Z141" s="50"/>
      <c r="AA141" s="72"/>
      <c r="AB141" s="72"/>
      <c r="AC141" s="72"/>
      <c r="AD141" s="72"/>
      <c r="AE141" s="72"/>
      <c r="AF141" s="72"/>
      <c r="AG141" s="72"/>
      <c r="AH141" s="72"/>
    </row>
    <row r="142" spans="1:34" ht="15.75" customHeight="1">
      <c r="A142" s="50"/>
      <c r="B142" s="50"/>
      <c r="C142" s="50"/>
      <c r="D142" s="50"/>
      <c r="F142" s="50"/>
      <c r="G142" s="50"/>
      <c r="H142" s="50"/>
      <c r="I142" s="50"/>
      <c r="J142" s="50"/>
      <c r="K142" s="50"/>
      <c r="L142" s="50"/>
      <c r="M142" s="50"/>
      <c r="N142" s="50"/>
      <c r="O142" s="50"/>
      <c r="P142" s="50"/>
      <c r="Q142" s="50"/>
      <c r="R142" s="50"/>
      <c r="S142" s="50"/>
      <c r="T142" s="50"/>
      <c r="U142" s="148">
        <f t="shared" si="25"/>
        <v>46096</v>
      </c>
      <c r="V142" s="34" t="str">
        <f t="shared" si="26"/>
        <v>43813</v>
      </c>
      <c r="W142" s="70">
        <f t="shared" si="27"/>
        <v>0</v>
      </c>
      <c r="X142" s="50"/>
      <c r="Y142" s="50"/>
      <c r="Z142" s="50"/>
      <c r="AA142" s="72"/>
      <c r="AB142" s="72"/>
      <c r="AC142" s="72"/>
      <c r="AD142" s="72"/>
      <c r="AE142" s="72"/>
      <c r="AF142" s="72"/>
      <c r="AG142" s="72"/>
      <c r="AH142" s="72"/>
    </row>
    <row r="143" spans="1:34" ht="15.75" customHeight="1">
      <c r="A143" s="50"/>
      <c r="B143" s="50"/>
      <c r="C143" s="50"/>
      <c r="D143" s="50"/>
      <c r="F143" s="50"/>
      <c r="G143" s="50"/>
      <c r="H143" s="50"/>
      <c r="I143" s="50"/>
      <c r="J143" s="50"/>
      <c r="K143" s="50"/>
      <c r="L143" s="50"/>
      <c r="M143" s="50"/>
      <c r="N143" s="50"/>
      <c r="O143" s="50"/>
      <c r="P143" s="50"/>
      <c r="Q143" s="50"/>
      <c r="R143" s="50"/>
      <c r="S143" s="50"/>
      <c r="T143" s="50"/>
      <c r="U143" s="148">
        <f t="shared" si="25"/>
        <v>46097</v>
      </c>
      <c r="V143" s="34" t="str">
        <f t="shared" si="26"/>
        <v>43813</v>
      </c>
      <c r="W143" s="70">
        <f t="shared" si="27"/>
        <v>0</v>
      </c>
      <c r="X143" s="50"/>
      <c r="Y143" s="50"/>
      <c r="Z143" s="50"/>
      <c r="AA143" s="72"/>
      <c r="AB143" s="72"/>
      <c r="AC143" s="72"/>
      <c r="AD143" s="72"/>
      <c r="AE143" s="72"/>
      <c r="AF143" s="72"/>
      <c r="AG143" s="72"/>
      <c r="AH143" s="72"/>
    </row>
    <row r="144" spans="1:34" ht="15.75" customHeight="1">
      <c r="A144" s="50"/>
      <c r="B144" s="50"/>
      <c r="C144" s="50"/>
      <c r="D144" s="50"/>
      <c r="F144" s="50"/>
      <c r="G144" s="50"/>
      <c r="H144" s="50"/>
      <c r="I144" s="50"/>
      <c r="J144" s="50"/>
      <c r="K144" s="50"/>
      <c r="L144" s="50"/>
      <c r="M144" s="50"/>
      <c r="N144" s="50"/>
      <c r="O144" s="50"/>
      <c r="P144" s="50"/>
      <c r="Q144" s="50"/>
      <c r="R144" s="50"/>
      <c r="S144" s="50"/>
      <c r="T144" s="50"/>
      <c r="U144" s="148">
        <f t="shared" si="25"/>
        <v>46098</v>
      </c>
      <c r="V144" s="34" t="str">
        <f t="shared" si="26"/>
        <v>43813</v>
      </c>
      <c r="W144" s="70">
        <f t="shared" si="27"/>
        <v>0</v>
      </c>
      <c r="X144" s="50"/>
      <c r="Y144" s="50"/>
      <c r="Z144" s="50"/>
      <c r="AA144" s="72"/>
      <c r="AB144" s="72"/>
      <c r="AC144" s="72"/>
      <c r="AD144" s="72"/>
      <c r="AE144" s="72"/>
      <c r="AF144" s="72"/>
      <c r="AG144" s="72"/>
      <c r="AH144" s="72"/>
    </row>
    <row r="145" spans="1:34" ht="15.75" customHeight="1">
      <c r="A145" s="50"/>
      <c r="B145" s="50"/>
      <c r="C145" s="50"/>
      <c r="D145" s="50"/>
      <c r="F145" s="50"/>
      <c r="G145" s="50"/>
      <c r="H145" s="50"/>
      <c r="I145" s="50"/>
      <c r="J145" s="50"/>
      <c r="K145" s="50"/>
      <c r="L145" s="50"/>
      <c r="M145" s="50"/>
      <c r="N145" s="50"/>
      <c r="O145" s="50"/>
      <c r="P145" s="50"/>
      <c r="Q145" s="50"/>
      <c r="R145" s="50"/>
      <c r="S145" s="50"/>
      <c r="T145" s="50"/>
      <c r="U145" s="148">
        <f t="shared" si="25"/>
        <v>46099</v>
      </c>
      <c r="V145" s="34" t="str">
        <f t="shared" si="26"/>
        <v>43813</v>
      </c>
      <c r="W145" s="70">
        <f t="shared" si="27"/>
        <v>0</v>
      </c>
      <c r="X145" s="50"/>
      <c r="Y145" s="50"/>
      <c r="Z145" s="50"/>
      <c r="AA145" s="72"/>
      <c r="AB145" s="72"/>
      <c r="AC145" s="72"/>
      <c r="AD145" s="72"/>
      <c r="AE145" s="72"/>
      <c r="AF145" s="72"/>
      <c r="AG145" s="72"/>
      <c r="AH145" s="72"/>
    </row>
    <row r="146" spans="1:34" ht="15.75" customHeight="1">
      <c r="A146" s="50"/>
      <c r="B146" s="50"/>
      <c r="C146" s="50"/>
      <c r="D146" s="50"/>
      <c r="F146" s="50"/>
      <c r="G146" s="50"/>
      <c r="H146" s="50"/>
      <c r="I146" s="50"/>
      <c r="J146" s="50"/>
      <c r="K146" s="50"/>
      <c r="L146" s="50"/>
      <c r="M146" s="50"/>
      <c r="N146" s="50"/>
      <c r="O146" s="50"/>
      <c r="P146" s="50"/>
      <c r="Q146" s="50"/>
      <c r="R146" s="50"/>
      <c r="S146" s="50"/>
      <c r="T146" s="50"/>
      <c r="U146" s="148">
        <f t="shared" si="25"/>
        <v>46100</v>
      </c>
      <c r="V146" s="34" t="str">
        <f t="shared" si="26"/>
        <v>43813</v>
      </c>
      <c r="W146" s="70">
        <f t="shared" si="27"/>
        <v>0</v>
      </c>
      <c r="X146" s="50"/>
      <c r="Y146" s="50"/>
      <c r="Z146" s="50"/>
      <c r="AA146" s="72"/>
      <c r="AB146" s="72"/>
      <c r="AC146" s="72"/>
      <c r="AD146" s="72"/>
      <c r="AE146" s="72"/>
      <c r="AF146" s="72"/>
      <c r="AG146" s="72"/>
      <c r="AH146" s="72"/>
    </row>
    <row r="147" spans="1:34" ht="15.75" customHeight="1">
      <c r="A147" s="50"/>
      <c r="B147" s="50"/>
      <c r="C147" s="50"/>
      <c r="D147" s="50"/>
      <c r="F147" s="50"/>
      <c r="G147" s="50"/>
      <c r="H147" s="50"/>
      <c r="I147" s="50"/>
      <c r="J147" s="50"/>
      <c r="K147" s="50"/>
      <c r="L147" s="50"/>
      <c r="M147" s="50"/>
      <c r="N147" s="50"/>
      <c r="O147" s="50"/>
      <c r="P147" s="50"/>
      <c r="Q147" s="50"/>
      <c r="R147" s="50"/>
      <c r="S147" s="50"/>
      <c r="T147" s="50"/>
      <c r="U147" s="148">
        <f t="shared" si="25"/>
        <v>46101</v>
      </c>
      <c r="V147" s="34" t="str">
        <f t="shared" si="26"/>
        <v>43813</v>
      </c>
      <c r="W147" s="70">
        <f t="shared" si="27"/>
        <v>0</v>
      </c>
      <c r="X147" s="50"/>
      <c r="Y147" s="50"/>
      <c r="Z147" s="50"/>
      <c r="AA147" s="72"/>
      <c r="AB147" s="72"/>
      <c r="AC147" s="72"/>
      <c r="AD147" s="72"/>
      <c r="AE147" s="72"/>
      <c r="AF147" s="72"/>
      <c r="AG147" s="72"/>
      <c r="AH147" s="72"/>
    </row>
    <row r="148" spans="1:34" ht="15.75" customHeight="1">
      <c r="A148" s="50"/>
      <c r="B148" s="50"/>
      <c r="C148" s="50"/>
      <c r="D148" s="50"/>
      <c r="F148" s="50"/>
      <c r="G148" s="50"/>
      <c r="H148" s="50"/>
      <c r="I148" s="50"/>
      <c r="J148" s="50"/>
      <c r="K148" s="50"/>
      <c r="L148" s="50"/>
      <c r="M148" s="50"/>
      <c r="N148" s="50"/>
      <c r="O148" s="50"/>
      <c r="P148" s="50"/>
      <c r="Q148" s="50"/>
      <c r="R148" s="50"/>
      <c r="S148" s="50"/>
      <c r="T148" s="50"/>
      <c r="U148" s="148">
        <f t="shared" si="25"/>
        <v>46102</v>
      </c>
      <c r="V148" s="34" t="str">
        <f t="shared" si="26"/>
        <v>43813</v>
      </c>
      <c r="W148" s="70">
        <f t="shared" si="27"/>
        <v>0</v>
      </c>
      <c r="X148" s="50"/>
      <c r="Y148" s="50"/>
      <c r="Z148" s="50"/>
      <c r="AA148" s="72"/>
      <c r="AB148" s="72"/>
      <c r="AC148" s="72"/>
      <c r="AD148" s="72"/>
      <c r="AE148" s="72"/>
      <c r="AF148" s="72"/>
      <c r="AG148" s="72"/>
      <c r="AH148" s="72"/>
    </row>
    <row r="149" spans="1:34" ht="15.75" customHeight="1">
      <c r="A149" s="50"/>
      <c r="B149" s="50"/>
      <c r="C149" s="50"/>
      <c r="D149" s="50"/>
      <c r="F149" s="50"/>
      <c r="G149" s="50"/>
      <c r="H149" s="50"/>
      <c r="I149" s="50"/>
      <c r="J149" s="50"/>
      <c r="K149" s="50"/>
      <c r="L149" s="50"/>
      <c r="M149" s="50"/>
      <c r="N149" s="50"/>
      <c r="O149" s="50"/>
      <c r="P149" s="50"/>
      <c r="Q149" s="50"/>
      <c r="R149" s="50"/>
      <c r="S149" s="50"/>
      <c r="T149" s="50"/>
      <c r="U149" s="148">
        <f t="shared" si="25"/>
        <v>46103</v>
      </c>
      <c r="V149" s="34" t="str">
        <f t="shared" si="26"/>
        <v>43813</v>
      </c>
      <c r="W149" s="70">
        <f t="shared" si="27"/>
        <v>0</v>
      </c>
      <c r="X149" s="50"/>
      <c r="Y149" s="50"/>
      <c r="Z149" s="50"/>
      <c r="AA149" s="72"/>
      <c r="AB149" s="72"/>
      <c r="AC149" s="72"/>
      <c r="AD149" s="72"/>
      <c r="AE149" s="72"/>
      <c r="AF149" s="72"/>
      <c r="AG149" s="72"/>
      <c r="AH149" s="72"/>
    </row>
    <row r="150" spans="1:34" ht="15.75" customHeight="1">
      <c r="A150" s="50"/>
      <c r="B150" s="50"/>
      <c r="C150" s="50"/>
      <c r="D150" s="50"/>
      <c r="F150" s="50"/>
      <c r="G150" s="50"/>
      <c r="H150" s="50"/>
      <c r="I150" s="50"/>
      <c r="J150" s="50"/>
      <c r="K150" s="50"/>
      <c r="L150" s="50"/>
      <c r="M150" s="50"/>
      <c r="N150" s="50"/>
      <c r="O150" s="50"/>
      <c r="P150" s="50"/>
      <c r="Q150" s="50"/>
      <c r="R150" s="50"/>
      <c r="S150" s="50"/>
      <c r="T150" s="50"/>
      <c r="U150" s="148">
        <f t="shared" si="25"/>
        <v>46104</v>
      </c>
      <c r="V150" s="34" t="str">
        <f t="shared" si="26"/>
        <v>43813</v>
      </c>
      <c r="W150" s="70">
        <f t="shared" si="27"/>
        <v>0</v>
      </c>
      <c r="X150" s="50"/>
      <c r="Y150" s="50"/>
      <c r="Z150" s="50"/>
      <c r="AA150" s="72"/>
      <c r="AB150" s="72"/>
      <c r="AC150" s="72"/>
      <c r="AD150" s="72"/>
      <c r="AE150" s="72"/>
      <c r="AF150" s="72"/>
      <c r="AG150" s="72"/>
      <c r="AH150" s="72"/>
    </row>
    <row r="151" spans="1:34" ht="15.75" customHeight="1">
      <c r="A151" s="50"/>
      <c r="B151" s="50"/>
      <c r="C151" s="50"/>
      <c r="D151" s="50"/>
      <c r="F151" s="50"/>
      <c r="G151" s="50"/>
      <c r="H151" s="50"/>
      <c r="I151" s="50"/>
      <c r="J151" s="50"/>
      <c r="K151" s="50"/>
      <c r="L151" s="50"/>
      <c r="M151" s="50"/>
      <c r="N151" s="50"/>
      <c r="O151" s="50"/>
      <c r="P151" s="50"/>
      <c r="Q151" s="50"/>
      <c r="R151" s="50"/>
      <c r="S151" s="50"/>
      <c r="T151" s="50"/>
      <c r="U151" s="148">
        <f t="shared" si="25"/>
        <v>46105</v>
      </c>
      <c r="V151" s="34" t="str">
        <f t="shared" si="26"/>
        <v>43813</v>
      </c>
      <c r="W151" s="70">
        <f t="shared" si="27"/>
        <v>0</v>
      </c>
      <c r="X151" s="50"/>
      <c r="Y151" s="50"/>
      <c r="Z151" s="50"/>
      <c r="AA151" s="72"/>
      <c r="AB151" s="72"/>
      <c r="AC151" s="72"/>
      <c r="AD151" s="72"/>
      <c r="AE151" s="72"/>
      <c r="AF151" s="72"/>
      <c r="AG151" s="72"/>
      <c r="AH151" s="72"/>
    </row>
    <row r="152" spans="1:34" ht="15.75" customHeight="1">
      <c r="A152" s="50"/>
      <c r="B152" s="50"/>
      <c r="C152" s="50"/>
      <c r="D152" s="50"/>
      <c r="F152" s="50"/>
      <c r="G152" s="50"/>
      <c r="H152" s="50"/>
      <c r="I152" s="50"/>
      <c r="J152" s="50"/>
      <c r="K152" s="50"/>
      <c r="L152" s="50"/>
      <c r="M152" s="50"/>
      <c r="N152" s="50"/>
      <c r="O152" s="50"/>
      <c r="P152" s="50"/>
      <c r="Q152" s="50"/>
      <c r="R152" s="50"/>
      <c r="S152" s="50"/>
      <c r="T152" s="50"/>
      <c r="U152" s="148">
        <f t="shared" si="25"/>
        <v>46106</v>
      </c>
      <c r="V152" s="34" t="str">
        <f t="shared" si="26"/>
        <v>43813</v>
      </c>
      <c r="W152" s="70">
        <f t="shared" si="27"/>
        <v>0</v>
      </c>
      <c r="X152" s="50"/>
      <c r="Y152" s="50"/>
      <c r="Z152" s="50"/>
      <c r="AA152" s="72"/>
      <c r="AB152" s="72"/>
      <c r="AC152" s="72"/>
      <c r="AD152" s="72"/>
      <c r="AE152" s="72"/>
      <c r="AF152" s="72"/>
      <c r="AG152" s="72"/>
      <c r="AH152" s="72"/>
    </row>
    <row r="153" spans="1:34" ht="15.75" customHeight="1">
      <c r="A153" s="50"/>
      <c r="B153" s="50"/>
      <c r="C153" s="50"/>
      <c r="D153" s="50"/>
      <c r="F153" s="50"/>
      <c r="G153" s="50"/>
      <c r="H153" s="50"/>
      <c r="I153" s="50"/>
      <c r="J153" s="50"/>
      <c r="K153" s="50"/>
      <c r="L153" s="50"/>
      <c r="M153" s="50"/>
      <c r="N153" s="50"/>
      <c r="O153" s="50"/>
      <c r="P153" s="50"/>
      <c r="Q153" s="50"/>
      <c r="R153" s="50"/>
      <c r="S153" s="50"/>
      <c r="T153" s="50"/>
      <c r="U153" s="148">
        <f t="shared" si="25"/>
        <v>46107</v>
      </c>
      <c r="V153" s="34" t="str">
        <f t="shared" si="26"/>
        <v>43813</v>
      </c>
      <c r="W153" s="70">
        <f t="shared" si="27"/>
        <v>0</v>
      </c>
      <c r="X153" s="50"/>
      <c r="Y153" s="50"/>
      <c r="Z153" s="50"/>
      <c r="AA153" s="72"/>
      <c r="AB153" s="72"/>
      <c r="AC153" s="72"/>
      <c r="AD153" s="72"/>
      <c r="AE153" s="72"/>
      <c r="AF153" s="72"/>
      <c r="AG153" s="72"/>
      <c r="AH153" s="72"/>
    </row>
    <row r="154" spans="1:34" ht="15.75" customHeight="1">
      <c r="A154" s="50"/>
      <c r="B154" s="50"/>
      <c r="C154" s="50"/>
      <c r="D154" s="50"/>
      <c r="F154" s="50"/>
      <c r="G154" s="50"/>
      <c r="H154" s="50"/>
      <c r="I154" s="50"/>
      <c r="J154" s="50"/>
      <c r="K154" s="50"/>
      <c r="L154" s="50"/>
      <c r="M154" s="50"/>
      <c r="N154" s="50"/>
      <c r="O154" s="50"/>
      <c r="P154" s="50"/>
      <c r="Q154" s="50"/>
      <c r="R154" s="50"/>
      <c r="S154" s="50"/>
      <c r="T154" s="50"/>
      <c r="U154" s="148">
        <f t="shared" si="25"/>
        <v>46108</v>
      </c>
      <c r="V154" s="34" t="str">
        <f t="shared" si="26"/>
        <v>43813</v>
      </c>
      <c r="W154" s="70">
        <f t="shared" si="27"/>
        <v>0</v>
      </c>
      <c r="X154" s="50"/>
      <c r="Y154" s="50"/>
      <c r="Z154" s="50"/>
      <c r="AA154" s="72"/>
      <c r="AB154" s="72"/>
      <c r="AC154" s="72"/>
      <c r="AD154" s="72"/>
      <c r="AE154" s="72"/>
      <c r="AF154" s="72"/>
      <c r="AG154" s="72"/>
      <c r="AH154" s="72"/>
    </row>
    <row r="155" spans="1:34" ht="15.75" customHeight="1">
      <c r="A155" s="50"/>
      <c r="B155" s="50"/>
      <c r="C155" s="50"/>
      <c r="D155" s="50"/>
      <c r="F155" s="50"/>
      <c r="G155" s="50"/>
      <c r="H155" s="50"/>
      <c r="I155" s="50"/>
      <c r="J155" s="50"/>
      <c r="K155" s="50"/>
      <c r="L155" s="50"/>
      <c r="M155" s="50"/>
      <c r="N155" s="50"/>
      <c r="O155" s="50"/>
      <c r="P155" s="50"/>
      <c r="Q155" s="50"/>
      <c r="R155" s="50"/>
      <c r="S155" s="50"/>
      <c r="T155" s="50"/>
      <c r="U155" s="148">
        <f>C32</f>
        <v>46109</v>
      </c>
      <c r="V155" s="34" t="str">
        <f t="shared" si="26"/>
        <v>43813</v>
      </c>
      <c r="W155" s="70">
        <f>K32</f>
        <v>14270</v>
      </c>
      <c r="X155" s="50"/>
      <c r="Y155" s="50"/>
      <c r="Z155" s="50"/>
      <c r="AA155" s="72"/>
      <c r="AB155" s="72"/>
      <c r="AC155" s="72"/>
      <c r="AD155" s="72"/>
      <c r="AE155" s="72"/>
      <c r="AF155" s="72"/>
      <c r="AG155" s="72"/>
      <c r="AH155" s="72"/>
    </row>
    <row r="156" spans="1:34" ht="15.75" customHeight="1">
      <c r="A156" s="50"/>
      <c r="B156" s="50"/>
      <c r="C156" s="50"/>
      <c r="D156" s="50"/>
      <c r="F156" s="50"/>
      <c r="G156" s="50"/>
      <c r="H156" s="50"/>
      <c r="I156" s="50"/>
      <c r="J156" s="50"/>
      <c r="K156" s="50"/>
      <c r="L156" s="50"/>
      <c r="M156" s="50"/>
      <c r="N156" s="50"/>
      <c r="O156" s="50"/>
      <c r="P156" s="50"/>
      <c r="Q156" s="50"/>
      <c r="R156" s="50"/>
      <c r="S156" s="50"/>
      <c r="T156" s="50"/>
      <c r="U156" s="148">
        <f>C31</f>
        <v>46110</v>
      </c>
      <c r="V156" s="34" t="str">
        <f t="shared" si="26"/>
        <v>43813</v>
      </c>
      <c r="W156" s="70">
        <f>K31</f>
        <v>13550</v>
      </c>
      <c r="X156" s="50"/>
      <c r="Y156" s="50"/>
      <c r="Z156" s="50"/>
      <c r="AA156" s="72"/>
      <c r="AB156" s="72"/>
      <c r="AC156" s="72"/>
      <c r="AD156" s="72"/>
      <c r="AE156" s="72"/>
      <c r="AF156" s="72"/>
      <c r="AG156" s="72"/>
      <c r="AH156" s="72"/>
    </row>
    <row r="157" spans="1:34" ht="15.75" customHeight="1">
      <c r="A157" s="50"/>
      <c r="B157" s="50"/>
      <c r="C157" s="50"/>
      <c r="D157" s="50"/>
      <c r="F157" s="50"/>
      <c r="G157" s="50"/>
      <c r="H157" s="50"/>
      <c r="I157" s="50"/>
      <c r="J157" s="50"/>
      <c r="K157" s="50"/>
      <c r="L157" s="50"/>
      <c r="M157" s="50"/>
      <c r="N157" s="50"/>
      <c r="O157" s="50"/>
      <c r="P157" s="50"/>
      <c r="Q157" s="50"/>
      <c r="R157" s="50"/>
      <c r="S157" s="50"/>
      <c r="T157" s="50"/>
      <c r="U157" s="148">
        <f t="shared" ref="U157:U158" si="28">C33</f>
        <v>46111</v>
      </c>
      <c r="V157" s="34" t="str">
        <f t="shared" si="26"/>
        <v>43813</v>
      </c>
      <c r="W157" s="70">
        <f t="shared" ref="W157:W158" si="29">K33</f>
        <v>0</v>
      </c>
      <c r="X157" s="50"/>
      <c r="Y157" s="50"/>
      <c r="Z157" s="50"/>
      <c r="AA157" s="72"/>
      <c r="AB157" s="72"/>
      <c r="AC157" s="72"/>
      <c r="AD157" s="72"/>
      <c r="AE157" s="72"/>
      <c r="AF157" s="72"/>
      <c r="AG157" s="72"/>
      <c r="AH157" s="72"/>
    </row>
    <row r="158" spans="1:34" ht="15.75" customHeight="1">
      <c r="A158" s="50"/>
      <c r="B158" s="50"/>
      <c r="C158" s="50"/>
      <c r="D158" s="50"/>
      <c r="F158" s="50"/>
      <c r="G158" s="50"/>
      <c r="H158" s="50"/>
      <c r="I158" s="50"/>
      <c r="J158" s="50"/>
      <c r="K158" s="50"/>
      <c r="L158" s="50"/>
      <c r="M158" s="50"/>
      <c r="N158" s="50"/>
      <c r="O158" s="50"/>
      <c r="P158" s="50"/>
      <c r="Q158" s="50"/>
      <c r="R158" s="50"/>
      <c r="S158" s="50"/>
      <c r="T158" s="50"/>
      <c r="U158" s="148">
        <f t="shared" si="28"/>
        <v>46112</v>
      </c>
      <c r="V158" s="34" t="str">
        <f t="shared" si="26"/>
        <v>43813</v>
      </c>
      <c r="W158" s="70">
        <f t="shared" si="29"/>
        <v>0</v>
      </c>
      <c r="X158" s="50"/>
      <c r="Y158" s="50"/>
      <c r="Z158" s="50"/>
      <c r="AA158" s="72"/>
      <c r="AB158" s="72"/>
      <c r="AC158" s="72"/>
      <c r="AD158" s="72"/>
      <c r="AE158" s="72"/>
      <c r="AF158" s="72"/>
      <c r="AG158" s="72"/>
      <c r="AH158" s="72"/>
    </row>
    <row r="159" spans="1:34" ht="15.75" customHeight="1">
      <c r="A159" s="50"/>
      <c r="B159" s="50"/>
      <c r="C159" s="50"/>
      <c r="D159" s="50"/>
      <c r="F159" s="50"/>
      <c r="G159" s="50"/>
      <c r="H159" s="50"/>
      <c r="I159" s="50"/>
      <c r="J159" s="50"/>
      <c r="K159" s="50"/>
      <c r="L159" s="50"/>
      <c r="M159" s="50"/>
      <c r="N159" s="50"/>
      <c r="O159" s="50"/>
      <c r="P159" s="50"/>
      <c r="Q159" s="50"/>
      <c r="R159" s="50"/>
      <c r="S159" s="50"/>
      <c r="T159" s="50"/>
      <c r="U159" s="148"/>
      <c r="V159" s="50"/>
      <c r="W159" s="70"/>
      <c r="X159" s="50"/>
      <c r="Y159" s="50"/>
      <c r="Z159" s="50"/>
      <c r="AA159" s="72"/>
      <c r="AB159" s="72"/>
      <c r="AC159" s="72"/>
      <c r="AD159" s="72"/>
      <c r="AE159" s="72"/>
      <c r="AF159" s="72"/>
      <c r="AG159" s="72"/>
      <c r="AH159" s="72"/>
    </row>
    <row r="160" spans="1:34" ht="15.75" customHeight="1">
      <c r="A160" s="50"/>
      <c r="B160" s="50"/>
      <c r="C160" s="50"/>
      <c r="D160" s="50"/>
      <c r="F160" s="50"/>
      <c r="G160" s="50"/>
      <c r="H160" s="50"/>
      <c r="I160" s="50"/>
      <c r="J160" s="50"/>
      <c r="K160" s="50"/>
      <c r="L160" s="50"/>
      <c r="M160" s="50"/>
      <c r="N160" s="50"/>
      <c r="O160" s="50"/>
      <c r="P160" s="50"/>
      <c r="Q160" s="50"/>
      <c r="R160" s="50"/>
      <c r="S160" s="50"/>
      <c r="T160" s="50"/>
      <c r="U160" s="148"/>
      <c r="V160" s="50"/>
      <c r="W160" s="70"/>
      <c r="X160" s="50"/>
      <c r="Y160" s="50"/>
      <c r="Z160" s="50"/>
      <c r="AA160" s="72"/>
      <c r="AB160" s="72"/>
      <c r="AC160" s="72"/>
      <c r="AD160" s="72"/>
      <c r="AE160" s="72"/>
      <c r="AF160" s="72"/>
      <c r="AG160" s="72"/>
      <c r="AH160" s="72"/>
    </row>
    <row r="161" spans="1:34" ht="15.75" customHeight="1">
      <c r="A161" s="50"/>
      <c r="B161" s="50"/>
      <c r="C161" s="50"/>
      <c r="D161" s="50"/>
      <c r="F161" s="50"/>
      <c r="G161" s="50"/>
      <c r="H161" s="50"/>
      <c r="I161" s="50"/>
      <c r="J161" s="50"/>
      <c r="K161" s="50"/>
      <c r="L161" s="50"/>
      <c r="M161" s="50"/>
      <c r="N161" s="50"/>
      <c r="O161" s="50"/>
      <c r="P161" s="50"/>
      <c r="Q161" s="50"/>
      <c r="R161" s="50"/>
      <c r="S161" s="50"/>
      <c r="T161" s="50"/>
      <c r="U161" s="148"/>
      <c r="V161" s="50"/>
      <c r="W161" s="70"/>
      <c r="X161" s="50"/>
      <c r="Y161" s="50"/>
      <c r="Z161" s="50"/>
      <c r="AA161" s="72"/>
      <c r="AB161" s="72"/>
      <c r="AC161" s="72"/>
      <c r="AD161" s="72"/>
      <c r="AE161" s="72"/>
      <c r="AF161" s="72"/>
      <c r="AG161" s="72"/>
      <c r="AH161" s="72"/>
    </row>
    <row r="162" spans="1:34" ht="15.75" customHeight="1">
      <c r="A162" s="50"/>
      <c r="B162" s="50"/>
      <c r="C162" s="50"/>
      <c r="D162" s="50"/>
      <c r="F162" s="50"/>
      <c r="G162" s="50"/>
      <c r="H162" s="50"/>
      <c r="I162" s="50"/>
      <c r="J162" s="50"/>
      <c r="K162" s="50"/>
      <c r="L162" s="50"/>
      <c r="M162" s="50"/>
      <c r="N162" s="50"/>
      <c r="O162" s="50"/>
      <c r="P162" s="50"/>
      <c r="Q162" s="50"/>
      <c r="R162" s="50"/>
      <c r="S162" s="50"/>
      <c r="T162" s="50"/>
      <c r="U162" s="148"/>
      <c r="V162" s="50"/>
      <c r="W162" s="70"/>
      <c r="X162" s="50"/>
      <c r="Y162" s="50"/>
      <c r="Z162" s="50"/>
      <c r="AA162" s="72"/>
      <c r="AB162" s="72"/>
      <c r="AC162" s="72"/>
      <c r="AD162" s="72"/>
      <c r="AE162" s="72"/>
      <c r="AF162" s="72"/>
      <c r="AG162" s="72"/>
      <c r="AH162" s="72"/>
    </row>
    <row r="163" spans="1:34" ht="15.75" customHeight="1">
      <c r="A163" s="50"/>
      <c r="B163" s="50"/>
      <c r="C163" s="50"/>
      <c r="D163" s="50"/>
      <c r="F163" s="50"/>
      <c r="G163" s="50"/>
      <c r="H163" s="50"/>
      <c r="I163" s="50"/>
      <c r="J163" s="50"/>
      <c r="K163" s="50"/>
      <c r="L163" s="50"/>
      <c r="M163" s="50"/>
      <c r="N163" s="50"/>
      <c r="O163" s="50"/>
      <c r="P163" s="50"/>
      <c r="Q163" s="50"/>
      <c r="R163" s="50"/>
      <c r="S163" s="50"/>
      <c r="T163" s="50"/>
      <c r="U163" s="148"/>
      <c r="V163" s="50"/>
      <c r="W163" s="70"/>
      <c r="X163" s="50"/>
      <c r="Y163" s="50"/>
      <c r="Z163" s="50"/>
      <c r="AA163" s="72"/>
      <c r="AB163" s="72"/>
      <c r="AC163" s="72"/>
      <c r="AD163" s="72"/>
      <c r="AE163" s="72"/>
      <c r="AF163" s="72"/>
      <c r="AG163" s="72"/>
      <c r="AH163" s="72"/>
    </row>
    <row r="164" spans="1:34" ht="15.75" customHeight="1">
      <c r="A164" s="50"/>
      <c r="B164" s="50"/>
      <c r="C164" s="50"/>
      <c r="D164" s="50"/>
      <c r="F164" s="50"/>
      <c r="G164" s="50"/>
      <c r="H164" s="50"/>
      <c r="I164" s="50"/>
      <c r="J164" s="50"/>
      <c r="K164" s="50"/>
      <c r="L164" s="50"/>
      <c r="M164" s="50"/>
      <c r="N164" s="50"/>
      <c r="O164" s="50"/>
      <c r="P164" s="50"/>
      <c r="Q164" s="50"/>
      <c r="R164" s="50"/>
      <c r="S164" s="50"/>
      <c r="T164" s="50"/>
      <c r="U164" s="148"/>
      <c r="V164" s="50"/>
      <c r="W164" s="70"/>
      <c r="X164" s="50"/>
      <c r="Y164" s="50"/>
      <c r="Z164" s="50"/>
      <c r="AA164" s="72"/>
      <c r="AB164" s="72"/>
      <c r="AC164" s="72"/>
      <c r="AD164" s="72"/>
      <c r="AE164" s="72"/>
      <c r="AF164" s="72"/>
      <c r="AG164" s="72"/>
      <c r="AH164" s="72"/>
    </row>
    <row r="165" spans="1:34" ht="15.75" customHeight="1">
      <c r="A165" s="50"/>
      <c r="B165" s="50"/>
      <c r="C165" s="50"/>
      <c r="D165" s="50"/>
      <c r="F165" s="50"/>
      <c r="G165" s="50"/>
      <c r="H165" s="50"/>
      <c r="I165" s="50"/>
      <c r="J165" s="50"/>
      <c r="K165" s="50"/>
      <c r="L165" s="50"/>
      <c r="M165" s="50"/>
      <c r="N165" s="50"/>
      <c r="O165" s="50"/>
      <c r="P165" s="50"/>
      <c r="Q165" s="50"/>
      <c r="R165" s="50"/>
      <c r="S165" s="50"/>
      <c r="T165" s="50"/>
      <c r="U165" s="148"/>
      <c r="V165" s="50"/>
      <c r="W165" s="70"/>
      <c r="X165" s="50"/>
      <c r="Y165" s="50"/>
      <c r="Z165" s="50"/>
      <c r="AA165" s="72"/>
      <c r="AB165" s="72"/>
      <c r="AC165" s="72"/>
      <c r="AD165" s="72"/>
      <c r="AE165" s="72"/>
      <c r="AF165" s="72"/>
      <c r="AG165" s="72"/>
      <c r="AH165" s="72"/>
    </row>
    <row r="166" spans="1:34" ht="15.75" customHeight="1">
      <c r="A166" s="50"/>
      <c r="B166" s="50"/>
      <c r="C166" s="50"/>
      <c r="D166" s="50"/>
      <c r="F166" s="50"/>
      <c r="G166" s="50"/>
      <c r="H166" s="50"/>
      <c r="I166" s="50"/>
      <c r="J166" s="50"/>
      <c r="K166" s="50"/>
      <c r="L166" s="50"/>
      <c r="M166" s="50"/>
      <c r="N166" s="50"/>
      <c r="O166" s="50"/>
      <c r="P166" s="50"/>
      <c r="Q166" s="50"/>
      <c r="R166" s="50"/>
      <c r="S166" s="50"/>
      <c r="T166" s="50"/>
      <c r="U166" s="148"/>
      <c r="V166" s="50"/>
      <c r="W166" s="70"/>
      <c r="X166" s="50"/>
      <c r="Y166" s="50"/>
      <c r="Z166" s="50"/>
      <c r="AA166" s="72"/>
      <c r="AB166" s="72"/>
      <c r="AC166" s="72"/>
      <c r="AD166" s="72"/>
      <c r="AE166" s="72"/>
      <c r="AF166" s="72"/>
      <c r="AG166" s="72"/>
      <c r="AH166" s="72"/>
    </row>
    <row r="167" spans="1:34" ht="15.75" customHeight="1">
      <c r="A167" s="50"/>
      <c r="B167" s="50"/>
      <c r="C167" s="50"/>
      <c r="D167" s="50"/>
      <c r="F167" s="50"/>
      <c r="G167" s="50"/>
      <c r="H167" s="50"/>
      <c r="I167" s="50"/>
      <c r="J167" s="50"/>
      <c r="K167" s="50"/>
      <c r="L167" s="50"/>
      <c r="M167" s="50"/>
      <c r="N167" s="50"/>
      <c r="O167" s="50"/>
      <c r="P167" s="50"/>
      <c r="Q167" s="50"/>
      <c r="R167" s="50"/>
      <c r="S167" s="50"/>
      <c r="T167" s="50"/>
      <c r="U167" s="148"/>
      <c r="V167" s="50"/>
      <c r="W167" s="70"/>
      <c r="X167" s="50"/>
      <c r="Y167" s="50"/>
      <c r="Z167" s="50"/>
      <c r="AA167" s="72"/>
      <c r="AB167" s="72"/>
      <c r="AC167" s="72"/>
      <c r="AD167" s="72"/>
      <c r="AE167" s="72"/>
      <c r="AF167" s="72"/>
      <c r="AG167" s="72"/>
      <c r="AH167" s="72"/>
    </row>
    <row r="168" spans="1:34" ht="15.75" customHeight="1">
      <c r="A168" s="50"/>
      <c r="B168" s="50"/>
      <c r="C168" s="50"/>
      <c r="D168" s="50"/>
      <c r="F168" s="50"/>
      <c r="G168" s="50"/>
      <c r="H168" s="50"/>
      <c r="I168" s="50"/>
      <c r="J168" s="50"/>
      <c r="K168" s="50"/>
      <c r="L168" s="50"/>
      <c r="M168" s="50"/>
      <c r="N168" s="50"/>
      <c r="O168" s="50"/>
      <c r="P168" s="50"/>
      <c r="Q168" s="50"/>
      <c r="R168" s="50"/>
      <c r="S168" s="50"/>
      <c r="T168" s="50"/>
      <c r="U168" s="148"/>
      <c r="V168" s="50"/>
      <c r="W168" s="70"/>
      <c r="X168" s="50"/>
      <c r="Y168" s="50"/>
      <c r="Z168" s="50"/>
      <c r="AA168" s="72"/>
      <c r="AB168" s="72"/>
      <c r="AC168" s="72"/>
      <c r="AD168" s="72"/>
      <c r="AE168" s="72"/>
      <c r="AF168" s="72"/>
      <c r="AG168" s="72"/>
      <c r="AH168" s="72"/>
    </row>
    <row r="169" spans="1:34" ht="15.75" customHeight="1">
      <c r="A169" s="50"/>
      <c r="B169" s="50"/>
      <c r="C169" s="50"/>
      <c r="D169" s="50"/>
      <c r="F169" s="50"/>
      <c r="G169" s="50"/>
      <c r="H169" s="50"/>
      <c r="I169" s="50"/>
      <c r="J169" s="50"/>
      <c r="K169" s="50"/>
      <c r="L169" s="50"/>
      <c r="M169" s="50"/>
      <c r="N169" s="50"/>
      <c r="O169" s="50"/>
      <c r="P169" s="50"/>
      <c r="Q169" s="50"/>
      <c r="R169" s="50"/>
      <c r="S169" s="50"/>
      <c r="T169" s="50"/>
      <c r="U169" s="148"/>
      <c r="V169" s="50"/>
      <c r="W169" s="70"/>
      <c r="X169" s="50"/>
      <c r="Y169" s="50"/>
      <c r="Z169" s="50"/>
      <c r="AA169" s="72"/>
      <c r="AB169" s="72"/>
      <c r="AC169" s="72"/>
      <c r="AD169" s="72"/>
      <c r="AE169" s="72"/>
      <c r="AF169" s="72"/>
      <c r="AG169" s="72"/>
      <c r="AH169" s="72"/>
    </row>
    <row r="170" spans="1:34" ht="15.75" customHeight="1">
      <c r="A170" s="50"/>
      <c r="B170" s="50"/>
      <c r="C170" s="50"/>
      <c r="D170" s="50"/>
      <c r="F170" s="50"/>
      <c r="G170" s="50"/>
      <c r="H170" s="50"/>
      <c r="I170" s="50"/>
      <c r="J170" s="50"/>
      <c r="K170" s="50"/>
      <c r="L170" s="50"/>
      <c r="M170" s="50"/>
      <c r="N170" s="50"/>
      <c r="O170" s="50"/>
      <c r="P170" s="50"/>
      <c r="Q170" s="50"/>
      <c r="R170" s="50"/>
      <c r="S170" s="50"/>
      <c r="T170" s="50"/>
      <c r="U170" s="148"/>
      <c r="V170" s="50"/>
      <c r="W170" s="70"/>
      <c r="X170" s="50"/>
      <c r="Y170" s="50"/>
      <c r="Z170" s="50"/>
      <c r="AA170" s="72"/>
      <c r="AB170" s="72"/>
      <c r="AC170" s="72"/>
      <c r="AD170" s="72"/>
      <c r="AE170" s="72"/>
      <c r="AF170" s="72"/>
      <c r="AG170" s="72"/>
      <c r="AH170" s="72"/>
    </row>
    <row r="171" spans="1:34" ht="15.75" customHeight="1">
      <c r="A171" s="50"/>
      <c r="B171" s="50"/>
      <c r="C171" s="50"/>
      <c r="D171" s="50"/>
      <c r="F171" s="50"/>
      <c r="G171" s="50"/>
      <c r="H171" s="50"/>
      <c r="I171" s="50"/>
      <c r="J171" s="50"/>
      <c r="K171" s="50"/>
      <c r="L171" s="50"/>
      <c r="M171" s="50"/>
      <c r="N171" s="50"/>
      <c r="O171" s="50"/>
      <c r="P171" s="50"/>
      <c r="Q171" s="50"/>
      <c r="R171" s="50"/>
      <c r="S171" s="50"/>
      <c r="T171" s="50"/>
      <c r="U171" s="148"/>
      <c r="V171" s="50"/>
      <c r="W171" s="70"/>
      <c r="X171" s="50"/>
      <c r="Y171" s="50"/>
      <c r="Z171" s="50"/>
      <c r="AA171" s="72"/>
      <c r="AB171" s="72"/>
      <c r="AC171" s="72"/>
      <c r="AD171" s="72"/>
      <c r="AE171" s="72"/>
      <c r="AF171" s="72"/>
      <c r="AG171" s="72"/>
      <c r="AH171" s="72"/>
    </row>
    <row r="172" spans="1:34" ht="15.75" customHeight="1">
      <c r="A172" s="50"/>
      <c r="B172" s="50"/>
      <c r="C172" s="50"/>
      <c r="D172" s="50"/>
      <c r="F172" s="50"/>
      <c r="G172" s="50"/>
      <c r="H172" s="50"/>
      <c r="I172" s="50"/>
      <c r="J172" s="50"/>
      <c r="K172" s="50"/>
      <c r="L172" s="50"/>
      <c r="M172" s="50"/>
      <c r="N172" s="50"/>
      <c r="O172" s="50"/>
      <c r="P172" s="50"/>
      <c r="Q172" s="50"/>
      <c r="R172" s="50"/>
      <c r="S172" s="50"/>
      <c r="T172" s="50"/>
      <c r="U172" s="148"/>
      <c r="V172" s="50"/>
      <c r="W172" s="70"/>
      <c r="X172" s="50"/>
      <c r="Y172" s="50"/>
      <c r="Z172" s="50"/>
      <c r="AA172" s="72"/>
      <c r="AB172" s="72"/>
      <c r="AC172" s="72"/>
      <c r="AD172" s="72"/>
      <c r="AE172" s="72"/>
      <c r="AF172" s="72"/>
      <c r="AG172" s="72"/>
      <c r="AH172" s="72"/>
    </row>
    <row r="173" spans="1:34" ht="15.75" customHeight="1">
      <c r="A173" s="50"/>
      <c r="B173" s="50"/>
      <c r="C173" s="50"/>
      <c r="D173" s="50"/>
      <c r="F173" s="50"/>
      <c r="G173" s="50"/>
      <c r="H173" s="50"/>
      <c r="I173" s="50"/>
      <c r="J173" s="50"/>
      <c r="K173" s="50"/>
      <c r="L173" s="50"/>
      <c r="M173" s="50"/>
      <c r="N173" s="50"/>
      <c r="O173" s="50"/>
      <c r="P173" s="50"/>
      <c r="Q173" s="50"/>
      <c r="R173" s="50"/>
      <c r="S173" s="50"/>
      <c r="T173" s="50"/>
      <c r="U173" s="148"/>
      <c r="V173" s="50"/>
      <c r="W173" s="70"/>
      <c r="X173" s="50"/>
      <c r="Y173" s="50"/>
      <c r="Z173" s="50"/>
      <c r="AA173" s="72"/>
      <c r="AB173" s="72"/>
      <c r="AC173" s="72"/>
      <c r="AD173" s="72"/>
      <c r="AE173" s="72"/>
      <c r="AF173" s="72"/>
      <c r="AG173" s="72"/>
      <c r="AH173" s="72"/>
    </row>
    <row r="174" spans="1:34" ht="15.75" customHeight="1">
      <c r="A174" s="50"/>
      <c r="B174" s="50"/>
      <c r="C174" s="50"/>
      <c r="D174" s="50"/>
      <c r="F174" s="50"/>
      <c r="G174" s="50"/>
      <c r="H174" s="50"/>
      <c r="I174" s="50"/>
      <c r="J174" s="50"/>
      <c r="K174" s="50"/>
      <c r="L174" s="50"/>
      <c r="M174" s="50"/>
      <c r="N174" s="50"/>
      <c r="O174" s="50"/>
      <c r="P174" s="50"/>
      <c r="Q174" s="50"/>
      <c r="R174" s="50"/>
      <c r="S174" s="50"/>
      <c r="T174" s="50"/>
      <c r="U174" s="148"/>
      <c r="V174" s="50"/>
      <c r="W174" s="70"/>
      <c r="X174" s="50"/>
      <c r="Y174" s="50"/>
      <c r="Z174" s="50"/>
      <c r="AA174" s="72"/>
      <c r="AB174" s="72"/>
      <c r="AC174" s="72"/>
      <c r="AD174" s="72"/>
      <c r="AE174" s="72"/>
      <c r="AF174" s="72"/>
      <c r="AG174" s="72"/>
      <c r="AH174" s="72"/>
    </row>
    <row r="175" spans="1:34" ht="15.75" customHeight="1">
      <c r="A175" s="50"/>
      <c r="B175" s="50"/>
      <c r="C175" s="50"/>
      <c r="D175" s="50"/>
      <c r="F175" s="50"/>
      <c r="G175" s="50"/>
      <c r="H175" s="50"/>
      <c r="I175" s="50"/>
      <c r="J175" s="50"/>
      <c r="K175" s="50"/>
      <c r="L175" s="50"/>
      <c r="M175" s="50"/>
      <c r="N175" s="50"/>
      <c r="O175" s="50"/>
      <c r="P175" s="50"/>
      <c r="Q175" s="50"/>
      <c r="R175" s="50"/>
      <c r="S175" s="50"/>
      <c r="T175" s="50"/>
      <c r="U175" s="148"/>
      <c r="V175" s="50"/>
      <c r="W175" s="70"/>
      <c r="X175" s="50"/>
      <c r="Y175" s="50"/>
      <c r="Z175" s="50"/>
      <c r="AA175" s="72"/>
      <c r="AB175" s="72"/>
      <c r="AC175" s="72"/>
      <c r="AD175" s="72"/>
      <c r="AE175" s="72"/>
      <c r="AF175" s="72"/>
      <c r="AG175" s="72"/>
      <c r="AH175" s="72"/>
    </row>
    <row r="176" spans="1:34" ht="15.75" customHeight="1">
      <c r="A176" s="50"/>
      <c r="B176" s="50"/>
      <c r="C176" s="50"/>
      <c r="D176" s="50"/>
      <c r="F176" s="50"/>
      <c r="G176" s="50"/>
      <c r="H176" s="50"/>
      <c r="I176" s="50"/>
      <c r="J176" s="50"/>
      <c r="K176" s="50"/>
      <c r="L176" s="50"/>
      <c r="M176" s="50"/>
      <c r="N176" s="50"/>
      <c r="O176" s="50"/>
      <c r="P176" s="50"/>
      <c r="Q176" s="50"/>
      <c r="R176" s="50"/>
      <c r="S176" s="50"/>
      <c r="T176" s="50"/>
      <c r="U176" s="148"/>
      <c r="V176" s="50"/>
      <c r="W176" s="70"/>
      <c r="X176" s="50"/>
      <c r="Y176" s="50"/>
      <c r="Z176" s="50"/>
      <c r="AA176" s="72"/>
      <c r="AB176" s="72"/>
      <c r="AC176" s="72"/>
      <c r="AD176" s="72"/>
      <c r="AE176" s="72"/>
      <c r="AF176" s="72"/>
      <c r="AG176" s="72"/>
      <c r="AH176" s="72"/>
    </row>
    <row r="177" spans="1:34" ht="15.75" customHeight="1">
      <c r="A177" s="50"/>
      <c r="B177" s="50"/>
      <c r="C177" s="50"/>
      <c r="D177" s="50"/>
      <c r="F177" s="50"/>
      <c r="G177" s="50"/>
      <c r="H177" s="50"/>
      <c r="I177" s="50"/>
      <c r="J177" s="50"/>
      <c r="K177" s="50"/>
      <c r="L177" s="50"/>
      <c r="M177" s="50"/>
      <c r="N177" s="50"/>
      <c r="O177" s="50"/>
      <c r="P177" s="50"/>
      <c r="Q177" s="50"/>
      <c r="R177" s="50"/>
      <c r="S177" s="50"/>
      <c r="T177" s="50"/>
      <c r="U177" s="148"/>
      <c r="V177" s="50"/>
      <c r="W177" s="70"/>
      <c r="X177" s="50"/>
      <c r="Y177" s="50"/>
      <c r="Z177" s="50"/>
      <c r="AA177" s="72"/>
      <c r="AB177" s="72"/>
      <c r="AC177" s="72"/>
      <c r="AD177" s="72"/>
      <c r="AE177" s="72"/>
      <c r="AF177" s="72"/>
      <c r="AG177" s="72"/>
      <c r="AH177" s="72"/>
    </row>
    <row r="178" spans="1:34" ht="15.75" customHeight="1">
      <c r="A178" s="50"/>
      <c r="B178" s="50"/>
      <c r="C178" s="50"/>
      <c r="D178" s="50"/>
      <c r="F178" s="50"/>
      <c r="G178" s="50"/>
      <c r="H178" s="50"/>
      <c r="I178" s="50"/>
      <c r="J178" s="50"/>
      <c r="K178" s="50"/>
      <c r="L178" s="50"/>
      <c r="M178" s="50"/>
      <c r="N178" s="50"/>
      <c r="O178" s="50"/>
      <c r="P178" s="50"/>
      <c r="Q178" s="50"/>
      <c r="R178" s="50"/>
      <c r="S178" s="50"/>
      <c r="T178" s="50"/>
      <c r="U178" s="148"/>
      <c r="V178" s="50"/>
      <c r="W178" s="70"/>
      <c r="X178" s="50"/>
      <c r="Y178" s="50"/>
      <c r="Z178" s="50"/>
      <c r="AA178" s="72"/>
      <c r="AB178" s="72"/>
      <c r="AC178" s="72"/>
      <c r="AD178" s="72"/>
      <c r="AE178" s="72"/>
      <c r="AF178" s="72"/>
      <c r="AG178" s="72"/>
      <c r="AH178" s="72"/>
    </row>
    <row r="179" spans="1:34" ht="15.75" customHeight="1">
      <c r="A179" s="50"/>
      <c r="B179" s="50"/>
      <c r="C179" s="50"/>
      <c r="D179" s="50"/>
      <c r="F179" s="50"/>
      <c r="G179" s="50"/>
      <c r="H179" s="50"/>
      <c r="I179" s="50"/>
      <c r="J179" s="50"/>
      <c r="K179" s="50"/>
      <c r="L179" s="50"/>
      <c r="M179" s="50"/>
      <c r="N179" s="50"/>
      <c r="O179" s="50"/>
      <c r="P179" s="50"/>
      <c r="Q179" s="50"/>
      <c r="R179" s="50"/>
      <c r="S179" s="50"/>
      <c r="T179" s="50"/>
      <c r="U179" s="148"/>
      <c r="V179" s="50"/>
      <c r="W179" s="70"/>
      <c r="X179" s="50"/>
      <c r="Y179" s="50"/>
      <c r="Z179" s="50"/>
      <c r="AA179" s="72"/>
      <c r="AB179" s="72"/>
      <c r="AC179" s="72"/>
      <c r="AD179" s="72"/>
      <c r="AE179" s="72"/>
      <c r="AF179" s="72"/>
      <c r="AG179" s="72"/>
      <c r="AH179" s="72"/>
    </row>
    <row r="180" spans="1:34" ht="15.75" customHeight="1">
      <c r="A180" s="50"/>
      <c r="B180" s="50"/>
      <c r="C180" s="50"/>
      <c r="D180" s="50"/>
      <c r="F180" s="50"/>
      <c r="G180" s="50"/>
      <c r="H180" s="50"/>
      <c r="I180" s="50"/>
      <c r="J180" s="50"/>
      <c r="K180" s="50"/>
      <c r="L180" s="50"/>
      <c r="M180" s="50"/>
      <c r="N180" s="50"/>
      <c r="O180" s="50"/>
      <c r="P180" s="50"/>
      <c r="Q180" s="50"/>
      <c r="R180" s="50"/>
      <c r="S180" s="50"/>
      <c r="T180" s="50"/>
      <c r="U180" s="148"/>
      <c r="V180" s="50"/>
      <c r="W180" s="70"/>
      <c r="X180" s="50"/>
      <c r="Y180" s="50"/>
      <c r="Z180" s="50"/>
      <c r="AA180" s="72"/>
      <c r="AB180" s="72"/>
      <c r="AC180" s="72"/>
      <c r="AD180" s="72"/>
      <c r="AE180" s="72"/>
      <c r="AF180" s="72"/>
      <c r="AG180" s="72"/>
      <c r="AH180" s="72"/>
    </row>
    <row r="181" spans="1:34" ht="15.75" customHeight="1">
      <c r="A181" s="50"/>
      <c r="B181" s="50"/>
      <c r="C181" s="50"/>
      <c r="D181" s="50"/>
      <c r="F181" s="50"/>
      <c r="G181" s="50"/>
      <c r="H181" s="50"/>
      <c r="I181" s="50"/>
      <c r="J181" s="50"/>
      <c r="K181" s="50"/>
      <c r="L181" s="50"/>
      <c r="M181" s="50"/>
      <c r="N181" s="50"/>
      <c r="O181" s="50"/>
      <c r="P181" s="50"/>
      <c r="Q181" s="50"/>
      <c r="R181" s="50"/>
      <c r="S181" s="50"/>
      <c r="T181" s="50"/>
      <c r="U181" s="148"/>
      <c r="V181" s="50"/>
      <c r="W181" s="70"/>
      <c r="X181" s="50"/>
      <c r="Y181" s="50"/>
      <c r="Z181" s="50"/>
      <c r="AA181" s="72"/>
      <c r="AB181" s="72"/>
      <c r="AC181" s="72"/>
      <c r="AD181" s="72"/>
      <c r="AE181" s="72"/>
      <c r="AF181" s="72"/>
      <c r="AG181" s="72"/>
      <c r="AH181" s="72"/>
    </row>
    <row r="182" spans="1:34" ht="15.75" customHeight="1">
      <c r="A182" s="50"/>
      <c r="B182" s="50"/>
      <c r="C182" s="50"/>
      <c r="D182" s="50"/>
      <c r="F182" s="50"/>
      <c r="G182" s="50"/>
      <c r="H182" s="50"/>
      <c r="I182" s="50"/>
      <c r="J182" s="50"/>
      <c r="K182" s="50"/>
      <c r="L182" s="50"/>
      <c r="M182" s="50"/>
      <c r="N182" s="50"/>
      <c r="O182" s="50"/>
      <c r="P182" s="50"/>
      <c r="Q182" s="50"/>
      <c r="R182" s="50"/>
      <c r="S182" s="50"/>
      <c r="T182" s="50"/>
      <c r="U182" s="148"/>
      <c r="V182" s="50"/>
      <c r="W182" s="70"/>
      <c r="X182" s="50"/>
      <c r="Y182" s="50"/>
      <c r="Z182" s="50"/>
      <c r="AA182" s="72"/>
      <c r="AB182" s="72"/>
      <c r="AC182" s="72"/>
      <c r="AD182" s="72"/>
      <c r="AE182" s="72"/>
      <c r="AF182" s="72"/>
      <c r="AG182" s="72"/>
      <c r="AH182" s="72"/>
    </row>
    <row r="183" spans="1:34" ht="15.75" customHeight="1">
      <c r="A183" s="50"/>
      <c r="B183" s="50"/>
      <c r="C183" s="50"/>
      <c r="D183" s="50"/>
      <c r="F183" s="50"/>
      <c r="G183" s="50"/>
      <c r="H183" s="50"/>
      <c r="I183" s="50"/>
      <c r="J183" s="50"/>
      <c r="K183" s="50"/>
      <c r="L183" s="50"/>
      <c r="M183" s="50"/>
      <c r="N183" s="50"/>
      <c r="O183" s="50"/>
      <c r="P183" s="50"/>
      <c r="Q183" s="50"/>
      <c r="R183" s="50"/>
      <c r="S183" s="50"/>
      <c r="T183" s="50"/>
      <c r="U183" s="148"/>
      <c r="V183" s="50"/>
      <c r="W183" s="70"/>
      <c r="X183" s="50"/>
      <c r="Y183" s="50"/>
      <c r="Z183" s="50"/>
      <c r="AA183" s="72"/>
      <c r="AB183" s="72"/>
      <c r="AC183" s="72"/>
      <c r="AD183" s="72"/>
      <c r="AE183" s="72"/>
      <c r="AF183" s="72"/>
      <c r="AG183" s="72"/>
      <c r="AH183" s="72"/>
    </row>
    <row r="184" spans="1:34" ht="15.75" customHeight="1">
      <c r="A184" s="50"/>
      <c r="B184" s="50"/>
      <c r="C184" s="50"/>
      <c r="D184" s="50"/>
      <c r="F184" s="50"/>
      <c r="G184" s="50"/>
      <c r="H184" s="50"/>
      <c r="I184" s="50"/>
      <c r="J184" s="50"/>
      <c r="K184" s="50"/>
      <c r="L184" s="50"/>
      <c r="M184" s="50"/>
      <c r="N184" s="50"/>
      <c r="O184" s="50"/>
      <c r="P184" s="50"/>
      <c r="Q184" s="50"/>
      <c r="R184" s="50"/>
      <c r="S184" s="50"/>
      <c r="T184" s="50"/>
      <c r="U184" s="148"/>
      <c r="V184" s="50"/>
      <c r="W184" s="70"/>
      <c r="X184" s="50"/>
      <c r="Y184" s="50"/>
      <c r="Z184" s="50"/>
      <c r="AA184" s="72"/>
      <c r="AB184" s="72"/>
      <c r="AC184" s="72"/>
      <c r="AD184" s="72"/>
      <c r="AE184" s="72"/>
      <c r="AF184" s="72"/>
      <c r="AG184" s="72"/>
      <c r="AH184" s="72"/>
    </row>
    <row r="185" spans="1:34" ht="15.75" customHeight="1">
      <c r="A185" s="50"/>
      <c r="B185" s="50"/>
      <c r="C185" s="50"/>
      <c r="D185" s="50"/>
      <c r="F185" s="50"/>
      <c r="G185" s="50"/>
      <c r="H185" s="50"/>
      <c r="I185" s="50"/>
      <c r="J185" s="50"/>
      <c r="K185" s="50"/>
      <c r="L185" s="50"/>
      <c r="M185" s="50"/>
      <c r="N185" s="50"/>
      <c r="O185" s="50"/>
      <c r="P185" s="50"/>
      <c r="Q185" s="50"/>
      <c r="R185" s="50"/>
      <c r="S185" s="50"/>
      <c r="T185" s="50"/>
      <c r="U185" s="148"/>
      <c r="V185" s="50"/>
      <c r="W185" s="70"/>
      <c r="X185" s="50"/>
      <c r="Y185" s="50"/>
      <c r="Z185" s="50"/>
      <c r="AA185" s="72"/>
      <c r="AB185" s="72"/>
      <c r="AC185" s="72"/>
      <c r="AD185" s="72"/>
      <c r="AE185" s="72"/>
      <c r="AF185" s="72"/>
      <c r="AG185" s="72"/>
      <c r="AH185" s="72"/>
    </row>
    <row r="186" spans="1:34" ht="15.75" customHeight="1">
      <c r="A186" s="50"/>
      <c r="B186" s="50"/>
      <c r="C186" s="50"/>
      <c r="D186" s="50"/>
      <c r="F186" s="50"/>
      <c r="G186" s="50"/>
      <c r="H186" s="50"/>
      <c r="I186" s="50"/>
      <c r="J186" s="50"/>
      <c r="K186" s="50"/>
      <c r="L186" s="50"/>
      <c r="M186" s="50"/>
      <c r="N186" s="50"/>
      <c r="O186" s="50"/>
      <c r="P186" s="50"/>
      <c r="Q186" s="50"/>
      <c r="R186" s="50"/>
      <c r="S186" s="50"/>
      <c r="T186" s="50"/>
      <c r="U186" s="148"/>
      <c r="V186" s="50"/>
      <c r="W186" s="70"/>
      <c r="X186" s="50"/>
      <c r="Y186" s="50"/>
      <c r="Z186" s="50"/>
      <c r="AA186" s="72"/>
      <c r="AB186" s="72"/>
      <c r="AC186" s="72"/>
      <c r="AD186" s="72"/>
      <c r="AE186" s="72"/>
      <c r="AF186" s="72"/>
      <c r="AG186" s="72"/>
      <c r="AH186" s="72"/>
    </row>
    <row r="187" spans="1:34" ht="15.75" customHeight="1">
      <c r="A187" s="50"/>
      <c r="B187" s="50"/>
      <c r="C187" s="50"/>
      <c r="D187" s="50"/>
      <c r="F187" s="50"/>
      <c r="G187" s="50"/>
      <c r="H187" s="50"/>
      <c r="I187" s="50"/>
      <c r="J187" s="50"/>
      <c r="K187" s="50"/>
      <c r="L187" s="50"/>
      <c r="M187" s="50"/>
      <c r="N187" s="50"/>
      <c r="O187" s="50"/>
      <c r="P187" s="50"/>
      <c r="Q187" s="50"/>
      <c r="R187" s="50"/>
      <c r="S187" s="50"/>
      <c r="T187" s="50"/>
      <c r="U187" s="148"/>
      <c r="V187" s="50"/>
      <c r="W187" s="70"/>
      <c r="X187" s="50"/>
      <c r="Y187" s="50"/>
      <c r="Z187" s="50"/>
      <c r="AA187" s="72"/>
      <c r="AB187" s="72"/>
      <c r="AC187" s="72"/>
      <c r="AD187" s="72"/>
      <c r="AE187" s="72"/>
      <c r="AF187" s="72"/>
      <c r="AG187" s="72"/>
      <c r="AH187" s="72"/>
    </row>
    <row r="188" spans="1:34" ht="15.75" customHeight="1">
      <c r="A188" s="50"/>
      <c r="B188" s="50"/>
      <c r="C188" s="50"/>
      <c r="D188" s="50"/>
      <c r="F188" s="50"/>
      <c r="G188" s="50"/>
      <c r="H188" s="50"/>
      <c r="I188" s="50"/>
      <c r="J188" s="50"/>
      <c r="K188" s="50"/>
      <c r="L188" s="50"/>
      <c r="M188" s="50"/>
      <c r="N188" s="50"/>
      <c r="O188" s="50"/>
      <c r="P188" s="50"/>
      <c r="Q188" s="50"/>
      <c r="R188" s="50"/>
      <c r="S188" s="50"/>
      <c r="T188" s="50"/>
      <c r="U188" s="148"/>
      <c r="V188" s="50"/>
      <c r="W188" s="70"/>
      <c r="X188" s="50"/>
      <c r="Y188" s="50"/>
      <c r="Z188" s="50"/>
      <c r="AA188" s="72"/>
      <c r="AB188" s="72"/>
      <c r="AC188" s="72"/>
      <c r="AD188" s="72"/>
      <c r="AE188" s="72"/>
      <c r="AF188" s="72"/>
      <c r="AG188" s="72"/>
      <c r="AH188" s="72"/>
    </row>
    <row r="189" spans="1:34" ht="15.75" customHeight="1">
      <c r="A189" s="50"/>
      <c r="B189" s="50"/>
      <c r="C189" s="50"/>
      <c r="D189" s="50"/>
      <c r="F189" s="50"/>
      <c r="G189" s="50"/>
      <c r="H189" s="50"/>
      <c r="I189" s="50"/>
      <c r="J189" s="50"/>
      <c r="K189" s="50"/>
      <c r="L189" s="50"/>
      <c r="M189" s="50"/>
      <c r="N189" s="50"/>
      <c r="O189" s="50"/>
      <c r="P189" s="50"/>
      <c r="Q189" s="50"/>
      <c r="R189" s="50"/>
      <c r="S189" s="50"/>
      <c r="T189" s="50"/>
      <c r="U189" s="148"/>
      <c r="V189" s="50"/>
      <c r="W189" s="70"/>
      <c r="X189" s="50"/>
      <c r="Y189" s="50"/>
      <c r="Z189" s="50"/>
      <c r="AA189" s="72"/>
      <c r="AB189" s="72"/>
      <c r="AC189" s="72"/>
      <c r="AD189" s="72"/>
      <c r="AE189" s="72"/>
      <c r="AF189" s="72"/>
      <c r="AG189" s="72"/>
      <c r="AH189" s="72"/>
    </row>
    <row r="190" spans="1:34" ht="15.75" customHeight="1">
      <c r="A190" s="50"/>
      <c r="B190" s="50"/>
      <c r="C190" s="50"/>
      <c r="D190" s="50"/>
      <c r="F190" s="50"/>
      <c r="G190" s="50"/>
      <c r="H190" s="50"/>
      <c r="I190" s="50"/>
      <c r="J190" s="50"/>
      <c r="K190" s="50"/>
      <c r="L190" s="50"/>
      <c r="M190" s="50"/>
      <c r="N190" s="50"/>
      <c r="O190" s="50"/>
      <c r="P190" s="50"/>
      <c r="Q190" s="50"/>
      <c r="R190" s="50"/>
      <c r="S190" s="50"/>
      <c r="T190" s="50"/>
      <c r="U190" s="50"/>
      <c r="V190" s="50"/>
      <c r="W190" s="50"/>
      <c r="X190" s="50"/>
      <c r="Y190" s="50"/>
      <c r="Z190" s="50"/>
      <c r="AA190" s="72"/>
      <c r="AB190" s="72"/>
      <c r="AC190" s="72"/>
      <c r="AD190" s="72"/>
      <c r="AE190" s="72"/>
      <c r="AF190" s="72"/>
      <c r="AG190" s="72"/>
      <c r="AH190" s="72"/>
    </row>
    <row r="191" spans="1:34" ht="15.75" customHeight="1">
      <c r="A191" s="50"/>
      <c r="B191" s="50"/>
      <c r="C191" s="50"/>
      <c r="D191" s="50"/>
      <c r="F191" s="50"/>
      <c r="G191" s="50"/>
      <c r="H191" s="50"/>
      <c r="I191" s="50"/>
      <c r="J191" s="50"/>
      <c r="K191" s="50"/>
      <c r="L191" s="50"/>
      <c r="M191" s="50"/>
      <c r="N191" s="50"/>
      <c r="O191" s="50"/>
      <c r="P191" s="50"/>
      <c r="Q191" s="50"/>
      <c r="R191" s="50"/>
      <c r="S191" s="50"/>
      <c r="T191" s="50"/>
      <c r="U191" s="50"/>
      <c r="V191" s="50"/>
      <c r="W191" s="50"/>
      <c r="X191" s="50"/>
      <c r="Y191" s="50"/>
      <c r="Z191" s="50"/>
      <c r="AA191" s="72"/>
      <c r="AB191" s="72"/>
      <c r="AC191" s="72"/>
      <c r="AD191" s="72"/>
      <c r="AE191" s="72"/>
      <c r="AF191" s="72"/>
      <c r="AG191" s="72"/>
      <c r="AH191" s="72"/>
    </row>
    <row r="192" spans="1:34" ht="15.75" customHeight="1">
      <c r="A192" s="50"/>
      <c r="B192" s="50"/>
      <c r="C192" s="50"/>
      <c r="D192" s="50"/>
      <c r="F192" s="50"/>
      <c r="G192" s="50"/>
      <c r="H192" s="50"/>
      <c r="I192" s="50"/>
      <c r="J192" s="50"/>
      <c r="K192" s="50"/>
      <c r="L192" s="50"/>
      <c r="M192" s="50"/>
      <c r="N192" s="50"/>
      <c r="O192" s="50"/>
      <c r="P192" s="50"/>
      <c r="Q192" s="50"/>
      <c r="R192" s="50"/>
      <c r="S192" s="50"/>
      <c r="T192" s="50"/>
      <c r="U192" s="50"/>
      <c r="V192" s="50"/>
      <c r="W192" s="50"/>
      <c r="X192" s="50"/>
      <c r="Y192" s="50"/>
      <c r="Z192" s="50"/>
      <c r="AA192" s="72"/>
      <c r="AB192" s="72"/>
      <c r="AC192" s="72"/>
      <c r="AD192" s="72"/>
      <c r="AE192" s="72"/>
      <c r="AF192" s="72"/>
      <c r="AG192" s="72"/>
      <c r="AH192" s="72"/>
    </row>
    <row r="193" spans="1:34" ht="15.75" customHeight="1">
      <c r="A193" s="50"/>
      <c r="B193" s="50"/>
      <c r="C193" s="50"/>
      <c r="D193" s="50"/>
      <c r="F193" s="50"/>
      <c r="G193" s="50"/>
      <c r="H193" s="50"/>
      <c r="I193" s="50"/>
      <c r="J193" s="50"/>
      <c r="K193" s="50"/>
      <c r="L193" s="50"/>
      <c r="M193" s="50"/>
      <c r="N193" s="50"/>
      <c r="O193" s="50"/>
      <c r="P193" s="50"/>
      <c r="Q193" s="50"/>
      <c r="R193" s="50"/>
      <c r="S193" s="50"/>
      <c r="T193" s="50"/>
      <c r="U193" s="50"/>
      <c r="V193" s="50"/>
      <c r="W193" s="50"/>
      <c r="X193" s="50"/>
      <c r="Y193" s="50"/>
      <c r="Z193" s="50"/>
      <c r="AA193" s="72"/>
      <c r="AB193" s="72"/>
      <c r="AC193" s="72"/>
      <c r="AD193" s="72"/>
      <c r="AE193" s="72"/>
      <c r="AF193" s="72"/>
      <c r="AG193" s="72"/>
      <c r="AH193" s="72"/>
    </row>
    <row r="194" spans="1:34" ht="15.75" customHeight="1">
      <c r="A194" s="50"/>
      <c r="B194" s="50"/>
      <c r="C194" s="50"/>
      <c r="D194" s="50"/>
      <c r="F194" s="50"/>
      <c r="G194" s="50"/>
      <c r="H194" s="50"/>
      <c r="I194" s="50"/>
      <c r="J194" s="50"/>
      <c r="K194" s="50"/>
      <c r="L194" s="50"/>
      <c r="M194" s="50"/>
      <c r="N194" s="50"/>
      <c r="O194" s="50"/>
      <c r="P194" s="50"/>
      <c r="Q194" s="50"/>
      <c r="R194" s="50"/>
      <c r="S194" s="50"/>
      <c r="T194" s="50"/>
      <c r="U194" s="50"/>
      <c r="V194" s="50"/>
      <c r="W194" s="50"/>
      <c r="X194" s="50"/>
      <c r="Y194" s="50"/>
      <c r="Z194" s="50"/>
      <c r="AA194" s="72"/>
      <c r="AB194" s="72"/>
      <c r="AC194" s="72"/>
      <c r="AD194" s="72"/>
      <c r="AE194" s="72"/>
      <c r="AF194" s="72"/>
      <c r="AG194" s="72"/>
      <c r="AH194" s="72"/>
    </row>
    <row r="195" spans="1:34" ht="15.75" customHeight="1">
      <c r="A195" s="50"/>
      <c r="B195" s="50"/>
      <c r="C195" s="50"/>
      <c r="D195" s="50"/>
      <c r="F195" s="50"/>
      <c r="G195" s="50"/>
      <c r="H195" s="50"/>
      <c r="I195" s="50"/>
      <c r="J195" s="50"/>
      <c r="K195" s="50"/>
      <c r="L195" s="50"/>
      <c r="M195" s="50"/>
      <c r="N195" s="50"/>
      <c r="O195" s="50"/>
      <c r="P195" s="50"/>
      <c r="Q195" s="50"/>
      <c r="R195" s="50"/>
      <c r="S195" s="50"/>
      <c r="T195" s="50"/>
      <c r="U195" s="50"/>
      <c r="V195" s="50"/>
      <c r="W195" s="50"/>
      <c r="X195" s="50"/>
      <c r="Y195" s="50"/>
      <c r="Z195" s="50"/>
      <c r="AA195" s="72"/>
      <c r="AB195" s="72"/>
      <c r="AC195" s="72"/>
      <c r="AD195" s="72"/>
      <c r="AE195" s="72"/>
      <c r="AF195" s="72"/>
      <c r="AG195" s="72"/>
      <c r="AH195" s="72"/>
    </row>
    <row r="196" spans="1:34" ht="15.75" customHeight="1">
      <c r="A196" s="50"/>
      <c r="B196" s="50"/>
      <c r="C196" s="50"/>
      <c r="D196" s="50"/>
      <c r="F196" s="50"/>
      <c r="G196" s="50"/>
      <c r="H196" s="50"/>
      <c r="I196" s="50"/>
      <c r="J196" s="50"/>
      <c r="K196" s="50"/>
      <c r="L196" s="50"/>
      <c r="M196" s="50"/>
      <c r="N196" s="50"/>
      <c r="O196" s="50"/>
      <c r="P196" s="50"/>
      <c r="Q196" s="50"/>
      <c r="R196" s="50"/>
      <c r="S196" s="50"/>
      <c r="T196" s="50"/>
      <c r="U196" s="50"/>
      <c r="V196" s="50"/>
      <c r="W196" s="50"/>
      <c r="X196" s="50"/>
      <c r="Y196" s="50"/>
      <c r="Z196" s="50"/>
      <c r="AA196" s="72"/>
      <c r="AB196" s="72"/>
      <c r="AC196" s="72"/>
      <c r="AD196" s="72"/>
      <c r="AE196" s="72"/>
      <c r="AF196" s="72"/>
      <c r="AG196" s="72"/>
      <c r="AH196" s="72"/>
    </row>
    <row r="197" spans="1:34" ht="15.75" customHeight="1">
      <c r="A197" s="50"/>
      <c r="B197" s="50"/>
      <c r="C197" s="50"/>
      <c r="D197" s="50"/>
      <c r="F197" s="50"/>
      <c r="G197" s="50"/>
      <c r="H197" s="50"/>
      <c r="I197" s="50"/>
      <c r="J197" s="50"/>
      <c r="K197" s="50"/>
      <c r="L197" s="50"/>
      <c r="M197" s="50"/>
      <c r="N197" s="50"/>
      <c r="O197" s="50"/>
      <c r="P197" s="50"/>
      <c r="Q197" s="50"/>
      <c r="R197" s="50"/>
      <c r="S197" s="50"/>
      <c r="T197" s="50"/>
      <c r="U197" s="50"/>
      <c r="V197" s="50"/>
      <c r="W197" s="50"/>
      <c r="X197" s="50"/>
      <c r="Y197" s="50"/>
      <c r="Z197" s="50"/>
      <c r="AA197" s="72"/>
      <c r="AB197" s="72"/>
      <c r="AC197" s="72"/>
      <c r="AD197" s="72"/>
      <c r="AE197" s="72"/>
      <c r="AF197" s="72"/>
      <c r="AG197" s="72"/>
      <c r="AH197" s="72"/>
    </row>
    <row r="198" spans="1:34" ht="15.75" customHeight="1">
      <c r="A198" s="50"/>
      <c r="B198" s="50"/>
      <c r="C198" s="50"/>
      <c r="D198" s="50"/>
      <c r="F198" s="50"/>
      <c r="G198" s="50"/>
      <c r="H198" s="50"/>
      <c r="I198" s="50"/>
      <c r="J198" s="50"/>
      <c r="K198" s="50"/>
      <c r="L198" s="50"/>
      <c r="M198" s="50"/>
      <c r="N198" s="50"/>
      <c r="O198" s="50"/>
      <c r="P198" s="50"/>
      <c r="Q198" s="50"/>
      <c r="R198" s="50"/>
      <c r="S198" s="50"/>
      <c r="T198" s="50"/>
      <c r="U198" s="50"/>
      <c r="V198" s="50"/>
      <c r="W198" s="50"/>
      <c r="X198" s="50"/>
      <c r="Y198" s="50"/>
      <c r="Z198" s="50"/>
      <c r="AA198" s="72"/>
      <c r="AB198" s="72"/>
      <c r="AC198" s="72"/>
      <c r="AD198" s="72"/>
      <c r="AE198" s="72"/>
      <c r="AF198" s="72"/>
      <c r="AG198" s="72"/>
      <c r="AH198" s="72"/>
    </row>
    <row r="199" spans="1:34" ht="15.75" customHeight="1">
      <c r="A199" s="50"/>
      <c r="B199" s="50"/>
      <c r="C199" s="50"/>
      <c r="D199" s="50"/>
      <c r="F199" s="50"/>
      <c r="G199" s="50"/>
      <c r="H199" s="50"/>
      <c r="I199" s="50"/>
      <c r="J199" s="50"/>
      <c r="K199" s="50"/>
      <c r="L199" s="50"/>
      <c r="M199" s="50"/>
      <c r="N199" s="50"/>
      <c r="O199" s="50"/>
      <c r="P199" s="50"/>
      <c r="Q199" s="50"/>
      <c r="R199" s="50"/>
      <c r="S199" s="50"/>
      <c r="T199" s="50"/>
      <c r="U199" s="50"/>
      <c r="V199" s="50"/>
      <c r="W199" s="50"/>
      <c r="X199" s="50"/>
      <c r="Y199" s="50"/>
      <c r="Z199" s="50"/>
      <c r="AA199" s="72"/>
      <c r="AB199" s="72"/>
      <c r="AC199" s="72"/>
      <c r="AD199" s="72"/>
      <c r="AE199" s="72"/>
      <c r="AF199" s="72"/>
      <c r="AG199" s="72"/>
      <c r="AH199" s="72"/>
    </row>
    <row r="200" spans="1:34" ht="15.75" customHeight="1">
      <c r="A200" s="50"/>
      <c r="B200" s="50"/>
      <c r="C200" s="50"/>
      <c r="D200" s="50"/>
      <c r="F200" s="50"/>
      <c r="G200" s="50"/>
      <c r="H200" s="50"/>
      <c r="I200" s="50"/>
      <c r="J200" s="50"/>
      <c r="K200" s="50"/>
      <c r="L200" s="50"/>
      <c r="M200" s="50"/>
      <c r="N200" s="50"/>
      <c r="O200" s="50"/>
      <c r="P200" s="50"/>
      <c r="Q200" s="50"/>
      <c r="R200" s="50"/>
      <c r="S200" s="50"/>
      <c r="T200" s="50"/>
      <c r="U200" s="50"/>
      <c r="V200" s="50"/>
      <c r="W200" s="50"/>
      <c r="X200" s="50"/>
      <c r="Y200" s="50"/>
      <c r="Z200" s="50"/>
      <c r="AA200" s="72"/>
      <c r="AB200" s="72"/>
      <c r="AC200" s="72"/>
      <c r="AD200" s="72"/>
      <c r="AE200" s="72"/>
      <c r="AF200" s="72"/>
      <c r="AG200" s="72"/>
      <c r="AH200" s="72"/>
    </row>
    <row r="201" spans="1:34" ht="15.75" customHeight="1">
      <c r="A201" s="50"/>
      <c r="B201" s="50"/>
      <c r="C201" s="50"/>
      <c r="D201" s="50"/>
      <c r="F201" s="50"/>
      <c r="G201" s="50"/>
      <c r="H201" s="50"/>
      <c r="I201" s="50"/>
      <c r="J201" s="50"/>
      <c r="K201" s="50"/>
      <c r="L201" s="50"/>
      <c r="M201" s="50"/>
      <c r="N201" s="50"/>
      <c r="O201" s="50"/>
      <c r="P201" s="50"/>
      <c r="Q201" s="50"/>
      <c r="R201" s="50"/>
      <c r="S201" s="50"/>
      <c r="T201" s="50"/>
      <c r="U201" s="50"/>
      <c r="V201" s="50"/>
      <c r="W201" s="50"/>
      <c r="X201" s="50"/>
      <c r="Y201" s="50"/>
      <c r="Z201" s="50"/>
      <c r="AA201" s="72"/>
      <c r="AB201" s="72"/>
      <c r="AC201" s="72"/>
      <c r="AD201" s="72"/>
      <c r="AE201" s="72"/>
      <c r="AF201" s="72"/>
      <c r="AG201" s="72"/>
      <c r="AH201" s="72"/>
    </row>
    <row r="202" spans="1:34" ht="15.75" customHeight="1">
      <c r="A202" s="50"/>
      <c r="B202" s="50"/>
      <c r="C202" s="50"/>
      <c r="D202" s="50"/>
      <c r="F202" s="50"/>
      <c r="G202" s="50"/>
      <c r="H202" s="50"/>
      <c r="I202" s="50"/>
      <c r="J202" s="50"/>
      <c r="K202" s="50"/>
      <c r="L202" s="50"/>
      <c r="M202" s="50"/>
      <c r="N202" s="50"/>
      <c r="O202" s="50"/>
      <c r="P202" s="50"/>
      <c r="Q202" s="50"/>
      <c r="R202" s="50"/>
      <c r="S202" s="50"/>
      <c r="T202" s="50"/>
      <c r="U202" s="50"/>
      <c r="V202" s="50"/>
      <c r="W202" s="50"/>
      <c r="X202" s="50"/>
      <c r="Y202" s="50"/>
      <c r="Z202" s="50"/>
      <c r="AA202" s="72"/>
      <c r="AB202" s="72"/>
      <c r="AC202" s="72"/>
      <c r="AD202" s="72"/>
      <c r="AE202" s="72"/>
      <c r="AF202" s="72"/>
      <c r="AG202" s="72"/>
      <c r="AH202" s="72"/>
    </row>
    <row r="203" spans="1:34" ht="15.75" customHeight="1">
      <c r="A203" s="50"/>
      <c r="B203" s="50"/>
      <c r="C203" s="50"/>
      <c r="D203" s="50"/>
      <c r="F203" s="50"/>
      <c r="G203" s="50"/>
      <c r="H203" s="50"/>
      <c r="I203" s="50"/>
      <c r="J203" s="50"/>
      <c r="K203" s="50"/>
      <c r="L203" s="50"/>
      <c r="M203" s="50"/>
      <c r="N203" s="50"/>
      <c r="O203" s="50"/>
      <c r="P203" s="50"/>
      <c r="Q203" s="50"/>
      <c r="R203" s="50"/>
      <c r="S203" s="50"/>
      <c r="T203" s="50"/>
      <c r="U203" s="50"/>
      <c r="V203" s="50"/>
      <c r="W203" s="50"/>
      <c r="X203" s="50"/>
      <c r="Y203" s="50"/>
      <c r="Z203" s="50"/>
      <c r="AA203" s="72"/>
      <c r="AB203" s="72"/>
      <c r="AC203" s="72"/>
      <c r="AD203" s="72"/>
      <c r="AE203" s="72"/>
      <c r="AF203" s="72"/>
      <c r="AG203" s="72"/>
      <c r="AH203" s="72"/>
    </row>
    <row r="204" spans="1:34" ht="15.75" customHeight="1">
      <c r="A204" s="50"/>
      <c r="B204" s="50"/>
      <c r="C204" s="50"/>
      <c r="D204" s="50"/>
      <c r="F204" s="50"/>
      <c r="G204" s="50"/>
      <c r="H204" s="50"/>
      <c r="I204" s="50"/>
      <c r="J204" s="50"/>
      <c r="K204" s="50"/>
      <c r="L204" s="50"/>
      <c r="M204" s="50"/>
      <c r="N204" s="50"/>
      <c r="O204" s="50"/>
      <c r="P204" s="50"/>
      <c r="Q204" s="50"/>
      <c r="R204" s="50"/>
      <c r="S204" s="50"/>
      <c r="T204" s="50"/>
      <c r="U204" s="50"/>
      <c r="V204" s="50"/>
      <c r="W204" s="50"/>
      <c r="X204" s="50"/>
      <c r="Y204" s="50"/>
      <c r="Z204" s="50"/>
      <c r="AA204" s="72"/>
      <c r="AB204" s="72"/>
      <c r="AC204" s="72"/>
      <c r="AD204" s="72"/>
      <c r="AE204" s="72"/>
      <c r="AF204" s="72"/>
      <c r="AG204" s="72"/>
      <c r="AH204" s="72"/>
    </row>
    <row r="205" spans="1:34" ht="15.75" customHeight="1">
      <c r="A205" s="50"/>
      <c r="B205" s="50"/>
      <c r="C205" s="50"/>
      <c r="D205" s="50"/>
      <c r="F205" s="50"/>
      <c r="G205" s="50"/>
      <c r="H205" s="50"/>
      <c r="I205" s="50"/>
      <c r="J205" s="50"/>
      <c r="K205" s="50"/>
      <c r="L205" s="50"/>
      <c r="M205" s="50"/>
      <c r="N205" s="50"/>
      <c r="O205" s="50"/>
      <c r="P205" s="50"/>
      <c r="Q205" s="50"/>
      <c r="R205" s="50"/>
      <c r="S205" s="50"/>
      <c r="T205" s="50"/>
      <c r="U205" s="50"/>
      <c r="V205" s="50"/>
      <c r="W205" s="50"/>
      <c r="X205" s="50"/>
      <c r="Y205" s="50"/>
      <c r="Z205" s="50"/>
      <c r="AA205" s="72"/>
      <c r="AB205" s="72"/>
      <c r="AC205" s="72"/>
      <c r="AD205" s="72"/>
      <c r="AE205" s="72"/>
      <c r="AF205" s="72"/>
      <c r="AG205" s="72"/>
      <c r="AH205" s="72"/>
    </row>
    <row r="206" spans="1:34" ht="15.75" customHeight="1">
      <c r="A206" s="50"/>
      <c r="B206" s="50"/>
      <c r="C206" s="50"/>
      <c r="D206" s="50"/>
      <c r="F206" s="50"/>
      <c r="G206" s="50"/>
      <c r="H206" s="50"/>
      <c r="I206" s="50"/>
      <c r="J206" s="50"/>
      <c r="K206" s="50"/>
      <c r="L206" s="50"/>
      <c r="M206" s="50"/>
      <c r="N206" s="50"/>
      <c r="O206" s="50"/>
      <c r="P206" s="50"/>
      <c r="Q206" s="50"/>
      <c r="R206" s="50"/>
      <c r="S206" s="50"/>
      <c r="T206" s="50"/>
      <c r="U206" s="50"/>
      <c r="V206" s="50"/>
      <c r="W206" s="50"/>
      <c r="X206" s="50"/>
      <c r="Y206" s="50"/>
      <c r="Z206" s="50"/>
      <c r="AA206" s="72"/>
      <c r="AB206" s="72"/>
      <c r="AC206" s="72"/>
      <c r="AD206" s="72"/>
      <c r="AE206" s="72"/>
      <c r="AF206" s="72"/>
      <c r="AG206" s="72"/>
      <c r="AH206" s="72"/>
    </row>
    <row r="207" spans="1:34" ht="15.75" customHeight="1">
      <c r="A207" s="50"/>
      <c r="B207" s="50"/>
      <c r="C207" s="50"/>
      <c r="D207" s="50"/>
      <c r="F207" s="50"/>
      <c r="G207" s="50"/>
      <c r="H207" s="50"/>
      <c r="I207" s="50"/>
      <c r="J207" s="50"/>
      <c r="K207" s="50"/>
      <c r="L207" s="50"/>
      <c r="M207" s="50"/>
      <c r="N207" s="50"/>
      <c r="O207" s="50"/>
      <c r="P207" s="50"/>
      <c r="Q207" s="50"/>
      <c r="R207" s="50"/>
      <c r="S207" s="50"/>
      <c r="T207" s="50"/>
      <c r="U207" s="50"/>
      <c r="V207" s="50"/>
      <c r="W207" s="50"/>
      <c r="X207" s="50"/>
      <c r="Y207" s="50"/>
      <c r="Z207" s="50"/>
      <c r="AA207" s="72"/>
      <c r="AB207" s="72"/>
      <c r="AC207" s="72"/>
      <c r="AD207" s="72"/>
      <c r="AE207" s="72"/>
      <c r="AF207" s="72"/>
      <c r="AG207" s="72"/>
      <c r="AH207" s="72"/>
    </row>
    <row r="208" spans="1:34" ht="15.75" customHeight="1">
      <c r="A208" s="50"/>
      <c r="B208" s="50"/>
      <c r="C208" s="50"/>
      <c r="D208" s="50"/>
      <c r="F208" s="50"/>
      <c r="G208" s="50"/>
      <c r="H208" s="50"/>
      <c r="I208" s="50"/>
      <c r="J208" s="50"/>
      <c r="K208" s="50"/>
      <c r="L208" s="50"/>
      <c r="M208" s="50"/>
      <c r="N208" s="50"/>
      <c r="O208" s="50"/>
      <c r="P208" s="50"/>
      <c r="Q208" s="50"/>
      <c r="R208" s="50"/>
      <c r="S208" s="50"/>
      <c r="T208" s="50"/>
      <c r="U208" s="50"/>
      <c r="V208" s="50"/>
      <c r="W208" s="50"/>
      <c r="X208" s="50"/>
      <c r="Y208" s="50"/>
      <c r="Z208" s="50"/>
      <c r="AA208" s="72"/>
      <c r="AB208" s="72"/>
      <c r="AC208" s="72"/>
      <c r="AD208" s="72"/>
      <c r="AE208" s="72"/>
      <c r="AF208" s="72"/>
      <c r="AG208" s="72"/>
      <c r="AH208" s="72"/>
    </row>
    <row r="209" spans="1:34" ht="15.75" customHeight="1">
      <c r="A209" s="50"/>
      <c r="B209" s="50"/>
      <c r="C209" s="50"/>
      <c r="D209" s="50"/>
      <c r="F209" s="50"/>
      <c r="G209" s="50"/>
      <c r="H209" s="50"/>
      <c r="I209" s="50"/>
      <c r="J209" s="50"/>
      <c r="K209" s="50"/>
      <c r="L209" s="50"/>
      <c r="M209" s="50"/>
      <c r="N209" s="50"/>
      <c r="O209" s="50"/>
      <c r="P209" s="50"/>
      <c r="Q209" s="50"/>
      <c r="R209" s="50"/>
      <c r="S209" s="50"/>
      <c r="T209" s="50"/>
      <c r="U209" s="50"/>
      <c r="V209" s="50"/>
      <c r="W209" s="50"/>
      <c r="X209" s="50"/>
      <c r="Y209" s="50"/>
      <c r="Z209" s="50"/>
      <c r="AA209" s="72"/>
      <c r="AB209" s="72"/>
      <c r="AC209" s="72"/>
      <c r="AD209" s="72"/>
      <c r="AE209" s="72"/>
      <c r="AF209" s="72"/>
      <c r="AG209" s="72"/>
      <c r="AH209" s="72"/>
    </row>
    <row r="210" spans="1:34" ht="15.75" customHeight="1">
      <c r="A210" s="50"/>
      <c r="B210" s="50"/>
      <c r="C210" s="50"/>
      <c r="D210" s="50"/>
      <c r="F210" s="50"/>
      <c r="G210" s="50"/>
      <c r="H210" s="50"/>
      <c r="I210" s="50"/>
      <c r="J210" s="50"/>
      <c r="K210" s="50"/>
      <c r="L210" s="50"/>
      <c r="M210" s="50"/>
      <c r="N210" s="50"/>
      <c r="O210" s="50"/>
      <c r="P210" s="50"/>
      <c r="Q210" s="50"/>
      <c r="R210" s="50"/>
      <c r="S210" s="50"/>
      <c r="T210" s="50"/>
      <c r="U210" s="50"/>
      <c r="V210" s="50"/>
      <c r="W210" s="50"/>
      <c r="X210" s="50"/>
      <c r="Y210" s="50"/>
      <c r="Z210" s="50"/>
      <c r="AA210" s="72"/>
      <c r="AB210" s="72"/>
      <c r="AC210" s="72"/>
      <c r="AD210" s="72"/>
      <c r="AE210" s="72"/>
      <c r="AF210" s="72"/>
      <c r="AG210" s="72"/>
      <c r="AH210" s="72"/>
    </row>
    <row r="211" spans="1:34" ht="15.75" customHeight="1">
      <c r="A211" s="50"/>
      <c r="B211" s="50"/>
      <c r="C211" s="50"/>
      <c r="D211" s="50"/>
      <c r="F211" s="50"/>
      <c r="G211" s="50"/>
      <c r="H211" s="50"/>
      <c r="I211" s="50"/>
      <c r="J211" s="50"/>
      <c r="K211" s="50"/>
      <c r="L211" s="50"/>
      <c r="M211" s="50"/>
      <c r="N211" s="50"/>
      <c r="O211" s="50"/>
      <c r="P211" s="50"/>
      <c r="Q211" s="50"/>
      <c r="R211" s="50"/>
      <c r="S211" s="50"/>
      <c r="T211" s="50"/>
      <c r="U211" s="50"/>
      <c r="V211" s="50"/>
      <c r="W211" s="50"/>
      <c r="X211" s="50"/>
      <c r="Y211" s="50"/>
      <c r="Z211" s="50"/>
      <c r="AA211" s="72"/>
      <c r="AB211" s="72"/>
      <c r="AC211" s="72"/>
      <c r="AD211" s="72"/>
      <c r="AE211" s="72"/>
      <c r="AF211" s="72"/>
      <c r="AG211" s="72"/>
      <c r="AH211" s="72"/>
    </row>
    <row r="212" spans="1:34" ht="15.75" customHeight="1">
      <c r="A212" s="50"/>
      <c r="B212" s="50"/>
      <c r="C212" s="50"/>
      <c r="D212" s="50"/>
      <c r="F212" s="50"/>
      <c r="G212" s="50"/>
      <c r="H212" s="50"/>
      <c r="I212" s="50"/>
      <c r="J212" s="50"/>
      <c r="K212" s="50"/>
      <c r="L212" s="50"/>
      <c r="M212" s="50"/>
      <c r="N212" s="50"/>
      <c r="O212" s="50"/>
      <c r="P212" s="50"/>
      <c r="Q212" s="50"/>
      <c r="R212" s="50"/>
      <c r="S212" s="50"/>
      <c r="T212" s="50"/>
      <c r="U212" s="50"/>
      <c r="V212" s="50"/>
      <c r="W212" s="50"/>
      <c r="X212" s="50"/>
      <c r="Y212" s="50"/>
      <c r="Z212" s="50"/>
      <c r="AA212" s="72"/>
      <c r="AB212" s="72"/>
      <c r="AC212" s="72"/>
      <c r="AD212" s="72"/>
      <c r="AE212" s="72"/>
      <c r="AF212" s="72"/>
      <c r="AG212" s="72"/>
      <c r="AH212" s="72"/>
    </row>
    <row r="213" spans="1:34" ht="15.75" customHeight="1">
      <c r="A213" s="50"/>
      <c r="B213" s="50"/>
      <c r="C213" s="50"/>
      <c r="D213" s="50"/>
      <c r="F213" s="50"/>
      <c r="G213" s="50"/>
      <c r="H213" s="50"/>
      <c r="I213" s="50"/>
      <c r="J213" s="50"/>
      <c r="K213" s="50"/>
      <c r="L213" s="50"/>
      <c r="M213" s="50"/>
      <c r="N213" s="50"/>
      <c r="O213" s="50"/>
      <c r="P213" s="50"/>
      <c r="Q213" s="50"/>
      <c r="R213" s="50"/>
      <c r="S213" s="50"/>
      <c r="T213" s="50"/>
      <c r="U213" s="50"/>
      <c r="V213" s="50"/>
      <c r="W213" s="50"/>
      <c r="X213" s="50"/>
      <c r="Y213" s="50"/>
      <c r="Z213" s="50"/>
      <c r="AA213" s="72"/>
      <c r="AB213" s="72"/>
      <c r="AC213" s="72"/>
      <c r="AD213" s="72"/>
      <c r="AE213" s="72"/>
      <c r="AF213" s="72"/>
      <c r="AG213" s="72"/>
      <c r="AH213" s="72"/>
    </row>
    <row r="214" spans="1:34" ht="15.75" customHeight="1">
      <c r="A214" s="50"/>
      <c r="B214" s="50"/>
      <c r="C214" s="50"/>
      <c r="D214" s="50"/>
      <c r="F214" s="50"/>
      <c r="G214" s="50"/>
      <c r="H214" s="50"/>
      <c r="I214" s="50"/>
      <c r="J214" s="50"/>
      <c r="K214" s="50"/>
      <c r="L214" s="50"/>
      <c r="M214" s="50"/>
      <c r="N214" s="50"/>
      <c r="O214" s="50"/>
      <c r="P214" s="50"/>
      <c r="Q214" s="50"/>
      <c r="R214" s="50"/>
      <c r="S214" s="50"/>
      <c r="T214" s="50"/>
      <c r="U214" s="50"/>
      <c r="V214" s="50"/>
      <c r="W214" s="50"/>
      <c r="X214" s="50"/>
      <c r="Y214" s="50"/>
      <c r="Z214" s="50"/>
      <c r="AA214" s="72"/>
      <c r="AB214" s="72"/>
      <c r="AC214" s="72"/>
      <c r="AD214" s="72"/>
      <c r="AE214" s="72"/>
      <c r="AF214" s="72"/>
      <c r="AG214" s="72"/>
      <c r="AH214" s="72"/>
    </row>
    <row r="215" spans="1:34" ht="15.75" customHeight="1">
      <c r="A215" s="50"/>
      <c r="B215" s="50"/>
      <c r="C215" s="50"/>
      <c r="D215" s="50"/>
      <c r="F215" s="50"/>
      <c r="G215" s="50"/>
      <c r="H215" s="50"/>
      <c r="I215" s="50"/>
      <c r="J215" s="50"/>
      <c r="K215" s="50"/>
      <c r="L215" s="50"/>
      <c r="M215" s="50"/>
      <c r="N215" s="50"/>
      <c r="O215" s="50"/>
      <c r="P215" s="50"/>
      <c r="Q215" s="50"/>
      <c r="R215" s="50"/>
      <c r="S215" s="50"/>
      <c r="T215" s="50"/>
      <c r="U215" s="50"/>
      <c r="V215" s="50"/>
      <c r="W215" s="50"/>
      <c r="X215" s="50"/>
      <c r="Y215" s="50"/>
      <c r="Z215" s="50"/>
      <c r="AA215" s="72"/>
      <c r="AB215" s="72"/>
      <c r="AC215" s="72"/>
      <c r="AD215" s="72"/>
      <c r="AE215" s="72"/>
      <c r="AF215" s="72"/>
      <c r="AG215" s="72"/>
      <c r="AH215" s="72"/>
    </row>
    <row r="216" spans="1:34" ht="15.75" customHeight="1">
      <c r="A216" s="50"/>
      <c r="B216" s="50"/>
      <c r="C216" s="50"/>
      <c r="D216" s="50"/>
      <c r="F216" s="50"/>
      <c r="G216" s="50"/>
      <c r="H216" s="50"/>
      <c r="I216" s="50"/>
      <c r="J216" s="50"/>
      <c r="K216" s="50"/>
      <c r="L216" s="50"/>
      <c r="M216" s="50"/>
      <c r="N216" s="50"/>
      <c r="O216" s="50"/>
      <c r="P216" s="50"/>
      <c r="Q216" s="50"/>
      <c r="R216" s="50"/>
      <c r="S216" s="50"/>
      <c r="T216" s="50"/>
      <c r="U216" s="50"/>
      <c r="V216" s="50"/>
      <c r="W216" s="50"/>
      <c r="X216" s="50"/>
      <c r="Y216" s="50"/>
      <c r="Z216" s="50"/>
      <c r="AA216" s="72"/>
      <c r="AB216" s="72"/>
      <c r="AC216" s="72"/>
      <c r="AD216" s="72"/>
      <c r="AE216" s="72"/>
      <c r="AF216" s="72"/>
      <c r="AG216" s="72"/>
      <c r="AH216" s="72"/>
    </row>
    <row r="217" spans="1:34" ht="15.75" customHeight="1">
      <c r="A217" s="50"/>
      <c r="B217" s="50"/>
      <c r="C217" s="50"/>
      <c r="D217" s="50"/>
      <c r="F217" s="50"/>
      <c r="G217" s="50"/>
      <c r="H217" s="50"/>
      <c r="I217" s="50"/>
      <c r="J217" s="50"/>
      <c r="K217" s="50"/>
      <c r="L217" s="50"/>
      <c r="M217" s="50"/>
      <c r="N217" s="50"/>
      <c r="O217" s="50"/>
      <c r="P217" s="50"/>
      <c r="Q217" s="50"/>
      <c r="R217" s="50"/>
      <c r="S217" s="50"/>
      <c r="T217" s="50"/>
      <c r="U217" s="50"/>
      <c r="V217" s="50"/>
      <c r="W217" s="50"/>
      <c r="X217" s="50"/>
      <c r="Y217" s="50"/>
      <c r="Z217" s="50"/>
      <c r="AA217" s="72"/>
      <c r="AB217" s="72"/>
      <c r="AC217" s="72"/>
      <c r="AD217" s="72"/>
      <c r="AE217" s="72"/>
      <c r="AF217" s="72"/>
      <c r="AG217" s="72"/>
      <c r="AH217" s="72"/>
    </row>
    <row r="218" spans="1:34" ht="15.75" customHeight="1">
      <c r="A218" s="50"/>
      <c r="B218" s="50"/>
      <c r="C218" s="50"/>
      <c r="D218" s="50"/>
      <c r="F218" s="50"/>
      <c r="G218" s="50"/>
      <c r="H218" s="50"/>
      <c r="I218" s="50"/>
      <c r="J218" s="50"/>
      <c r="K218" s="50"/>
      <c r="L218" s="50"/>
      <c r="M218" s="50"/>
      <c r="N218" s="50"/>
      <c r="O218" s="50"/>
      <c r="P218" s="50"/>
      <c r="Q218" s="50"/>
      <c r="R218" s="50"/>
      <c r="S218" s="50"/>
      <c r="T218" s="50"/>
      <c r="U218" s="50"/>
      <c r="V218" s="50"/>
      <c r="W218" s="50"/>
      <c r="X218" s="50"/>
      <c r="Y218" s="50"/>
      <c r="Z218" s="50"/>
      <c r="AA218" s="72"/>
      <c r="AB218" s="72"/>
      <c r="AC218" s="72"/>
      <c r="AD218" s="72"/>
      <c r="AE218" s="72"/>
      <c r="AF218" s="72"/>
      <c r="AG218" s="72"/>
      <c r="AH218" s="72"/>
    </row>
    <row r="219" spans="1:34" ht="15.75" customHeight="1">
      <c r="A219" s="50"/>
      <c r="B219" s="50"/>
      <c r="C219" s="50"/>
      <c r="D219" s="50"/>
      <c r="F219" s="50"/>
      <c r="G219" s="50"/>
      <c r="H219" s="50"/>
      <c r="I219" s="50"/>
      <c r="J219" s="50"/>
      <c r="K219" s="50"/>
      <c r="L219" s="50"/>
      <c r="M219" s="50"/>
      <c r="N219" s="50"/>
      <c r="O219" s="50"/>
      <c r="P219" s="50"/>
      <c r="Q219" s="50"/>
      <c r="R219" s="50"/>
      <c r="S219" s="50"/>
      <c r="T219" s="50"/>
      <c r="U219" s="50"/>
      <c r="V219" s="50"/>
      <c r="W219" s="50"/>
      <c r="X219" s="50"/>
      <c r="Y219" s="50"/>
      <c r="Z219" s="50"/>
      <c r="AA219" s="72"/>
      <c r="AB219" s="72"/>
      <c r="AC219" s="72"/>
      <c r="AD219" s="72"/>
      <c r="AE219" s="72"/>
      <c r="AF219" s="72"/>
      <c r="AG219" s="72"/>
      <c r="AH219" s="72"/>
    </row>
    <row r="220" spans="1:34" ht="15.75" customHeight="1">
      <c r="A220" s="50"/>
      <c r="B220" s="50"/>
      <c r="C220" s="50"/>
      <c r="D220" s="50"/>
      <c r="F220" s="50"/>
      <c r="G220" s="50"/>
      <c r="H220" s="50"/>
      <c r="I220" s="50"/>
      <c r="J220" s="50"/>
      <c r="K220" s="50"/>
      <c r="L220" s="50"/>
      <c r="M220" s="50"/>
      <c r="N220" s="50"/>
      <c r="O220" s="50"/>
      <c r="P220" s="50"/>
      <c r="Q220" s="50"/>
      <c r="R220" s="50"/>
      <c r="S220" s="50"/>
      <c r="T220" s="50"/>
      <c r="U220" s="50"/>
      <c r="V220" s="50"/>
      <c r="W220" s="50"/>
      <c r="X220" s="50"/>
      <c r="Y220" s="50"/>
      <c r="Z220" s="50"/>
      <c r="AA220" s="72"/>
      <c r="AB220" s="72"/>
      <c r="AC220" s="72"/>
      <c r="AD220" s="72"/>
      <c r="AE220" s="72"/>
      <c r="AF220" s="72"/>
      <c r="AG220" s="72"/>
      <c r="AH220" s="72"/>
    </row>
    <row r="221" spans="1:34" ht="15.75" customHeight="1">
      <c r="A221" s="50"/>
      <c r="B221" s="50"/>
      <c r="C221" s="50"/>
      <c r="D221" s="50"/>
      <c r="F221" s="50"/>
      <c r="G221" s="50"/>
      <c r="H221" s="50"/>
      <c r="I221" s="50"/>
      <c r="J221" s="50"/>
      <c r="K221" s="50"/>
      <c r="L221" s="50"/>
      <c r="M221" s="50"/>
      <c r="N221" s="50"/>
      <c r="O221" s="50"/>
      <c r="P221" s="50"/>
      <c r="Q221" s="50"/>
      <c r="R221" s="50"/>
      <c r="S221" s="50"/>
      <c r="T221" s="50"/>
      <c r="U221" s="50"/>
      <c r="V221" s="50"/>
      <c r="W221" s="50"/>
      <c r="X221" s="50"/>
      <c r="Y221" s="50"/>
      <c r="Z221" s="50"/>
      <c r="AA221" s="72"/>
      <c r="AB221" s="72"/>
      <c r="AC221" s="72"/>
      <c r="AD221" s="72"/>
      <c r="AE221" s="72"/>
      <c r="AF221" s="72"/>
      <c r="AG221" s="72"/>
      <c r="AH221" s="72"/>
    </row>
    <row r="222" spans="1:34" ht="15.75" customHeight="1">
      <c r="A222" s="50"/>
      <c r="B222" s="50"/>
      <c r="C222" s="50"/>
      <c r="D222" s="50"/>
      <c r="F222" s="50"/>
      <c r="G222" s="50"/>
      <c r="H222" s="50"/>
      <c r="I222" s="50"/>
      <c r="J222" s="50"/>
      <c r="K222" s="50"/>
      <c r="L222" s="50"/>
      <c r="M222" s="50"/>
      <c r="N222" s="50"/>
      <c r="O222" s="50"/>
      <c r="P222" s="50"/>
      <c r="Q222" s="50"/>
      <c r="R222" s="50"/>
      <c r="S222" s="50"/>
      <c r="T222" s="50"/>
      <c r="U222" s="50"/>
      <c r="V222" s="50"/>
      <c r="W222" s="50"/>
      <c r="X222" s="50"/>
      <c r="Y222" s="50"/>
      <c r="Z222" s="50"/>
      <c r="AA222" s="72"/>
      <c r="AB222" s="72"/>
      <c r="AC222" s="72"/>
      <c r="AD222" s="72"/>
      <c r="AE222" s="72"/>
      <c r="AF222" s="72"/>
      <c r="AG222" s="72"/>
      <c r="AH222" s="72"/>
    </row>
    <row r="223" spans="1:34" ht="15.75" customHeight="1">
      <c r="A223" s="50"/>
      <c r="B223" s="50"/>
      <c r="C223" s="50"/>
      <c r="D223" s="50"/>
      <c r="F223" s="50"/>
      <c r="G223" s="50"/>
      <c r="H223" s="50"/>
      <c r="I223" s="50"/>
      <c r="J223" s="50"/>
      <c r="K223" s="50"/>
      <c r="L223" s="50"/>
      <c r="M223" s="50"/>
      <c r="N223" s="50"/>
      <c r="O223" s="50"/>
      <c r="P223" s="50"/>
      <c r="Q223" s="50"/>
      <c r="R223" s="50"/>
      <c r="S223" s="50"/>
      <c r="T223" s="50"/>
      <c r="U223" s="50"/>
      <c r="V223" s="50"/>
      <c r="W223" s="50"/>
      <c r="X223" s="50"/>
      <c r="Y223" s="50"/>
      <c r="Z223" s="50"/>
      <c r="AA223" s="72"/>
      <c r="AB223" s="72"/>
      <c r="AC223" s="72"/>
      <c r="AD223" s="72"/>
      <c r="AE223" s="72"/>
      <c r="AF223" s="72"/>
      <c r="AG223" s="72"/>
      <c r="AH223" s="72"/>
    </row>
    <row r="224" spans="1:34" ht="15.75" customHeight="1">
      <c r="A224" s="50"/>
      <c r="B224" s="50"/>
      <c r="C224" s="50"/>
      <c r="D224" s="50"/>
      <c r="F224" s="50"/>
      <c r="G224" s="50"/>
      <c r="H224" s="50"/>
      <c r="I224" s="50"/>
      <c r="J224" s="50"/>
      <c r="K224" s="50"/>
      <c r="L224" s="50"/>
      <c r="M224" s="50"/>
      <c r="N224" s="50"/>
      <c r="O224" s="50"/>
      <c r="P224" s="50"/>
      <c r="Q224" s="50"/>
      <c r="R224" s="50"/>
      <c r="S224" s="50"/>
      <c r="T224" s="50"/>
      <c r="U224" s="50"/>
      <c r="V224" s="50"/>
      <c r="W224" s="50"/>
      <c r="X224" s="50"/>
      <c r="Y224" s="50"/>
      <c r="Z224" s="50"/>
      <c r="AA224" s="72"/>
      <c r="AB224" s="72"/>
      <c r="AC224" s="72"/>
      <c r="AD224" s="72"/>
      <c r="AE224" s="72"/>
      <c r="AF224" s="72"/>
      <c r="AG224" s="72"/>
      <c r="AH224" s="72"/>
    </row>
    <row r="225" spans="1:34" ht="15.75" customHeight="1">
      <c r="A225" s="50"/>
      <c r="B225" s="50"/>
      <c r="C225" s="50"/>
      <c r="D225" s="50"/>
      <c r="F225" s="50"/>
      <c r="G225" s="50"/>
      <c r="H225" s="50"/>
      <c r="I225" s="50"/>
      <c r="J225" s="50"/>
      <c r="K225" s="50"/>
      <c r="L225" s="50"/>
      <c r="M225" s="50"/>
      <c r="N225" s="50"/>
      <c r="O225" s="50"/>
      <c r="P225" s="50"/>
      <c r="Q225" s="50"/>
      <c r="R225" s="50"/>
      <c r="S225" s="50"/>
      <c r="T225" s="50"/>
      <c r="U225" s="50"/>
      <c r="V225" s="50"/>
      <c r="W225" s="50"/>
      <c r="X225" s="50"/>
      <c r="Y225" s="50"/>
      <c r="Z225" s="50"/>
      <c r="AA225" s="72"/>
      <c r="AB225" s="72"/>
      <c r="AC225" s="72"/>
      <c r="AD225" s="72"/>
      <c r="AE225" s="72"/>
      <c r="AF225" s="72"/>
      <c r="AG225" s="72"/>
      <c r="AH225" s="72"/>
    </row>
    <row r="226" spans="1:34" ht="15.75" customHeight="1">
      <c r="A226" s="50"/>
      <c r="B226" s="50"/>
      <c r="C226" s="50"/>
      <c r="D226" s="50"/>
      <c r="F226" s="50"/>
      <c r="G226" s="50"/>
      <c r="H226" s="50"/>
      <c r="I226" s="50"/>
      <c r="J226" s="50"/>
      <c r="K226" s="50"/>
      <c r="L226" s="50"/>
      <c r="M226" s="50"/>
      <c r="N226" s="50"/>
      <c r="O226" s="50"/>
      <c r="P226" s="50"/>
      <c r="Q226" s="50"/>
      <c r="R226" s="50"/>
      <c r="S226" s="50"/>
      <c r="T226" s="50"/>
      <c r="U226" s="50"/>
      <c r="V226" s="50"/>
      <c r="W226" s="50"/>
      <c r="X226" s="50"/>
      <c r="Y226" s="50"/>
      <c r="Z226" s="50"/>
      <c r="AA226" s="72"/>
      <c r="AB226" s="72"/>
      <c r="AC226" s="72"/>
      <c r="AD226" s="72"/>
      <c r="AE226" s="72"/>
      <c r="AF226" s="72"/>
      <c r="AG226" s="72"/>
      <c r="AH226" s="72"/>
    </row>
    <row r="227" spans="1:34" ht="15.75" customHeight="1">
      <c r="A227" s="50"/>
      <c r="B227" s="50"/>
      <c r="C227" s="50"/>
      <c r="D227" s="50"/>
      <c r="F227" s="50"/>
      <c r="G227" s="50"/>
      <c r="H227" s="50"/>
      <c r="I227" s="50"/>
      <c r="J227" s="50"/>
      <c r="K227" s="50"/>
      <c r="L227" s="50"/>
      <c r="M227" s="50"/>
      <c r="N227" s="50"/>
      <c r="O227" s="50"/>
      <c r="P227" s="50"/>
      <c r="Q227" s="50"/>
      <c r="R227" s="50"/>
      <c r="S227" s="50"/>
      <c r="T227" s="50"/>
      <c r="U227" s="50"/>
      <c r="V227" s="50"/>
      <c r="W227" s="50"/>
      <c r="X227" s="50"/>
      <c r="Y227" s="50"/>
      <c r="Z227" s="50"/>
      <c r="AA227" s="72"/>
      <c r="AB227" s="72"/>
      <c r="AC227" s="72"/>
      <c r="AD227" s="72"/>
      <c r="AE227" s="72"/>
      <c r="AF227" s="72"/>
      <c r="AG227" s="72"/>
      <c r="AH227" s="72"/>
    </row>
    <row r="228" spans="1:34" ht="15.75" customHeight="1">
      <c r="A228" s="50"/>
      <c r="B228" s="50"/>
      <c r="C228" s="50"/>
      <c r="D228" s="50"/>
      <c r="F228" s="50"/>
      <c r="G228" s="50"/>
      <c r="H228" s="50"/>
      <c r="I228" s="50"/>
      <c r="J228" s="50"/>
      <c r="K228" s="50"/>
      <c r="L228" s="50"/>
      <c r="M228" s="50"/>
      <c r="N228" s="50"/>
      <c r="O228" s="50"/>
      <c r="P228" s="50"/>
      <c r="Q228" s="50"/>
      <c r="R228" s="50"/>
      <c r="S228" s="50"/>
      <c r="T228" s="50"/>
      <c r="U228" s="50"/>
      <c r="V228" s="50"/>
      <c r="W228" s="50"/>
      <c r="X228" s="50"/>
      <c r="Y228" s="50"/>
      <c r="Z228" s="50"/>
      <c r="AA228" s="72"/>
      <c r="AB228" s="72"/>
      <c r="AC228" s="72"/>
      <c r="AD228" s="72"/>
      <c r="AE228" s="72"/>
      <c r="AF228" s="72"/>
      <c r="AG228" s="72"/>
      <c r="AH228" s="72"/>
    </row>
    <row r="229" spans="1:34" ht="15.75" customHeight="1">
      <c r="A229" s="50"/>
      <c r="B229" s="50"/>
      <c r="C229" s="50"/>
      <c r="D229" s="50"/>
      <c r="F229" s="50"/>
      <c r="G229" s="50"/>
      <c r="H229" s="50"/>
      <c r="I229" s="50"/>
      <c r="J229" s="50"/>
      <c r="K229" s="50"/>
      <c r="L229" s="50"/>
      <c r="M229" s="50"/>
      <c r="N229" s="50"/>
      <c r="O229" s="50"/>
      <c r="P229" s="50"/>
      <c r="Q229" s="50"/>
      <c r="R229" s="50"/>
      <c r="S229" s="50"/>
      <c r="T229" s="50"/>
      <c r="U229" s="50"/>
      <c r="V229" s="50"/>
      <c r="W229" s="50"/>
      <c r="X229" s="50"/>
      <c r="Y229" s="50"/>
      <c r="Z229" s="50"/>
      <c r="AA229" s="72"/>
      <c r="AB229" s="72"/>
      <c r="AC229" s="72"/>
      <c r="AD229" s="72"/>
      <c r="AE229" s="72"/>
      <c r="AF229" s="72"/>
      <c r="AG229" s="72"/>
      <c r="AH229" s="72"/>
    </row>
    <row r="230" spans="1:34" ht="15.75" customHeight="1">
      <c r="A230" s="50"/>
      <c r="B230" s="50"/>
      <c r="C230" s="50"/>
      <c r="D230" s="50"/>
      <c r="F230" s="50"/>
      <c r="G230" s="50"/>
      <c r="H230" s="50"/>
      <c r="I230" s="50"/>
      <c r="J230" s="50"/>
      <c r="K230" s="50"/>
      <c r="L230" s="50"/>
      <c r="M230" s="50"/>
      <c r="N230" s="50"/>
      <c r="O230" s="50"/>
      <c r="P230" s="50"/>
      <c r="Q230" s="50"/>
      <c r="R230" s="50"/>
      <c r="S230" s="50"/>
      <c r="T230" s="50"/>
      <c r="U230" s="50"/>
      <c r="V230" s="50"/>
      <c r="W230" s="50"/>
      <c r="X230" s="50"/>
      <c r="Y230" s="50"/>
      <c r="Z230" s="50"/>
      <c r="AA230" s="72"/>
      <c r="AB230" s="72"/>
      <c r="AC230" s="72"/>
      <c r="AD230" s="72"/>
      <c r="AE230" s="72"/>
      <c r="AF230" s="72"/>
      <c r="AG230" s="72"/>
      <c r="AH230" s="72"/>
    </row>
    <row r="231" spans="1:34" ht="15.75" customHeight="1">
      <c r="A231" s="50"/>
      <c r="B231" s="50"/>
      <c r="C231" s="50"/>
      <c r="D231" s="50"/>
      <c r="F231" s="50"/>
      <c r="G231" s="50"/>
      <c r="H231" s="50"/>
      <c r="I231" s="50"/>
      <c r="J231" s="50"/>
      <c r="K231" s="50"/>
      <c r="L231" s="50"/>
      <c r="M231" s="50"/>
      <c r="N231" s="50"/>
      <c r="O231" s="50"/>
      <c r="P231" s="50"/>
      <c r="Q231" s="50"/>
      <c r="R231" s="50"/>
      <c r="S231" s="50"/>
      <c r="T231" s="50"/>
      <c r="U231" s="50"/>
      <c r="V231" s="50"/>
      <c r="W231" s="50"/>
      <c r="X231" s="50"/>
      <c r="Y231" s="50"/>
      <c r="Z231" s="50"/>
      <c r="AA231" s="72"/>
      <c r="AB231" s="72"/>
      <c r="AC231" s="72"/>
      <c r="AD231" s="72"/>
      <c r="AE231" s="72"/>
      <c r="AF231" s="72"/>
      <c r="AG231" s="72"/>
      <c r="AH231" s="72"/>
    </row>
    <row r="232" spans="1:34" ht="15.75" customHeight="1">
      <c r="A232" s="50"/>
      <c r="B232" s="50"/>
      <c r="C232" s="50"/>
      <c r="D232" s="50"/>
      <c r="F232" s="50"/>
      <c r="G232" s="50"/>
      <c r="H232" s="50"/>
      <c r="I232" s="50"/>
      <c r="J232" s="50"/>
      <c r="K232" s="50"/>
      <c r="L232" s="50"/>
      <c r="M232" s="50"/>
      <c r="N232" s="50"/>
      <c r="O232" s="50"/>
      <c r="P232" s="50"/>
      <c r="Q232" s="50"/>
      <c r="R232" s="50"/>
      <c r="S232" s="50"/>
      <c r="T232" s="50"/>
      <c r="U232" s="50"/>
      <c r="V232" s="50"/>
      <c r="W232" s="50"/>
      <c r="X232" s="50"/>
      <c r="Y232" s="50"/>
      <c r="Z232" s="50"/>
      <c r="AA232" s="72"/>
      <c r="AB232" s="72"/>
      <c r="AC232" s="72"/>
      <c r="AD232" s="72"/>
      <c r="AE232" s="72"/>
      <c r="AF232" s="72"/>
      <c r="AG232" s="72"/>
      <c r="AH232" s="72"/>
    </row>
    <row r="233" spans="1:34" ht="15.75" customHeight="1">
      <c r="A233" s="50"/>
      <c r="B233" s="50"/>
      <c r="C233" s="50"/>
      <c r="D233" s="50"/>
      <c r="F233" s="50"/>
      <c r="G233" s="50"/>
      <c r="H233" s="50"/>
      <c r="I233" s="50"/>
      <c r="J233" s="50"/>
      <c r="K233" s="50"/>
      <c r="L233" s="50"/>
      <c r="M233" s="50"/>
      <c r="N233" s="50"/>
      <c r="O233" s="50"/>
      <c r="P233" s="50"/>
      <c r="Q233" s="50"/>
      <c r="R233" s="50"/>
      <c r="S233" s="50"/>
      <c r="T233" s="50"/>
      <c r="U233" s="50"/>
      <c r="V233" s="50"/>
      <c r="W233" s="50"/>
      <c r="X233" s="50"/>
      <c r="Y233" s="50"/>
      <c r="Z233" s="50"/>
      <c r="AA233" s="72"/>
      <c r="AB233" s="72"/>
      <c r="AC233" s="72"/>
      <c r="AD233" s="72"/>
      <c r="AE233" s="72"/>
      <c r="AF233" s="72"/>
      <c r="AG233" s="72"/>
      <c r="AH233" s="72"/>
    </row>
    <row r="234" spans="1:34" ht="15.75" customHeight="1">
      <c r="A234" s="50"/>
      <c r="B234" s="50"/>
      <c r="C234" s="50"/>
      <c r="D234" s="50"/>
      <c r="F234" s="50"/>
      <c r="G234" s="50"/>
      <c r="H234" s="50"/>
      <c r="I234" s="50"/>
      <c r="J234" s="50"/>
      <c r="K234" s="50"/>
      <c r="L234" s="50"/>
      <c r="M234" s="50"/>
      <c r="N234" s="50"/>
      <c r="O234" s="50"/>
      <c r="P234" s="50"/>
      <c r="Q234" s="50"/>
      <c r="R234" s="50"/>
      <c r="S234" s="50"/>
      <c r="T234" s="50"/>
      <c r="U234" s="50"/>
      <c r="V234" s="50"/>
      <c r="W234" s="50"/>
      <c r="X234" s="50"/>
      <c r="Y234" s="50"/>
      <c r="Z234" s="50"/>
      <c r="AA234" s="72"/>
      <c r="AB234" s="72"/>
      <c r="AC234" s="72"/>
      <c r="AD234" s="72"/>
      <c r="AE234" s="72"/>
      <c r="AF234" s="72"/>
      <c r="AG234" s="72"/>
      <c r="AH234" s="72"/>
    </row>
    <row r="235" spans="1:34" ht="15.75" customHeight="1">
      <c r="A235" s="50"/>
      <c r="B235" s="50"/>
      <c r="C235" s="50"/>
      <c r="D235" s="50"/>
      <c r="F235" s="50"/>
      <c r="G235" s="50"/>
      <c r="H235" s="50"/>
      <c r="I235" s="50"/>
      <c r="J235" s="50"/>
      <c r="K235" s="50"/>
      <c r="L235" s="50"/>
      <c r="M235" s="50"/>
      <c r="N235" s="50"/>
      <c r="O235" s="50"/>
      <c r="P235" s="50"/>
      <c r="Q235" s="50"/>
      <c r="R235" s="50"/>
      <c r="S235" s="50"/>
      <c r="T235" s="50"/>
      <c r="U235" s="50"/>
      <c r="V235" s="50"/>
      <c r="W235" s="50"/>
      <c r="X235" s="50"/>
      <c r="Y235" s="50"/>
      <c r="Z235" s="50"/>
      <c r="AA235" s="72"/>
      <c r="AB235" s="72"/>
      <c r="AC235" s="72"/>
      <c r="AD235" s="72"/>
      <c r="AE235" s="72"/>
      <c r="AF235" s="72"/>
      <c r="AG235" s="72"/>
      <c r="AH235" s="72"/>
    </row>
    <row r="236" spans="1:34" ht="15.75" customHeight="1">
      <c r="A236" s="50"/>
      <c r="B236" s="50"/>
      <c r="C236" s="50"/>
      <c r="D236" s="50"/>
      <c r="F236" s="50"/>
      <c r="G236" s="50"/>
      <c r="H236" s="50"/>
      <c r="I236" s="50"/>
      <c r="J236" s="50"/>
      <c r="K236" s="50"/>
      <c r="L236" s="50"/>
      <c r="M236" s="50"/>
      <c r="N236" s="50"/>
      <c r="O236" s="50"/>
      <c r="P236" s="50"/>
      <c r="Q236" s="50"/>
      <c r="R236" s="50"/>
      <c r="S236" s="50"/>
      <c r="T236" s="50"/>
      <c r="U236" s="50"/>
      <c r="V236" s="50"/>
      <c r="W236" s="50"/>
      <c r="X236" s="50"/>
      <c r="Y236" s="50"/>
      <c r="Z236" s="50"/>
      <c r="AA236" s="72"/>
      <c r="AB236" s="72"/>
      <c r="AC236" s="72"/>
      <c r="AD236" s="72"/>
      <c r="AE236" s="72"/>
      <c r="AF236" s="72"/>
      <c r="AG236" s="72"/>
      <c r="AH236" s="72"/>
    </row>
    <row r="237" spans="1:34" ht="15.75" customHeight="1">
      <c r="A237" s="50"/>
      <c r="B237" s="50"/>
      <c r="C237" s="50"/>
      <c r="D237" s="50"/>
      <c r="F237" s="50"/>
      <c r="G237" s="50"/>
      <c r="H237" s="50"/>
      <c r="I237" s="50"/>
      <c r="J237" s="50"/>
      <c r="K237" s="50"/>
      <c r="L237" s="50"/>
      <c r="M237" s="50"/>
      <c r="N237" s="50"/>
      <c r="O237" s="50"/>
      <c r="P237" s="50"/>
      <c r="Q237" s="50"/>
      <c r="R237" s="50"/>
      <c r="S237" s="50"/>
      <c r="T237" s="50"/>
      <c r="U237" s="50"/>
      <c r="V237" s="50"/>
      <c r="W237" s="50"/>
      <c r="X237" s="50"/>
      <c r="Y237" s="50"/>
      <c r="Z237" s="50"/>
      <c r="AA237" s="72"/>
      <c r="AB237" s="72"/>
      <c r="AC237" s="72"/>
      <c r="AD237" s="72"/>
      <c r="AE237" s="72"/>
      <c r="AF237" s="72"/>
      <c r="AG237" s="72"/>
      <c r="AH237" s="72"/>
    </row>
    <row r="238" spans="1:34" ht="15.75" customHeight="1">
      <c r="A238" s="50"/>
      <c r="B238" s="50"/>
      <c r="C238" s="50"/>
      <c r="D238" s="50"/>
      <c r="F238" s="50"/>
      <c r="G238" s="50"/>
      <c r="H238" s="50"/>
      <c r="I238" s="50"/>
      <c r="J238" s="50"/>
      <c r="K238" s="50"/>
      <c r="L238" s="50"/>
      <c r="M238" s="50"/>
      <c r="N238" s="50"/>
      <c r="O238" s="50"/>
      <c r="P238" s="50"/>
      <c r="Q238" s="50"/>
      <c r="R238" s="50"/>
      <c r="S238" s="50"/>
      <c r="T238" s="50"/>
      <c r="U238" s="50"/>
      <c r="V238" s="50"/>
      <c r="W238" s="50"/>
      <c r="X238" s="50"/>
      <c r="Y238" s="50"/>
      <c r="Z238" s="50"/>
      <c r="AA238" s="72"/>
      <c r="AB238" s="72"/>
      <c r="AC238" s="72"/>
      <c r="AD238" s="72"/>
      <c r="AE238" s="72"/>
      <c r="AF238" s="72"/>
      <c r="AG238" s="72"/>
      <c r="AH238" s="72"/>
    </row>
    <row r="239" spans="1:34" ht="15.75" customHeight="1">
      <c r="A239" s="50"/>
      <c r="B239" s="50"/>
      <c r="C239" s="50"/>
      <c r="D239" s="50"/>
      <c r="F239" s="50"/>
      <c r="G239" s="50"/>
      <c r="H239" s="50"/>
      <c r="I239" s="50"/>
      <c r="J239" s="50"/>
      <c r="K239" s="50"/>
      <c r="L239" s="50"/>
      <c r="M239" s="50"/>
      <c r="N239" s="50"/>
      <c r="O239" s="50"/>
      <c r="P239" s="50"/>
      <c r="Q239" s="50"/>
      <c r="R239" s="50"/>
      <c r="S239" s="50"/>
      <c r="T239" s="50"/>
      <c r="U239" s="50"/>
      <c r="V239" s="50"/>
      <c r="W239" s="50"/>
      <c r="X239" s="50"/>
      <c r="Y239" s="50"/>
      <c r="Z239" s="50"/>
      <c r="AA239" s="72"/>
      <c r="AB239" s="72"/>
      <c r="AC239" s="72"/>
      <c r="AD239" s="72"/>
      <c r="AE239" s="72"/>
      <c r="AF239" s="72"/>
      <c r="AG239" s="72"/>
      <c r="AH239" s="72"/>
    </row>
    <row r="240" spans="1:34" ht="15.75" customHeight="1">
      <c r="A240" s="50"/>
      <c r="B240" s="50"/>
      <c r="C240" s="50"/>
      <c r="D240" s="50"/>
      <c r="F240" s="50"/>
      <c r="G240" s="50"/>
      <c r="H240" s="50"/>
      <c r="I240" s="50"/>
      <c r="J240" s="50"/>
      <c r="K240" s="50"/>
      <c r="L240" s="50"/>
      <c r="M240" s="50"/>
      <c r="N240" s="50"/>
      <c r="O240" s="50"/>
      <c r="P240" s="50"/>
      <c r="Q240" s="50"/>
      <c r="R240" s="50"/>
      <c r="S240" s="50"/>
      <c r="T240" s="50"/>
      <c r="U240" s="50"/>
      <c r="V240" s="50"/>
      <c r="W240" s="50"/>
      <c r="X240" s="50"/>
      <c r="Y240" s="50"/>
      <c r="Z240" s="50"/>
      <c r="AA240" s="72"/>
      <c r="AB240" s="72"/>
      <c r="AC240" s="72"/>
      <c r="AD240" s="72"/>
      <c r="AE240" s="72"/>
      <c r="AF240" s="72"/>
      <c r="AG240" s="72"/>
      <c r="AH240" s="72"/>
    </row>
    <row r="241" spans="1:34" ht="15.75" customHeight="1">
      <c r="A241" s="50"/>
      <c r="B241" s="50"/>
      <c r="C241" s="50"/>
      <c r="D241" s="50"/>
      <c r="F241" s="50"/>
      <c r="G241" s="50"/>
      <c r="H241" s="50"/>
      <c r="I241" s="50"/>
      <c r="J241" s="50"/>
      <c r="K241" s="50"/>
      <c r="L241" s="50"/>
      <c r="M241" s="50"/>
      <c r="N241" s="50"/>
      <c r="O241" s="50"/>
      <c r="P241" s="50"/>
      <c r="Q241" s="50"/>
      <c r="R241" s="50"/>
      <c r="S241" s="50"/>
      <c r="T241" s="50"/>
      <c r="U241" s="50"/>
      <c r="V241" s="50"/>
      <c r="W241" s="50"/>
      <c r="X241" s="50"/>
      <c r="Y241" s="50"/>
      <c r="Z241" s="50"/>
      <c r="AA241" s="72"/>
      <c r="AB241" s="72"/>
      <c r="AC241" s="72"/>
      <c r="AD241" s="72"/>
      <c r="AE241" s="72"/>
      <c r="AF241" s="72"/>
      <c r="AG241" s="72"/>
      <c r="AH241" s="72"/>
    </row>
    <row r="242" spans="1:34" ht="15.75" customHeight="1">
      <c r="A242" s="50"/>
      <c r="B242" s="50"/>
      <c r="C242" s="50"/>
      <c r="D242" s="50"/>
      <c r="F242" s="50"/>
      <c r="G242" s="50"/>
      <c r="H242" s="50"/>
      <c r="I242" s="50"/>
      <c r="J242" s="50"/>
      <c r="K242" s="50"/>
      <c r="L242" s="50"/>
      <c r="M242" s="50"/>
      <c r="N242" s="50"/>
      <c r="O242" s="50"/>
      <c r="P242" s="50"/>
      <c r="Q242" s="50"/>
      <c r="R242" s="50"/>
      <c r="S242" s="50"/>
      <c r="T242" s="50"/>
      <c r="U242" s="50"/>
      <c r="V242" s="50"/>
      <c r="W242" s="50"/>
      <c r="X242" s="50"/>
      <c r="Y242" s="50"/>
      <c r="Z242" s="50"/>
      <c r="AA242" s="72"/>
      <c r="AB242" s="72"/>
      <c r="AC242" s="72"/>
      <c r="AD242" s="72"/>
      <c r="AE242" s="72"/>
      <c r="AF242" s="72"/>
      <c r="AG242" s="72"/>
      <c r="AH242" s="72"/>
    </row>
    <row r="243" spans="1:34" ht="15.75" customHeight="1">
      <c r="A243" s="50"/>
      <c r="B243" s="50"/>
      <c r="C243" s="50"/>
      <c r="D243" s="50"/>
      <c r="F243" s="50"/>
      <c r="G243" s="50"/>
      <c r="H243" s="50"/>
      <c r="I243" s="50"/>
      <c r="J243" s="50"/>
      <c r="K243" s="50"/>
      <c r="L243" s="50"/>
      <c r="M243" s="50"/>
      <c r="N243" s="50"/>
      <c r="O243" s="50"/>
      <c r="P243" s="50"/>
      <c r="Q243" s="50"/>
      <c r="R243" s="50"/>
      <c r="S243" s="50"/>
      <c r="T243" s="50"/>
      <c r="U243" s="50"/>
      <c r="V243" s="50"/>
      <c r="W243" s="50"/>
      <c r="X243" s="50"/>
      <c r="Y243" s="50"/>
      <c r="Z243" s="50"/>
      <c r="AA243" s="72"/>
      <c r="AB243" s="72"/>
      <c r="AC243" s="72"/>
      <c r="AD243" s="72"/>
      <c r="AE243" s="72"/>
      <c r="AF243" s="72"/>
      <c r="AG243" s="72"/>
      <c r="AH243" s="72"/>
    </row>
    <row r="244" spans="1:34" ht="15.75" customHeight="1">
      <c r="A244" s="50"/>
      <c r="B244" s="50"/>
      <c r="C244" s="50"/>
      <c r="D244" s="50"/>
      <c r="F244" s="50"/>
      <c r="G244" s="50"/>
      <c r="H244" s="50"/>
      <c r="I244" s="50"/>
      <c r="J244" s="50"/>
      <c r="K244" s="50"/>
      <c r="L244" s="50"/>
      <c r="M244" s="50"/>
      <c r="N244" s="50"/>
      <c r="O244" s="50"/>
      <c r="P244" s="50"/>
      <c r="Q244" s="50"/>
      <c r="R244" s="50"/>
      <c r="S244" s="50"/>
      <c r="T244" s="50"/>
      <c r="U244" s="50"/>
      <c r="V244" s="50"/>
      <c r="W244" s="50"/>
      <c r="X244" s="50"/>
      <c r="Y244" s="50"/>
      <c r="Z244" s="50"/>
      <c r="AA244" s="72"/>
      <c r="AB244" s="72"/>
      <c r="AC244" s="72"/>
      <c r="AD244" s="72"/>
      <c r="AE244" s="72"/>
      <c r="AF244" s="72"/>
      <c r="AG244" s="72"/>
      <c r="AH244" s="72"/>
    </row>
    <row r="245" spans="1:34" ht="15.75" customHeight="1">
      <c r="A245" s="50"/>
      <c r="B245" s="50"/>
      <c r="C245" s="50"/>
      <c r="D245" s="50"/>
      <c r="F245" s="50"/>
      <c r="G245" s="50"/>
      <c r="H245" s="50"/>
      <c r="I245" s="50"/>
      <c r="J245" s="50"/>
      <c r="K245" s="50"/>
      <c r="L245" s="50"/>
      <c r="M245" s="50"/>
      <c r="N245" s="50"/>
      <c r="O245" s="50"/>
      <c r="P245" s="50"/>
      <c r="Q245" s="50"/>
      <c r="R245" s="50"/>
      <c r="S245" s="50"/>
      <c r="T245" s="50"/>
      <c r="U245" s="50"/>
      <c r="V245" s="50"/>
      <c r="W245" s="50"/>
      <c r="X245" s="50"/>
      <c r="Y245" s="50"/>
      <c r="Z245" s="50"/>
      <c r="AA245" s="72"/>
      <c r="AB245" s="72"/>
      <c r="AC245" s="72"/>
      <c r="AD245" s="72"/>
      <c r="AE245" s="72"/>
      <c r="AF245" s="72"/>
      <c r="AG245" s="72"/>
      <c r="AH245" s="72"/>
    </row>
    <row r="246" spans="1:34" ht="15.75" customHeight="1">
      <c r="A246" s="50"/>
      <c r="B246" s="50"/>
      <c r="C246" s="50"/>
      <c r="D246" s="50"/>
      <c r="F246" s="50"/>
      <c r="G246" s="50"/>
      <c r="H246" s="50"/>
      <c r="I246" s="50"/>
      <c r="J246" s="50"/>
      <c r="K246" s="50"/>
      <c r="L246" s="50"/>
      <c r="M246" s="50"/>
      <c r="N246" s="50"/>
      <c r="O246" s="50"/>
      <c r="P246" s="50"/>
      <c r="Q246" s="50"/>
      <c r="R246" s="50"/>
      <c r="S246" s="50"/>
      <c r="T246" s="50"/>
      <c r="U246" s="50"/>
      <c r="V246" s="50"/>
      <c r="W246" s="50"/>
      <c r="X246" s="50"/>
      <c r="Y246" s="50"/>
      <c r="Z246" s="50"/>
      <c r="AA246" s="72"/>
      <c r="AB246" s="72"/>
      <c r="AC246" s="72"/>
      <c r="AD246" s="72"/>
      <c r="AE246" s="72"/>
      <c r="AF246" s="72"/>
      <c r="AG246" s="72"/>
      <c r="AH246" s="72"/>
    </row>
    <row r="247" spans="1:34" ht="15.75" customHeight="1">
      <c r="A247" s="50"/>
      <c r="B247" s="50"/>
      <c r="C247" s="50"/>
      <c r="D247" s="50"/>
      <c r="F247" s="50"/>
      <c r="G247" s="50"/>
      <c r="H247" s="50"/>
      <c r="I247" s="50"/>
      <c r="J247" s="50"/>
      <c r="K247" s="50"/>
      <c r="L247" s="50"/>
      <c r="M247" s="50"/>
      <c r="N247" s="50"/>
      <c r="O247" s="50"/>
      <c r="P247" s="50"/>
      <c r="Q247" s="50"/>
      <c r="R247" s="50"/>
      <c r="S247" s="50"/>
      <c r="T247" s="50"/>
      <c r="U247" s="50"/>
      <c r="V247" s="50"/>
      <c r="W247" s="50"/>
      <c r="X247" s="50"/>
      <c r="Y247" s="50"/>
      <c r="Z247" s="50"/>
      <c r="AA247" s="72"/>
      <c r="AB247" s="72"/>
      <c r="AC247" s="72"/>
      <c r="AD247" s="72"/>
      <c r="AE247" s="72"/>
      <c r="AF247" s="72"/>
      <c r="AG247" s="72"/>
      <c r="AH247" s="72"/>
    </row>
    <row r="248" spans="1:34" ht="15.75" customHeight="1">
      <c r="A248" s="50"/>
      <c r="B248" s="50"/>
      <c r="C248" s="50"/>
      <c r="D248" s="50"/>
      <c r="F248" s="50"/>
      <c r="G248" s="50"/>
      <c r="H248" s="50"/>
      <c r="I248" s="50"/>
      <c r="J248" s="50"/>
      <c r="K248" s="50"/>
      <c r="L248" s="50"/>
      <c r="M248" s="50"/>
      <c r="N248" s="50"/>
      <c r="O248" s="50"/>
      <c r="P248" s="50"/>
      <c r="Q248" s="50"/>
      <c r="R248" s="50"/>
      <c r="S248" s="50"/>
      <c r="T248" s="50"/>
      <c r="U248" s="50"/>
      <c r="V248" s="50"/>
      <c r="W248" s="50"/>
      <c r="X248" s="50"/>
      <c r="Y248" s="50"/>
      <c r="Z248" s="50"/>
      <c r="AA248" s="72"/>
      <c r="AB248" s="72"/>
      <c r="AC248" s="72"/>
      <c r="AD248" s="72"/>
      <c r="AE248" s="72"/>
      <c r="AF248" s="72"/>
      <c r="AG248" s="72"/>
      <c r="AH248" s="72"/>
    </row>
    <row r="249" spans="1:34" ht="15.75" customHeight="1">
      <c r="A249" s="50"/>
      <c r="B249" s="50"/>
      <c r="C249" s="50"/>
      <c r="D249" s="50"/>
      <c r="F249" s="50"/>
      <c r="G249" s="50"/>
      <c r="H249" s="50"/>
      <c r="I249" s="50"/>
      <c r="J249" s="50"/>
      <c r="K249" s="50"/>
      <c r="L249" s="50"/>
      <c r="M249" s="50"/>
      <c r="N249" s="50"/>
      <c r="O249" s="50"/>
      <c r="P249" s="50"/>
      <c r="Q249" s="50"/>
      <c r="R249" s="50"/>
      <c r="S249" s="50"/>
      <c r="T249" s="50"/>
      <c r="U249" s="50"/>
      <c r="V249" s="50"/>
      <c r="W249" s="50"/>
      <c r="X249" s="50"/>
      <c r="Y249" s="50"/>
      <c r="Z249" s="50"/>
      <c r="AA249" s="72"/>
      <c r="AB249" s="72"/>
      <c r="AC249" s="72"/>
      <c r="AD249" s="72"/>
      <c r="AE249" s="72"/>
      <c r="AF249" s="72"/>
      <c r="AG249" s="72"/>
      <c r="AH249" s="72"/>
    </row>
    <row r="250" spans="1:34" ht="15.75" customHeight="1">
      <c r="A250" s="50"/>
      <c r="B250" s="50"/>
      <c r="C250" s="50"/>
      <c r="D250" s="50"/>
      <c r="F250" s="50"/>
      <c r="G250" s="50"/>
      <c r="H250" s="50"/>
      <c r="I250" s="50"/>
      <c r="J250" s="50"/>
      <c r="K250" s="50"/>
      <c r="L250" s="50"/>
      <c r="M250" s="50"/>
      <c r="N250" s="50"/>
      <c r="O250" s="50"/>
      <c r="P250" s="50"/>
      <c r="Q250" s="50"/>
      <c r="R250" s="50"/>
      <c r="S250" s="50"/>
      <c r="T250" s="50"/>
      <c r="U250" s="50"/>
      <c r="V250" s="50"/>
      <c r="W250" s="50"/>
      <c r="X250" s="50"/>
      <c r="Y250" s="50"/>
      <c r="Z250" s="50"/>
      <c r="AA250" s="72"/>
      <c r="AB250" s="72"/>
      <c r="AC250" s="72"/>
      <c r="AD250" s="72"/>
      <c r="AE250" s="72"/>
      <c r="AF250" s="72"/>
      <c r="AG250" s="72"/>
      <c r="AH250" s="72"/>
    </row>
    <row r="251" spans="1:34" ht="15.75" customHeight="1">
      <c r="A251" s="50"/>
      <c r="B251" s="50"/>
      <c r="C251" s="50"/>
      <c r="D251" s="50"/>
      <c r="F251" s="50"/>
      <c r="G251" s="50"/>
      <c r="H251" s="50"/>
      <c r="I251" s="50"/>
      <c r="J251" s="50"/>
      <c r="K251" s="50"/>
      <c r="L251" s="50"/>
      <c r="M251" s="50"/>
      <c r="N251" s="50"/>
      <c r="O251" s="50"/>
      <c r="P251" s="50"/>
      <c r="Q251" s="50"/>
      <c r="R251" s="50"/>
      <c r="S251" s="50"/>
      <c r="T251" s="50"/>
      <c r="U251" s="50"/>
      <c r="V251" s="50"/>
      <c r="W251" s="50"/>
      <c r="X251" s="50"/>
      <c r="Y251" s="50"/>
      <c r="Z251" s="50"/>
      <c r="AA251" s="72"/>
      <c r="AB251" s="72"/>
      <c r="AC251" s="72"/>
      <c r="AD251" s="72"/>
      <c r="AE251" s="72"/>
      <c r="AF251" s="72"/>
      <c r="AG251" s="72"/>
      <c r="AH251" s="72"/>
    </row>
    <row r="252" spans="1:34" ht="15.75" customHeight="1">
      <c r="A252" s="50"/>
      <c r="B252" s="50"/>
      <c r="C252" s="50"/>
      <c r="D252" s="50"/>
      <c r="F252" s="50"/>
      <c r="G252" s="50"/>
      <c r="H252" s="50"/>
      <c r="I252" s="50"/>
      <c r="J252" s="50"/>
      <c r="K252" s="50"/>
      <c r="L252" s="50"/>
      <c r="M252" s="50"/>
      <c r="N252" s="50"/>
      <c r="O252" s="50"/>
      <c r="P252" s="50"/>
      <c r="Q252" s="50"/>
      <c r="R252" s="50"/>
      <c r="S252" s="50"/>
      <c r="T252" s="50"/>
      <c r="U252" s="50"/>
      <c r="V252" s="50"/>
      <c r="W252" s="50"/>
      <c r="X252" s="50"/>
      <c r="Y252" s="50"/>
      <c r="Z252" s="50"/>
      <c r="AA252" s="72"/>
      <c r="AB252" s="72"/>
      <c r="AC252" s="72"/>
      <c r="AD252" s="72"/>
      <c r="AE252" s="72"/>
      <c r="AF252" s="72"/>
      <c r="AG252" s="72"/>
      <c r="AH252" s="72"/>
    </row>
    <row r="253" spans="1:34" ht="15.75" customHeight="1">
      <c r="A253" s="50"/>
      <c r="B253" s="50"/>
      <c r="C253" s="50"/>
      <c r="D253" s="50"/>
      <c r="F253" s="50"/>
      <c r="G253" s="50"/>
      <c r="H253" s="50"/>
      <c r="I253" s="50"/>
      <c r="J253" s="50"/>
      <c r="K253" s="50"/>
      <c r="L253" s="50"/>
      <c r="M253" s="50"/>
      <c r="N253" s="50"/>
      <c r="O253" s="50"/>
      <c r="P253" s="50"/>
      <c r="Q253" s="50"/>
      <c r="R253" s="50"/>
      <c r="S253" s="50"/>
      <c r="T253" s="50"/>
      <c r="U253" s="50"/>
      <c r="V253" s="50"/>
      <c r="W253" s="50"/>
      <c r="X253" s="50"/>
      <c r="Y253" s="50"/>
      <c r="Z253" s="50"/>
      <c r="AA253" s="72"/>
      <c r="AB253" s="72"/>
      <c r="AC253" s="72"/>
      <c r="AD253" s="72"/>
      <c r="AE253" s="72"/>
      <c r="AF253" s="72"/>
      <c r="AG253" s="72"/>
      <c r="AH253" s="72"/>
    </row>
    <row r="254" spans="1:34" ht="15.75" customHeight="1">
      <c r="A254" s="50"/>
      <c r="B254" s="50"/>
      <c r="C254" s="50"/>
      <c r="D254" s="50"/>
      <c r="F254" s="50"/>
      <c r="G254" s="50"/>
      <c r="H254" s="50"/>
      <c r="I254" s="50"/>
      <c r="J254" s="50"/>
      <c r="K254" s="50"/>
      <c r="L254" s="50"/>
      <c r="M254" s="50"/>
      <c r="N254" s="50"/>
      <c r="O254" s="50"/>
      <c r="P254" s="50"/>
      <c r="Q254" s="50"/>
      <c r="R254" s="50"/>
      <c r="S254" s="50"/>
      <c r="T254" s="50"/>
      <c r="U254" s="50"/>
      <c r="V254" s="50"/>
      <c r="W254" s="50"/>
      <c r="X254" s="50"/>
      <c r="Y254" s="50"/>
      <c r="Z254" s="50"/>
      <c r="AA254" s="72"/>
      <c r="AB254" s="72"/>
      <c r="AC254" s="72"/>
      <c r="AD254" s="72"/>
      <c r="AE254" s="72"/>
      <c r="AF254" s="72"/>
      <c r="AG254" s="72"/>
      <c r="AH254" s="72"/>
    </row>
    <row r="255" spans="1:34" ht="15.75" customHeight="1">
      <c r="A255" s="50"/>
      <c r="B255" s="50"/>
      <c r="C255" s="50"/>
      <c r="D255" s="50"/>
      <c r="F255" s="50"/>
      <c r="G255" s="50"/>
      <c r="H255" s="50"/>
      <c r="I255" s="50"/>
      <c r="J255" s="50"/>
      <c r="K255" s="50"/>
      <c r="L255" s="50"/>
      <c r="M255" s="50"/>
      <c r="N255" s="50"/>
      <c r="O255" s="50"/>
      <c r="P255" s="50"/>
      <c r="Q255" s="50"/>
      <c r="R255" s="50"/>
      <c r="S255" s="50"/>
      <c r="T255" s="50"/>
      <c r="U255" s="50"/>
      <c r="V255" s="50"/>
      <c r="W255" s="50"/>
      <c r="X255" s="50"/>
      <c r="Y255" s="50"/>
      <c r="Z255" s="50"/>
      <c r="AA255" s="72"/>
      <c r="AB255" s="72"/>
      <c r="AC255" s="72"/>
      <c r="AD255" s="72"/>
      <c r="AE255" s="72"/>
      <c r="AF255" s="72"/>
      <c r="AG255" s="72"/>
      <c r="AH255" s="72"/>
    </row>
    <row r="256" spans="1:34" ht="15.75" customHeight="1">
      <c r="A256" s="50"/>
      <c r="B256" s="50"/>
      <c r="C256" s="50"/>
      <c r="D256" s="50"/>
      <c r="F256" s="50"/>
      <c r="G256" s="50"/>
      <c r="H256" s="50"/>
      <c r="I256" s="50"/>
      <c r="J256" s="50"/>
      <c r="K256" s="50"/>
      <c r="L256" s="50"/>
      <c r="M256" s="50"/>
      <c r="N256" s="50"/>
      <c r="O256" s="50"/>
      <c r="P256" s="50"/>
      <c r="Q256" s="50"/>
      <c r="R256" s="50"/>
      <c r="S256" s="50"/>
      <c r="T256" s="50"/>
      <c r="U256" s="50"/>
      <c r="V256" s="50"/>
      <c r="W256" s="50"/>
      <c r="X256" s="50"/>
      <c r="Y256" s="50"/>
      <c r="Z256" s="50"/>
      <c r="AA256" s="72"/>
      <c r="AB256" s="72"/>
      <c r="AC256" s="72"/>
      <c r="AD256" s="72"/>
      <c r="AE256" s="72"/>
      <c r="AF256" s="72"/>
      <c r="AG256" s="72"/>
      <c r="AH256" s="72"/>
    </row>
    <row r="257" spans="1:34" ht="15.75" customHeight="1">
      <c r="A257" s="50"/>
      <c r="B257" s="50"/>
      <c r="C257" s="50"/>
      <c r="D257" s="50"/>
      <c r="F257" s="50"/>
      <c r="G257" s="50"/>
      <c r="H257" s="50"/>
      <c r="I257" s="50"/>
      <c r="J257" s="50"/>
      <c r="K257" s="50"/>
      <c r="L257" s="50"/>
      <c r="M257" s="50"/>
      <c r="N257" s="50"/>
      <c r="O257" s="50"/>
      <c r="P257" s="50"/>
      <c r="Q257" s="50"/>
      <c r="R257" s="50"/>
      <c r="S257" s="50"/>
      <c r="T257" s="50"/>
      <c r="U257" s="50"/>
      <c r="V257" s="50"/>
      <c r="W257" s="50"/>
      <c r="X257" s="50"/>
      <c r="Y257" s="50"/>
      <c r="Z257" s="50"/>
      <c r="AA257" s="72"/>
      <c r="AB257" s="72"/>
      <c r="AC257" s="72"/>
      <c r="AD257" s="72"/>
      <c r="AE257" s="72"/>
      <c r="AF257" s="72"/>
      <c r="AG257" s="72"/>
      <c r="AH257" s="72"/>
    </row>
    <row r="258" spans="1:34" ht="15.75" customHeight="1">
      <c r="A258" s="50"/>
      <c r="B258" s="50"/>
      <c r="C258" s="50"/>
      <c r="D258" s="50"/>
      <c r="F258" s="50"/>
      <c r="G258" s="50"/>
      <c r="H258" s="50"/>
      <c r="I258" s="50"/>
      <c r="J258" s="50"/>
      <c r="K258" s="50"/>
      <c r="L258" s="50"/>
      <c r="M258" s="50"/>
      <c r="N258" s="50"/>
      <c r="O258" s="50"/>
      <c r="P258" s="50"/>
      <c r="Q258" s="50"/>
      <c r="R258" s="50"/>
      <c r="S258" s="50"/>
      <c r="T258" s="50"/>
      <c r="U258" s="50"/>
      <c r="V258" s="50"/>
      <c r="W258" s="50"/>
      <c r="X258" s="50"/>
      <c r="Y258" s="50"/>
      <c r="Z258" s="50"/>
      <c r="AA258" s="72"/>
      <c r="AB258" s="72"/>
      <c r="AC258" s="72"/>
      <c r="AD258" s="72"/>
      <c r="AE258" s="72"/>
      <c r="AF258" s="72"/>
      <c r="AG258" s="72"/>
      <c r="AH258" s="72"/>
    </row>
    <row r="259" spans="1:34" ht="15.75" customHeight="1">
      <c r="A259" s="50"/>
      <c r="B259" s="50"/>
      <c r="C259" s="50"/>
      <c r="D259" s="50"/>
      <c r="F259" s="50"/>
      <c r="G259" s="50"/>
      <c r="H259" s="50"/>
      <c r="I259" s="50"/>
      <c r="J259" s="50"/>
      <c r="K259" s="50"/>
      <c r="L259" s="50"/>
      <c r="M259" s="50"/>
      <c r="N259" s="50"/>
      <c r="O259" s="50"/>
      <c r="P259" s="50"/>
      <c r="Q259" s="50"/>
      <c r="R259" s="50"/>
      <c r="S259" s="50"/>
      <c r="T259" s="50"/>
      <c r="U259" s="50"/>
      <c r="V259" s="50"/>
      <c r="W259" s="50"/>
      <c r="X259" s="50"/>
      <c r="Y259" s="50"/>
      <c r="Z259" s="50"/>
      <c r="AA259" s="72"/>
      <c r="AB259" s="72"/>
      <c r="AC259" s="72"/>
      <c r="AD259" s="72"/>
      <c r="AE259" s="72"/>
      <c r="AF259" s="72"/>
      <c r="AG259" s="72"/>
      <c r="AH259" s="72"/>
    </row>
    <row r="260" spans="1:34" ht="15.75" customHeight="1">
      <c r="A260" s="50"/>
      <c r="B260" s="50"/>
      <c r="C260" s="50"/>
      <c r="D260" s="50"/>
      <c r="F260" s="50"/>
      <c r="G260" s="50"/>
      <c r="H260" s="50"/>
      <c r="I260" s="50"/>
      <c r="J260" s="50"/>
      <c r="K260" s="50"/>
      <c r="L260" s="50"/>
      <c r="M260" s="50"/>
      <c r="N260" s="50"/>
      <c r="O260" s="50"/>
      <c r="P260" s="50"/>
      <c r="Q260" s="50"/>
      <c r="R260" s="50"/>
      <c r="S260" s="50"/>
      <c r="T260" s="50"/>
      <c r="U260" s="50"/>
      <c r="V260" s="50"/>
      <c r="W260" s="50"/>
      <c r="X260" s="50"/>
      <c r="Y260" s="50"/>
      <c r="Z260" s="50"/>
      <c r="AA260" s="72"/>
      <c r="AB260" s="72"/>
      <c r="AC260" s="72"/>
      <c r="AD260" s="72"/>
      <c r="AE260" s="72"/>
      <c r="AF260" s="72"/>
      <c r="AG260" s="72"/>
      <c r="AH260" s="72"/>
    </row>
    <row r="261" spans="1:34" ht="15.75" customHeight="1">
      <c r="A261" s="50"/>
      <c r="B261" s="50"/>
      <c r="C261" s="50"/>
      <c r="D261" s="50"/>
      <c r="F261" s="50"/>
      <c r="G261" s="50"/>
      <c r="H261" s="50"/>
      <c r="I261" s="50"/>
      <c r="J261" s="50"/>
      <c r="K261" s="50"/>
      <c r="L261" s="50"/>
      <c r="M261" s="50"/>
      <c r="N261" s="50"/>
      <c r="O261" s="50"/>
      <c r="P261" s="50"/>
      <c r="Q261" s="50"/>
      <c r="R261" s="50"/>
      <c r="S261" s="50"/>
      <c r="T261" s="50"/>
      <c r="U261" s="50"/>
      <c r="V261" s="50"/>
      <c r="W261" s="50"/>
      <c r="X261" s="50"/>
      <c r="Y261" s="50"/>
      <c r="Z261" s="50"/>
      <c r="AA261" s="72"/>
      <c r="AB261" s="72"/>
      <c r="AC261" s="72"/>
      <c r="AD261" s="72"/>
      <c r="AE261" s="72"/>
      <c r="AF261" s="72"/>
      <c r="AG261" s="72"/>
      <c r="AH261" s="72"/>
    </row>
    <row r="262" spans="1:34" ht="15.75" customHeight="1">
      <c r="A262" s="50"/>
      <c r="B262" s="50"/>
      <c r="C262" s="50"/>
      <c r="D262" s="50"/>
      <c r="F262" s="50"/>
      <c r="G262" s="50"/>
      <c r="H262" s="50"/>
      <c r="I262" s="50"/>
      <c r="J262" s="50"/>
      <c r="K262" s="50"/>
      <c r="L262" s="50"/>
      <c r="M262" s="50"/>
      <c r="N262" s="50"/>
      <c r="O262" s="50"/>
      <c r="P262" s="50"/>
      <c r="Q262" s="50"/>
      <c r="R262" s="50"/>
      <c r="S262" s="50"/>
      <c r="T262" s="50"/>
      <c r="U262" s="50"/>
      <c r="V262" s="50"/>
      <c r="W262" s="50"/>
      <c r="X262" s="50"/>
      <c r="Y262" s="50"/>
      <c r="Z262" s="50"/>
      <c r="AA262" s="72"/>
      <c r="AB262" s="72"/>
      <c r="AC262" s="72"/>
      <c r="AD262" s="72"/>
      <c r="AE262" s="72"/>
      <c r="AF262" s="72"/>
      <c r="AG262" s="72"/>
      <c r="AH262" s="72"/>
    </row>
    <row r="263" spans="1:34" ht="15.75" customHeight="1">
      <c r="A263" s="50"/>
      <c r="B263" s="50"/>
      <c r="C263" s="50"/>
      <c r="D263" s="50"/>
      <c r="F263" s="50"/>
      <c r="G263" s="50"/>
      <c r="H263" s="50"/>
      <c r="I263" s="50"/>
      <c r="J263" s="50"/>
      <c r="K263" s="50"/>
      <c r="L263" s="50"/>
      <c r="M263" s="50"/>
      <c r="N263" s="50"/>
      <c r="O263" s="50"/>
      <c r="P263" s="50"/>
      <c r="Q263" s="50"/>
      <c r="R263" s="50"/>
      <c r="S263" s="50"/>
      <c r="T263" s="50"/>
      <c r="U263" s="50"/>
      <c r="V263" s="50"/>
      <c r="W263" s="50"/>
      <c r="X263" s="50"/>
      <c r="Y263" s="50"/>
      <c r="Z263" s="50"/>
      <c r="AA263" s="72"/>
      <c r="AB263" s="72"/>
      <c r="AC263" s="72"/>
      <c r="AD263" s="72"/>
      <c r="AE263" s="72"/>
      <c r="AF263" s="72"/>
      <c r="AG263" s="72"/>
      <c r="AH263" s="72"/>
    </row>
    <row r="264" spans="1:34" ht="15.75" customHeight="1">
      <c r="A264" s="50"/>
      <c r="B264" s="50"/>
      <c r="C264" s="50"/>
      <c r="D264" s="50"/>
      <c r="F264" s="50"/>
      <c r="G264" s="50"/>
      <c r="H264" s="50"/>
      <c r="I264" s="50"/>
      <c r="J264" s="50"/>
      <c r="K264" s="50"/>
      <c r="L264" s="50"/>
      <c r="M264" s="50"/>
      <c r="N264" s="50"/>
      <c r="O264" s="50"/>
      <c r="P264" s="50"/>
      <c r="Q264" s="50"/>
      <c r="R264" s="50"/>
      <c r="S264" s="50"/>
      <c r="T264" s="50"/>
      <c r="U264" s="50"/>
      <c r="V264" s="50"/>
      <c r="W264" s="50"/>
      <c r="X264" s="50"/>
      <c r="Y264" s="50"/>
      <c r="Z264" s="50"/>
      <c r="AA264" s="72"/>
      <c r="AB264" s="72"/>
      <c r="AC264" s="72"/>
      <c r="AD264" s="72"/>
      <c r="AE264" s="72"/>
      <c r="AF264" s="72"/>
      <c r="AG264" s="72"/>
      <c r="AH264" s="72"/>
    </row>
    <row r="265" spans="1:34" ht="15.75" customHeight="1">
      <c r="A265" s="50"/>
      <c r="B265" s="50"/>
      <c r="C265" s="50"/>
      <c r="D265" s="50"/>
      <c r="F265" s="50"/>
      <c r="G265" s="50"/>
      <c r="H265" s="50"/>
      <c r="I265" s="50"/>
      <c r="J265" s="50"/>
      <c r="K265" s="50"/>
      <c r="L265" s="50"/>
      <c r="M265" s="50"/>
      <c r="N265" s="50"/>
      <c r="O265" s="50"/>
      <c r="P265" s="50"/>
      <c r="Q265" s="50"/>
      <c r="R265" s="50"/>
      <c r="S265" s="50"/>
      <c r="T265" s="50"/>
      <c r="U265" s="50"/>
      <c r="V265" s="50"/>
      <c r="W265" s="50"/>
      <c r="X265" s="50"/>
      <c r="Y265" s="50"/>
      <c r="Z265" s="50"/>
      <c r="AA265" s="72"/>
      <c r="AB265" s="72"/>
      <c r="AC265" s="72"/>
      <c r="AD265" s="72"/>
      <c r="AE265" s="72"/>
      <c r="AF265" s="72"/>
      <c r="AG265" s="72"/>
      <c r="AH265" s="72"/>
    </row>
    <row r="266" spans="1:34" ht="15.75" customHeight="1">
      <c r="A266" s="50"/>
      <c r="B266" s="50"/>
      <c r="C266" s="50"/>
      <c r="D266" s="50"/>
      <c r="F266" s="50"/>
      <c r="G266" s="50"/>
      <c r="H266" s="50"/>
      <c r="I266" s="50"/>
      <c r="J266" s="50"/>
      <c r="K266" s="50"/>
      <c r="L266" s="50"/>
      <c r="M266" s="50"/>
      <c r="N266" s="50"/>
      <c r="O266" s="50"/>
      <c r="P266" s="50"/>
      <c r="Q266" s="50"/>
      <c r="R266" s="50"/>
      <c r="S266" s="50"/>
      <c r="T266" s="50"/>
      <c r="U266" s="50"/>
      <c r="V266" s="50"/>
      <c r="W266" s="50"/>
      <c r="X266" s="50"/>
      <c r="Y266" s="50"/>
      <c r="Z266" s="50"/>
      <c r="AA266" s="72"/>
      <c r="AB266" s="72"/>
      <c r="AC266" s="72"/>
      <c r="AD266" s="72"/>
      <c r="AE266" s="72"/>
      <c r="AF266" s="72"/>
      <c r="AG266" s="72"/>
      <c r="AH266" s="72"/>
    </row>
    <row r="267" spans="1:34" ht="15.75" customHeight="1">
      <c r="A267" s="50"/>
      <c r="B267" s="50"/>
      <c r="C267" s="50"/>
      <c r="D267" s="50"/>
      <c r="F267" s="50"/>
      <c r="G267" s="50"/>
      <c r="H267" s="50"/>
      <c r="I267" s="50"/>
      <c r="J267" s="50"/>
      <c r="K267" s="50"/>
      <c r="L267" s="50"/>
      <c r="M267" s="50"/>
      <c r="N267" s="50"/>
      <c r="O267" s="50"/>
      <c r="P267" s="50"/>
      <c r="Q267" s="50"/>
      <c r="R267" s="50"/>
      <c r="S267" s="50"/>
      <c r="T267" s="50"/>
      <c r="U267" s="50"/>
      <c r="V267" s="50"/>
      <c r="W267" s="50"/>
      <c r="X267" s="50"/>
      <c r="Y267" s="50"/>
      <c r="Z267" s="50"/>
      <c r="AA267" s="72"/>
      <c r="AB267" s="72"/>
      <c r="AC267" s="72"/>
      <c r="AD267" s="72"/>
      <c r="AE267" s="72"/>
      <c r="AF267" s="72"/>
      <c r="AG267" s="72"/>
      <c r="AH267" s="72"/>
    </row>
    <row r="268" spans="1:34" ht="15.75" customHeight="1">
      <c r="A268" s="50"/>
      <c r="B268" s="50"/>
      <c r="C268" s="50"/>
      <c r="D268" s="50"/>
      <c r="F268" s="50"/>
      <c r="G268" s="50"/>
      <c r="H268" s="50"/>
      <c r="I268" s="50"/>
      <c r="J268" s="50"/>
      <c r="K268" s="50"/>
      <c r="L268" s="50"/>
      <c r="M268" s="50"/>
      <c r="N268" s="50"/>
      <c r="O268" s="50"/>
      <c r="P268" s="50"/>
      <c r="Q268" s="50"/>
      <c r="R268" s="50"/>
      <c r="S268" s="50"/>
      <c r="T268" s="50"/>
      <c r="U268" s="50"/>
      <c r="V268" s="50"/>
      <c r="W268" s="50"/>
      <c r="X268" s="50"/>
      <c r="Y268" s="50"/>
      <c r="Z268" s="50"/>
      <c r="AA268" s="72"/>
      <c r="AB268" s="72"/>
      <c r="AC268" s="72"/>
      <c r="AD268" s="72"/>
      <c r="AE268" s="72"/>
      <c r="AF268" s="72"/>
      <c r="AG268" s="72"/>
      <c r="AH268" s="72"/>
    </row>
    <row r="269" spans="1:34" ht="15.75" customHeight="1">
      <c r="A269" s="50"/>
      <c r="B269" s="50"/>
      <c r="C269" s="50"/>
      <c r="D269" s="50"/>
      <c r="F269" s="50"/>
      <c r="G269" s="50"/>
      <c r="H269" s="50"/>
      <c r="I269" s="50"/>
      <c r="J269" s="50"/>
      <c r="K269" s="50"/>
      <c r="L269" s="50"/>
      <c r="M269" s="50"/>
      <c r="N269" s="50"/>
      <c r="O269" s="50"/>
      <c r="P269" s="50"/>
      <c r="Q269" s="50"/>
      <c r="R269" s="50"/>
      <c r="S269" s="50"/>
      <c r="T269" s="50"/>
      <c r="U269" s="50"/>
      <c r="V269" s="50"/>
      <c r="W269" s="50"/>
      <c r="X269" s="50"/>
      <c r="Y269" s="50"/>
      <c r="Z269" s="50"/>
      <c r="AA269" s="72"/>
      <c r="AB269" s="72"/>
      <c r="AC269" s="72"/>
      <c r="AD269" s="72"/>
      <c r="AE269" s="72"/>
      <c r="AF269" s="72"/>
      <c r="AG269" s="72"/>
      <c r="AH269" s="72"/>
    </row>
    <row r="270" spans="1:34" ht="15.75" customHeight="1">
      <c r="A270" s="50"/>
      <c r="B270" s="50"/>
      <c r="C270" s="50"/>
      <c r="D270" s="50"/>
      <c r="F270" s="50"/>
      <c r="G270" s="50"/>
      <c r="H270" s="50"/>
      <c r="I270" s="50"/>
      <c r="J270" s="50"/>
      <c r="K270" s="50"/>
      <c r="L270" s="50"/>
      <c r="M270" s="50"/>
      <c r="N270" s="50"/>
      <c r="O270" s="50"/>
      <c r="P270" s="50"/>
      <c r="Q270" s="50"/>
      <c r="R270" s="50"/>
      <c r="S270" s="50"/>
      <c r="T270" s="50"/>
      <c r="U270" s="50"/>
      <c r="V270" s="50"/>
      <c r="W270" s="50"/>
      <c r="X270" s="50"/>
      <c r="Y270" s="50"/>
      <c r="Z270" s="50"/>
      <c r="AA270" s="72"/>
      <c r="AB270" s="72"/>
      <c r="AC270" s="72"/>
      <c r="AD270" s="72"/>
      <c r="AE270" s="72"/>
      <c r="AF270" s="72"/>
      <c r="AG270" s="72"/>
      <c r="AH270" s="72"/>
    </row>
    <row r="271" spans="1:34" ht="15.75" customHeight="1">
      <c r="A271" s="50"/>
      <c r="B271" s="50"/>
      <c r="C271" s="50"/>
      <c r="D271" s="50"/>
      <c r="F271" s="50"/>
      <c r="G271" s="50"/>
      <c r="H271" s="50"/>
      <c r="I271" s="50"/>
      <c r="J271" s="50"/>
      <c r="K271" s="50"/>
      <c r="L271" s="50"/>
      <c r="M271" s="50"/>
      <c r="N271" s="50"/>
      <c r="O271" s="50"/>
      <c r="P271" s="50"/>
      <c r="Q271" s="50"/>
      <c r="R271" s="50"/>
      <c r="S271" s="50"/>
      <c r="T271" s="50"/>
      <c r="U271" s="50"/>
      <c r="V271" s="50"/>
      <c r="W271" s="50"/>
      <c r="X271" s="50"/>
      <c r="Y271" s="50"/>
      <c r="Z271" s="50"/>
      <c r="AA271" s="72"/>
      <c r="AB271" s="72"/>
      <c r="AC271" s="72"/>
      <c r="AD271" s="72"/>
      <c r="AE271" s="72"/>
      <c r="AF271" s="72"/>
      <c r="AG271" s="72"/>
      <c r="AH271" s="72"/>
    </row>
    <row r="272" spans="1:34" ht="15.75" customHeight="1">
      <c r="A272" s="50"/>
      <c r="B272" s="50"/>
      <c r="C272" s="50"/>
      <c r="D272" s="50"/>
      <c r="F272" s="50"/>
      <c r="G272" s="50"/>
      <c r="H272" s="50"/>
      <c r="I272" s="50"/>
      <c r="J272" s="50"/>
      <c r="K272" s="50"/>
      <c r="L272" s="50"/>
      <c r="M272" s="50"/>
      <c r="N272" s="50"/>
      <c r="O272" s="50"/>
      <c r="P272" s="50"/>
      <c r="Q272" s="50"/>
      <c r="R272" s="50"/>
      <c r="S272" s="50"/>
      <c r="T272" s="50"/>
      <c r="U272" s="50"/>
      <c r="V272" s="50"/>
      <c r="W272" s="50"/>
      <c r="X272" s="50"/>
      <c r="Y272" s="50"/>
      <c r="Z272" s="50"/>
      <c r="AA272" s="72"/>
      <c r="AB272" s="72"/>
      <c r="AC272" s="72"/>
      <c r="AD272" s="72"/>
      <c r="AE272" s="72"/>
      <c r="AF272" s="72"/>
      <c r="AG272" s="72"/>
      <c r="AH272" s="72"/>
    </row>
    <row r="273" spans="1:34" ht="15.75" customHeight="1">
      <c r="A273" s="50"/>
      <c r="B273" s="50"/>
      <c r="C273" s="50"/>
      <c r="D273" s="50"/>
      <c r="F273" s="50"/>
      <c r="G273" s="50"/>
      <c r="H273" s="50"/>
      <c r="I273" s="50"/>
      <c r="J273" s="50"/>
      <c r="K273" s="50"/>
      <c r="L273" s="50"/>
      <c r="M273" s="50"/>
      <c r="N273" s="50"/>
      <c r="O273" s="50"/>
      <c r="P273" s="50"/>
      <c r="Q273" s="50"/>
      <c r="R273" s="50"/>
      <c r="S273" s="50"/>
      <c r="T273" s="50"/>
      <c r="U273" s="50"/>
      <c r="V273" s="50"/>
      <c r="W273" s="50"/>
      <c r="X273" s="50"/>
      <c r="Y273" s="50"/>
      <c r="Z273" s="50"/>
      <c r="AA273" s="72"/>
      <c r="AB273" s="72"/>
      <c r="AC273" s="72"/>
      <c r="AD273" s="72"/>
      <c r="AE273" s="72"/>
      <c r="AF273" s="72"/>
      <c r="AG273" s="72"/>
      <c r="AH273" s="72"/>
    </row>
    <row r="274" spans="1:34" ht="15.75" customHeight="1">
      <c r="A274" s="50"/>
      <c r="B274" s="50"/>
      <c r="C274" s="50"/>
      <c r="D274" s="50"/>
      <c r="F274" s="50"/>
      <c r="G274" s="50"/>
      <c r="H274" s="50"/>
      <c r="I274" s="50"/>
      <c r="J274" s="50"/>
      <c r="K274" s="50"/>
      <c r="L274" s="50"/>
      <c r="M274" s="50"/>
      <c r="N274" s="50"/>
      <c r="O274" s="50"/>
      <c r="P274" s="50"/>
      <c r="Q274" s="50"/>
      <c r="R274" s="50"/>
      <c r="S274" s="50"/>
      <c r="T274" s="50"/>
      <c r="U274" s="50"/>
      <c r="V274" s="50"/>
      <c r="W274" s="50"/>
      <c r="X274" s="50"/>
      <c r="Y274" s="50"/>
      <c r="Z274" s="50"/>
      <c r="AA274" s="72"/>
      <c r="AB274" s="72"/>
      <c r="AC274" s="72"/>
      <c r="AD274" s="72"/>
      <c r="AE274" s="72"/>
      <c r="AF274" s="72"/>
      <c r="AG274" s="72"/>
      <c r="AH274" s="72"/>
    </row>
    <row r="275" spans="1:34" ht="15.75" customHeight="1">
      <c r="A275" s="50"/>
      <c r="B275" s="50"/>
      <c r="C275" s="50"/>
      <c r="D275" s="50"/>
      <c r="F275" s="50"/>
      <c r="G275" s="50"/>
      <c r="H275" s="50"/>
      <c r="I275" s="50"/>
      <c r="J275" s="50"/>
      <c r="K275" s="50"/>
      <c r="L275" s="50"/>
      <c r="M275" s="50"/>
      <c r="N275" s="50"/>
      <c r="O275" s="50"/>
      <c r="P275" s="50"/>
      <c r="Q275" s="50"/>
      <c r="R275" s="50"/>
      <c r="S275" s="50"/>
      <c r="T275" s="50"/>
      <c r="U275" s="50"/>
      <c r="V275" s="50"/>
      <c r="W275" s="50"/>
      <c r="X275" s="50"/>
      <c r="Y275" s="50"/>
      <c r="Z275" s="50"/>
      <c r="AA275" s="72"/>
      <c r="AB275" s="72"/>
      <c r="AC275" s="72"/>
      <c r="AD275" s="72"/>
      <c r="AE275" s="72"/>
      <c r="AF275" s="72"/>
      <c r="AG275" s="72"/>
      <c r="AH275" s="72"/>
    </row>
    <row r="276" spans="1:34" ht="15.75" customHeight="1">
      <c r="A276" s="50"/>
      <c r="B276" s="50"/>
      <c r="C276" s="50"/>
      <c r="D276" s="50"/>
      <c r="F276" s="50"/>
      <c r="G276" s="50"/>
      <c r="H276" s="50"/>
      <c r="I276" s="50"/>
      <c r="J276" s="50"/>
      <c r="K276" s="50"/>
      <c r="L276" s="50"/>
      <c r="M276" s="50"/>
      <c r="N276" s="50"/>
      <c r="O276" s="50"/>
      <c r="P276" s="50"/>
      <c r="Q276" s="50"/>
      <c r="R276" s="50"/>
      <c r="S276" s="50"/>
      <c r="T276" s="50"/>
      <c r="U276" s="50"/>
      <c r="V276" s="50"/>
      <c r="W276" s="50"/>
      <c r="X276" s="50"/>
      <c r="Y276" s="50"/>
      <c r="Z276" s="50"/>
      <c r="AA276" s="72"/>
      <c r="AB276" s="72"/>
      <c r="AC276" s="72"/>
      <c r="AD276" s="72"/>
      <c r="AE276" s="72"/>
      <c r="AF276" s="72"/>
      <c r="AG276" s="72"/>
      <c r="AH276" s="72"/>
    </row>
    <row r="277" spans="1:34" ht="15.75" customHeight="1">
      <c r="A277" s="50"/>
      <c r="B277" s="50"/>
      <c r="C277" s="50"/>
      <c r="D277" s="50"/>
      <c r="F277" s="50"/>
      <c r="G277" s="50"/>
      <c r="H277" s="50"/>
      <c r="I277" s="50"/>
      <c r="J277" s="50"/>
      <c r="K277" s="50"/>
      <c r="L277" s="50"/>
      <c r="M277" s="50"/>
      <c r="N277" s="50"/>
      <c r="O277" s="50"/>
      <c r="P277" s="50"/>
      <c r="Q277" s="50"/>
      <c r="R277" s="50"/>
      <c r="S277" s="50"/>
      <c r="T277" s="50"/>
      <c r="U277" s="50"/>
      <c r="V277" s="50"/>
      <c r="W277" s="50"/>
      <c r="X277" s="50"/>
      <c r="Y277" s="50"/>
      <c r="Z277" s="50"/>
      <c r="AA277" s="72"/>
      <c r="AB277" s="72"/>
      <c r="AC277" s="72"/>
      <c r="AD277" s="72"/>
      <c r="AE277" s="72"/>
      <c r="AF277" s="72"/>
      <c r="AG277" s="72"/>
      <c r="AH277" s="72"/>
    </row>
    <row r="278" spans="1:34" ht="15.75" customHeight="1">
      <c r="A278" s="50"/>
      <c r="B278" s="50"/>
      <c r="C278" s="50"/>
      <c r="D278" s="50"/>
      <c r="F278" s="50"/>
      <c r="G278" s="50"/>
      <c r="H278" s="50"/>
      <c r="I278" s="50"/>
      <c r="J278" s="50"/>
      <c r="K278" s="50"/>
      <c r="L278" s="50"/>
      <c r="M278" s="50"/>
      <c r="N278" s="50"/>
      <c r="O278" s="50"/>
      <c r="P278" s="50"/>
      <c r="Q278" s="50"/>
      <c r="R278" s="50"/>
      <c r="S278" s="50"/>
      <c r="T278" s="50"/>
      <c r="U278" s="50"/>
      <c r="V278" s="50"/>
      <c r="W278" s="50"/>
      <c r="X278" s="50"/>
      <c r="Y278" s="50"/>
      <c r="Z278" s="50"/>
      <c r="AA278" s="72"/>
      <c r="AB278" s="72"/>
      <c r="AC278" s="72"/>
      <c r="AD278" s="72"/>
      <c r="AE278" s="72"/>
      <c r="AF278" s="72"/>
      <c r="AG278" s="72"/>
      <c r="AH278" s="72"/>
    </row>
    <row r="279" spans="1:34" ht="15.75" customHeight="1">
      <c r="A279" s="50"/>
      <c r="B279" s="50"/>
      <c r="C279" s="50"/>
      <c r="D279" s="50"/>
      <c r="F279" s="50"/>
      <c r="G279" s="50"/>
      <c r="H279" s="50"/>
      <c r="I279" s="50"/>
      <c r="J279" s="50"/>
      <c r="K279" s="50"/>
      <c r="L279" s="50"/>
      <c r="M279" s="50"/>
      <c r="N279" s="50"/>
      <c r="O279" s="50"/>
      <c r="P279" s="50"/>
      <c r="Q279" s="50"/>
      <c r="R279" s="50"/>
      <c r="S279" s="50"/>
      <c r="T279" s="50"/>
      <c r="U279" s="50"/>
      <c r="V279" s="50"/>
      <c r="W279" s="50"/>
      <c r="X279" s="50"/>
      <c r="Y279" s="50"/>
      <c r="Z279" s="50"/>
      <c r="AA279" s="72"/>
      <c r="AB279" s="72"/>
      <c r="AC279" s="72"/>
      <c r="AD279" s="72"/>
      <c r="AE279" s="72"/>
      <c r="AF279" s="72"/>
      <c r="AG279" s="72"/>
      <c r="AH279" s="72"/>
    </row>
    <row r="280" spans="1:34" ht="15.75" customHeight="1">
      <c r="A280" s="50"/>
      <c r="B280" s="50"/>
      <c r="C280" s="50"/>
      <c r="D280" s="50"/>
      <c r="F280" s="50"/>
      <c r="G280" s="50"/>
      <c r="H280" s="50"/>
      <c r="I280" s="50"/>
      <c r="J280" s="50"/>
      <c r="K280" s="50"/>
      <c r="L280" s="50"/>
      <c r="M280" s="50"/>
      <c r="N280" s="50"/>
      <c r="O280" s="50"/>
      <c r="P280" s="50"/>
      <c r="Q280" s="50"/>
      <c r="R280" s="50"/>
      <c r="S280" s="50"/>
      <c r="T280" s="50"/>
      <c r="U280" s="50"/>
      <c r="V280" s="50"/>
      <c r="W280" s="50"/>
      <c r="X280" s="50"/>
      <c r="Y280" s="50"/>
      <c r="Z280" s="50"/>
      <c r="AA280" s="72"/>
      <c r="AB280" s="72"/>
      <c r="AC280" s="72"/>
      <c r="AD280" s="72"/>
      <c r="AE280" s="72"/>
      <c r="AF280" s="72"/>
      <c r="AG280" s="72"/>
      <c r="AH280" s="72"/>
    </row>
    <row r="281" spans="1:34" ht="15.75" customHeight="1">
      <c r="A281" s="50"/>
      <c r="B281" s="50"/>
      <c r="C281" s="50"/>
      <c r="D281" s="50"/>
      <c r="F281" s="50"/>
      <c r="G281" s="50"/>
      <c r="H281" s="50"/>
      <c r="I281" s="50"/>
      <c r="J281" s="50"/>
      <c r="K281" s="50"/>
      <c r="L281" s="50"/>
      <c r="M281" s="50"/>
      <c r="N281" s="50"/>
      <c r="O281" s="50"/>
      <c r="P281" s="50"/>
      <c r="Q281" s="50"/>
      <c r="R281" s="50"/>
      <c r="S281" s="50"/>
      <c r="T281" s="50"/>
      <c r="U281" s="50"/>
      <c r="V281" s="50"/>
      <c r="W281" s="50"/>
      <c r="X281" s="50"/>
      <c r="Y281" s="50"/>
      <c r="Z281" s="50"/>
      <c r="AA281" s="72"/>
      <c r="AB281" s="72"/>
      <c r="AC281" s="72"/>
      <c r="AD281" s="72"/>
      <c r="AE281" s="72"/>
      <c r="AF281" s="72"/>
      <c r="AG281" s="72"/>
      <c r="AH281" s="72"/>
    </row>
    <row r="282" spans="1:34" ht="15.75" customHeight="1">
      <c r="A282" s="50"/>
      <c r="B282" s="50"/>
      <c r="C282" s="50"/>
      <c r="D282" s="50"/>
      <c r="F282" s="50"/>
      <c r="G282" s="50"/>
      <c r="H282" s="50"/>
      <c r="I282" s="50"/>
      <c r="J282" s="50"/>
      <c r="K282" s="50"/>
      <c r="L282" s="50"/>
      <c r="M282" s="50"/>
      <c r="N282" s="50"/>
      <c r="O282" s="50"/>
      <c r="P282" s="50"/>
      <c r="Q282" s="50"/>
      <c r="R282" s="50"/>
      <c r="S282" s="50"/>
      <c r="T282" s="50"/>
      <c r="U282" s="50"/>
      <c r="V282" s="50"/>
      <c r="W282" s="50"/>
      <c r="X282" s="50"/>
      <c r="Y282" s="50"/>
      <c r="Z282" s="50"/>
      <c r="AA282" s="72"/>
      <c r="AB282" s="72"/>
      <c r="AC282" s="72"/>
      <c r="AD282" s="72"/>
      <c r="AE282" s="72"/>
      <c r="AF282" s="72"/>
      <c r="AG282" s="72"/>
      <c r="AH282" s="72"/>
    </row>
    <row r="283" spans="1:34" ht="15.75" customHeight="1">
      <c r="A283" s="50"/>
      <c r="B283" s="50"/>
      <c r="C283" s="50"/>
      <c r="D283" s="50"/>
      <c r="F283" s="50"/>
      <c r="G283" s="50"/>
      <c r="H283" s="50"/>
      <c r="I283" s="50"/>
      <c r="J283" s="50"/>
      <c r="K283" s="50"/>
      <c r="L283" s="50"/>
      <c r="M283" s="50"/>
      <c r="N283" s="50"/>
      <c r="O283" s="50"/>
      <c r="P283" s="50"/>
      <c r="Q283" s="50"/>
      <c r="R283" s="50"/>
      <c r="S283" s="50"/>
      <c r="T283" s="50"/>
      <c r="U283" s="50"/>
      <c r="V283" s="50"/>
      <c r="W283" s="50"/>
      <c r="X283" s="50"/>
      <c r="Y283" s="50"/>
      <c r="Z283" s="50"/>
      <c r="AA283" s="72"/>
      <c r="AB283" s="72"/>
      <c r="AC283" s="72"/>
      <c r="AD283" s="72"/>
      <c r="AE283" s="72"/>
      <c r="AF283" s="72"/>
      <c r="AG283" s="72"/>
      <c r="AH283" s="72"/>
    </row>
    <row r="284" spans="1:34" ht="15.75" customHeight="1">
      <c r="A284" s="50"/>
      <c r="B284" s="50"/>
      <c r="C284" s="50"/>
      <c r="D284" s="50"/>
      <c r="F284" s="50"/>
      <c r="G284" s="50"/>
      <c r="H284" s="50"/>
      <c r="I284" s="50"/>
      <c r="J284" s="50"/>
      <c r="K284" s="50"/>
      <c r="L284" s="50"/>
      <c r="M284" s="50"/>
      <c r="N284" s="50"/>
      <c r="O284" s="50"/>
      <c r="P284" s="50"/>
      <c r="Q284" s="50"/>
      <c r="R284" s="50"/>
      <c r="S284" s="50"/>
      <c r="T284" s="50"/>
      <c r="U284" s="50"/>
      <c r="V284" s="50"/>
      <c r="W284" s="50"/>
      <c r="X284" s="50"/>
      <c r="Y284" s="50"/>
      <c r="Z284" s="50"/>
      <c r="AA284" s="72"/>
      <c r="AB284" s="72"/>
      <c r="AC284" s="72"/>
      <c r="AD284" s="72"/>
      <c r="AE284" s="72"/>
      <c r="AF284" s="72"/>
      <c r="AG284" s="72"/>
      <c r="AH284" s="72"/>
    </row>
    <row r="285" spans="1:34" ht="15.75" customHeight="1">
      <c r="A285" s="50"/>
      <c r="B285" s="50"/>
      <c r="C285" s="50"/>
      <c r="D285" s="50"/>
      <c r="F285" s="50"/>
      <c r="G285" s="50"/>
      <c r="H285" s="50"/>
      <c r="I285" s="50"/>
      <c r="J285" s="50"/>
      <c r="K285" s="50"/>
      <c r="L285" s="50"/>
      <c r="M285" s="50"/>
      <c r="N285" s="50"/>
      <c r="O285" s="50"/>
      <c r="P285" s="50"/>
      <c r="Q285" s="50"/>
      <c r="R285" s="50"/>
      <c r="S285" s="50"/>
      <c r="T285" s="50"/>
      <c r="U285" s="50"/>
      <c r="V285" s="50"/>
      <c r="W285" s="50"/>
      <c r="X285" s="50"/>
      <c r="Y285" s="50"/>
      <c r="Z285" s="50"/>
      <c r="AA285" s="72"/>
      <c r="AB285" s="72"/>
      <c r="AC285" s="72"/>
      <c r="AD285" s="72"/>
      <c r="AE285" s="72"/>
      <c r="AF285" s="72"/>
      <c r="AG285" s="72"/>
      <c r="AH285" s="72"/>
    </row>
    <row r="286" spans="1:34" ht="15.75" customHeight="1">
      <c r="A286" s="50"/>
      <c r="B286" s="50"/>
      <c r="C286" s="50"/>
      <c r="D286" s="50"/>
      <c r="F286" s="50"/>
      <c r="G286" s="50"/>
      <c r="H286" s="50"/>
      <c r="I286" s="50"/>
      <c r="J286" s="50"/>
      <c r="K286" s="50"/>
      <c r="L286" s="50"/>
      <c r="M286" s="50"/>
      <c r="N286" s="50"/>
      <c r="O286" s="50"/>
      <c r="P286" s="50"/>
      <c r="Q286" s="50"/>
      <c r="R286" s="50"/>
      <c r="S286" s="50"/>
      <c r="T286" s="50"/>
      <c r="U286" s="50"/>
      <c r="V286" s="50"/>
      <c r="W286" s="50"/>
      <c r="X286" s="50"/>
      <c r="Y286" s="50"/>
      <c r="Z286" s="50"/>
      <c r="AA286" s="72"/>
      <c r="AB286" s="72"/>
      <c r="AC286" s="72"/>
      <c r="AD286" s="72"/>
      <c r="AE286" s="72"/>
      <c r="AF286" s="72"/>
      <c r="AG286" s="72"/>
      <c r="AH286" s="72"/>
    </row>
    <row r="287" spans="1:34" ht="15.75" customHeight="1">
      <c r="A287" s="50"/>
      <c r="B287" s="50"/>
      <c r="C287" s="50"/>
      <c r="D287" s="50"/>
      <c r="F287" s="50"/>
      <c r="G287" s="50"/>
      <c r="H287" s="50"/>
      <c r="I287" s="50"/>
      <c r="J287" s="50"/>
      <c r="K287" s="50"/>
      <c r="L287" s="50"/>
      <c r="M287" s="50"/>
      <c r="N287" s="50"/>
      <c r="O287" s="50"/>
      <c r="P287" s="50"/>
      <c r="Q287" s="50"/>
      <c r="R287" s="50"/>
      <c r="S287" s="50"/>
      <c r="T287" s="50"/>
      <c r="U287" s="50"/>
      <c r="V287" s="50"/>
      <c r="W287" s="50"/>
      <c r="X287" s="50"/>
      <c r="Y287" s="50"/>
      <c r="Z287" s="50"/>
      <c r="AA287" s="72"/>
      <c r="AB287" s="72"/>
      <c r="AC287" s="72"/>
      <c r="AD287" s="72"/>
      <c r="AE287" s="72"/>
      <c r="AF287" s="72"/>
      <c r="AG287" s="72"/>
      <c r="AH287" s="72"/>
    </row>
    <row r="288" spans="1:34" ht="15.75" customHeight="1">
      <c r="A288" s="50"/>
      <c r="B288" s="50"/>
      <c r="C288" s="50"/>
      <c r="D288" s="50"/>
      <c r="F288" s="50"/>
      <c r="G288" s="50"/>
      <c r="H288" s="50"/>
      <c r="I288" s="50"/>
      <c r="J288" s="50"/>
      <c r="K288" s="50"/>
      <c r="L288" s="50"/>
      <c r="M288" s="50"/>
      <c r="N288" s="50"/>
      <c r="O288" s="50"/>
      <c r="P288" s="50"/>
      <c r="Q288" s="50"/>
      <c r="R288" s="50"/>
      <c r="S288" s="50"/>
      <c r="T288" s="50"/>
      <c r="U288" s="50"/>
      <c r="V288" s="50"/>
      <c r="W288" s="50"/>
      <c r="X288" s="50"/>
      <c r="Y288" s="50"/>
      <c r="Z288" s="50"/>
      <c r="AA288" s="72"/>
      <c r="AB288" s="72"/>
      <c r="AC288" s="72"/>
      <c r="AD288" s="72"/>
      <c r="AE288" s="72"/>
      <c r="AF288" s="72"/>
      <c r="AG288" s="72"/>
      <c r="AH288" s="72"/>
    </row>
    <row r="289" spans="1:34" ht="15.75" customHeight="1">
      <c r="A289" s="50"/>
      <c r="B289" s="50"/>
      <c r="C289" s="50"/>
      <c r="D289" s="50"/>
      <c r="F289" s="50"/>
      <c r="G289" s="50"/>
      <c r="H289" s="50"/>
      <c r="I289" s="50"/>
      <c r="J289" s="50"/>
      <c r="K289" s="50"/>
      <c r="L289" s="50"/>
      <c r="M289" s="50"/>
      <c r="N289" s="50"/>
      <c r="O289" s="50"/>
      <c r="P289" s="50"/>
      <c r="Q289" s="50"/>
      <c r="R289" s="50"/>
      <c r="S289" s="50"/>
      <c r="T289" s="50"/>
      <c r="U289" s="50"/>
      <c r="V289" s="50"/>
      <c r="W289" s="50"/>
      <c r="X289" s="50"/>
      <c r="Y289" s="50"/>
      <c r="Z289" s="50"/>
      <c r="AA289" s="72"/>
      <c r="AB289" s="72"/>
      <c r="AC289" s="72"/>
      <c r="AD289" s="72"/>
      <c r="AE289" s="72"/>
      <c r="AF289" s="72"/>
      <c r="AG289" s="72"/>
      <c r="AH289" s="72"/>
    </row>
    <row r="290" spans="1:34" ht="15.75" customHeight="1">
      <c r="A290" s="50"/>
      <c r="B290" s="50"/>
      <c r="C290" s="50"/>
      <c r="D290" s="50"/>
      <c r="F290" s="50"/>
      <c r="G290" s="50"/>
      <c r="H290" s="50"/>
      <c r="I290" s="50"/>
      <c r="J290" s="50"/>
      <c r="K290" s="50"/>
      <c r="L290" s="50"/>
      <c r="M290" s="50"/>
      <c r="N290" s="50"/>
      <c r="O290" s="50"/>
      <c r="P290" s="50"/>
      <c r="Q290" s="50"/>
      <c r="R290" s="50"/>
      <c r="S290" s="50"/>
      <c r="T290" s="50"/>
      <c r="U290" s="50"/>
      <c r="V290" s="50"/>
      <c r="W290" s="50"/>
      <c r="X290" s="50"/>
      <c r="Y290" s="50"/>
      <c r="Z290" s="50"/>
      <c r="AA290" s="72"/>
      <c r="AB290" s="72"/>
      <c r="AC290" s="72"/>
      <c r="AD290" s="72"/>
      <c r="AE290" s="72"/>
      <c r="AF290" s="72"/>
      <c r="AG290" s="72"/>
      <c r="AH290" s="72"/>
    </row>
    <row r="291" spans="1:34" ht="15.75" customHeight="1">
      <c r="A291" s="50"/>
      <c r="B291" s="50"/>
      <c r="C291" s="50"/>
      <c r="D291" s="50"/>
      <c r="F291" s="50"/>
      <c r="G291" s="50"/>
      <c r="H291" s="50"/>
      <c r="I291" s="50"/>
      <c r="J291" s="50"/>
      <c r="K291" s="50"/>
      <c r="L291" s="50"/>
      <c r="M291" s="50"/>
      <c r="N291" s="50"/>
      <c r="O291" s="50"/>
      <c r="P291" s="50"/>
      <c r="Q291" s="50"/>
      <c r="R291" s="50"/>
      <c r="S291" s="50"/>
      <c r="T291" s="50"/>
      <c r="U291" s="50"/>
      <c r="V291" s="50"/>
      <c r="W291" s="50"/>
      <c r="X291" s="50"/>
      <c r="Y291" s="50"/>
      <c r="Z291" s="50"/>
      <c r="AA291" s="72"/>
      <c r="AB291" s="72"/>
      <c r="AC291" s="72"/>
      <c r="AD291" s="72"/>
      <c r="AE291" s="72"/>
      <c r="AF291" s="72"/>
      <c r="AG291" s="72"/>
      <c r="AH291" s="72"/>
    </row>
    <row r="292" spans="1:34" ht="15.75" customHeight="1">
      <c r="A292" s="50"/>
      <c r="B292" s="50"/>
      <c r="C292" s="50"/>
      <c r="D292" s="50"/>
      <c r="F292" s="50"/>
      <c r="G292" s="50"/>
      <c r="H292" s="50"/>
      <c r="I292" s="50"/>
      <c r="J292" s="50"/>
      <c r="K292" s="50"/>
      <c r="L292" s="50"/>
      <c r="M292" s="50"/>
      <c r="N292" s="50"/>
      <c r="O292" s="50"/>
      <c r="P292" s="50"/>
      <c r="Q292" s="50"/>
      <c r="R292" s="50"/>
      <c r="S292" s="50"/>
      <c r="T292" s="50"/>
      <c r="U292" s="50"/>
      <c r="V292" s="50"/>
      <c r="W292" s="50"/>
      <c r="X292" s="50"/>
      <c r="Y292" s="50"/>
      <c r="Z292" s="50"/>
      <c r="AA292" s="72"/>
      <c r="AB292" s="72"/>
      <c r="AC292" s="72"/>
      <c r="AD292" s="72"/>
      <c r="AE292" s="72"/>
      <c r="AF292" s="72"/>
      <c r="AG292" s="72"/>
      <c r="AH292" s="72"/>
    </row>
    <row r="293" spans="1:34" ht="15.75" customHeight="1">
      <c r="A293" s="50"/>
      <c r="B293" s="50"/>
      <c r="C293" s="50"/>
      <c r="D293" s="50"/>
      <c r="F293" s="50"/>
      <c r="G293" s="50"/>
      <c r="H293" s="50"/>
      <c r="I293" s="50"/>
      <c r="J293" s="50"/>
      <c r="K293" s="50"/>
      <c r="L293" s="50"/>
      <c r="M293" s="50"/>
      <c r="N293" s="50"/>
      <c r="O293" s="50"/>
      <c r="P293" s="50"/>
      <c r="Q293" s="50"/>
      <c r="R293" s="50"/>
      <c r="S293" s="50"/>
      <c r="T293" s="50"/>
      <c r="U293" s="50"/>
      <c r="V293" s="50"/>
      <c r="W293" s="50"/>
      <c r="X293" s="50"/>
      <c r="Y293" s="50"/>
      <c r="Z293" s="50"/>
      <c r="AA293" s="72"/>
      <c r="AB293" s="72"/>
      <c r="AC293" s="72"/>
      <c r="AD293" s="72"/>
      <c r="AE293" s="72"/>
      <c r="AF293" s="72"/>
      <c r="AG293" s="72"/>
      <c r="AH293" s="72"/>
    </row>
    <row r="294" spans="1:34" ht="15.75" customHeight="1">
      <c r="A294" s="50"/>
      <c r="B294" s="50"/>
      <c r="C294" s="50"/>
      <c r="D294" s="50"/>
      <c r="F294" s="50"/>
      <c r="G294" s="50"/>
      <c r="H294" s="50"/>
      <c r="I294" s="50"/>
      <c r="J294" s="50"/>
      <c r="K294" s="50"/>
      <c r="L294" s="50"/>
      <c r="M294" s="50"/>
      <c r="N294" s="50"/>
      <c r="O294" s="50"/>
      <c r="P294" s="50"/>
      <c r="Q294" s="50"/>
      <c r="R294" s="50"/>
      <c r="S294" s="50"/>
      <c r="T294" s="50"/>
      <c r="U294" s="50"/>
      <c r="V294" s="50"/>
      <c r="W294" s="50"/>
      <c r="X294" s="50"/>
      <c r="Y294" s="50"/>
      <c r="Z294" s="50"/>
      <c r="AA294" s="72"/>
      <c r="AB294" s="72"/>
      <c r="AC294" s="72"/>
      <c r="AD294" s="72"/>
      <c r="AE294" s="72"/>
      <c r="AF294" s="72"/>
      <c r="AG294" s="72"/>
      <c r="AH294" s="72"/>
    </row>
    <row r="295" spans="1:34" ht="15.75" customHeight="1">
      <c r="A295" s="50"/>
      <c r="B295" s="50"/>
      <c r="C295" s="50"/>
      <c r="D295" s="50"/>
      <c r="F295" s="50"/>
      <c r="G295" s="50"/>
      <c r="H295" s="50"/>
      <c r="I295" s="50"/>
      <c r="J295" s="50"/>
      <c r="K295" s="50"/>
      <c r="L295" s="50"/>
      <c r="M295" s="50"/>
      <c r="N295" s="50"/>
      <c r="O295" s="50"/>
      <c r="P295" s="50"/>
      <c r="Q295" s="50"/>
      <c r="R295" s="50"/>
      <c r="S295" s="50"/>
      <c r="T295" s="50"/>
      <c r="U295" s="50"/>
      <c r="V295" s="50"/>
      <c r="W295" s="50"/>
      <c r="X295" s="50"/>
      <c r="Y295" s="50"/>
      <c r="Z295" s="50"/>
      <c r="AA295" s="72"/>
      <c r="AB295" s="72"/>
      <c r="AC295" s="72"/>
      <c r="AD295" s="72"/>
      <c r="AE295" s="72"/>
      <c r="AF295" s="72"/>
      <c r="AG295" s="72"/>
      <c r="AH295" s="72"/>
    </row>
    <row r="296" spans="1:34" ht="15.75" customHeight="1">
      <c r="A296" s="50"/>
      <c r="B296" s="50"/>
      <c r="C296" s="50"/>
      <c r="D296" s="50"/>
      <c r="F296" s="50"/>
      <c r="G296" s="50"/>
      <c r="H296" s="50"/>
      <c r="I296" s="50"/>
      <c r="J296" s="50"/>
      <c r="K296" s="50"/>
      <c r="L296" s="50"/>
      <c r="M296" s="50"/>
      <c r="N296" s="50"/>
      <c r="O296" s="50"/>
      <c r="P296" s="50"/>
      <c r="Q296" s="50"/>
      <c r="R296" s="50"/>
      <c r="S296" s="50"/>
      <c r="T296" s="50"/>
      <c r="U296" s="50"/>
      <c r="V296" s="50"/>
      <c r="W296" s="50"/>
      <c r="X296" s="50"/>
      <c r="Y296" s="50"/>
      <c r="Z296" s="50"/>
      <c r="AA296" s="72"/>
      <c r="AB296" s="72"/>
      <c r="AC296" s="72"/>
      <c r="AD296" s="72"/>
      <c r="AE296" s="72"/>
      <c r="AF296" s="72"/>
      <c r="AG296" s="72"/>
      <c r="AH296" s="72"/>
    </row>
    <row r="297" spans="1:34" ht="15.75" customHeight="1">
      <c r="A297" s="50"/>
      <c r="B297" s="50"/>
      <c r="C297" s="50"/>
      <c r="D297" s="50"/>
      <c r="F297" s="50"/>
      <c r="G297" s="50"/>
      <c r="H297" s="50"/>
      <c r="I297" s="50"/>
      <c r="J297" s="50"/>
      <c r="K297" s="50"/>
      <c r="L297" s="50"/>
      <c r="M297" s="50"/>
      <c r="N297" s="50"/>
      <c r="O297" s="50"/>
      <c r="P297" s="50"/>
      <c r="Q297" s="50"/>
      <c r="R297" s="50"/>
      <c r="S297" s="50"/>
      <c r="T297" s="50"/>
      <c r="U297" s="50"/>
      <c r="V297" s="50"/>
      <c r="W297" s="50"/>
      <c r="X297" s="50"/>
      <c r="Y297" s="50"/>
      <c r="Z297" s="50"/>
      <c r="AA297" s="72"/>
      <c r="AB297" s="72"/>
      <c r="AC297" s="72"/>
      <c r="AD297" s="72"/>
      <c r="AE297" s="72"/>
      <c r="AF297" s="72"/>
      <c r="AG297" s="72"/>
      <c r="AH297" s="72"/>
    </row>
    <row r="298" spans="1:34" ht="15.75" customHeight="1">
      <c r="A298" s="50"/>
      <c r="B298" s="50"/>
      <c r="C298" s="50"/>
      <c r="D298" s="50"/>
      <c r="F298" s="50"/>
      <c r="G298" s="50"/>
      <c r="H298" s="50"/>
      <c r="I298" s="50"/>
      <c r="J298" s="50"/>
      <c r="K298" s="50"/>
      <c r="L298" s="50"/>
      <c r="M298" s="50"/>
      <c r="N298" s="50"/>
      <c r="O298" s="50"/>
      <c r="P298" s="50"/>
      <c r="Q298" s="50"/>
      <c r="R298" s="50"/>
      <c r="S298" s="50"/>
      <c r="T298" s="50"/>
      <c r="U298" s="50"/>
      <c r="V298" s="50"/>
      <c r="W298" s="50"/>
      <c r="X298" s="50"/>
      <c r="Y298" s="50"/>
      <c r="Z298" s="50"/>
      <c r="AA298" s="72"/>
      <c r="AB298" s="72"/>
      <c r="AC298" s="72"/>
      <c r="AD298" s="72"/>
      <c r="AE298" s="72"/>
      <c r="AF298" s="72"/>
      <c r="AG298" s="72"/>
      <c r="AH298" s="72"/>
    </row>
    <row r="299" spans="1:34" ht="15.75" customHeight="1">
      <c r="A299" s="50"/>
      <c r="B299" s="50"/>
      <c r="C299" s="50"/>
      <c r="D299" s="50"/>
      <c r="F299" s="50"/>
      <c r="G299" s="50"/>
      <c r="H299" s="50"/>
      <c r="I299" s="50"/>
      <c r="J299" s="50"/>
      <c r="K299" s="50"/>
      <c r="L299" s="50"/>
      <c r="M299" s="50"/>
      <c r="N299" s="50"/>
      <c r="O299" s="50"/>
      <c r="P299" s="50"/>
      <c r="Q299" s="50"/>
      <c r="R299" s="50"/>
      <c r="S299" s="50"/>
      <c r="T299" s="50"/>
      <c r="U299" s="50"/>
      <c r="V299" s="50"/>
      <c r="W299" s="50"/>
      <c r="X299" s="50"/>
      <c r="Y299" s="50"/>
      <c r="Z299" s="50"/>
      <c r="AA299" s="72"/>
      <c r="AB299" s="72"/>
      <c r="AC299" s="72"/>
      <c r="AD299" s="72"/>
      <c r="AE299" s="72"/>
      <c r="AF299" s="72"/>
      <c r="AG299" s="72"/>
      <c r="AH299" s="72"/>
    </row>
    <row r="300" spans="1:34" ht="15.75" customHeight="1">
      <c r="A300" s="50"/>
      <c r="B300" s="50"/>
      <c r="C300" s="50"/>
      <c r="D300" s="50"/>
      <c r="F300" s="50"/>
      <c r="G300" s="50"/>
      <c r="H300" s="50"/>
      <c r="I300" s="50"/>
      <c r="J300" s="50"/>
      <c r="K300" s="50"/>
      <c r="L300" s="50"/>
      <c r="M300" s="50"/>
      <c r="N300" s="50"/>
      <c r="O300" s="50"/>
      <c r="P300" s="50"/>
      <c r="Q300" s="50"/>
      <c r="R300" s="50"/>
      <c r="S300" s="50"/>
      <c r="T300" s="50"/>
      <c r="U300" s="50"/>
      <c r="V300" s="50"/>
      <c r="W300" s="50"/>
      <c r="X300" s="50"/>
      <c r="Y300" s="50"/>
      <c r="Z300" s="50"/>
      <c r="AA300" s="72"/>
      <c r="AB300" s="72"/>
      <c r="AC300" s="72"/>
      <c r="AD300" s="72"/>
      <c r="AE300" s="72"/>
      <c r="AF300" s="72"/>
      <c r="AG300" s="72"/>
      <c r="AH300" s="72"/>
    </row>
    <row r="301" spans="1:34" ht="15.75" customHeight="1">
      <c r="A301" s="50"/>
      <c r="B301" s="50"/>
      <c r="C301" s="50"/>
      <c r="D301" s="50"/>
      <c r="F301" s="50"/>
      <c r="G301" s="50"/>
      <c r="H301" s="50"/>
      <c r="I301" s="50"/>
      <c r="J301" s="50"/>
      <c r="K301" s="50"/>
      <c r="L301" s="50"/>
      <c r="M301" s="50"/>
      <c r="N301" s="50"/>
      <c r="O301" s="50"/>
      <c r="P301" s="50"/>
      <c r="Q301" s="50"/>
      <c r="R301" s="50"/>
      <c r="S301" s="50"/>
      <c r="T301" s="50"/>
      <c r="U301" s="50"/>
      <c r="V301" s="50"/>
      <c r="W301" s="50"/>
      <c r="X301" s="50"/>
      <c r="Y301" s="50"/>
      <c r="Z301" s="50"/>
      <c r="AA301" s="72"/>
      <c r="AB301" s="72"/>
      <c r="AC301" s="72"/>
      <c r="AD301" s="72"/>
      <c r="AE301" s="72"/>
      <c r="AF301" s="72"/>
      <c r="AG301" s="72"/>
      <c r="AH301" s="72"/>
    </row>
    <row r="302" spans="1:34" ht="15.75" customHeight="1">
      <c r="A302" s="50"/>
      <c r="B302" s="50"/>
      <c r="C302" s="50"/>
      <c r="D302" s="50"/>
      <c r="F302" s="50"/>
      <c r="G302" s="50"/>
      <c r="H302" s="50"/>
      <c r="I302" s="50"/>
      <c r="J302" s="50"/>
      <c r="K302" s="50"/>
      <c r="L302" s="50"/>
      <c r="M302" s="50"/>
      <c r="N302" s="50"/>
      <c r="O302" s="50"/>
      <c r="P302" s="50"/>
      <c r="Q302" s="50"/>
      <c r="R302" s="50"/>
      <c r="S302" s="50"/>
      <c r="T302" s="50"/>
      <c r="U302" s="50"/>
      <c r="V302" s="50"/>
      <c r="W302" s="50"/>
      <c r="X302" s="50"/>
      <c r="Y302" s="50"/>
      <c r="Z302" s="50"/>
      <c r="AA302" s="72"/>
      <c r="AB302" s="72"/>
      <c r="AC302" s="72"/>
      <c r="AD302" s="72"/>
      <c r="AE302" s="72"/>
      <c r="AF302" s="72"/>
      <c r="AG302" s="72"/>
      <c r="AH302" s="72"/>
    </row>
    <row r="303" spans="1:34" ht="15.75" customHeight="1">
      <c r="A303" s="50"/>
      <c r="B303" s="50"/>
      <c r="C303" s="50"/>
      <c r="D303" s="50"/>
      <c r="F303" s="50"/>
      <c r="G303" s="50"/>
      <c r="H303" s="50"/>
      <c r="I303" s="50"/>
      <c r="J303" s="50"/>
      <c r="K303" s="50"/>
      <c r="L303" s="50"/>
      <c r="M303" s="50"/>
      <c r="N303" s="50"/>
      <c r="O303" s="50"/>
      <c r="P303" s="50"/>
      <c r="Q303" s="50"/>
      <c r="R303" s="50"/>
      <c r="S303" s="50"/>
      <c r="T303" s="50"/>
      <c r="U303" s="50"/>
      <c r="V303" s="50"/>
      <c r="W303" s="50"/>
      <c r="X303" s="50"/>
      <c r="Y303" s="50"/>
      <c r="Z303" s="50"/>
      <c r="AA303" s="72"/>
      <c r="AB303" s="72"/>
      <c r="AC303" s="72"/>
      <c r="AD303" s="72"/>
      <c r="AE303" s="72"/>
      <c r="AF303" s="72"/>
      <c r="AG303" s="72"/>
      <c r="AH303" s="72"/>
    </row>
    <row r="304" spans="1:34" ht="15.75" customHeight="1">
      <c r="A304" s="50"/>
      <c r="B304" s="50"/>
      <c r="C304" s="50"/>
      <c r="D304" s="50"/>
      <c r="F304" s="50"/>
      <c r="G304" s="50"/>
      <c r="H304" s="50"/>
      <c r="I304" s="50"/>
      <c r="J304" s="50"/>
      <c r="K304" s="50"/>
      <c r="L304" s="50"/>
      <c r="M304" s="50"/>
      <c r="N304" s="50"/>
      <c r="O304" s="50"/>
      <c r="P304" s="50"/>
      <c r="Q304" s="50"/>
      <c r="R304" s="50"/>
      <c r="S304" s="50"/>
      <c r="T304" s="50"/>
      <c r="U304" s="50"/>
      <c r="V304" s="50"/>
      <c r="W304" s="50"/>
      <c r="X304" s="50"/>
      <c r="Y304" s="50"/>
      <c r="Z304" s="50"/>
      <c r="AA304" s="72"/>
      <c r="AB304" s="72"/>
      <c r="AC304" s="72"/>
      <c r="AD304" s="72"/>
      <c r="AE304" s="72"/>
      <c r="AF304" s="72"/>
      <c r="AG304" s="72"/>
      <c r="AH304" s="72"/>
    </row>
    <row r="305" spans="1:34" ht="15.75" customHeight="1">
      <c r="A305" s="50"/>
      <c r="B305" s="50"/>
      <c r="C305" s="50"/>
      <c r="D305" s="50"/>
      <c r="F305" s="50"/>
      <c r="G305" s="50"/>
      <c r="H305" s="50"/>
      <c r="I305" s="50"/>
      <c r="J305" s="50"/>
      <c r="K305" s="50"/>
      <c r="L305" s="50"/>
      <c r="M305" s="50"/>
      <c r="N305" s="50"/>
      <c r="O305" s="50"/>
      <c r="P305" s="50"/>
      <c r="Q305" s="50"/>
      <c r="R305" s="50"/>
      <c r="S305" s="50"/>
      <c r="T305" s="50"/>
      <c r="U305" s="50"/>
      <c r="V305" s="50"/>
      <c r="W305" s="50"/>
      <c r="X305" s="50"/>
      <c r="Y305" s="50"/>
      <c r="Z305" s="50"/>
      <c r="AA305" s="72"/>
      <c r="AB305" s="72"/>
      <c r="AC305" s="72"/>
      <c r="AD305" s="72"/>
      <c r="AE305" s="72"/>
      <c r="AF305" s="72"/>
      <c r="AG305" s="72"/>
      <c r="AH305" s="72"/>
    </row>
    <row r="306" spans="1:34" ht="15.75" customHeight="1">
      <c r="A306" s="50"/>
      <c r="B306" s="50"/>
      <c r="C306" s="50"/>
      <c r="D306" s="50"/>
      <c r="F306" s="50"/>
      <c r="G306" s="50"/>
      <c r="H306" s="50"/>
      <c r="I306" s="50"/>
      <c r="J306" s="50"/>
      <c r="K306" s="50"/>
      <c r="L306" s="50"/>
      <c r="M306" s="50"/>
      <c r="N306" s="50"/>
      <c r="O306" s="50"/>
      <c r="P306" s="50"/>
      <c r="Q306" s="50"/>
      <c r="R306" s="50"/>
      <c r="S306" s="50"/>
      <c r="T306" s="50"/>
      <c r="U306" s="50"/>
      <c r="V306" s="50"/>
      <c r="W306" s="50"/>
      <c r="X306" s="50"/>
      <c r="Y306" s="50"/>
      <c r="Z306" s="50"/>
      <c r="AA306" s="72"/>
      <c r="AB306" s="72"/>
      <c r="AC306" s="72"/>
      <c r="AD306" s="72"/>
      <c r="AE306" s="72"/>
      <c r="AF306" s="72"/>
      <c r="AG306" s="72"/>
      <c r="AH306" s="72"/>
    </row>
    <row r="307" spans="1:34" ht="15.75" customHeight="1">
      <c r="A307" s="50"/>
      <c r="B307" s="50"/>
      <c r="C307" s="50"/>
      <c r="D307" s="50"/>
      <c r="F307" s="50"/>
      <c r="G307" s="50"/>
      <c r="H307" s="50"/>
      <c r="I307" s="50"/>
      <c r="J307" s="50"/>
      <c r="K307" s="50"/>
      <c r="L307" s="50"/>
      <c r="M307" s="50"/>
      <c r="N307" s="50"/>
      <c r="O307" s="50"/>
      <c r="P307" s="50"/>
      <c r="Q307" s="50"/>
      <c r="R307" s="50"/>
      <c r="S307" s="50"/>
      <c r="T307" s="50"/>
      <c r="U307" s="50"/>
      <c r="V307" s="50"/>
      <c r="W307" s="50"/>
      <c r="X307" s="50"/>
      <c r="Y307" s="50"/>
      <c r="Z307" s="50"/>
      <c r="AA307" s="72"/>
      <c r="AB307" s="72"/>
      <c r="AC307" s="72"/>
      <c r="AD307" s="72"/>
      <c r="AE307" s="72"/>
      <c r="AF307" s="72"/>
      <c r="AG307" s="72"/>
      <c r="AH307" s="72"/>
    </row>
    <row r="308" spans="1:34" ht="15.75" customHeight="1">
      <c r="A308" s="50"/>
      <c r="B308" s="50"/>
      <c r="C308" s="50"/>
      <c r="D308" s="50"/>
      <c r="F308" s="50"/>
      <c r="G308" s="50"/>
      <c r="H308" s="50"/>
      <c r="I308" s="50"/>
      <c r="J308" s="50"/>
      <c r="K308" s="50"/>
      <c r="L308" s="50"/>
      <c r="M308" s="50"/>
      <c r="N308" s="50"/>
      <c r="O308" s="50"/>
      <c r="P308" s="50"/>
      <c r="Q308" s="50"/>
      <c r="R308" s="50"/>
      <c r="S308" s="50"/>
      <c r="T308" s="50"/>
      <c r="U308" s="50"/>
      <c r="V308" s="50"/>
      <c r="W308" s="50"/>
      <c r="X308" s="50"/>
      <c r="Y308" s="50"/>
      <c r="Z308" s="50"/>
      <c r="AA308" s="72"/>
      <c r="AB308" s="72"/>
      <c r="AC308" s="72"/>
      <c r="AD308" s="72"/>
      <c r="AE308" s="72"/>
      <c r="AF308" s="72"/>
      <c r="AG308" s="72"/>
      <c r="AH308" s="72"/>
    </row>
    <row r="309" spans="1:34" ht="15.75" customHeight="1">
      <c r="A309" s="50"/>
      <c r="B309" s="50"/>
      <c r="C309" s="50"/>
      <c r="D309" s="50"/>
      <c r="F309" s="50"/>
      <c r="G309" s="50"/>
      <c r="H309" s="50"/>
      <c r="I309" s="50"/>
      <c r="J309" s="50"/>
      <c r="K309" s="50"/>
      <c r="L309" s="50"/>
      <c r="M309" s="50"/>
      <c r="N309" s="50"/>
      <c r="O309" s="50"/>
      <c r="P309" s="50"/>
      <c r="Q309" s="50"/>
      <c r="R309" s="50"/>
      <c r="S309" s="50"/>
      <c r="T309" s="50"/>
      <c r="U309" s="50"/>
      <c r="V309" s="50"/>
      <c r="W309" s="50"/>
      <c r="X309" s="50"/>
      <c r="Y309" s="50"/>
      <c r="Z309" s="50"/>
      <c r="AA309" s="72"/>
      <c r="AB309" s="72"/>
      <c r="AC309" s="72"/>
      <c r="AD309" s="72"/>
      <c r="AE309" s="72"/>
      <c r="AF309" s="72"/>
      <c r="AG309" s="72"/>
      <c r="AH309" s="72"/>
    </row>
    <row r="310" spans="1:34" ht="15.75" customHeight="1">
      <c r="A310" s="50"/>
      <c r="B310" s="50"/>
      <c r="C310" s="50"/>
      <c r="D310" s="50"/>
      <c r="F310" s="50"/>
      <c r="G310" s="50"/>
      <c r="H310" s="50"/>
      <c r="I310" s="50"/>
      <c r="J310" s="50"/>
      <c r="K310" s="50"/>
      <c r="L310" s="50"/>
      <c r="M310" s="50"/>
      <c r="N310" s="50"/>
      <c r="O310" s="50"/>
      <c r="P310" s="50"/>
      <c r="Q310" s="50"/>
      <c r="R310" s="50"/>
      <c r="S310" s="50"/>
      <c r="T310" s="50"/>
      <c r="U310" s="50"/>
      <c r="V310" s="50"/>
      <c r="W310" s="50"/>
      <c r="X310" s="50"/>
      <c r="Y310" s="50"/>
      <c r="Z310" s="50"/>
      <c r="AA310" s="72"/>
      <c r="AB310" s="72"/>
      <c r="AC310" s="72"/>
      <c r="AD310" s="72"/>
      <c r="AE310" s="72"/>
      <c r="AF310" s="72"/>
      <c r="AG310" s="72"/>
      <c r="AH310" s="72"/>
    </row>
    <row r="311" spans="1:34" ht="15.75" customHeight="1">
      <c r="A311" s="50"/>
      <c r="B311" s="50"/>
      <c r="C311" s="50"/>
      <c r="D311" s="50"/>
      <c r="F311" s="50"/>
      <c r="G311" s="50"/>
      <c r="H311" s="50"/>
      <c r="I311" s="50"/>
      <c r="J311" s="50"/>
      <c r="K311" s="50"/>
      <c r="L311" s="50"/>
      <c r="M311" s="50"/>
      <c r="N311" s="50"/>
      <c r="O311" s="50"/>
      <c r="P311" s="50"/>
      <c r="Q311" s="50"/>
      <c r="R311" s="50"/>
      <c r="S311" s="50"/>
      <c r="T311" s="50"/>
      <c r="U311" s="50"/>
      <c r="V311" s="50"/>
      <c r="W311" s="50"/>
      <c r="X311" s="50"/>
      <c r="Y311" s="50"/>
      <c r="Z311" s="50"/>
      <c r="AA311" s="72"/>
      <c r="AB311" s="72"/>
      <c r="AC311" s="72"/>
      <c r="AD311" s="72"/>
      <c r="AE311" s="72"/>
      <c r="AF311" s="72"/>
      <c r="AG311" s="72"/>
      <c r="AH311" s="72"/>
    </row>
    <row r="312" spans="1:34" ht="15.75" customHeight="1">
      <c r="A312" s="50"/>
      <c r="B312" s="50"/>
      <c r="C312" s="50"/>
      <c r="D312" s="50"/>
      <c r="F312" s="50"/>
      <c r="G312" s="50"/>
      <c r="H312" s="50"/>
      <c r="I312" s="50"/>
      <c r="J312" s="50"/>
      <c r="K312" s="50"/>
      <c r="L312" s="50"/>
      <c r="M312" s="50"/>
      <c r="N312" s="50"/>
      <c r="O312" s="50"/>
      <c r="P312" s="50"/>
      <c r="Q312" s="50"/>
      <c r="R312" s="50"/>
      <c r="S312" s="50"/>
      <c r="T312" s="50"/>
      <c r="U312" s="50"/>
      <c r="V312" s="50"/>
      <c r="W312" s="50"/>
      <c r="X312" s="50"/>
      <c r="Y312" s="50"/>
      <c r="Z312" s="50"/>
      <c r="AA312" s="72"/>
      <c r="AB312" s="72"/>
      <c r="AC312" s="72"/>
      <c r="AD312" s="72"/>
      <c r="AE312" s="72"/>
      <c r="AF312" s="72"/>
      <c r="AG312" s="72"/>
      <c r="AH312" s="72"/>
    </row>
    <row r="313" spans="1:34" ht="15.75" customHeight="1">
      <c r="A313" s="50"/>
      <c r="B313" s="50"/>
      <c r="C313" s="50"/>
      <c r="D313" s="50"/>
      <c r="F313" s="50"/>
      <c r="G313" s="50"/>
      <c r="H313" s="50"/>
      <c r="I313" s="50"/>
      <c r="J313" s="50"/>
      <c r="K313" s="50"/>
      <c r="L313" s="50"/>
      <c r="M313" s="50"/>
      <c r="N313" s="50"/>
      <c r="O313" s="50"/>
      <c r="P313" s="50"/>
      <c r="Q313" s="50"/>
      <c r="R313" s="50"/>
      <c r="S313" s="50"/>
      <c r="T313" s="50"/>
      <c r="U313" s="50"/>
      <c r="V313" s="50"/>
      <c r="W313" s="50"/>
      <c r="X313" s="50"/>
      <c r="Y313" s="50"/>
      <c r="Z313" s="50"/>
      <c r="AA313" s="72"/>
      <c r="AB313" s="72"/>
      <c r="AC313" s="72"/>
      <c r="AD313" s="72"/>
      <c r="AE313" s="72"/>
      <c r="AF313" s="72"/>
      <c r="AG313" s="72"/>
      <c r="AH313" s="72"/>
    </row>
    <row r="314" spans="1:34" ht="15.75" customHeight="1">
      <c r="A314" s="50"/>
      <c r="B314" s="50"/>
      <c r="C314" s="50"/>
      <c r="D314" s="50"/>
      <c r="F314" s="50"/>
      <c r="G314" s="50"/>
      <c r="H314" s="50"/>
      <c r="I314" s="50"/>
      <c r="J314" s="50"/>
      <c r="K314" s="50"/>
      <c r="L314" s="50"/>
      <c r="M314" s="50"/>
      <c r="N314" s="50"/>
      <c r="O314" s="50"/>
      <c r="P314" s="50"/>
      <c r="Q314" s="50"/>
      <c r="R314" s="50"/>
      <c r="S314" s="50"/>
      <c r="T314" s="50"/>
      <c r="U314" s="50"/>
      <c r="V314" s="50"/>
      <c r="W314" s="50"/>
      <c r="X314" s="50"/>
      <c r="Y314" s="50"/>
      <c r="Z314" s="50"/>
      <c r="AA314" s="72"/>
      <c r="AB314" s="72"/>
      <c r="AC314" s="72"/>
      <c r="AD314" s="72"/>
      <c r="AE314" s="72"/>
      <c r="AF314" s="72"/>
      <c r="AG314" s="72"/>
      <c r="AH314" s="72"/>
    </row>
    <row r="315" spans="1:34" ht="15.75" customHeight="1">
      <c r="A315" s="50"/>
      <c r="B315" s="50"/>
      <c r="C315" s="50"/>
      <c r="D315" s="50"/>
      <c r="F315" s="50"/>
      <c r="G315" s="50"/>
      <c r="H315" s="50"/>
      <c r="I315" s="50"/>
      <c r="J315" s="50"/>
      <c r="K315" s="50"/>
      <c r="L315" s="50"/>
      <c r="M315" s="50"/>
      <c r="N315" s="50"/>
      <c r="O315" s="50"/>
      <c r="P315" s="50"/>
      <c r="Q315" s="50"/>
      <c r="R315" s="50"/>
      <c r="S315" s="50"/>
      <c r="T315" s="50"/>
      <c r="U315" s="50"/>
      <c r="V315" s="50"/>
      <c r="W315" s="50"/>
      <c r="X315" s="50"/>
      <c r="Y315" s="50"/>
      <c r="Z315" s="50"/>
      <c r="AA315" s="72"/>
      <c r="AB315" s="72"/>
      <c r="AC315" s="72"/>
      <c r="AD315" s="72"/>
      <c r="AE315" s="72"/>
      <c r="AF315" s="72"/>
      <c r="AG315" s="72"/>
      <c r="AH315" s="72"/>
    </row>
    <row r="316" spans="1:34" ht="15.75" customHeight="1">
      <c r="A316" s="50"/>
      <c r="B316" s="50"/>
      <c r="C316" s="50"/>
      <c r="D316" s="50"/>
      <c r="F316" s="50"/>
      <c r="G316" s="50"/>
      <c r="H316" s="50"/>
      <c r="I316" s="50"/>
      <c r="J316" s="50"/>
      <c r="K316" s="50"/>
      <c r="L316" s="50"/>
      <c r="M316" s="50"/>
      <c r="N316" s="50"/>
      <c r="O316" s="50"/>
      <c r="P316" s="50"/>
      <c r="Q316" s="50"/>
      <c r="R316" s="50"/>
      <c r="S316" s="50"/>
      <c r="T316" s="50"/>
      <c r="U316" s="50"/>
      <c r="V316" s="50"/>
      <c r="W316" s="50"/>
      <c r="X316" s="50"/>
      <c r="Y316" s="50"/>
      <c r="Z316" s="50"/>
      <c r="AA316" s="72"/>
      <c r="AB316" s="72"/>
      <c r="AC316" s="72"/>
      <c r="AD316" s="72"/>
      <c r="AE316" s="72"/>
      <c r="AF316" s="72"/>
      <c r="AG316" s="72"/>
      <c r="AH316" s="72"/>
    </row>
    <row r="317" spans="1:34" ht="15.75" customHeight="1">
      <c r="A317" s="50"/>
      <c r="B317" s="50"/>
      <c r="C317" s="50"/>
      <c r="D317" s="50"/>
      <c r="F317" s="50"/>
      <c r="G317" s="50"/>
      <c r="H317" s="50"/>
      <c r="I317" s="50"/>
      <c r="J317" s="50"/>
      <c r="K317" s="50"/>
      <c r="L317" s="50"/>
      <c r="M317" s="50"/>
      <c r="N317" s="50"/>
      <c r="O317" s="50"/>
      <c r="P317" s="50"/>
      <c r="Q317" s="50"/>
      <c r="R317" s="50"/>
      <c r="S317" s="50"/>
      <c r="T317" s="50"/>
      <c r="U317" s="50"/>
      <c r="V317" s="50"/>
      <c r="W317" s="50"/>
      <c r="X317" s="50"/>
      <c r="Y317" s="50"/>
      <c r="Z317" s="50"/>
      <c r="AA317" s="72"/>
      <c r="AB317" s="72"/>
      <c r="AC317" s="72"/>
      <c r="AD317" s="72"/>
      <c r="AE317" s="72"/>
      <c r="AF317" s="72"/>
      <c r="AG317" s="72"/>
      <c r="AH317" s="72"/>
    </row>
    <row r="318" spans="1:34" ht="15.75" customHeight="1">
      <c r="A318" s="50"/>
      <c r="B318" s="50"/>
      <c r="C318" s="50"/>
      <c r="D318" s="50"/>
      <c r="F318" s="50"/>
      <c r="G318" s="50"/>
      <c r="H318" s="50"/>
      <c r="I318" s="50"/>
      <c r="J318" s="50"/>
      <c r="K318" s="50"/>
      <c r="L318" s="50"/>
      <c r="M318" s="50"/>
      <c r="N318" s="50"/>
      <c r="O318" s="50"/>
      <c r="P318" s="50"/>
      <c r="Q318" s="50"/>
      <c r="R318" s="50"/>
      <c r="S318" s="50"/>
      <c r="T318" s="50"/>
      <c r="U318" s="50"/>
      <c r="V318" s="50"/>
      <c r="W318" s="50"/>
      <c r="X318" s="50"/>
      <c r="Y318" s="50"/>
      <c r="Z318" s="50"/>
      <c r="AA318" s="72"/>
      <c r="AB318" s="72"/>
      <c r="AC318" s="72"/>
      <c r="AD318" s="72"/>
      <c r="AE318" s="72"/>
      <c r="AF318" s="72"/>
      <c r="AG318" s="72"/>
      <c r="AH318" s="72"/>
    </row>
    <row r="319" spans="1:34" ht="15.75" customHeight="1">
      <c r="A319" s="50"/>
      <c r="B319" s="50"/>
      <c r="C319" s="50"/>
      <c r="D319" s="50"/>
      <c r="F319" s="50"/>
      <c r="G319" s="50"/>
      <c r="H319" s="50"/>
      <c r="I319" s="50"/>
      <c r="J319" s="50"/>
      <c r="K319" s="50"/>
      <c r="L319" s="50"/>
      <c r="M319" s="50"/>
      <c r="N319" s="50"/>
      <c r="O319" s="50"/>
      <c r="P319" s="50"/>
      <c r="Q319" s="50"/>
      <c r="R319" s="50"/>
      <c r="S319" s="50"/>
      <c r="T319" s="50"/>
      <c r="U319" s="50"/>
      <c r="V319" s="50"/>
      <c r="W319" s="50"/>
      <c r="X319" s="50"/>
      <c r="Y319" s="50"/>
      <c r="Z319" s="50"/>
      <c r="AA319" s="72"/>
      <c r="AB319" s="72"/>
      <c r="AC319" s="72"/>
      <c r="AD319" s="72"/>
      <c r="AE319" s="72"/>
      <c r="AF319" s="72"/>
      <c r="AG319" s="72"/>
      <c r="AH319" s="72"/>
    </row>
    <row r="320" spans="1:34" ht="15.75" customHeight="1">
      <c r="A320" s="50"/>
      <c r="B320" s="50"/>
      <c r="C320" s="50"/>
      <c r="D320" s="50"/>
      <c r="F320" s="50"/>
      <c r="G320" s="50"/>
      <c r="H320" s="50"/>
      <c r="I320" s="50"/>
      <c r="J320" s="50"/>
      <c r="K320" s="50"/>
      <c r="L320" s="50"/>
      <c r="M320" s="50"/>
      <c r="N320" s="50"/>
      <c r="O320" s="50"/>
      <c r="P320" s="50"/>
      <c r="Q320" s="50"/>
      <c r="R320" s="50"/>
      <c r="S320" s="50"/>
      <c r="T320" s="50"/>
      <c r="U320" s="50"/>
      <c r="V320" s="50"/>
      <c r="W320" s="50"/>
      <c r="X320" s="50"/>
      <c r="Y320" s="50"/>
      <c r="Z320" s="50"/>
      <c r="AA320" s="72"/>
      <c r="AB320" s="72"/>
      <c r="AC320" s="72"/>
      <c r="AD320" s="72"/>
      <c r="AE320" s="72"/>
      <c r="AF320" s="72"/>
      <c r="AG320" s="72"/>
      <c r="AH320" s="72"/>
    </row>
    <row r="321" spans="1:34" ht="15.75" customHeight="1">
      <c r="A321" s="50"/>
      <c r="B321" s="50"/>
      <c r="C321" s="50"/>
      <c r="D321" s="50"/>
      <c r="F321" s="50"/>
      <c r="G321" s="50"/>
      <c r="H321" s="50"/>
      <c r="I321" s="50"/>
      <c r="J321" s="50"/>
      <c r="K321" s="50"/>
      <c r="L321" s="50"/>
      <c r="M321" s="50"/>
      <c r="N321" s="50"/>
      <c r="O321" s="50"/>
      <c r="P321" s="50"/>
      <c r="Q321" s="50"/>
      <c r="R321" s="50"/>
      <c r="S321" s="50"/>
      <c r="T321" s="50"/>
      <c r="U321" s="50"/>
      <c r="V321" s="50"/>
      <c r="W321" s="50"/>
      <c r="X321" s="50"/>
      <c r="Y321" s="50"/>
      <c r="Z321" s="50"/>
      <c r="AA321" s="72"/>
      <c r="AB321" s="72"/>
      <c r="AC321" s="72"/>
      <c r="AD321" s="72"/>
      <c r="AE321" s="72"/>
      <c r="AF321" s="72"/>
      <c r="AG321" s="72"/>
      <c r="AH321" s="72"/>
    </row>
    <row r="322" spans="1:34" ht="15.75" customHeight="1">
      <c r="A322" s="50"/>
      <c r="B322" s="50"/>
      <c r="C322" s="50"/>
      <c r="D322" s="50"/>
      <c r="F322" s="50"/>
      <c r="G322" s="50"/>
      <c r="H322" s="50"/>
      <c r="I322" s="50"/>
      <c r="J322" s="50"/>
      <c r="K322" s="50"/>
      <c r="L322" s="50"/>
      <c r="M322" s="50"/>
      <c r="N322" s="50"/>
      <c r="O322" s="50"/>
      <c r="P322" s="50"/>
      <c r="Q322" s="50"/>
      <c r="R322" s="50"/>
      <c r="S322" s="50"/>
      <c r="T322" s="50"/>
      <c r="U322" s="50"/>
      <c r="V322" s="50"/>
      <c r="W322" s="50"/>
      <c r="X322" s="50"/>
      <c r="Y322" s="50"/>
      <c r="Z322" s="50"/>
      <c r="AA322" s="72"/>
      <c r="AB322" s="72"/>
      <c r="AC322" s="72"/>
      <c r="AD322" s="72"/>
      <c r="AE322" s="72"/>
      <c r="AF322" s="72"/>
      <c r="AG322" s="72"/>
      <c r="AH322" s="72"/>
    </row>
    <row r="323" spans="1:34" ht="15.75" customHeight="1">
      <c r="A323" s="50"/>
      <c r="B323" s="50"/>
      <c r="C323" s="50"/>
      <c r="D323" s="50"/>
      <c r="F323" s="50"/>
      <c r="G323" s="50"/>
      <c r="H323" s="50"/>
      <c r="I323" s="50"/>
      <c r="J323" s="50"/>
      <c r="K323" s="50"/>
      <c r="L323" s="50"/>
      <c r="M323" s="50"/>
      <c r="N323" s="50"/>
      <c r="O323" s="50"/>
      <c r="P323" s="50"/>
      <c r="Q323" s="50"/>
      <c r="R323" s="50"/>
      <c r="S323" s="50"/>
      <c r="T323" s="50"/>
      <c r="U323" s="50"/>
      <c r="V323" s="50"/>
      <c r="W323" s="50"/>
      <c r="X323" s="50"/>
      <c r="Y323" s="50"/>
      <c r="Z323" s="50"/>
      <c r="AA323" s="72"/>
      <c r="AB323" s="72"/>
      <c r="AC323" s="72"/>
      <c r="AD323" s="72"/>
      <c r="AE323" s="72"/>
      <c r="AF323" s="72"/>
      <c r="AG323" s="72"/>
      <c r="AH323" s="72"/>
    </row>
    <row r="324" spans="1:34" ht="15.75" customHeight="1">
      <c r="A324" s="50"/>
      <c r="B324" s="50"/>
      <c r="C324" s="50"/>
      <c r="D324" s="50"/>
      <c r="F324" s="50"/>
      <c r="G324" s="50"/>
      <c r="H324" s="50"/>
      <c r="I324" s="50"/>
      <c r="J324" s="50"/>
      <c r="K324" s="50"/>
      <c r="L324" s="50"/>
      <c r="M324" s="50"/>
      <c r="N324" s="50"/>
      <c r="O324" s="50"/>
      <c r="P324" s="50"/>
      <c r="Q324" s="50"/>
      <c r="R324" s="50"/>
      <c r="S324" s="50"/>
      <c r="T324" s="50"/>
      <c r="U324" s="50"/>
      <c r="V324" s="50"/>
      <c r="W324" s="50"/>
      <c r="X324" s="50"/>
      <c r="Y324" s="50"/>
      <c r="Z324" s="50"/>
      <c r="AA324" s="72"/>
      <c r="AB324" s="72"/>
      <c r="AC324" s="72"/>
      <c r="AD324" s="72"/>
      <c r="AE324" s="72"/>
      <c r="AF324" s="72"/>
      <c r="AG324" s="72"/>
      <c r="AH324" s="72"/>
    </row>
    <row r="325" spans="1:34" ht="15.75" customHeight="1">
      <c r="A325" s="50"/>
      <c r="B325" s="50"/>
      <c r="C325" s="50"/>
      <c r="D325" s="50"/>
      <c r="F325" s="50"/>
      <c r="G325" s="50"/>
      <c r="H325" s="50"/>
      <c r="I325" s="50"/>
      <c r="J325" s="50"/>
      <c r="K325" s="50"/>
      <c r="L325" s="50"/>
      <c r="M325" s="50"/>
      <c r="N325" s="50"/>
      <c r="O325" s="50"/>
      <c r="P325" s="50"/>
      <c r="Q325" s="50"/>
      <c r="R325" s="50"/>
      <c r="S325" s="50"/>
      <c r="T325" s="50"/>
      <c r="U325" s="50"/>
      <c r="V325" s="50"/>
      <c r="W325" s="50"/>
      <c r="X325" s="50"/>
      <c r="Y325" s="50"/>
      <c r="Z325" s="50"/>
      <c r="AA325" s="72"/>
      <c r="AB325" s="72"/>
      <c r="AC325" s="72"/>
      <c r="AD325" s="72"/>
      <c r="AE325" s="72"/>
      <c r="AF325" s="72"/>
      <c r="AG325" s="72"/>
      <c r="AH325" s="72"/>
    </row>
    <row r="326" spans="1:34" ht="15.75" customHeight="1">
      <c r="A326" s="50"/>
      <c r="B326" s="50"/>
      <c r="C326" s="50"/>
      <c r="D326" s="50"/>
      <c r="F326" s="50"/>
      <c r="G326" s="50"/>
      <c r="H326" s="50"/>
      <c r="I326" s="50"/>
      <c r="J326" s="50"/>
      <c r="K326" s="50"/>
      <c r="L326" s="50"/>
      <c r="M326" s="50"/>
      <c r="N326" s="50"/>
      <c r="O326" s="50"/>
      <c r="P326" s="50"/>
      <c r="Q326" s="50"/>
      <c r="R326" s="50"/>
      <c r="S326" s="50"/>
      <c r="T326" s="50"/>
      <c r="U326" s="50"/>
      <c r="V326" s="50"/>
      <c r="W326" s="50"/>
      <c r="X326" s="50"/>
      <c r="Y326" s="50"/>
      <c r="Z326" s="50"/>
      <c r="AA326" s="72"/>
      <c r="AB326" s="72"/>
      <c r="AC326" s="72"/>
      <c r="AD326" s="72"/>
      <c r="AE326" s="72"/>
      <c r="AF326" s="72"/>
      <c r="AG326" s="72"/>
      <c r="AH326" s="72"/>
    </row>
    <row r="327" spans="1:34" ht="15.75" customHeight="1">
      <c r="A327" s="50"/>
      <c r="B327" s="50"/>
      <c r="C327" s="50"/>
      <c r="D327" s="50"/>
      <c r="F327" s="50"/>
      <c r="G327" s="50"/>
      <c r="H327" s="50"/>
      <c r="I327" s="50"/>
      <c r="J327" s="50"/>
      <c r="K327" s="50"/>
      <c r="L327" s="50"/>
      <c r="M327" s="50"/>
      <c r="N327" s="50"/>
      <c r="O327" s="50"/>
      <c r="P327" s="50"/>
      <c r="Q327" s="50"/>
      <c r="R327" s="50"/>
      <c r="S327" s="50"/>
      <c r="T327" s="50"/>
      <c r="U327" s="50"/>
      <c r="V327" s="50"/>
      <c r="W327" s="50"/>
      <c r="X327" s="50"/>
      <c r="Y327" s="50"/>
      <c r="Z327" s="50"/>
      <c r="AA327" s="72"/>
      <c r="AB327" s="72"/>
      <c r="AC327" s="72"/>
      <c r="AD327" s="72"/>
      <c r="AE327" s="72"/>
      <c r="AF327" s="72"/>
      <c r="AG327" s="72"/>
      <c r="AH327" s="72"/>
    </row>
    <row r="328" spans="1:34" ht="15.75" customHeight="1">
      <c r="AA328" s="72"/>
      <c r="AB328" s="72"/>
      <c r="AC328" s="72"/>
      <c r="AD328" s="72"/>
      <c r="AE328" s="72"/>
      <c r="AF328" s="72"/>
      <c r="AG328" s="72"/>
      <c r="AH328" s="72"/>
    </row>
    <row r="329" spans="1:34" ht="15.75" customHeight="1">
      <c r="AA329" s="72"/>
      <c r="AB329" s="72"/>
      <c r="AC329" s="72"/>
      <c r="AD329" s="72"/>
      <c r="AE329" s="72"/>
      <c r="AF329" s="72"/>
      <c r="AG329" s="72"/>
      <c r="AH329" s="72"/>
    </row>
    <row r="330" spans="1:34" ht="15.75" customHeight="1">
      <c r="AA330" s="72"/>
      <c r="AB330" s="72"/>
      <c r="AC330" s="72"/>
      <c r="AD330" s="72"/>
      <c r="AE330" s="72"/>
      <c r="AF330" s="72"/>
      <c r="AG330" s="72"/>
      <c r="AH330" s="72"/>
    </row>
    <row r="331" spans="1:34" ht="15.75" customHeight="1">
      <c r="AA331" s="72"/>
      <c r="AB331" s="72"/>
      <c r="AC331" s="72"/>
      <c r="AD331" s="72"/>
      <c r="AE331" s="72"/>
      <c r="AF331" s="72"/>
      <c r="AG331" s="72"/>
      <c r="AH331" s="72"/>
    </row>
    <row r="332" spans="1:34" ht="15.75" customHeight="1">
      <c r="AA332" s="72"/>
      <c r="AB332" s="72"/>
      <c r="AC332" s="72"/>
      <c r="AD332" s="72"/>
      <c r="AE332" s="72"/>
      <c r="AF332" s="72"/>
      <c r="AG332" s="72"/>
      <c r="AH332" s="72"/>
    </row>
    <row r="333" spans="1:34" ht="15.75" customHeight="1">
      <c r="AA333" s="72"/>
      <c r="AB333" s="72"/>
      <c r="AC333" s="72"/>
      <c r="AD333" s="72"/>
      <c r="AE333" s="72"/>
      <c r="AF333" s="72"/>
      <c r="AG333" s="72"/>
      <c r="AH333" s="72"/>
    </row>
    <row r="334" spans="1:34" ht="15.75" customHeight="1">
      <c r="AA334" s="72"/>
      <c r="AB334" s="72"/>
      <c r="AC334" s="72"/>
      <c r="AD334" s="72"/>
      <c r="AE334" s="72"/>
      <c r="AF334" s="72"/>
      <c r="AG334" s="72"/>
      <c r="AH334" s="72"/>
    </row>
    <row r="335" spans="1:34" ht="15.75" customHeight="1">
      <c r="AA335" s="72"/>
      <c r="AB335" s="72"/>
      <c r="AC335" s="72"/>
      <c r="AD335" s="72"/>
      <c r="AE335" s="72"/>
      <c r="AF335" s="72"/>
      <c r="AG335" s="72"/>
      <c r="AH335" s="72"/>
    </row>
    <row r="336" spans="1: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444</v>
      </c>
      <c r="B1" s="255"/>
      <c r="C1" s="128" t="s">
        <v>179</v>
      </c>
      <c r="D1" s="129"/>
      <c r="E1" s="130"/>
      <c r="F1" s="131"/>
      <c r="G1" s="131" t="s">
        <v>180</v>
      </c>
      <c r="H1" s="131" t="s">
        <v>181</v>
      </c>
      <c r="I1" s="132" t="s">
        <v>124</v>
      </c>
      <c r="J1" s="131" t="s">
        <v>182</v>
      </c>
      <c r="K1" s="131">
        <v>13</v>
      </c>
      <c r="L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44402</v>
      </c>
      <c r="H2" s="131" t="str">
        <f t="shared" si="0"/>
        <v>44402</v>
      </c>
      <c r="I2" s="131" t="str">
        <f t="shared" si="0"/>
        <v>44403</v>
      </c>
      <c r="J2" s="131" t="str">
        <f t="shared" si="0"/>
        <v>44407</v>
      </c>
      <c r="K2" s="131" t="str">
        <f t="shared" si="0"/>
        <v>44413</v>
      </c>
      <c r="L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183</v>
      </c>
      <c r="H3" s="136" t="s">
        <v>184</v>
      </c>
      <c r="I3" s="136" t="s">
        <v>130</v>
      </c>
      <c r="J3" s="136" t="s">
        <v>139</v>
      </c>
      <c r="K3" s="136" t="s">
        <v>132</v>
      </c>
      <c r="L3" s="72"/>
      <c r="AA3" s="137" t="s">
        <v>112</v>
      </c>
      <c r="AB3" s="138" t="s">
        <v>51</v>
      </c>
      <c r="AC3" s="115" t="s">
        <v>112</v>
      </c>
      <c r="AD3" s="115" t="s">
        <v>51</v>
      </c>
      <c r="AE3" s="116" t="s">
        <v>112</v>
      </c>
      <c r="AF3" s="139" t="s">
        <v>51</v>
      </c>
      <c r="AG3" s="140" t="s">
        <v>113</v>
      </c>
      <c r="AH3" s="141" t="s">
        <v>114</v>
      </c>
    </row>
    <row r="4" spans="1:34" ht="19.5" customHeight="1">
      <c r="A4" s="142">
        <f t="shared" ref="A4:A34" si="1">SUM(G4:K4)</f>
        <v>0</v>
      </c>
      <c r="B4" s="142">
        <f>A4</f>
        <v>0</v>
      </c>
      <c r="C4" s="143">
        <v>46082</v>
      </c>
      <c r="D4" s="144" t="s">
        <v>115</v>
      </c>
      <c r="E4" s="145"/>
      <c r="F4" s="157"/>
      <c r="G4" s="157"/>
      <c r="H4" s="157"/>
      <c r="I4" s="157"/>
      <c r="J4" s="157"/>
      <c r="K4" s="157"/>
      <c r="L4" s="175"/>
      <c r="M4" s="72"/>
      <c r="N4" s="72"/>
      <c r="O4" s="72"/>
      <c r="P4" s="72"/>
      <c r="Q4" s="72"/>
      <c r="R4" s="72"/>
      <c r="S4" s="72"/>
      <c r="T4" s="72"/>
      <c r="U4" s="148">
        <f t="shared" ref="U4:U34" si="2">C4</f>
        <v>46082</v>
      </c>
      <c r="V4" s="34" t="str">
        <f t="shared" ref="V4:V34" si="3">$G$2</f>
        <v>44402</v>
      </c>
      <c r="W4" s="70">
        <f t="shared" ref="W4:W34" si="4">G4</f>
        <v>0</v>
      </c>
      <c r="X4" s="148">
        <f t="shared" ref="X4:X34" si="5">C4</f>
        <v>46082</v>
      </c>
      <c r="Y4" s="70">
        <f t="shared" ref="Y4:Y34" si="6">F4</f>
        <v>0</v>
      </c>
      <c r="Z4" s="72"/>
      <c r="AA4" s="149"/>
      <c r="AB4" s="150"/>
      <c r="AC4" s="150"/>
      <c r="AD4" s="150"/>
      <c r="AE4" s="150"/>
      <c r="AF4" s="150"/>
      <c r="AG4" s="150"/>
      <c r="AH4" s="151"/>
    </row>
    <row r="5" spans="1:34" ht="19.5" customHeight="1">
      <c r="A5" s="142">
        <f t="shared" si="1"/>
        <v>0</v>
      </c>
      <c r="B5" s="142">
        <f t="shared" ref="B5:B34" si="7">B4+A5</f>
        <v>0</v>
      </c>
      <c r="C5" s="143">
        <v>46083</v>
      </c>
      <c r="D5" s="144" t="s">
        <v>116</v>
      </c>
      <c r="E5" s="145"/>
      <c r="F5" s="157"/>
      <c r="G5" s="157"/>
      <c r="H5" s="157"/>
      <c r="I5" s="157"/>
      <c r="J5" s="157"/>
      <c r="K5" s="157"/>
      <c r="L5" s="175"/>
      <c r="M5" s="72"/>
      <c r="N5" s="72"/>
      <c r="O5" s="72"/>
      <c r="P5" s="72"/>
      <c r="Q5" s="72"/>
      <c r="R5" s="72"/>
      <c r="S5" s="72"/>
      <c r="T5" s="72"/>
      <c r="U5" s="148">
        <f t="shared" si="2"/>
        <v>46083</v>
      </c>
      <c r="V5" s="34" t="str">
        <f t="shared" si="3"/>
        <v>44402</v>
      </c>
      <c r="W5" s="70">
        <f t="shared" si="4"/>
        <v>0</v>
      </c>
      <c r="X5" s="148">
        <f t="shared" si="5"/>
        <v>46083</v>
      </c>
      <c r="Y5" s="70">
        <f t="shared" si="6"/>
        <v>0</v>
      </c>
      <c r="Z5" s="72"/>
      <c r="AA5" s="121"/>
      <c r="AB5" s="122"/>
      <c r="AC5" s="122"/>
      <c r="AD5" s="122"/>
      <c r="AE5" s="122"/>
      <c r="AF5" s="122"/>
      <c r="AG5" s="122"/>
      <c r="AH5" s="123"/>
    </row>
    <row r="6" spans="1:34" ht="19.5" customHeight="1">
      <c r="A6" s="142">
        <f t="shared" si="1"/>
        <v>0</v>
      </c>
      <c r="B6" s="142">
        <f t="shared" si="7"/>
        <v>0</v>
      </c>
      <c r="C6" s="143">
        <v>46084</v>
      </c>
      <c r="D6" s="144" t="s">
        <v>117</v>
      </c>
      <c r="E6" s="145"/>
      <c r="F6" s="157"/>
      <c r="G6" s="157"/>
      <c r="H6" s="157"/>
      <c r="I6" s="157"/>
      <c r="J6" s="157"/>
      <c r="K6" s="157"/>
      <c r="L6" s="175"/>
      <c r="M6" s="72"/>
      <c r="N6" s="72"/>
      <c r="O6" s="72"/>
      <c r="P6" s="72"/>
      <c r="Q6" s="72"/>
      <c r="R6" s="72"/>
      <c r="S6" s="72"/>
      <c r="T6" s="72"/>
      <c r="U6" s="148">
        <f t="shared" si="2"/>
        <v>46084</v>
      </c>
      <c r="V6" s="34" t="str">
        <f t="shared" si="3"/>
        <v>44402</v>
      </c>
      <c r="W6" s="70">
        <f t="shared" si="4"/>
        <v>0</v>
      </c>
      <c r="X6" s="148">
        <f t="shared" si="5"/>
        <v>46084</v>
      </c>
      <c r="Y6" s="70">
        <f t="shared" si="6"/>
        <v>0</v>
      </c>
      <c r="Z6" s="72"/>
      <c r="AA6" s="121"/>
      <c r="AB6" s="122"/>
      <c r="AC6" s="122"/>
      <c r="AD6" s="122"/>
      <c r="AE6" s="122"/>
      <c r="AF6" s="122"/>
      <c r="AG6" s="122"/>
      <c r="AH6" s="123"/>
    </row>
    <row r="7" spans="1:34" ht="19.5" customHeight="1">
      <c r="A7" s="142">
        <f t="shared" si="1"/>
        <v>0</v>
      </c>
      <c r="B7" s="142">
        <f t="shared" si="7"/>
        <v>0</v>
      </c>
      <c r="C7" s="143">
        <v>46085</v>
      </c>
      <c r="D7" s="144" t="s">
        <v>118</v>
      </c>
      <c r="E7" s="145"/>
      <c r="F7" s="157"/>
      <c r="G7" s="157"/>
      <c r="H7" s="157"/>
      <c r="I7" s="157"/>
      <c r="J7" s="157"/>
      <c r="K7" s="157"/>
      <c r="L7" s="175"/>
      <c r="U7" s="148">
        <f t="shared" si="2"/>
        <v>46085</v>
      </c>
      <c r="V7" s="34" t="str">
        <f t="shared" si="3"/>
        <v>44402</v>
      </c>
      <c r="W7" s="70">
        <f t="shared" si="4"/>
        <v>0</v>
      </c>
      <c r="X7" s="148">
        <f t="shared" si="5"/>
        <v>46085</v>
      </c>
      <c r="Y7" s="70">
        <f t="shared" si="6"/>
        <v>0</v>
      </c>
      <c r="AA7" s="121"/>
      <c r="AB7" s="122"/>
      <c r="AC7" s="122"/>
      <c r="AD7" s="122"/>
      <c r="AE7" s="122"/>
      <c r="AF7" s="122"/>
      <c r="AG7" s="122"/>
      <c r="AH7" s="123"/>
    </row>
    <row r="8" spans="1:34" ht="19.5" customHeight="1">
      <c r="A8" s="142">
        <f t="shared" si="1"/>
        <v>0</v>
      </c>
      <c r="B8" s="142">
        <f t="shared" si="7"/>
        <v>0</v>
      </c>
      <c r="C8" s="143">
        <v>46086</v>
      </c>
      <c r="D8" s="144" t="s">
        <v>119</v>
      </c>
      <c r="E8" s="145"/>
      <c r="F8" s="157"/>
      <c r="G8" s="157"/>
      <c r="H8" s="157"/>
      <c r="I8" s="157"/>
      <c r="J8" s="157"/>
      <c r="K8" s="157"/>
      <c r="L8" s="175"/>
      <c r="U8" s="148">
        <f t="shared" si="2"/>
        <v>46086</v>
      </c>
      <c r="V8" s="34" t="str">
        <f t="shared" si="3"/>
        <v>44402</v>
      </c>
      <c r="W8" s="70">
        <f t="shared" si="4"/>
        <v>0</v>
      </c>
      <c r="X8" s="148">
        <f t="shared" si="5"/>
        <v>46086</v>
      </c>
      <c r="Y8" s="70">
        <f t="shared" si="6"/>
        <v>0</v>
      </c>
      <c r="AA8" s="121"/>
      <c r="AB8" s="122"/>
      <c r="AC8" s="122"/>
      <c r="AD8" s="122"/>
      <c r="AE8" s="122"/>
      <c r="AF8" s="122"/>
      <c r="AG8" s="122"/>
      <c r="AH8" s="123"/>
    </row>
    <row r="9" spans="1:34" ht="19.5" customHeight="1">
      <c r="A9" s="142">
        <f t="shared" si="1"/>
        <v>0</v>
      </c>
      <c r="B9" s="142">
        <f t="shared" si="7"/>
        <v>0</v>
      </c>
      <c r="C9" s="143">
        <v>46087</v>
      </c>
      <c r="D9" s="144" t="s">
        <v>120</v>
      </c>
      <c r="E9" s="145"/>
      <c r="F9" s="157"/>
      <c r="G9" s="157"/>
      <c r="H9" s="157"/>
      <c r="I9" s="157"/>
      <c r="J9" s="157"/>
      <c r="K9" s="157"/>
      <c r="L9" s="175"/>
      <c r="U9" s="148">
        <f t="shared" si="2"/>
        <v>46087</v>
      </c>
      <c r="V9" s="34" t="str">
        <f t="shared" si="3"/>
        <v>44402</v>
      </c>
      <c r="W9" s="70">
        <f t="shared" si="4"/>
        <v>0</v>
      </c>
      <c r="X9" s="148">
        <f t="shared" si="5"/>
        <v>46087</v>
      </c>
      <c r="Y9" s="70">
        <f t="shared" si="6"/>
        <v>0</v>
      </c>
      <c r="AA9" s="121"/>
      <c r="AB9" s="122"/>
      <c r="AC9" s="122"/>
      <c r="AD9" s="122"/>
      <c r="AE9" s="122"/>
      <c r="AF9" s="122"/>
      <c r="AG9" s="122"/>
      <c r="AH9" s="123"/>
    </row>
    <row r="10" spans="1:34" ht="19.5" customHeight="1">
      <c r="A10" s="142">
        <f t="shared" si="1"/>
        <v>0</v>
      </c>
      <c r="B10" s="142">
        <f t="shared" si="7"/>
        <v>0</v>
      </c>
      <c r="C10" s="143">
        <v>46088</v>
      </c>
      <c r="D10" s="144" t="s">
        <v>121</v>
      </c>
      <c r="E10" s="145"/>
      <c r="F10" s="157"/>
      <c r="G10" s="157"/>
      <c r="H10" s="157"/>
      <c r="I10" s="157"/>
      <c r="J10" s="157"/>
      <c r="K10" s="157"/>
      <c r="L10" s="175"/>
      <c r="U10" s="148">
        <f t="shared" si="2"/>
        <v>46088</v>
      </c>
      <c r="V10" s="34" t="str">
        <f t="shared" si="3"/>
        <v>44402</v>
      </c>
      <c r="W10" s="70">
        <f t="shared" si="4"/>
        <v>0</v>
      </c>
      <c r="X10" s="148">
        <f t="shared" si="5"/>
        <v>46088</v>
      </c>
      <c r="Y10" s="70">
        <f t="shared" si="6"/>
        <v>0</v>
      </c>
      <c r="AA10" s="121"/>
      <c r="AB10" s="122"/>
      <c r="AC10" s="122"/>
      <c r="AD10" s="122"/>
      <c r="AE10" s="122"/>
      <c r="AF10" s="122"/>
      <c r="AG10" s="122"/>
      <c r="AH10" s="123"/>
    </row>
    <row r="11" spans="1:34" ht="19.5" customHeight="1">
      <c r="A11" s="142">
        <f t="shared" si="1"/>
        <v>0</v>
      </c>
      <c r="B11" s="142">
        <f t="shared" si="7"/>
        <v>0</v>
      </c>
      <c r="C11" s="143">
        <v>46089</v>
      </c>
      <c r="D11" s="144" t="s">
        <v>115</v>
      </c>
      <c r="E11" s="145"/>
      <c r="F11" s="157"/>
      <c r="G11" s="157"/>
      <c r="H11" s="157"/>
      <c r="I11" s="157"/>
      <c r="J11" s="157"/>
      <c r="K11" s="157"/>
      <c r="L11" s="175"/>
      <c r="U11" s="148">
        <f t="shared" si="2"/>
        <v>46089</v>
      </c>
      <c r="V11" s="34" t="str">
        <f t="shared" si="3"/>
        <v>44402</v>
      </c>
      <c r="W11" s="70">
        <f t="shared" si="4"/>
        <v>0</v>
      </c>
      <c r="X11" s="148">
        <f t="shared" si="5"/>
        <v>46089</v>
      </c>
      <c r="Y11" s="70">
        <f t="shared" si="6"/>
        <v>0</v>
      </c>
      <c r="AA11" s="121"/>
      <c r="AB11" s="122"/>
      <c r="AC11" s="122"/>
      <c r="AD11" s="122"/>
      <c r="AE11" s="122"/>
      <c r="AF11" s="122"/>
      <c r="AG11" s="122"/>
      <c r="AH11" s="123"/>
    </row>
    <row r="12" spans="1:34" ht="19.5" customHeight="1">
      <c r="A12" s="142">
        <f t="shared" si="1"/>
        <v>0</v>
      </c>
      <c r="B12" s="142">
        <f t="shared" si="7"/>
        <v>0</v>
      </c>
      <c r="C12" s="143">
        <v>46090</v>
      </c>
      <c r="D12" s="144" t="s">
        <v>116</v>
      </c>
      <c r="E12" s="145"/>
      <c r="F12" s="157"/>
      <c r="G12" s="157"/>
      <c r="H12" s="157"/>
      <c r="I12" s="157"/>
      <c r="J12" s="157"/>
      <c r="K12" s="157"/>
      <c r="L12" s="175"/>
      <c r="U12" s="148">
        <f t="shared" si="2"/>
        <v>46090</v>
      </c>
      <c r="V12" s="34" t="str">
        <f t="shared" si="3"/>
        <v>44402</v>
      </c>
      <c r="W12" s="70">
        <f t="shared" si="4"/>
        <v>0</v>
      </c>
      <c r="X12" s="148">
        <f t="shared" si="5"/>
        <v>46090</v>
      </c>
      <c r="Y12" s="70">
        <f t="shared" si="6"/>
        <v>0</v>
      </c>
      <c r="AA12" s="121"/>
      <c r="AB12" s="122"/>
      <c r="AC12" s="122"/>
      <c r="AD12" s="122"/>
      <c r="AE12" s="122"/>
      <c r="AF12" s="122"/>
      <c r="AG12" s="122"/>
      <c r="AH12" s="123"/>
    </row>
    <row r="13" spans="1:34" ht="19.5" customHeight="1">
      <c r="A13" s="142">
        <f t="shared" si="1"/>
        <v>0</v>
      </c>
      <c r="B13" s="142">
        <f t="shared" si="7"/>
        <v>0</v>
      </c>
      <c r="C13" s="143">
        <v>46091</v>
      </c>
      <c r="D13" s="144" t="s">
        <v>117</v>
      </c>
      <c r="E13" s="145"/>
      <c r="F13" s="157"/>
      <c r="G13" s="157"/>
      <c r="H13" s="157"/>
      <c r="I13" s="157"/>
      <c r="J13" s="157"/>
      <c r="K13" s="157"/>
      <c r="L13" s="175"/>
      <c r="U13" s="148">
        <f t="shared" si="2"/>
        <v>46091</v>
      </c>
      <c r="V13" s="34" t="str">
        <f t="shared" si="3"/>
        <v>44402</v>
      </c>
      <c r="W13" s="70">
        <f t="shared" si="4"/>
        <v>0</v>
      </c>
      <c r="X13" s="148">
        <f t="shared" si="5"/>
        <v>46091</v>
      </c>
      <c r="Y13" s="70">
        <f t="shared" si="6"/>
        <v>0</v>
      </c>
      <c r="AA13" s="121"/>
      <c r="AB13" s="122"/>
      <c r="AC13" s="122"/>
      <c r="AD13" s="122"/>
      <c r="AE13" s="122"/>
      <c r="AF13" s="122"/>
      <c r="AG13" s="122"/>
      <c r="AH13" s="123"/>
    </row>
    <row r="14" spans="1:34" ht="19.5" customHeight="1">
      <c r="A14" s="142">
        <f t="shared" si="1"/>
        <v>0</v>
      </c>
      <c r="B14" s="142">
        <f t="shared" si="7"/>
        <v>0</v>
      </c>
      <c r="C14" s="143">
        <v>46092</v>
      </c>
      <c r="D14" s="144" t="s">
        <v>118</v>
      </c>
      <c r="E14" s="145"/>
      <c r="F14" s="157"/>
      <c r="G14" s="157"/>
      <c r="H14" s="157"/>
      <c r="I14" s="157"/>
      <c r="J14" s="157"/>
      <c r="K14" s="157"/>
      <c r="L14" s="175"/>
      <c r="U14" s="148">
        <f t="shared" si="2"/>
        <v>46092</v>
      </c>
      <c r="V14" s="34" t="str">
        <f t="shared" si="3"/>
        <v>44402</v>
      </c>
      <c r="W14" s="70">
        <f t="shared" si="4"/>
        <v>0</v>
      </c>
      <c r="X14" s="148">
        <f t="shared" si="5"/>
        <v>46092</v>
      </c>
      <c r="Y14" s="70">
        <f t="shared" si="6"/>
        <v>0</v>
      </c>
      <c r="AA14" s="121"/>
      <c r="AB14" s="122"/>
      <c r="AC14" s="122"/>
      <c r="AD14" s="122"/>
      <c r="AE14" s="122"/>
      <c r="AF14" s="122"/>
      <c r="AG14" s="122"/>
      <c r="AH14" s="123"/>
    </row>
    <row r="15" spans="1:34" ht="19.5" customHeight="1">
      <c r="A15" s="142">
        <f t="shared" si="1"/>
        <v>0</v>
      </c>
      <c r="B15" s="142">
        <f t="shared" si="7"/>
        <v>0</v>
      </c>
      <c r="C15" s="143">
        <v>46093</v>
      </c>
      <c r="D15" s="144" t="s">
        <v>119</v>
      </c>
      <c r="E15" s="145"/>
      <c r="F15" s="157"/>
      <c r="G15" s="157"/>
      <c r="H15" s="157"/>
      <c r="I15" s="157"/>
      <c r="J15" s="157"/>
      <c r="K15" s="157"/>
      <c r="L15" s="175"/>
      <c r="U15" s="148">
        <f t="shared" si="2"/>
        <v>46093</v>
      </c>
      <c r="V15" s="34" t="str">
        <f t="shared" si="3"/>
        <v>44402</v>
      </c>
      <c r="W15" s="70">
        <f t="shared" si="4"/>
        <v>0</v>
      </c>
      <c r="X15" s="148">
        <f t="shared" si="5"/>
        <v>46093</v>
      </c>
      <c r="Y15" s="70">
        <f t="shared" si="6"/>
        <v>0</v>
      </c>
      <c r="AA15" s="121"/>
      <c r="AB15" s="122"/>
      <c r="AC15" s="122"/>
      <c r="AD15" s="122"/>
      <c r="AE15" s="122"/>
      <c r="AF15" s="122"/>
      <c r="AG15" s="122"/>
      <c r="AH15" s="123"/>
    </row>
    <row r="16" spans="1:34" ht="19.5" customHeight="1">
      <c r="A16" s="142">
        <f t="shared" si="1"/>
        <v>0</v>
      </c>
      <c r="B16" s="142">
        <f t="shared" si="7"/>
        <v>0</v>
      </c>
      <c r="C16" s="143">
        <v>46094</v>
      </c>
      <c r="D16" s="144" t="s">
        <v>120</v>
      </c>
      <c r="E16" s="145"/>
      <c r="F16" s="157"/>
      <c r="G16" s="157"/>
      <c r="H16" s="157"/>
      <c r="I16" s="157"/>
      <c r="J16" s="157"/>
      <c r="K16" s="157"/>
      <c r="L16" s="175"/>
      <c r="U16" s="148">
        <f t="shared" si="2"/>
        <v>46094</v>
      </c>
      <c r="V16" s="34" t="str">
        <f t="shared" si="3"/>
        <v>44402</v>
      </c>
      <c r="W16" s="70">
        <f t="shared" si="4"/>
        <v>0</v>
      </c>
      <c r="X16" s="148">
        <f t="shared" si="5"/>
        <v>46094</v>
      </c>
      <c r="Y16" s="70">
        <f t="shared" si="6"/>
        <v>0</v>
      </c>
      <c r="AA16" s="121"/>
      <c r="AB16" s="122"/>
      <c r="AC16" s="122"/>
      <c r="AD16" s="122"/>
      <c r="AE16" s="122"/>
      <c r="AF16" s="122"/>
      <c r="AG16" s="122"/>
      <c r="AH16" s="123"/>
    </row>
    <row r="17" spans="1:34" ht="19.5" customHeight="1">
      <c r="A17" s="142">
        <f t="shared" si="1"/>
        <v>0</v>
      </c>
      <c r="B17" s="142">
        <f t="shared" si="7"/>
        <v>0</v>
      </c>
      <c r="C17" s="143">
        <v>46095</v>
      </c>
      <c r="D17" s="144" t="s">
        <v>121</v>
      </c>
      <c r="E17" s="145"/>
      <c r="F17" s="157"/>
      <c r="G17" s="157"/>
      <c r="H17" s="157"/>
      <c r="I17" s="157"/>
      <c r="J17" s="157"/>
      <c r="K17" s="157"/>
      <c r="L17" s="175"/>
      <c r="U17" s="148">
        <f t="shared" si="2"/>
        <v>46095</v>
      </c>
      <c r="V17" s="34" t="str">
        <f t="shared" si="3"/>
        <v>44402</v>
      </c>
      <c r="W17" s="70">
        <f t="shared" si="4"/>
        <v>0</v>
      </c>
      <c r="X17" s="148">
        <f t="shared" si="5"/>
        <v>46095</v>
      </c>
      <c r="Y17" s="70">
        <f t="shared" si="6"/>
        <v>0</v>
      </c>
      <c r="AA17" s="121"/>
      <c r="AB17" s="122"/>
      <c r="AC17" s="122"/>
      <c r="AD17" s="122"/>
      <c r="AE17" s="122"/>
      <c r="AF17" s="122"/>
      <c r="AG17" s="122"/>
      <c r="AH17" s="123"/>
    </row>
    <row r="18" spans="1:34" ht="19.5" customHeight="1">
      <c r="A18" s="142">
        <f t="shared" si="1"/>
        <v>0</v>
      </c>
      <c r="B18" s="142">
        <f t="shared" si="7"/>
        <v>0</v>
      </c>
      <c r="C18" s="143">
        <v>46096</v>
      </c>
      <c r="D18" s="144" t="s">
        <v>115</v>
      </c>
      <c r="E18" s="145"/>
      <c r="F18" s="157"/>
      <c r="G18" s="157"/>
      <c r="H18" s="157"/>
      <c r="I18" s="157"/>
      <c r="J18" s="157"/>
      <c r="K18" s="157"/>
      <c r="L18" s="175"/>
      <c r="U18" s="148">
        <f t="shared" si="2"/>
        <v>46096</v>
      </c>
      <c r="V18" s="34" t="str">
        <f t="shared" si="3"/>
        <v>44402</v>
      </c>
      <c r="W18" s="70">
        <f t="shared" si="4"/>
        <v>0</v>
      </c>
      <c r="X18" s="148">
        <f t="shared" si="5"/>
        <v>46096</v>
      </c>
      <c r="Y18" s="70">
        <f t="shared" si="6"/>
        <v>0</v>
      </c>
      <c r="AA18" s="121"/>
      <c r="AB18" s="122"/>
      <c r="AC18" s="122"/>
      <c r="AD18" s="122"/>
      <c r="AE18" s="122"/>
      <c r="AF18" s="122"/>
      <c r="AG18" s="122"/>
      <c r="AH18" s="123"/>
    </row>
    <row r="19" spans="1:34" ht="19.5" customHeight="1">
      <c r="A19" s="142">
        <f t="shared" si="1"/>
        <v>0</v>
      </c>
      <c r="B19" s="142">
        <f t="shared" si="7"/>
        <v>0</v>
      </c>
      <c r="C19" s="143">
        <v>46097</v>
      </c>
      <c r="D19" s="144" t="s">
        <v>116</v>
      </c>
      <c r="E19" s="145"/>
      <c r="F19" s="157"/>
      <c r="G19" s="157"/>
      <c r="H19" s="157"/>
      <c r="I19" s="157"/>
      <c r="J19" s="157"/>
      <c r="K19" s="157"/>
      <c r="L19" s="175"/>
      <c r="U19" s="148">
        <f t="shared" si="2"/>
        <v>46097</v>
      </c>
      <c r="V19" s="34" t="str">
        <f t="shared" si="3"/>
        <v>44402</v>
      </c>
      <c r="W19" s="70">
        <f t="shared" si="4"/>
        <v>0</v>
      </c>
      <c r="X19" s="148">
        <f t="shared" si="5"/>
        <v>46097</v>
      </c>
      <c r="Y19" s="70">
        <f t="shared" si="6"/>
        <v>0</v>
      </c>
      <c r="AA19" s="121"/>
      <c r="AB19" s="122"/>
      <c r="AC19" s="122"/>
      <c r="AD19" s="122"/>
      <c r="AE19" s="122"/>
      <c r="AF19" s="122"/>
      <c r="AG19" s="122"/>
      <c r="AH19" s="123"/>
    </row>
    <row r="20" spans="1:34" ht="19.5" customHeight="1">
      <c r="A20" s="142">
        <f t="shared" si="1"/>
        <v>0</v>
      </c>
      <c r="B20" s="142">
        <f t="shared" si="7"/>
        <v>0</v>
      </c>
      <c r="C20" s="143">
        <v>46098</v>
      </c>
      <c r="D20" s="144" t="s">
        <v>117</v>
      </c>
      <c r="E20" s="145"/>
      <c r="F20" s="157"/>
      <c r="G20" s="157"/>
      <c r="H20" s="157"/>
      <c r="I20" s="157"/>
      <c r="J20" s="157"/>
      <c r="K20" s="157"/>
      <c r="L20" s="175"/>
      <c r="U20" s="148">
        <f t="shared" si="2"/>
        <v>46098</v>
      </c>
      <c r="V20" s="34" t="str">
        <f t="shared" si="3"/>
        <v>44402</v>
      </c>
      <c r="W20" s="70">
        <f t="shared" si="4"/>
        <v>0</v>
      </c>
      <c r="X20" s="148">
        <f t="shared" si="5"/>
        <v>46098</v>
      </c>
      <c r="Y20" s="70">
        <f t="shared" si="6"/>
        <v>0</v>
      </c>
      <c r="AA20" s="121"/>
      <c r="AB20" s="122"/>
      <c r="AC20" s="122"/>
      <c r="AD20" s="122"/>
      <c r="AE20" s="122"/>
      <c r="AF20" s="122"/>
      <c r="AG20" s="122"/>
      <c r="AH20" s="123"/>
    </row>
    <row r="21" spans="1:34" ht="19.5" customHeight="1">
      <c r="A21" s="142">
        <f t="shared" si="1"/>
        <v>0</v>
      </c>
      <c r="B21" s="142">
        <f t="shared" si="7"/>
        <v>0</v>
      </c>
      <c r="C21" s="143">
        <v>46099</v>
      </c>
      <c r="D21" s="144" t="s">
        <v>118</v>
      </c>
      <c r="E21" s="145"/>
      <c r="F21" s="157"/>
      <c r="G21" s="157"/>
      <c r="H21" s="157"/>
      <c r="I21" s="157"/>
      <c r="J21" s="157"/>
      <c r="K21" s="157"/>
      <c r="L21" s="175"/>
      <c r="U21" s="148">
        <f t="shared" si="2"/>
        <v>46099</v>
      </c>
      <c r="V21" s="34" t="str">
        <f t="shared" si="3"/>
        <v>44402</v>
      </c>
      <c r="W21" s="70">
        <f t="shared" si="4"/>
        <v>0</v>
      </c>
      <c r="X21" s="148">
        <f t="shared" si="5"/>
        <v>46099</v>
      </c>
      <c r="Y21" s="70">
        <f t="shared" si="6"/>
        <v>0</v>
      </c>
      <c r="AA21" s="121"/>
      <c r="AB21" s="122"/>
      <c r="AC21" s="122"/>
      <c r="AD21" s="122"/>
      <c r="AE21" s="122"/>
      <c r="AF21" s="122"/>
      <c r="AG21" s="122"/>
      <c r="AH21" s="123"/>
    </row>
    <row r="22" spans="1:34" ht="19.5" customHeight="1">
      <c r="A22" s="142">
        <f t="shared" si="1"/>
        <v>0</v>
      </c>
      <c r="B22" s="142">
        <f t="shared" si="7"/>
        <v>0</v>
      </c>
      <c r="C22" s="143">
        <v>46100</v>
      </c>
      <c r="D22" s="144" t="s">
        <v>119</v>
      </c>
      <c r="E22" s="145"/>
      <c r="F22" s="157"/>
      <c r="G22" s="157"/>
      <c r="H22" s="157"/>
      <c r="I22" s="157"/>
      <c r="J22" s="157"/>
      <c r="K22" s="157"/>
      <c r="L22" s="175"/>
      <c r="U22" s="148">
        <f t="shared" si="2"/>
        <v>46100</v>
      </c>
      <c r="V22" s="34" t="str">
        <f t="shared" si="3"/>
        <v>44402</v>
      </c>
      <c r="W22" s="70">
        <f t="shared" si="4"/>
        <v>0</v>
      </c>
      <c r="X22" s="148">
        <f t="shared" si="5"/>
        <v>46100</v>
      </c>
      <c r="Y22" s="70">
        <f t="shared" si="6"/>
        <v>0</v>
      </c>
      <c r="AA22" s="121"/>
      <c r="AB22" s="122"/>
      <c r="AC22" s="122"/>
      <c r="AD22" s="122"/>
      <c r="AE22" s="122"/>
      <c r="AF22" s="122"/>
      <c r="AG22" s="122"/>
      <c r="AH22" s="123"/>
    </row>
    <row r="23" spans="1:34" ht="19.5" customHeight="1">
      <c r="A23" s="142">
        <f t="shared" si="1"/>
        <v>0</v>
      </c>
      <c r="B23" s="142">
        <f t="shared" si="7"/>
        <v>0</v>
      </c>
      <c r="C23" s="143">
        <v>46101</v>
      </c>
      <c r="D23" s="144" t="s">
        <v>120</v>
      </c>
      <c r="E23" s="145"/>
      <c r="F23" s="157"/>
      <c r="G23" s="157"/>
      <c r="H23" s="157"/>
      <c r="I23" s="157"/>
      <c r="J23" s="157"/>
      <c r="K23" s="157"/>
      <c r="L23" s="175"/>
      <c r="U23" s="148">
        <f t="shared" si="2"/>
        <v>46101</v>
      </c>
      <c r="V23" s="34" t="str">
        <f t="shared" si="3"/>
        <v>44402</v>
      </c>
      <c r="W23" s="70">
        <f t="shared" si="4"/>
        <v>0</v>
      </c>
      <c r="X23" s="148">
        <f t="shared" si="5"/>
        <v>46101</v>
      </c>
      <c r="Y23" s="70">
        <f t="shared" si="6"/>
        <v>0</v>
      </c>
      <c r="AA23" s="121"/>
      <c r="AB23" s="122"/>
      <c r="AC23" s="122"/>
      <c r="AD23" s="122"/>
      <c r="AE23" s="122"/>
      <c r="AF23" s="122"/>
      <c r="AG23" s="122"/>
      <c r="AH23" s="123"/>
    </row>
    <row r="24" spans="1:34" ht="19.5" customHeight="1">
      <c r="A24" s="142">
        <f t="shared" si="1"/>
        <v>0</v>
      </c>
      <c r="B24" s="142">
        <f t="shared" si="7"/>
        <v>0</v>
      </c>
      <c r="C24" s="143">
        <v>46102</v>
      </c>
      <c r="D24" s="144" t="s">
        <v>121</v>
      </c>
      <c r="E24" s="145"/>
      <c r="F24" s="157"/>
      <c r="G24" s="157"/>
      <c r="H24" s="157"/>
      <c r="I24" s="157"/>
      <c r="J24" s="157"/>
      <c r="K24" s="157"/>
      <c r="L24" s="175"/>
      <c r="U24" s="148">
        <f t="shared" si="2"/>
        <v>46102</v>
      </c>
      <c r="V24" s="34" t="str">
        <f t="shared" si="3"/>
        <v>44402</v>
      </c>
      <c r="W24" s="70">
        <f t="shared" si="4"/>
        <v>0</v>
      </c>
      <c r="X24" s="148">
        <f t="shared" si="5"/>
        <v>46102</v>
      </c>
      <c r="Y24" s="70">
        <f t="shared" si="6"/>
        <v>0</v>
      </c>
      <c r="AA24" s="121"/>
      <c r="AB24" s="122"/>
      <c r="AC24" s="122"/>
      <c r="AD24" s="122"/>
      <c r="AE24" s="122"/>
      <c r="AF24" s="122"/>
      <c r="AG24" s="122"/>
      <c r="AH24" s="123"/>
    </row>
    <row r="25" spans="1:34" ht="19.5" customHeight="1">
      <c r="A25" s="142">
        <f t="shared" si="1"/>
        <v>0</v>
      </c>
      <c r="B25" s="142">
        <f t="shared" si="7"/>
        <v>0</v>
      </c>
      <c r="C25" s="143">
        <v>46103</v>
      </c>
      <c r="D25" s="144" t="s">
        <v>115</v>
      </c>
      <c r="E25" s="145"/>
      <c r="F25" s="157"/>
      <c r="G25" s="157"/>
      <c r="H25" s="157"/>
      <c r="I25" s="157"/>
      <c r="J25" s="157"/>
      <c r="K25" s="157"/>
      <c r="L25" s="175"/>
      <c r="M25" s="34"/>
      <c r="N25" s="34"/>
      <c r="O25" s="34"/>
      <c r="P25" s="34"/>
      <c r="Q25" s="34"/>
      <c r="R25" s="34"/>
      <c r="S25" s="34"/>
      <c r="T25" s="34"/>
      <c r="U25" s="148">
        <f t="shared" si="2"/>
        <v>46103</v>
      </c>
      <c r="V25" s="34" t="str">
        <f t="shared" si="3"/>
        <v>44402</v>
      </c>
      <c r="W25" s="70">
        <f t="shared" si="4"/>
        <v>0</v>
      </c>
      <c r="X25" s="148">
        <f t="shared" si="5"/>
        <v>46103</v>
      </c>
      <c r="Y25" s="70">
        <f t="shared" si="6"/>
        <v>0</v>
      </c>
      <c r="Z25" s="34"/>
      <c r="AA25" s="121"/>
      <c r="AB25" s="122"/>
      <c r="AC25" s="122"/>
      <c r="AD25" s="122"/>
      <c r="AE25" s="122"/>
      <c r="AF25" s="122"/>
      <c r="AG25" s="122"/>
      <c r="AH25" s="123"/>
    </row>
    <row r="26" spans="1:34" ht="19.5" customHeight="1">
      <c r="A26" s="142">
        <f t="shared" si="1"/>
        <v>0</v>
      </c>
      <c r="B26" s="142">
        <f t="shared" si="7"/>
        <v>0</v>
      </c>
      <c r="C26" s="143">
        <v>46104</v>
      </c>
      <c r="D26" s="144" t="s">
        <v>116</v>
      </c>
      <c r="E26" s="145"/>
      <c r="F26" s="157"/>
      <c r="G26" s="157"/>
      <c r="H26" s="157"/>
      <c r="I26" s="157"/>
      <c r="J26" s="157"/>
      <c r="K26" s="157"/>
      <c r="L26" s="175"/>
      <c r="U26" s="148">
        <f t="shared" si="2"/>
        <v>46104</v>
      </c>
      <c r="V26" s="34" t="str">
        <f t="shared" si="3"/>
        <v>44402</v>
      </c>
      <c r="W26" s="70">
        <f t="shared" si="4"/>
        <v>0</v>
      </c>
      <c r="X26" s="148">
        <f t="shared" si="5"/>
        <v>46104</v>
      </c>
      <c r="Y26" s="70">
        <f t="shared" si="6"/>
        <v>0</v>
      </c>
      <c r="AA26" s="121"/>
      <c r="AB26" s="122"/>
      <c r="AC26" s="122"/>
      <c r="AD26" s="122"/>
      <c r="AE26" s="122"/>
      <c r="AF26" s="122"/>
      <c r="AG26" s="122"/>
      <c r="AH26" s="123"/>
    </row>
    <row r="27" spans="1:34" ht="19.5" customHeight="1">
      <c r="A27" s="142">
        <f t="shared" si="1"/>
        <v>0</v>
      </c>
      <c r="B27" s="142">
        <f t="shared" si="7"/>
        <v>0</v>
      </c>
      <c r="C27" s="143">
        <v>46105</v>
      </c>
      <c r="D27" s="144" t="s">
        <v>117</v>
      </c>
      <c r="E27" s="145"/>
      <c r="F27" s="157"/>
      <c r="G27" s="157"/>
      <c r="H27" s="157"/>
      <c r="I27" s="157"/>
      <c r="J27" s="157"/>
      <c r="K27" s="157"/>
      <c r="L27" s="175"/>
      <c r="U27" s="148">
        <f t="shared" si="2"/>
        <v>46105</v>
      </c>
      <c r="V27" s="34" t="str">
        <f t="shared" si="3"/>
        <v>44402</v>
      </c>
      <c r="W27" s="70">
        <f t="shared" si="4"/>
        <v>0</v>
      </c>
      <c r="X27" s="148">
        <f t="shared" si="5"/>
        <v>46105</v>
      </c>
      <c r="Y27" s="70">
        <f t="shared" si="6"/>
        <v>0</v>
      </c>
      <c r="AA27" s="121"/>
      <c r="AB27" s="122"/>
      <c r="AC27" s="122"/>
      <c r="AD27" s="122"/>
      <c r="AE27" s="122"/>
      <c r="AF27" s="122"/>
      <c r="AG27" s="122"/>
      <c r="AH27" s="123"/>
    </row>
    <row r="28" spans="1:34" ht="19.5" customHeight="1">
      <c r="A28" s="142">
        <f t="shared" si="1"/>
        <v>0</v>
      </c>
      <c r="B28" s="142">
        <f t="shared" si="7"/>
        <v>0</v>
      </c>
      <c r="C28" s="143">
        <v>46106</v>
      </c>
      <c r="D28" s="144" t="s">
        <v>118</v>
      </c>
      <c r="E28" s="145"/>
      <c r="F28" s="157"/>
      <c r="G28" s="157"/>
      <c r="H28" s="157"/>
      <c r="I28" s="157"/>
      <c r="J28" s="157"/>
      <c r="K28" s="157"/>
      <c r="L28" s="175"/>
      <c r="U28" s="148">
        <f t="shared" si="2"/>
        <v>46106</v>
      </c>
      <c r="V28" s="34" t="str">
        <f t="shared" si="3"/>
        <v>44402</v>
      </c>
      <c r="W28" s="70">
        <f t="shared" si="4"/>
        <v>0</v>
      </c>
      <c r="X28" s="148">
        <f t="shared" si="5"/>
        <v>46106</v>
      </c>
      <c r="Y28" s="70">
        <f t="shared" si="6"/>
        <v>0</v>
      </c>
      <c r="AA28" s="121"/>
      <c r="AB28" s="122"/>
      <c r="AC28" s="122"/>
      <c r="AD28" s="122"/>
      <c r="AE28" s="122"/>
      <c r="AF28" s="122"/>
      <c r="AG28" s="122"/>
      <c r="AH28" s="123"/>
    </row>
    <row r="29" spans="1:34" ht="19.5" customHeight="1">
      <c r="A29" s="142">
        <f t="shared" si="1"/>
        <v>0</v>
      </c>
      <c r="B29" s="142">
        <f t="shared" si="7"/>
        <v>0</v>
      </c>
      <c r="C29" s="143">
        <v>46107</v>
      </c>
      <c r="D29" s="144" t="s">
        <v>119</v>
      </c>
      <c r="E29" s="145"/>
      <c r="F29" s="157"/>
      <c r="G29" s="157"/>
      <c r="H29" s="157"/>
      <c r="I29" s="157"/>
      <c r="J29" s="157"/>
      <c r="K29" s="157"/>
      <c r="L29" s="175"/>
      <c r="U29" s="148">
        <f t="shared" si="2"/>
        <v>46107</v>
      </c>
      <c r="V29" s="34" t="str">
        <f t="shared" si="3"/>
        <v>44402</v>
      </c>
      <c r="W29" s="70">
        <f t="shared" si="4"/>
        <v>0</v>
      </c>
      <c r="X29" s="148">
        <f t="shared" si="5"/>
        <v>46107</v>
      </c>
      <c r="Y29" s="70">
        <f t="shared" si="6"/>
        <v>0</v>
      </c>
      <c r="AA29" s="121"/>
      <c r="AB29" s="122"/>
      <c r="AC29" s="122"/>
      <c r="AD29" s="122"/>
      <c r="AE29" s="122"/>
      <c r="AF29" s="122"/>
      <c r="AG29" s="122"/>
      <c r="AH29" s="123"/>
    </row>
    <row r="30" spans="1:34" ht="19.5" customHeight="1">
      <c r="A30" s="142">
        <f t="shared" si="1"/>
        <v>0</v>
      </c>
      <c r="B30" s="142">
        <f t="shared" si="7"/>
        <v>0</v>
      </c>
      <c r="C30" s="143">
        <v>46108</v>
      </c>
      <c r="D30" s="144" t="s">
        <v>120</v>
      </c>
      <c r="E30" s="145"/>
      <c r="F30" s="157"/>
      <c r="G30" s="157"/>
      <c r="H30" s="157"/>
      <c r="I30" s="157"/>
      <c r="J30" s="157"/>
      <c r="K30" s="157"/>
      <c r="L30" s="175"/>
      <c r="U30" s="148">
        <f t="shared" si="2"/>
        <v>46108</v>
      </c>
      <c r="V30" s="34" t="str">
        <f t="shared" si="3"/>
        <v>44402</v>
      </c>
      <c r="W30" s="70">
        <f t="shared" si="4"/>
        <v>0</v>
      </c>
      <c r="X30" s="148">
        <f t="shared" si="5"/>
        <v>46108</v>
      </c>
      <c r="Y30" s="70">
        <f t="shared" si="6"/>
        <v>0</v>
      </c>
      <c r="AA30" s="121"/>
      <c r="AB30" s="122"/>
      <c r="AC30" s="122"/>
      <c r="AD30" s="122"/>
      <c r="AE30" s="122"/>
      <c r="AF30" s="122"/>
      <c r="AG30" s="122"/>
      <c r="AH30" s="123"/>
    </row>
    <row r="31" spans="1:34" ht="19.5" customHeight="1">
      <c r="A31" s="142">
        <f t="shared" si="1"/>
        <v>0</v>
      </c>
      <c r="B31" s="142">
        <f t="shared" si="7"/>
        <v>0</v>
      </c>
      <c r="C31" s="143">
        <v>46109</v>
      </c>
      <c r="D31" s="144" t="s">
        <v>121</v>
      </c>
      <c r="E31" s="145"/>
      <c r="F31" s="157"/>
      <c r="G31" s="157"/>
      <c r="H31" s="157"/>
      <c r="I31" s="157"/>
      <c r="J31" s="157"/>
      <c r="K31" s="157"/>
      <c r="L31" s="175"/>
      <c r="U31" s="148">
        <f t="shared" si="2"/>
        <v>46109</v>
      </c>
      <c r="V31" s="34" t="str">
        <f t="shared" si="3"/>
        <v>44402</v>
      </c>
      <c r="W31" s="70">
        <f t="shared" si="4"/>
        <v>0</v>
      </c>
      <c r="X31" s="148">
        <f t="shared" si="5"/>
        <v>46109</v>
      </c>
      <c r="Y31" s="70">
        <f t="shared" si="6"/>
        <v>0</v>
      </c>
      <c r="AA31" s="121"/>
      <c r="AB31" s="122"/>
      <c r="AC31" s="122"/>
      <c r="AD31" s="122"/>
      <c r="AE31" s="122"/>
      <c r="AF31" s="122"/>
      <c r="AG31" s="122"/>
      <c r="AH31" s="123"/>
    </row>
    <row r="32" spans="1:34" ht="19.5" customHeight="1">
      <c r="A32" s="142">
        <f t="shared" si="1"/>
        <v>0</v>
      </c>
      <c r="B32" s="142">
        <f t="shared" si="7"/>
        <v>0</v>
      </c>
      <c r="C32" s="143">
        <v>46110</v>
      </c>
      <c r="D32" s="144" t="s">
        <v>115</v>
      </c>
      <c r="E32" s="145"/>
      <c r="F32" s="157"/>
      <c r="G32" s="157"/>
      <c r="H32" s="157"/>
      <c r="I32" s="157"/>
      <c r="J32" s="157"/>
      <c r="K32" s="157"/>
      <c r="L32" s="175"/>
      <c r="U32" s="148">
        <f t="shared" si="2"/>
        <v>46110</v>
      </c>
      <c r="V32" s="34" t="str">
        <f t="shared" si="3"/>
        <v>44402</v>
      </c>
      <c r="W32" s="70">
        <f t="shared" si="4"/>
        <v>0</v>
      </c>
      <c r="X32" s="148">
        <f t="shared" si="5"/>
        <v>46110</v>
      </c>
      <c r="Y32" s="70">
        <f t="shared" si="6"/>
        <v>0</v>
      </c>
      <c r="AA32" s="121"/>
      <c r="AB32" s="122"/>
      <c r="AC32" s="122"/>
      <c r="AD32" s="122"/>
      <c r="AE32" s="122"/>
      <c r="AF32" s="122"/>
      <c r="AG32" s="122"/>
      <c r="AH32" s="123"/>
    </row>
    <row r="33" spans="1:34" ht="19.5" customHeight="1">
      <c r="A33" s="142">
        <f t="shared" si="1"/>
        <v>0</v>
      </c>
      <c r="B33" s="142">
        <f t="shared" si="7"/>
        <v>0</v>
      </c>
      <c r="C33" s="143">
        <v>46111</v>
      </c>
      <c r="D33" s="144" t="s">
        <v>116</v>
      </c>
      <c r="E33" s="145"/>
      <c r="F33" s="157"/>
      <c r="G33" s="157"/>
      <c r="H33" s="157"/>
      <c r="I33" s="157"/>
      <c r="J33" s="157"/>
      <c r="K33" s="157"/>
      <c r="L33" s="175"/>
      <c r="U33" s="148">
        <f t="shared" si="2"/>
        <v>46111</v>
      </c>
      <c r="V33" s="34" t="str">
        <f t="shared" si="3"/>
        <v>44402</v>
      </c>
      <c r="W33" s="70">
        <f t="shared" si="4"/>
        <v>0</v>
      </c>
      <c r="X33" s="148">
        <f t="shared" si="5"/>
        <v>46111</v>
      </c>
      <c r="Y33" s="70">
        <f t="shared" si="6"/>
        <v>0</v>
      </c>
      <c r="AA33" s="121"/>
      <c r="AB33" s="122"/>
      <c r="AC33" s="122"/>
      <c r="AD33" s="122"/>
      <c r="AE33" s="122"/>
      <c r="AF33" s="122"/>
      <c r="AG33" s="122"/>
      <c r="AH33" s="123"/>
    </row>
    <row r="34" spans="1:34" ht="19.5" customHeight="1">
      <c r="A34" s="142">
        <f t="shared" si="1"/>
        <v>0</v>
      </c>
      <c r="B34" s="142">
        <f t="shared" si="7"/>
        <v>0</v>
      </c>
      <c r="C34" s="143">
        <v>46112</v>
      </c>
      <c r="D34" s="144" t="s">
        <v>117</v>
      </c>
      <c r="E34" s="145"/>
      <c r="F34" s="157"/>
      <c r="G34" s="157"/>
      <c r="H34" s="157"/>
      <c r="I34" s="157"/>
      <c r="J34" s="157"/>
      <c r="K34" s="157"/>
      <c r="L34" s="175"/>
      <c r="U34" s="148">
        <f t="shared" si="2"/>
        <v>46112</v>
      </c>
      <c r="V34" s="34" t="str">
        <f t="shared" si="3"/>
        <v>44402</v>
      </c>
      <c r="W34" s="70">
        <f t="shared" si="4"/>
        <v>0</v>
      </c>
      <c r="X34" s="148">
        <f t="shared" si="5"/>
        <v>46112</v>
      </c>
      <c r="Y34" s="70">
        <f t="shared" si="6"/>
        <v>0</v>
      </c>
      <c r="AA34" s="121"/>
      <c r="AB34" s="122"/>
      <c r="AC34" s="122"/>
      <c r="AD34" s="122"/>
      <c r="AE34" s="122"/>
      <c r="AF34" s="122"/>
      <c r="AG34" s="122"/>
      <c r="AH34" s="123"/>
    </row>
    <row r="35" spans="1:34" ht="18.75" customHeight="1">
      <c r="C35" s="127"/>
      <c r="D35" s="154" t="s">
        <v>52</v>
      </c>
      <c r="E35" s="155">
        <f t="shared" ref="E35:F35" si="8">SUM(E4:E34)</f>
        <v>0</v>
      </c>
      <c r="F35" s="156">
        <f t="shared" si="8"/>
        <v>0</v>
      </c>
      <c r="U35" s="148">
        <f t="shared" ref="U35:U65" si="9">C4</f>
        <v>46082</v>
      </c>
      <c r="V35" s="34" t="str">
        <f t="shared" ref="V35:V65" si="10">$H$2</f>
        <v>44402</v>
      </c>
      <c r="W35" s="70">
        <f t="shared" ref="W35:W65" si="11">H4</f>
        <v>0</v>
      </c>
      <c r="AA35" s="72"/>
      <c r="AB35" s="72"/>
      <c r="AC35" s="72"/>
      <c r="AD35" s="72"/>
      <c r="AE35" s="72"/>
      <c r="AF35" s="72"/>
      <c r="AG35" s="72"/>
      <c r="AH35" s="72"/>
    </row>
    <row r="36" spans="1:34" ht="18.75" customHeight="1">
      <c r="C36" s="148"/>
      <c r="U36" s="148">
        <f t="shared" si="9"/>
        <v>46083</v>
      </c>
      <c r="V36" s="34" t="str">
        <f t="shared" si="10"/>
        <v>44402</v>
      </c>
      <c r="W36" s="70">
        <f t="shared" si="11"/>
        <v>0</v>
      </c>
      <c r="AA36" s="72"/>
      <c r="AB36" s="72"/>
      <c r="AC36" s="72"/>
      <c r="AD36" s="72"/>
      <c r="AE36" s="72"/>
      <c r="AF36" s="72"/>
      <c r="AG36" s="72"/>
      <c r="AH36" s="72"/>
    </row>
    <row r="37" spans="1:34" ht="18.75" customHeight="1">
      <c r="C37" s="148"/>
      <c r="U37" s="148">
        <f t="shared" si="9"/>
        <v>46084</v>
      </c>
      <c r="V37" s="34" t="str">
        <f t="shared" si="10"/>
        <v>44402</v>
      </c>
      <c r="W37" s="70">
        <f t="shared" si="11"/>
        <v>0</v>
      </c>
      <c r="AA37" s="72"/>
      <c r="AB37" s="72"/>
      <c r="AC37" s="72"/>
      <c r="AD37" s="72"/>
      <c r="AE37" s="72"/>
      <c r="AF37" s="72"/>
      <c r="AG37" s="72"/>
      <c r="AH37" s="72"/>
    </row>
    <row r="38" spans="1:34" ht="18.75" customHeight="1">
      <c r="C38" s="148"/>
      <c r="U38" s="148">
        <f t="shared" si="9"/>
        <v>46085</v>
      </c>
      <c r="V38" s="34" t="str">
        <f t="shared" si="10"/>
        <v>44402</v>
      </c>
      <c r="W38" s="70">
        <f t="shared" si="11"/>
        <v>0</v>
      </c>
      <c r="AA38" s="72"/>
      <c r="AB38" s="72"/>
      <c r="AC38" s="72"/>
      <c r="AD38" s="72"/>
      <c r="AE38" s="72"/>
      <c r="AF38" s="72"/>
      <c r="AG38" s="72"/>
      <c r="AH38" s="72"/>
    </row>
    <row r="39" spans="1:34" ht="18.75" customHeight="1">
      <c r="C39" s="148"/>
      <c r="U39" s="148">
        <f t="shared" si="9"/>
        <v>46086</v>
      </c>
      <c r="V39" s="34" t="str">
        <f t="shared" si="10"/>
        <v>44402</v>
      </c>
      <c r="W39" s="70">
        <f t="shared" si="11"/>
        <v>0</v>
      </c>
      <c r="AA39" s="72"/>
      <c r="AB39" s="72"/>
      <c r="AC39" s="72"/>
      <c r="AD39" s="72"/>
      <c r="AE39" s="72"/>
      <c r="AF39" s="72"/>
      <c r="AG39" s="72"/>
      <c r="AH39" s="72"/>
    </row>
    <row r="40" spans="1:34" ht="18.75" customHeight="1">
      <c r="C40" s="148"/>
      <c r="U40" s="148">
        <f t="shared" si="9"/>
        <v>46087</v>
      </c>
      <c r="V40" s="34" t="str">
        <f t="shared" si="10"/>
        <v>44402</v>
      </c>
      <c r="W40" s="70">
        <f t="shared" si="11"/>
        <v>0</v>
      </c>
      <c r="AA40" s="72"/>
      <c r="AB40" s="72"/>
      <c r="AC40" s="72"/>
      <c r="AD40" s="72"/>
      <c r="AE40" s="72"/>
      <c r="AF40" s="72"/>
      <c r="AG40" s="72"/>
      <c r="AH40" s="72"/>
    </row>
    <row r="41" spans="1:34" ht="18.75" customHeight="1">
      <c r="C41" s="148"/>
      <c r="U41" s="148">
        <f t="shared" si="9"/>
        <v>46088</v>
      </c>
      <c r="V41" s="34" t="str">
        <f t="shared" si="10"/>
        <v>44402</v>
      </c>
      <c r="W41" s="70">
        <f t="shared" si="11"/>
        <v>0</v>
      </c>
      <c r="AA41" s="72"/>
      <c r="AB41" s="72"/>
      <c r="AC41" s="72"/>
      <c r="AD41" s="72"/>
      <c r="AE41" s="72"/>
      <c r="AF41" s="72"/>
      <c r="AG41" s="72"/>
      <c r="AH41" s="72"/>
    </row>
    <row r="42" spans="1:34" ht="18.75" customHeight="1">
      <c r="C42" s="148"/>
      <c r="U42" s="148">
        <f t="shared" si="9"/>
        <v>46089</v>
      </c>
      <c r="V42" s="34" t="str">
        <f t="shared" si="10"/>
        <v>44402</v>
      </c>
      <c r="W42" s="70">
        <f t="shared" si="11"/>
        <v>0</v>
      </c>
      <c r="AA42" s="72"/>
      <c r="AB42" s="72"/>
      <c r="AC42" s="72"/>
      <c r="AD42" s="72"/>
      <c r="AE42" s="72"/>
      <c r="AF42" s="72"/>
      <c r="AG42" s="72"/>
      <c r="AH42" s="72"/>
    </row>
    <row r="43" spans="1:34" ht="18.75" customHeight="1">
      <c r="C43" s="148"/>
      <c r="U43" s="148">
        <f t="shared" si="9"/>
        <v>46090</v>
      </c>
      <c r="V43" s="34" t="str">
        <f t="shared" si="10"/>
        <v>44402</v>
      </c>
      <c r="W43" s="70">
        <f t="shared" si="11"/>
        <v>0</v>
      </c>
      <c r="AA43" s="72"/>
      <c r="AB43" s="72"/>
      <c r="AC43" s="72"/>
      <c r="AD43" s="72"/>
      <c r="AE43" s="72"/>
      <c r="AF43" s="72"/>
      <c r="AG43" s="72"/>
      <c r="AH43" s="72"/>
    </row>
    <row r="44" spans="1:34" ht="18.75" customHeight="1">
      <c r="C44" s="148"/>
      <c r="U44" s="148">
        <f t="shared" si="9"/>
        <v>46091</v>
      </c>
      <c r="V44" s="34" t="str">
        <f t="shared" si="10"/>
        <v>44402</v>
      </c>
      <c r="W44" s="70">
        <f t="shared" si="11"/>
        <v>0</v>
      </c>
      <c r="AA44" s="72"/>
      <c r="AB44" s="72"/>
      <c r="AC44" s="72"/>
      <c r="AD44" s="72"/>
      <c r="AE44" s="72"/>
      <c r="AF44" s="72"/>
      <c r="AG44" s="72"/>
      <c r="AH44" s="72"/>
    </row>
    <row r="45" spans="1:34" ht="18.75" customHeight="1">
      <c r="C45" s="148"/>
      <c r="U45" s="148">
        <f t="shared" si="9"/>
        <v>46092</v>
      </c>
      <c r="V45" s="34" t="str">
        <f t="shared" si="10"/>
        <v>44402</v>
      </c>
      <c r="W45" s="70">
        <f t="shared" si="11"/>
        <v>0</v>
      </c>
      <c r="AA45" s="72"/>
      <c r="AB45" s="72"/>
      <c r="AC45" s="72"/>
      <c r="AD45" s="72"/>
      <c r="AE45" s="72"/>
      <c r="AF45" s="72"/>
      <c r="AG45" s="72"/>
      <c r="AH45" s="72"/>
    </row>
    <row r="46" spans="1:34" ht="18.75" customHeight="1">
      <c r="C46" s="148"/>
      <c r="U46" s="148">
        <f t="shared" si="9"/>
        <v>46093</v>
      </c>
      <c r="V46" s="34" t="str">
        <f t="shared" si="10"/>
        <v>44402</v>
      </c>
      <c r="W46" s="70">
        <f t="shared" si="11"/>
        <v>0</v>
      </c>
      <c r="AA46" s="72"/>
      <c r="AB46" s="72"/>
      <c r="AC46" s="72"/>
      <c r="AD46" s="72"/>
      <c r="AE46" s="72"/>
      <c r="AF46" s="72"/>
      <c r="AG46" s="72"/>
      <c r="AH46" s="72"/>
    </row>
    <row r="47" spans="1:34" ht="18.75" customHeight="1">
      <c r="C47" s="148"/>
      <c r="U47" s="148">
        <f t="shared" si="9"/>
        <v>46094</v>
      </c>
      <c r="V47" s="34" t="str">
        <f t="shared" si="10"/>
        <v>44402</v>
      </c>
      <c r="W47" s="70">
        <f t="shared" si="11"/>
        <v>0</v>
      </c>
      <c r="AA47" s="72"/>
      <c r="AB47" s="72"/>
      <c r="AC47" s="72"/>
      <c r="AD47" s="72"/>
      <c r="AE47" s="72"/>
      <c r="AF47" s="72"/>
      <c r="AG47" s="72"/>
      <c r="AH47" s="72"/>
    </row>
    <row r="48" spans="1:34" ht="18.75" customHeight="1">
      <c r="C48" s="148"/>
      <c r="U48" s="148">
        <f t="shared" si="9"/>
        <v>46095</v>
      </c>
      <c r="V48" s="34" t="str">
        <f t="shared" si="10"/>
        <v>44402</v>
      </c>
      <c r="W48" s="70">
        <f t="shared" si="11"/>
        <v>0</v>
      </c>
      <c r="AA48" s="72"/>
      <c r="AB48" s="72"/>
      <c r="AC48" s="72"/>
      <c r="AD48" s="72"/>
      <c r="AE48" s="72"/>
      <c r="AF48" s="72"/>
      <c r="AG48" s="72"/>
      <c r="AH48" s="72"/>
    </row>
    <row r="49" spans="3:34" ht="18.75" customHeight="1">
      <c r="C49" s="148"/>
      <c r="U49" s="148">
        <f t="shared" si="9"/>
        <v>46096</v>
      </c>
      <c r="V49" s="34" t="str">
        <f t="shared" si="10"/>
        <v>44402</v>
      </c>
      <c r="W49" s="70">
        <f t="shared" si="11"/>
        <v>0</v>
      </c>
      <c r="AA49" s="72"/>
      <c r="AB49" s="72"/>
      <c r="AC49" s="72"/>
      <c r="AD49" s="72"/>
      <c r="AE49" s="72"/>
      <c r="AF49" s="72"/>
      <c r="AG49" s="72"/>
      <c r="AH49" s="72"/>
    </row>
    <row r="50" spans="3:34" ht="18.75" customHeight="1">
      <c r="C50" s="148"/>
      <c r="U50" s="148">
        <f t="shared" si="9"/>
        <v>46097</v>
      </c>
      <c r="V50" s="34" t="str">
        <f t="shared" si="10"/>
        <v>44402</v>
      </c>
      <c r="W50" s="70">
        <f t="shared" si="11"/>
        <v>0</v>
      </c>
      <c r="AA50" s="72"/>
      <c r="AB50" s="72"/>
      <c r="AC50" s="72"/>
      <c r="AD50" s="72"/>
      <c r="AE50" s="72"/>
      <c r="AF50" s="72"/>
      <c r="AG50" s="72"/>
      <c r="AH50" s="72"/>
    </row>
    <row r="51" spans="3:34" ht="18.75" customHeight="1">
      <c r="C51" s="148"/>
      <c r="U51" s="148">
        <f t="shared" si="9"/>
        <v>46098</v>
      </c>
      <c r="V51" s="34" t="str">
        <f t="shared" si="10"/>
        <v>44402</v>
      </c>
      <c r="W51" s="70">
        <f t="shared" si="11"/>
        <v>0</v>
      </c>
      <c r="AA51" s="72"/>
      <c r="AB51" s="72"/>
      <c r="AC51" s="72"/>
      <c r="AD51" s="72"/>
      <c r="AE51" s="72"/>
      <c r="AF51" s="72"/>
      <c r="AG51" s="72"/>
      <c r="AH51" s="72"/>
    </row>
    <row r="52" spans="3:34" ht="18.75" customHeight="1">
      <c r="C52" s="148"/>
      <c r="U52" s="148">
        <f t="shared" si="9"/>
        <v>46099</v>
      </c>
      <c r="V52" s="34" t="str">
        <f t="shared" si="10"/>
        <v>44402</v>
      </c>
      <c r="W52" s="70">
        <f t="shared" si="11"/>
        <v>0</v>
      </c>
      <c r="AA52" s="72"/>
      <c r="AB52" s="72"/>
      <c r="AC52" s="72"/>
      <c r="AD52" s="72"/>
      <c r="AE52" s="72"/>
      <c r="AF52" s="72"/>
      <c r="AG52" s="72"/>
      <c r="AH52" s="72"/>
    </row>
    <row r="53" spans="3:34" ht="18.75" customHeight="1">
      <c r="C53" s="148"/>
      <c r="U53" s="148">
        <f t="shared" si="9"/>
        <v>46100</v>
      </c>
      <c r="V53" s="34" t="str">
        <f t="shared" si="10"/>
        <v>44402</v>
      </c>
      <c r="W53" s="70">
        <f t="shared" si="11"/>
        <v>0</v>
      </c>
      <c r="AA53" s="72"/>
      <c r="AB53" s="72"/>
      <c r="AC53" s="72"/>
      <c r="AD53" s="72"/>
      <c r="AE53" s="72"/>
      <c r="AF53" s="72"/>
      <c r="AG53" s="72"/>
      <c r="AH53" s="72"/>
    </row>
    <row r="54" spans="3:34" ht="18.75" customHeight="1">
      <c r="C54" s="148"/>
      <c r="U54" s="148">
        <f t="shared" si="9"/>
        <v>46101</v>
      </c>
      <c r="V54" s="34" t="str">
        <f t="shared" si="10"/>
        <v>44402</v>
      </c>
      <c r="W54" s="70">
        <f t="shared" si="11"/>
        <v>0</v>
      </c>
      <c r="AA54" s="72"/>
      <c r="AB54" s="72"/>
      <c r="AC54" s="72"/>
      <c r="AD54" s="72"/>
      <c r="AE54" s="72"/>
      <c r="AF54" s="72"/>
      <c r="AG54" s="72"/>
      <c r="AH54" s="72"/>
    </row>
    <row r="55" spans="3:34" ht="18.75" customHeight="1">
      <c r="C55" s="148"/>
      <c r="U55" s="148">
        <f t="shared" si="9"/>
        <v>46102</v>
      </c>
      <c r="V55" s="34" t="str">
        <f t="shared" si="10"/>
        <v>44402</v>
      </c>
      <c r="W55" s="70">
        <f t="shared" si="11"/>
        <v>0</v>
      </c>
      <c r="AA55" s="72"/>
      <c r="AB55" s="72"/>
      <c r="AC55" s="72"/>
      <c r="AD55" s="72"/>
      <c r="AE55" s="72"/>
      <c r="AF55" s="72"/>
      <c r="AG55" s="72"/>
      <c r="AH55" s="72"/>
    </row>
    <row r="56" spans="3:34" ht="18.75" customHeight="1">
      <c r="C56" s="148"/>
      <c r="U56" s="148">
        <f t="shared" si="9"/>
        <v>46103</v>
      </c>
      <c r="V56" s="34" t="str">
        <f t="shared" si="10"/>
        <v>44402</v>
      </c>
      <c r="W56" s="70">
        <f t="shared" si="11"/>
        <v>0</v>
      </c>
      <c r="AA56" s="72"/>
      <c r="AB56" s="72"/>
      <c r="AC56" s="72"/>
      <c r="AD56" s="72"/>
      <c r="AE56" s="72"/>
      <c r="AF56" s="72"/>
      <c r="AG56" s="72"/>
      <c r="AH56" s="72"/>
    </row>
    <row r="57" spans="3:34" ht="18.75" customHeight="1">
      <c r="C57" s="148"/>
      <c r="U57" s="148">
        <f t="shared" si="9"/>
        <v>46104</v>
      </c>
      <c r="V57" s="34" t="str">
        <f t="shared" si="10"/>
        <v>44402</v>
      </c>
      <c r="W57" s="70">
        <f t="shared" si="11"/>
        <v>0</v>
      </c>
      <c r="AA57" s="72"/>
      <c r="AB57" s="72"/>
      <c r="AC57" s="72"/>
      <c r="AD57" s="72"/>
      <c r="AE57" s="72"/>
      <c r="AF57" s="72"/>
      <c r="AG57" s="72"/>
      <c r="AH57" s="72"/>
    </row>
    <row r="58" spans="3:34" ht="18.75" customHeight="1">
      <c r="C58" s="148"/>
      <c r="U58" s="148">
        <f t="shared" si="9"/>
        <v>46105</v>
      </c>
      <c r="V58" s="34" t="str">
        <f t="shared" si="10"/>
        <v>44402</v>
      </c>
      <c r="W58" s="70">
        <f t="shared" si="11"/>
        <v>0</v>
      </c>
      <c r="AA58" s="72"/>
      <c r="AB58" s="72"/>
      <c r="AC58" s="72"/>
      <c r="AD58" s="72"/>
      <c r="AE58" s="72"/>
      <c r="AF58" s="72"/>
      <c r="AG58" s="72"/>
      <c r="AH58" s="72"/>
    </row>
    <row r="59" spans="3:34" ht="18.75" customHeight="1">
      <c r="C59" s="148"/>
      <c r="U59" s="148">
        <f t="shared" si="9"/>
        <v>46106</v>
      </c>
      <c r="V59" s="34" t="str">
        <f t="shared" si="10"/>
        <v>44402</v>
      </c>
      <c r="W59" s="70">
        <f t="shared" si="11"/>
        <v>0</v>
      </c>
      <c r="AA59" s="72"/>
      <c r="AB59" s="72"/>
      <c r="AC59" s="72"/>
      <c r="AD59" s="72"/>
      <c r="AE59" s="72"/>
      <c r="AF59" s="72"/>
      <c r="AG59" s="72"/>
      <c r="AH59" s="72"/>
    </row>
    <row r="60" spans="3:34" ht="18.75" customHeight="1">
      <c r="C60" s="148"/>
      <c r="U60" s="148">
        <f t="shared" si="9"/>
        <v>46107</v>
      </c>
      <c r="V60" s="34" t="str">
        <f t="shared" si="10"/>
        <v>44402</v>
      </c>
      <c r="W60" s="70">
        <f t="shared" si="11"/>
        <v>0</v>
      </c>
      <c r="AA60" s="72"/>
      <c r="AB60" s="72"/>
      <c r="AC60" s="72"/>
      <c r="AD60" s="72"/>
      <c r="AE60" s="72"/>
      <c r="AF60" s="72"/>
      <c r="AG60" s="72"/>
      <c r="AH60" s="72"/>
    </row>
    <row r="61" spans="3:34" ht="18.75" customHeight="1">
      <c r="C61" s="148"/>
      <c r="U61" s="148">
        <f t="shared" si="9"/>
        <v>46108</v>
      </c>
      <c r="V61" s="34" t="str">
        <f t="shared" si="10"/>
        <v>44402</v>
      </c>
      <c r="W61" s="70">
        <f t="shared" si="11"/>
        <v>0</v>
      </c>
      <c r="AA61" s="72"/>
      <c r="AB61" s="72"/>
      <c r="AC61" s="72"/>
      <c r="AD61" s="72"/>
      <c r="AE61" s="72"/>
      <c r="AF61" s="72"/>
      <c r="AG61" s="72"/>
      <c r="AH61" s="72"/>
    </row>
    <row r="62" spans="3:34" ht="18.75" customHeight="1">
      <c r="C62" s="148"/>
      <c r="U62" s="148">
        <f t="shared" si="9"/>
        <v>46109</v>
      </c>
      <c r="V62" s="34" t="str">
        <f t="shared" si="10"/>
        <v>44402</v>
      </c>
      <c r="W62" s="70">
        <f t="shared" si="11"/>
        <v>0</v>
      </c>
      <c r="AA62" s="72"/>
      <c r="AB62" s="72"/>
      <c r="AC62" s="72"/>
      <c r="AD62" s="72"/>
      <c r="AE62" s="72"/>
      <c r="AF62" s="72"/>
      <c r="AG62" s="72"/>
      <c r="AH62" s="72"/>
    </row>
    <row r="63" spans="3:34" ht="18.75" customHeight="1">
      <c r="C63" s="148"/>
      <c r="U63" s="148">
        <f t="shared" si="9"/>
        <v>46110</v>
      </c>
      <c r="V63" s="34" t="str">
        <f t="shared" si="10"/>
        <v>44402</v>
      </c>
      <c r="W63" s="70">
        <f t="shared" si="11"/>
        <v>0</v>
      </c>
      <c r="AA63" s="72"/>
      <c r="AB63" s="72"/>
      <c r="AC63" s="72"/>
      <c r="AD63" s="72"/>
      <c r="AE63" s="72"/>
      <c r="AF63" s="72"/>
      <c r="AG63" s="72"/>
      <c r="AH63" s="72"/>
    </row>
    <row r="64" spans="3:34" ht="18.75" customHeight="1">
      <c r="C64" s="148"/>
      <c r="U64" s="148">
        <f t="shared" si="9"/>
        <v>46111</v>
      </c>
      <c r="V64" s="34" t="str">
        <f t="shared" si="10"/>
        <v>44402</v>
      </c>
      <c r="W64" s="70">
        <f t="shared" si="11"/>
        <v>0</v>
      </c>
      <c r="AA64" s="72"/>
      <c r="AB64" s="72"/>
      <c r="AC64" s="72"/>
      <c r="AD64" s="72"/>
      <c r="AE64" s="72"/>
      <c r="AF64" s="72"/>
      <c r="AG64" s="72"/>
      <c r="AH64" s="72"/>
    </row>
    <row r="65" spans="3:34" ht="18.75" customHeight="1">
      <c r="C65" s="148"/>
      <c r="U65" s="148">
        <f t="shared" si="9"/>
        <v>46112</v>
      </c>
      <c r="V65" s="34" t="str">
        <f t="shared" si="10"/>
        <v>44402</v>
      </c>
      <c r="W65" s="70">
        <f t="shared" si="11"/>
        <v>0</v>
      </c>
      <c r="AA65" s="72"/>
      <c r="AB65" s="72"/>
      <c r="AC65" s="72"/>
      <c r="AD65" s="72"/>
      <c r="AE65" s="72"/>
      <c r="AF65" s="72"/>
      <c r="AG65" s="72"/>
      <c r="AH65" s="72"/>
    </row>
    <row r="66" spans="3:34" ht="18.75" customHeight="1">
      <c r="C66" s="148"/>
      <c r="U66" s="148">
        <f t="shared" ref="U66:U68" si="12">C4</f>
        <v>46082</v>
      </c>
      <c r="V66" s="34" t="str">
        <f t="shared" ref="V66:V96" si="13">$I$2</f>
        <v>44403</v>
      </c>
      <c r="W66" s="70">
        <f t="shared" ref="W66:W96" si="14">I4</f>
        <v>0</v>
      </c>
      <c r="AA66" s="72"/>
      <c r="AB66" s="72"/>
      <c r="AC66" s="72"/>
      <c r="AD66" s="72"/>
      <c r="AE66" s="72"/>
      <c r="AF66" s="72"/>
      <c r="AG66" s="72"/>
      <c r="AH66" s="72"/>
    </row>
    <row r="67" spans="3:34" ht="15.75" customHeight="1">
      <c r="U67" s="148">
        <f t="shared" si="12"/>
        <v>46083</v>
      </c>
      <c r="V67" s="34" t="str">
        <f t="shared" si="13"/>
        <v>44403</v>
      </c>
      <c r="W67" s="70">
        <f t="shared" si="14"/>
        <v>0</v>
      </c>
      <c r="AA67" s="72"/>
      <c r="AB67" s="72"/>
      <c r="AC67" s="72"/>
      <c r="AD67" s="72"/>
      <c r="AE67" s="72"/>
      <c r="AF67" s="72"/>
      <c r="AG67" s="72"/>
      <c r="AH67" s="72"/>
    </row>
    <row r="68" spans="3:34" ht="15.75" customHeight="1">
      <c r="U68" s="148">
        <f t="shared" si="12"/>
        <v>46084</v>
      </c>
      <c r="V68" s="34" t="str">
        <f t="shared" si="13"/>
        <v>44403</v>
      </c>
      <c r="W68" s="70">
        <f t="shared" si="14"/>
        <v>0</v>
      </c>
      <c r="AA68" s="72"/>
      <c r="AB68" s="72"/>
      <c r="AC68" s="72"/>
      <c r="AD68" s="72"/>
      <c r="AE68" s="72"/>
      <c r="AF68" s="72"/>
      <c r="AG68" s="72"/>
      <c r="AH68" s="72"/>
    </row>
    <row r="69" spans="3:34" ht="15.75" customHeight="1">
      <c r="U69" s="148">
        <f>C10</f>
        <v>46088</v>
      </c>
      <c r="V69" s="34" t="str">
        <f t="shared" si="13"/>
        <v>44403</v>
      </c>
      <c r="W69" s="70">
        <f t="shared" si="14"/>
        <v>0</v>
      </c>
      <c r="AA69" s="72"/>
      <c r="AB69" s="72"/>
      <c r="AC69" s="72"/>
      <c r="AD69" s="72"/>
      <c r="AE69" s="72"/>
      <c r="AF69" s="72"/>
      <c r="AG69" s="72"/>
      <c r="AH69" s="72"/>
    </row>
    <row r="70" spans="3:34" ht="15.75" customHeight="1">
      <c r="U70" s="148">
        <f t="shared" ref="U70:U72" si="15">C7</f>
        <v>46085</v>
      </c>
      <c r="V70" s="34" t="str">
        <f t="shared" si="13"/>
        <v>44403</v>
      </c>
      <c r="W70" s="70">
        <f t="shared" si="14"/>
        <v>0</v>
      </c>
      <c r="AA70" s="72"/>
      <c r="AB70" s="72"/>
      <c r="AC70" s="72"/>
      <c r="AD70" s="72"/>
      <c r="AE70" s="72"/>
      <c r="AF70" s="72"/>
      <c r="AG70" s="72"/>
      <c r="AH70" s="72"/>
    </row>
    <row r="71" spans="3:34" ht="15.75" customHeight="1">
      <c r="U71" s="148">
        <f t="shared" si="15"/>
        <v>46086</v>
      </c>
      <c r="V71" s="34" t="str">
        <f t="shared" si="13"/>
        <v>44403</v>
      </c>
      <c r="W71" s="70">
        <f t="shared" si="14"/>
        <v>0</v>
      </c>
      <c r="AA71" s="72"/>
      <c r="AB71" s="72"/>
      <c r="AC71" s="72"/>
      <c r="AD71" s="72"/>
      <c r="AE71" s="72"/>
      <c r="AF71" s="72"/>
      <c r="AG71" s="72"/>
      <c r="AH71" s="72"/>
    </row>
    <row r="72" spans="3:34" ht="15.75" customHeight="1">
      <c r="U72" s="148">
        <f t="shared" si="15"/>
        <v>46087</v>
      </c>
      <c r="V72" s="34" t="str">
        <f t="shared" si="13"/>
        <v>44403</v>
      </c>
      <c r="W72" s="70">
        <f t="shared" si="14"/>
        <v>0</v>
      </c>
      <c r="AA72" s="72"/>
      <c r="AB72" s="72"/>
      <c r="AC72" s="72"/>
      <c r="AD72" s="72"/>
      <c r="AE72" s="72"/>
      <c r="AF72" s="72"/>
      <c r="AG72" s="72"/>
      <c r="AH72" s="72"/>
    </row>
    <row r="73" spans="3:34" ht="15.75" customHeight="1">
      <c r="U73" s="148">
        <f t="shared" ref="U73:U96" si="16">C11</f>
        <v>46089</v>
      </c>
      <c r="V73" s="34" t="str">
        <f t="shared" si="13"/>
        <v>44403</v>
      </c>
      <c r="W73" s="70">
        <f t="shared" si="14"/>
        <v>0</v>
      </c>
      <c r="AA73" s="72"/>
      <c r="AB73" s="72"/>
      <c r="AC73" s="72"/>
      <c r="AD73" s="72"/>
      <c r="AE73" s="72"/>
      <c r="AF73" s="72"/>
      <c r="AG73" s="72"/>
      <c r="AH73" s="72"/>
    </row>
    <row r="74" spans="3:34" ht="15.75" customHeight="1">
      <c r="U74" s="148">
        <f t="shared" si="16"/>
        <v>46090</v>
      </c>
      <c r="V74" s="34" t="str">
        <f t="shared" si="13"/>
        <v>44403</v>
      </c>
      <c r="W74" s="70">
        <f t="shared" si="14"/>
        <v>0</v>
      </c>
      <c r="AA74" s="72"/>
      <c r="AB74" s="72"/>
      <c r="AC74" s="72"/>
      <c r="AD74" s="72"/>
      <c r="AE74" s="72"/>
      <c r="AF74" s="72"/>
      <c r="AG74" s="72"/>
      <c r="AH74" s="72"/>
    </row>
    <row r="75" spans="3:34" ht="15.75" customHeight="1">
      <c r="U75" s="148">
        <f t="shared" si="16"/>
        <v>46091</v>
      </c>
      <c r="V75" s="34" t="str">
        <f t="shared" si="13"/>
        <v>44403</v>
      </c>
      <c r="W75" s="70">
        <f t="shared" si="14"/>
        <v>0</v>
      </c>
      <c r="AA75" s="72"/>
      <c r="AB75" s="72"/>
      <c r="AC75" s="72"/>
      <c r="AD75" s="72"/>
      <c r="AE75" s="72"/>
      <c r="AF75" s="72"/>
      <c r="AG75" s="72"/>
      <c r="AH75" s="72"/>
    </row>
    <row r="76" spans="3:34" ht="15.75" customHeight="1">
      <c r="U76" s="148">
        <f t="shared" si="16"/>
        <v>46092</v>
      </c>
      <c r="V76" s="34" t="str">
        <f t="shared" si="13"/>
        <v>44403</v>
      </c>
      <c r="W76" s="70">
        <f t="shared" si="14"/>
        <v>0</v>
      </c>
      <c r="AA76" s="72"/>
      <c r="AB76" s="72"/>
      <c r="AC76" s="72"/>
      <c r="AD76" s="72"/>
      <c r="AE76" s="72"/>
      <c r="AF76" s="72"/>
      <c r="AG76" s="72"/>
      <c r="AH76" s="72"/>
    </row>
    <row r="77" spans="3:34" ht="15.75" customHeight="1">
      <c r="U77" s="148">
        <f t="shared" si="16"/>
        <v>46093</v>
      </c>
      <c r="V77" s="34" t="str">
        <f t="shared" si="13"/>
        <v>44403</v>
      </c>
      <c r="W77" s="70">
        <f t="shared" si="14"/>
        <v>0</v>
      </c>
      <c r="AA77" s="72"/>
      <c r="AB77" s="72"/>
      <c r="AC77" s="72"/>
      <c r="AD77" s="72"/>
      <c r="AE77" s="72"/>
      <c r="AF77" s="72"/>
      <c r="AG77" s="72"/>
      <c r="AH77" s="72"/>
    </row>
    <row r="78" spans="3:34" ht="15.75" customHeight="1">
      <c r="U78" s="148">
        <f t="shared" si="16"/>
        <v>46094</v>
      </c>
      <c r="V78" s="34" t="str">
        <f t="shared" si="13"/>
        <v>44403</v>
      </c>
      <c r="W78" s="70">
        <f t="shared" si="14"/>
        <v>0</v>
      </c>
      <c r="AA78" s="72"/>
      <c r="AB78" s="72"/>
      <c r="AC78" s="72"/>
      <c r="AD78" s="72"/>
      <c r="AE78" s="72"/>
      <c r="AF78" s="72"/>
      <c r="AG78" s="72"/>
      <c r="AH78" s="72"/>
    </row>
    <row r="79" spans="3:34" ht="15.75" customHeight="1">
      <c r="U79" s="148">
        <f t="shared" si="16"/>
        <v>46095</v>
      </c>
      <c r="V79" s="34" t="str">
        <f t="shared" si="13"/>
        <v>44403</v>
      </c>
      <c r="W79" s="70">
        <f t="shared" si="14"/>
        <v>0</v>
      </c>
      <c r="AA79" s="72"/>
      <c r="AB79" s="72"/>
      <c r="AC79" s="72"/>
      <c r="AD79" s="72"/>
      <c r="AE79" s="72"/>
      <c r="AF79" s="72"/>
      <c r="AG79" s="72"/>
      <c r="AH79" s="72"/>
    </row>
    <row r="80" spans="3:34" ht="15.75" customHeight="1">
      <c r="U80" s="148">
        <f t="shared" si="16"/>
        <v>46096</v>
      </c>
      <c r="V80" s="34" t="str">
        <f t="shared" si="13"/>
        <v>44403</v>
      </c>
      <c r="W80" s="70">
        <f t="shared" si="14"/>
        <v>0</v>
      </c>
      <c r="AA80" s="72"/>
      <c r="AB80" s="72"/>
      <c r="AC80" s="72"/>
      <c r="AD80" s="72"/>
      <c r="AE80" s="72"/>
      <c r="AF80" s="72"/>
      <c r="AG80" s="72"/>
      <c r="AH80" s="72"/>
    </row>
    <row r="81" spans="21:34" ht="15.75" customHeight="1">
      <c r="U81" s="148">
        <f t="shared" si="16"/>
        <v>46097</v>
      </c>
      <c r="V81" s="34" t="str">
        <f t="shared" si="13"/>
        <v>44403</v>
      </c>
      <c r="W81" s="70">
        <f t="shared" si="14"/>
        <v>0</v>
      </c>
      <c r="AA81" s="72"/>
      <c r="AB81" s="72"/>
      <c r="AC81" s="72"/>
      <c r="AD81" s="72"/>
      <c r="AE81" s="72"/>
      <c r="AF81" s="72"/>
      <c r="AG81" s="72"/>
      <c r="AH81" s="72"/>
    </row>
    <row r="82" spans="21:34" ht="15.75" customHeight="1">
      <c r="U82" s="148">
        <f t="shared" si="16"/>
        <v>46098</v>
      </c>
      <c r="V82" s="34" t="str">
        <f t="shared" si="13"/>
        <v>44403</v>
      </c>
      <c r="W82" s="70">
        <f t="shared" si="14"/>
        <v>0</v>
      </c>
      <c r="AA82" s="72"/>
      <c r="AB82" s="72"/>
      <c r="AC82" s="72"/>
      <c r="AD82" s="72"/>
      <c r="AE82" s="72"/>
      <c r="AF82" s="72"/>
      <c r="AG82" s="72"/>
      <c r="AH82" s="72"/>
    </row>
    <row r="83" spans="21:34" ht="15.75" customHeight="1">
      <c r="U83" s="148">
        <f t="shared" si="16"/>
        <v>46099</v>
      </c>
      <c r="V83" s="34" t="str">
        <f t="shared" si="13"/>
        <v>44403</v>
      </c>
      <c r="W83" s="70">
        <f t="shared" si="14"/>
        <v>0</v>
      </c>
      <c r="AA83" s="72"/>
      <c r="AB83" s="72"/>
      <c r="AC83" s="72"/>
      <c r="AD83" s="72"/>
      <c r="AE83" s="72"/>
      <c r="AF83" s="72"/>
      <c r="AG83" s="72"/>
      <c r="AH83" s="72"/>
    </row>
    <row r="84" spans="21:34" ht="15.75" customHeight="1">
      <c r="U84" s="148">
        <f t="shared" si="16"/>
        <v>46100</v>
      </c>
      <c r="V84" s="34" t="str">
        <f t="shared" si="13"/>
        <v>44403</v>
      </c>
      <c r="W84" s="70">
        <f t="shared" si="14"/>
        <v>0</v>
      </c>
      <c r="AA84" s="72"/>
      <c r="AB84" s="72"/>
      <c r="AC84" s="72"/>
      <c r="AD84" s="72"/>
      <c r="AE84" s="72"/>
      <c r="AF84" s="72"/>
      <c r="AG84" s="72"/>
      <c r="AH84" s="72"/>
    </row>
    <row r="85" spans="21:34" ht="15.75" customHeight="1">
      <c r="U85" s="148">
        <f t="shared" si="16"/>
        <v>46101</v>
      </c>
      <c r="V85" s="34" t="str">
        <f t="shared" si="13"/>
        <v>44403</v>
      </c>
      <c r="W85" s="70">
        <f t="shared" si="14"/>
        <v>0</v>
      </c>
      <c r="AA85" s="72"/>
      <c r="AB85" s="72"/>
      <c r="AC85" s="72"/>
      <c r="AD85" s="72"/>
      <c r="AE85" s="72"/>
      <c r="AF85" s="72"/>
      <c r="AG85" s="72"/>
      <c r="AH85" s="72"/>
    </row>
    <row r="86" spans="21:34" ht="15.75" customHeight="1">
      <c r="U86" s="148">
        <f t="shared" si="16"/>
        <v>46102</v>
      </c>
      <c r="V86" s="34" t="str">
        <f t="shared" si="13"/>
        <v>44403</v>
      </c>
      <c r="W86" s="70">
        <f t="shared" si="14"/>
        <v>0</v>
      </c>
      <c r="AA86" s="72"/>
      <c r="AB86" s="72"/>
      <c r="AC86" s="72"/>
      <c r="AD86" s="72"/>
      <c r="AE86" s="72"/>
      <c r="AF86" s="72"/>
      <c r="AG86" s="72"/>
      <c r="AH86" s="72"/>
    </row>
    <row r="87" spans="21:34" ht="15.75" customHeight="1">
      <c r="U87" s="148">
        <f t="shared" si="16"/>
        <v>46103</v>
      </c>
      <c r="V87" s="34" t="str">
        <f t="shared" si="13"/>
        <v>44403</v>
      </c>
      <c r="W87" s="70">
        <f t="shared" si="14"/>
        <v>0</v>
      </c>
      <c r="AA87" s="72"/>
      <c r="AB87" s="72"/>
      <c r="AC87" s="72"/>
      <c r="AD87" s="72"/>
      <c r="AE87" s="72"/>
      <c r="AF87" s="72"/>
      <c r="AG87" s="72"/>
      <c r="AH87" s="72"/>
    </row>
    <row r="88" spans="21:34" ht="15.75" customHeight="1">
      <c r="U88" s="148">
        <f t="shared" si="16"/>
        <v>46104</v>
      </c>
      <c r="V88" s="34" t="str">
        <f t="shared" si="13"/>
        <v>44403</v>
      </c>
      <c r="W88" s="70">
        <f t="shared" si="14"/>
        <v>0</v>
      </c>
      <c r="AA88" s="72"/>
      <c r="AB88" s="72"/>
      <c r="AC88" s="72"/>
      <c r="AD88" s="72"/>
      <c r="AE88" s="72"/>
      <c r="AF88" s="72"/>
      <c r="AG88" s="72"/>
      <c r="AH88" s="72"/>
    </row>
    <row r="89" spans="21:34" ht="15.75" customHeight="1">
      <c r="U89" s="148">
        <f t="shared" si="16"/>
        <v>46105</v>
      </c>
      <c r="V89" s="34" t="str">
        <f t="shared" si="13"/>
        <v>44403</v>
      </c>
      <c r="W89" s="70">
        <f t="shared" si="14"/>
        <v>0</v>
      </c>
      <c r="AA89" s="72"/>
      <c r="AB89" s="72"/>
      <c r="AC89" s="72"/>
      <c r="AD89" s="72"/>
      <c r="AE89" s="72"/>
      <c r="AF89" s="72"/>
      <c r="AG89" s="72"/>
      <c r="AH89" s="72"/>
    </row>
    <row r="90" spans="21:34" ht="15.75" customHeight="1">
      <c r="U90" s="148">
        <f t="shared" si="16"/>
        <v>46106</v>
      </c>
      <c r="V90" s="34" t="str">
        <f t="shared" si="13"/>
        <v>44403</v>
      </c>
      <c r="W90" s="70">
        <f t="shared" si="14"/>
        <v>0</v>
      </c>
      <c r="AA90" s="72"/>
      <c r="AB90" s="72"/>
      <c r="AC90" s="72"/>
      <c r="AD90" s="72"/>
      <c r="AE90" s="72"/>
      <c r="AF90" s="72"/>
      <c r="AG90" s="72"/>
      <c r="AH90" s="72"/>
    </row>
    <row r="91" spans="21:34" ht="15.75" customHeight="1">
      <c r="U91" s="148">
        <f t="shared" si="16"/>
        <v>46107</v>
      </c>
      <c r="V91" s="34" t="str">
        <f t="shared" si="13"/>
        <v>44403</v>
      </c>
      <c r="W91" s="70">
        <f t="shared" si="14"/>
        <v>0</v>
      </c>
      <c r="AA91" s="72"/>
      <c r="AB91" s="72"/>
      <c r="AC91" s="72"/>
      <c r="AD91" s="72"/>
      <c r="AE91" s="72"/>
      <c r="AF91" s="72"/>
      <c r="AG91" s="72"/>
      <c r="AH91" s="72"/>
    </row>
    <row r="92" spans="21:34" ht="15.75" customHeight="1">
      <c r="U92" s="148">
        <f t="shared" si="16"/>
        <v>46108</v>
      </c>
      <c r="V92" s="34" t="str">
        <f t="shared" si="13"/>
        <v>44403</v>
      </c>
      <c r="W92" s="70">
        <f t="shared" si="14"/>
        <v>0</v>
      </c>
      <c r="AA92" s="72"/>
      <c r="AB92" s="72"/>
      <c r="AC92" s="72"/>
      <c r="AD92" s="72"/>
      <c r="AE92" s="72"/>
      <c r="AF92" s="72"/>
      <c r="AG92" s="72"/>
      <c r="AH92" s="72"/>
    </row>
    <row r="93" spans="21:34" ht="15.75" customHeight="1">
      <c r="U93" s="148">
        <f t="shared" si="16"/>
        <v>46109</v>
      </c>
      <c r="V93" s="34" t="str">
        <f t="shared" si="13"/>
        <v>44403</v>
      </c>
      <c r="W93" s="70">
        <f t="shared" si="14"/>
        <v>0</v>
      </c>
      <c r="AA93" s="72"/>
      <c r="AB93" s="72"/>
      <c r="AC93" s="72"/>
      <c r="AD93" s="72"/>
      <c r="AE93" s="72"/>
      <c r="AF93" s="72"/>
      <c r="AG93" s="72"/>
      <c r="AH93" s="72"/>
    </row>
    <row r="94" spans="21:34" ht="15.75" customHeight="1">
      <c r="U94" s="148">
        <f t="shared" si="16"/>
        <v>46110</v>
      </c>
      <c r="V94" s="34" t="str">
        <f t="shared" si="13"/>
        <v>44403</v>
      </c>
      <c r="W94" s="70">
        <f t="shared" si="14"/>
        <v>0</v>
      </c>
      <c r="AA94" s="72"/>
      <c r="AB94" s="72"/>
      <c r="AC94" s="72"/>
      <c r="AD94" s="72"/>
      <c r="AE94" s="72"/>
      <c r="AF94" s="72"/>
      <c r="AG94" s="72"/>
      <c r="AH94" s="72"/>
    </row>
    <row r="95" spans="21:34" ht="15.75" customHeight="1">
      <c r="U95" s="148">
        <f t="shared" si="16"/>
        <v>46111</v>
      </c>
      <c r="V95" s="34" t="str">
        <f t="shared" si="13"/>
        <v>44403</v>
      </c>
      <c r="W95" s="70">
        <f t="shared" si="14"/>
        <v>0</v>
      </c>
      <c r="AA95" s="72"/>
      <c r="AB95" s="72"/>
      <c r="AC95" s="72"/>
      <c r="AD95" s="72"/>
      <c r="AE95" s="72"/>
      <c r="AF95" s="72"/>
      <c r="AG95" s="72"/>
      <c r="AH95" s="72"/>
    </row>
    <row r="96" spans="21:34" ht="15.75" customHeight="1">
      <c r="U96" s="148">
        <f t="shared" si="16"/>
        <v>46112</v>
      </c>
      <c r="V96" s="34" t="str">
        <f t="shared" si="13"/>
        <v>44403</v>
      </c>
      <c r="W96" s="70">
        <f t="shared" si="14"/>
        <v>0</v>
      </c>
      <c r="AA96" s="72"/>
      <c r="AB96" s="72"/>
      <c r="AC96" s="72"/>
      <c r="AD96" s="72"/>
      <c r="AE96" s="72"/>
      <c r="AF96" s="72"/>
      <c r="AG96" s="72"/>
      <c r="AH96" s="72"/>
    </row>
    <row r="97" spans="21:34" ht="15.75" customHeight="1">
      <c r="U97" s="148">
        <f t="shared" ref="U97:U127" si="17">C4</f>
        <v>46082</v>
      </c>
      <c r="V97" s="34" t="str">
        <f t="shared" ref="V97:V127" si="18">$J$2</f>
        <v>44407</v>
      </c>
      <c r="W97" s="70">
        <f t="shared" ref="W97:W127" si="19">J4</f>
        <v>0</v>
      </c>
      <c r="AA97" s="72"/>
      <c r="AB97" s="72"/>
      <c r="AC97" s="72"/>
      <c r="AD97" s="72"/>
      <c r="AE97" s="72"/>
      <c r="AF97" s="72"/>
      <c r="AG97" s="72"/>
      <c r="AH97" s="72"/>
    </row>
    <row r="98" spans="21:34" ht="15.75" customHeight="1">
      <c r="U98" s="148">
        <f t="shared" si="17"/>
        <v>46083</v>
      </c>
      <c r="V98" s="34" t="str">
        <f t="shared" si="18"/>
        <v>44407</v>
      </c>
      <c r="W98" s="70">
        <f t="shared" si="19"/>
        <v>0</v>
      </c>
      <c r="AA98" s="72"/>
      <c r="AB98" s="72"/>
      <c r="AC98" s="72"/>
      <c r="AD98" s="72"/>
      <c r="AE98" s="72"/>
      <c r="AF98" s="72"/>
      <c r="AG98" s="72"/>
      <c r="AH98" s="72"/>
    </row>
    <row r="99" spans="21:34" ht="15.75" customHeight="1">
      <c r="U99" s="148">
        <f t="shared" si="17"/>
        <v>46084</v>
      </c>
      <c r="V99" s="34" t="str">
        <f t="shared" si="18"/>
        <v>44407</v>
      </c>
      <c r="W99" s="70">
        <f t="shared" si="19"/>
        <v>0</v>
      </c>
      <c r="AA99" s="72"/>
      <c r="AB99" s="72"/>
      <c r="AC99" s="72"/>
      <c r="AD99" s="72"/>
      <c r="AE99" s="72"/>
      <c r="AF99" s="72"/>
      <c r="AG99" s="72"/>
      <c r="AH99" s="72"/>
    </row>
    <row r="100" spans="21:34" ht="15.75" customHeight="1">
      <c r="U100" s="148">
        <f t="shared" si="17"/>
        <v>46085</v>
      </c>
      <c r="V100" s="34" t="str">
        <f t="shared" si="18"/>
        <v>44407</v>
      </c>
      <c r="W100" s="70">
        <f t="shared" si="19"/>
        <v>0</v>
      </c>
      <c r="AA100" s="72"/>
      <c r="AB100" s="72"/>
      <c r="AC100" s="72"/>
      <c r="AD100" s="72"/>
      <c r="AE100" s="72"/>
      <c r="AF100" s="72"/>
      <c r="AG100" s="72"/>
      <c r="AH100" s="72"/>
    </row>
    <row r="101" spans="21:34" ht="15.75" customHeight="1">
      <c r="U101" s="148">
        <f t="shared" si="17"/>
        <v>46086</v>
      </c>
      <c r="V101" s="34" t="str">
        <f t="shared" si="18"/>
        <v>44407</v>
      </c>
      <c r="W101" s="70">
        <f t="shared" si="19"/>
        <v>0</v>
      </c>
      <c r="AA101" s="72"/>
      <c r="AB101" s="72"/>
      <c r="AC101" s="72"/>
      <c r="AD101" s="72"/>
      <c r="AE101" s="72"/>
      <c r="AF101" s="72"/>
      <c r="AG101" s="72"/>
      <c r="AH101" s="72"/>
    </row>
    <row r="102" spans="21:34" ht="15.75" customHeight="1">
      <c r="U102" s="148">
        <f t="shared" si="17"/>
        <v>46087</v>
      </c>
      <c r="V102" s="34" t="str">
        <f t="shared" si="18"/>
        <v>44407</v>
      </c>
      <c r="W102" s="70">
        <f t="shared" si="19"/>
        <v>0</v>
      </c>
      <c r="AA102" s="72"/>
      <c r="AB102" s="72"/>
      <c r="AC102" s="72"/>
      <c r="AD102" s="72"/>
      <c r="AE102" s="72"/>
      <c r="AF102" s="72"/>
      <c r="AG102" s="72"/>
      <c r="AH102" s="72"/>
    </row>
    <row r="103" spans="21:34" ht="15.75" customHeight="1">
      <c r="U103" s="148">
        <f t="shared" si="17"/>
        <v>46088</v>
      </c>
      <c r="V103" s="34" t="str">
        <f t="shared" si="18"/>
        <v>44407</v>
      </c>
      <c r="W103" s="70">
        <f t="shared" si="19"/>
        <v>0</v>
      </c>
      <c r="AA103" s="72"/>
      <c r="AB103" s="72"/>
      <c r="AC103" s="72"/>
      <c r="AD103" s="72"/>
      <c r="AE103" s="72"/>
      <c r="AF103" s="72"/>
      <c r="AG103" s="72"/>
      <c r="AH103" s="72"/>
    </row>
    <row r="104" spans="21:34" ht="15.75" customHeight="1">
      <c r="U104" s="148">
        <f t="shared" si="17"/>
        <v>46089</v>
      </c>
      <c r="V104" s="34" t="str">
        <f t="shared" si="18"/>
        <v>44407</v>
      </c>
      <c r="W104" s="70">
        <f t="shared" si="19"/>
        <v>0</v>
      </c>
      <c r="AA104" s="72"/>
      <c r="AB104" s="72"/>
      <c r="AC104" s="72"/>
      <c r="AD104" s="72"/>
      <c r="AE104" s="72"/>
      <c r="AF104" s="72"/>
      <c r="AG104" s="72"/>
      <c r="AH104" s="72"/>
    </row>
    <row r="105" spans="21:34" ht="15.75" customHeight="1">
      <c r="U105" s="148">
        <f t="shared" si="17"/>
        <v>46090</v>
      </c>
      <c r="V105" s="34" t="str">
        <f t="shared" si="18"/>
        <v>44407</v>
      </c>
      <c r="W105" s="70">
        <f t="shared" si="19"/>
        <v>0</v>
      </c>
      <c r="AA105" s="72"/>
      <c r="AB105" s="72"/>
      <c r="AC105" s="72"/>
      <c r="AD105" s="72"/>
      <c r="AE105" s="72"/>
      <c r="AF105" s="72"/>
      <c r="AG105" s="72"/>
      <c r="AH105" s="72"/>
    </row>
    <row r="106" spans="21:34" ht="15.75" customHeight="1">
      <c r="U106" s="148">
        <f t="shared" si="17"/>
        <v>46091</v>
      </c>
      <c r="V106" s="34" t="str">
        <f t="shared" si="18"/>
        <v>44407</v>
      </c>
      <c r="W106" s="70">
        <f t="shared" si="19"/>
        <v>0</v>
      </c>
      <c r="AA106" s="72"/>
      <c r="AB106" s="72"/>
      <c r="AC106" s="72"/>
      <c r="AD106" s="72"/>
      <c r="AE106" s="72"/>
      <c r="AF106" s="72"/>
      <c r="AG106" s="72"/>
      <c r="AH106" s="72"/>
    </row>
    <row r="107" spans="21:34" ht="15.75" customHeight="1">
      <c r="U107" s="148">
        <f t="shared" si="17"/>
        <v>46092</v>
      </c>
      <c r="V107" s="34" t="str">
        <f t="shared" si="18"/>
        <v>44407</v>
      </c>
      <c r="W107" s="70">
        <f t="shared" si="19"/>
        <v>0</v>
      </c>
      <c r="AA107" s="72"/>
      <c r="AB107" s="72"/>
      <c r="AC107" s="72"/>
      <c r="AD107" s="72"/>
      <c r="AE107" s="72"/>
      <c r="AF107" s="72"/>
      <c r="AG107" s="72"/>
      <c r="AH107" s="72"/>
    </row>
    <row r="108" spans="21:34" ht="15.75" customHeight="1">
      <c r="U108" s="148">
        <f t="shared" si="17"/>
        <v>46093</v>
      </c>
      <c r="V108" s="34" t="str">
        <f t="shared" si="18"/>
        <v>44407</v>
      </c>
      <c r="W108" s="70">
        <f t="shared" si="19"/>
        <v>0</v>
      </c>
      <c r="AA108" s="72"/>
      <c r="AB108" s="72"/>
      <c r="AC108" s="72"/>
      <c r="AD108" s="72"/>
      <c r="AE108" s="72"/>
      <c r="AF108" s="72"/>
      <c r="AG108" s="72"/>
      <c r="AH108" s="72"/>
    </row>
    <row r="109" spans="21:34" ht="15.75" customHeight="1">
      <c r="U109" s="148">
        <f t="shared" si="17"/>
        <v>46094</v>
      </c>
      <c r="V109" s="34" t="str">
        <f t="shared" si="18"/>
        <v>44407</v>
      </c>
      <c r="W109" s="70">
        <f t="shared" si="19"/>
        <v>0</v>
      </c>
      <c r="AA109" s="72"/>
      <c r="AB109" s="72"/>
      <c r="AC109" s="72"/>
      <c r="AD109" s="72"/>
      <c r="AE109" s="72"/>
      <c r="AF109" s="72"/>
      <c r="AG109" s="72"/>
      <c r="AH109" s="72"/>
    </row>
    <row r="110" spans="21:34" ht="15.75" customHeight="1">
      <c r="U110" s="148">
        <f t="shared" si="17"/>
        <v>46095</v>
      </c>
      <c r="V110" s="34" t="str">
        <f t="shared" si="18"/>
        <v>44407</v>
      </c>
      <c r="W110" s="70">
        <f t="shared" si="19"/>
        <v>0</v>
      </c>
      <c r="AA110" s="72"/>
      <c r="AB110" s="72"/>
      <c r="AC110" s="72"/>
      <c r="AD110" s="72"/>
      <c r="AE110" s="72"/>
      <c r="AF110" s="72"/>
      <c r="AG110" s="72"/>
      <c r="AH110" s="72"/>
    </row>
    <row r="111" spans="21:34" ht="15.75" customHeight="1">
      <c r="U111" s="148">
        <f t="shared" si="17"/>
        <v>46096</v>
      </c>
      <c r="V111" s="34" t="str">
        <f t="shared" si="18"/>
        <v>44407</v>
      </c>
      <c r="W111" s="70">
        <f t="shared" si="19"/>
        <v>0</v>
      </c>
      <c r="AA111" s="72"/>
      <c r="AB111" s="72"/>
      <c r="AC111" s="72"/>
      <c r="AD111" s="72"/>
      <c r="AE111" s="72"/>
      <c r="AF111" s="72"/>
      <c r="AG111" s="72"/>
      <c r="AH111" s="72"/>
    </row>
    <row r="112" spans="21:34" ht="15.75" customHeight="1">
      <c r="U112" s="148">
        <f t="shared" si="17"/>
        <v>46097</v>
      </c>
      <c r="V112" s="34" t="str">
        <f t="shared" si="18"/>
        <v>44407</v>
      </c>
      <c r="W112" s="70">
        <f t="shared" si="19"/>
        <v>0</v>
      </c>
      <c r="AA112" s="72"/>
      <c r="AB112" s="72"/>
      <c r="AC112" s="72"/>
      <c r="AD112" s="72"/>
      <c r="AE112" s="72"/>
      <c r="AF112" s="72"/>
      <c r="AG112" s="72"/>
      <c r="AH112" s="72"/>
    </row>
    <row r="113" spans="21:34" ht="15.75" customHeight="1">
      <c r="U113" s="148">
        <f t="shared" si="17"/>
        <v>46098</v>
      </c>
      <c r="V113" s="34" t="str">
        <f t="shared" si="18"/>
        <v>44407</v>
      </c>
      <c r="W113" s="70">
        <f t="shared" si="19"/>
        <v>0</v>
      </c>
      <c r="AA113" s="72"/>
      <c r="AB113" s="72"/>
      <c r="AC113" s="72"/>
      <c r="AD113" s="72"/>
      <c r="AE113" s="72"/>
      <c r="AF113" s="72"/>
      <c r="AG113" s="72"/>
      <c r="AH113" s="72"/>
    </row>
    <row r="114" spans="21:34" ht="15.75" customHeight="1">
      <c r="U114" s="148">
        <f t="shared" si="17"/>
        <v>46099</v>
      </c>
      <c r="V114" s="34" t="str">
        <f t="shared" si="18"/>
        <v>44407</v>
      </c>
      <c r="W114" s="70">
        <f t="shared" si="19"/>
        <v>0</v>
      </c>
      <c r="AA114" s="72"/>
      <c r="AB114" s="72"/>
      <c r="AC114" s="72"/>
      <c r="AD114" s="72"/>
      <c r="AE114" s="72"/>
      <c r="AF114" s="72"/>
      <c r="AG114" s="72"/>
      <c r="AH114" s="72"/>
    </row>
    <row r="115" spans="21:34" ht="15.75" customHeight="1">
      <c r="U115" s="148">
        <f t="shared" si="17"/>
        <v>46100</v>
      </c>
      <c r="V115" s="34" t="str">
        <f t="shared" si="18"/>
        <v>44407</v>
      </c>
      <c r="W115" s="70">
        <f t="shared" si="19"/>
        <v>0</v>
      </c>
      <c r="AA115" s="72"/>
      <c r="AB115" s="72"/>
      <c r="AC115" s="72"/>
      <c r="AD115" s="72"/>
      <c r="AE115" s="72"/>
      <c r="AF115" s="72"/>
      <c r="AG115" s="72"/>
      <c r="AH115" s="72"/>
    </row>
    <row r="116" spans="21:34" ht="15.75" customHeight="1">
      <c r="U116" s="148">
        <f t="shared" si="17"/>
        <v>46101</v>
      </c>
      <c r="V116" s="34" t="str">
        <f t="shared" si="18"/>
        <v>44407</v>
      </c>
      <c r="W116" s="70">
        <f t="shared" si="19"/>
        <v>0</v>
      </c>
      <c r="AA116" s="72"/>
      <c r="AB116" s="72"/>
      <c r="AC116" s="72"/>
      <c r="AD116" s="72"/>
      <c r="AE116" s="72"/>
      <c r="AF116" s="72"/>
      <c r="AG116" s="72"/>
      <c r="AH116" s="72"/>
    </row>
    <row r="117" spans="21:34" ht="15.75" customHeight="1">
      <c r="U117" s="148">
        <f t="shared" si="17"/>
        <v>46102</v>
      </c>
      <c r="V117" s="34" t="str">
        <f t="shared" si="18"/>
        <v>44407</v>
      </c>
      <c r="W117" s="70">
        <f t="shared" si="19"/>
        <v>0</v>
      </c>
      <c r="AA117" s="72"/>
      <c r="AB117" s="72"/>
      <c r="AC117" s="72"/>
      <c r="AD117" s="72"/>
      <c r="AE117" s="72"/>
      <c r="AF117" s="72"/>
      <c r="AG117" s="72"/>
      <c r="AH117" s="72"/>
    </row>
    <row r="118" spans="21:34" ht="15.75" customHeight="1">
      <c r="U118" s="148">
        <f t="shared" si="17"/>
        <v>46103</v>
      </c>
      <c r="V118" s="34" t="str">
        <f t="shared" si="18"/>
        <v>44407</v>
      </c>
      <c r="W118" s="70">
        <f t="shared" si="19"/>
        <v>0</v>
      </c>
      <c r="AA118" s="72"/>
      <c r="AB118" s="72"/>
      <c r="AC118" s="72"/>
      <c r="AD118" s="72"/>
      <c r="AE118" s="72"/>
      <c r="AF118" s="72"/>
      <c r="AG118" s="72"/>
      <c r="AH118" s="72"/>
    </row>
    <row r="119" spans="21:34" ht="15.75" customHeight="1">
      <c r="U119" s="148">
        <f t="shared" si="17"/>
        <v>46104</v>
      </c>
      <c r="V119" s="34" t="str">
        <f t="shared" si="18"/>
        <v>44407</v>
      </c>
      <c r="W119" s="70">
        <f t="shared" si="19"/>
        <v>0</v>
      </c>
      <c r="AA119" s="72"/>
      <c r="AB119" s="72"/>
      <c r="AC119" s="72"/>
      <c r="AD119" s="72"/>
      <c r="AE119" s="72"/>
      <c r="AF119" s="72"/>
      <c r="AG119" s="72"/>
      <c r="AH119" s="72"/>
    </row>
    <row r="120" spans="21:34" ht="15.75" customHeight="1">
      <c r="U120" s="148">
        <f t="shared" si="17"/>
        <v>46105</v>
      </c>
      <c r="V120" s="34" t="str">
        <f t="shared" si="18"/>
        <v>44407</v>
      </c>
      <c r="W120" s="70">
        <f t="shared" si="19"/>
        <v>0</v>
      </c>
      <c r="AA120" s="72"/>
      <c r="AB120" s="72"/>
      <c r="AC120" s="72"/>
      <c r="AD120" s="72"/>
      <c r="AE120" s="72"/>
      <c r="AF120" s="72"/>
      <c r="AG120" s="72"/>
      <c r="AH120" s="72"/>
    </row>
    <row r="121" spans="21:34" ht="15.75" customHeight="1">
      <c r="U121" s="148">
        <f t="shared" si="17"/>
        <v>46106</v>
      </c>
      <c r="V121" s="34" t="str">
        <f t="shared" si="18"/>
        <v>44407</v>
      </c>
      <c r="W121" s="70">
        <f t="shared" si="19"/>
        <v>0</v>
      </c>
      <c r="AA121" s="72"/>
      <c r="AB121" s="72"/>
      <c r="AC121" s="72"/>
      <c r="AD121" s="72"/>
      <c r="AE121" s="72"/>
      <c r="AF121" s="72"/>
      <c r="AG121" s="72"/>
      <c r="AH121" s="72"/>
    </row>
    <row r="122" spans="21:34" ht="15.75" customHeight="1">
      <c r="U122" s="148">
        <f t="shared" si="17"/>
        <v>46107</v>
      </c>
      <c r="V122" s="34" t="str">
        <f t="shared" si="18"/>
        <v>44407</v>
      </c>
      <c r="W122" s="70">
        <f t="shared" si="19"/>
        <v>0</v>
      </c>
      <c r="AA122" s="72"/>
      <c r="AB122" s="72"/>
      <c r="AC122" s="72"/>
      <c r="AD122" s="72"/>
      <c r="AE122" s="72"/>
      <c r="AF122" s="72"/>
      <c r="AG122" s="72"/>
      <c r="AH122" s="72"/>
    </row>
    <row r="123" spans="21:34" ht="15.75" customHeight="1">
      <c r="U123" s="148">
        <f t="shared" si="17"/>
        <v>46108</v>
      </c>
      <c r="V123" s="34" t="str">
        <f t="shared" si="18"/>
        <v>44407</v>
      </c>
      <c r="W123" s="70">
        <f t="shared" si="19"/>
        <v>0</v>
      </c>
      <c r="AA123" s="72"/>
      <c r="AB123" s="72"/>
      <c r="AC123" s="72"/>
      <c r="AD123" s="72"/>
      <c r="AE123" s="72"/>
      <c r="AF123" s="72"/>
      <c r="AG123" s="72"/>
      <c r="AH123" s="72"/>
    </row>
    <row r="124" spans="21:34" ht="15.75" customHeight="1">
      <c r="U124" s="148">
        <f t="shared" si="17"/>
        <v>46109</v>
      </c>
      <c r="V124" s="34" t="str">
        <f t="shared" si="18"/>
        <v>44407</v>
      </c>
      <c r="W124" s="70">
        <f t="shared" si="19"/>
        <v>0</v>
      </c>
      <c r="AA124" s="72"/>
      <c r="AB124" s="72"/>
      <c r="AC124" s="72"/>
      <c r="AD124" s="72"/>
      <c r="AE124" s="72"/>
      <c r="AF124" s="72"/>
      <c r="AG124" s="72"/>
      <c r="AH124" s="72"/>
    </row>
    <row r="125" spans="21:34" ht="15.75" customHeight="1">
      <c r="U125" s="148">
        <f t="shared" si="17"/>
        <v>46110</v>
      </c>
      <c r="V125" s="34" t="str">
        <f t="shared" si="18"/>
        <v>44407</v>
      </c>
      <c r="W125" s="70">
        <f t="shared" si="19"/>
        <v>0</v>
      </c>
      <c r="AA125" s="72"/>
      <c r="AB125" s="72"/>
      <c r="AC125" s="72"/>
      <c r="AD125" s="72"/>
      <c r="AE125" s="72"/>
      <c r="AF125" s="72"/>
      <c r="AG125" s="72"/>
      <c r="AH125" s="72"/>
    </row>
    <row r="126" spans="21:34" ht="15.75" customHeight="1">
      <c r="U126" s="148">
        <f t="shared" si="17"/>
        <v>46111</v>
      </c>
      <c r="V126" s="34" t="str">
        <f t="shared" si="18"/>
        <v>44407</v>
      </c>
      <c r="W126" s="70">
        <f t="shared" si="19"/>
        <v>0</v>
      </c>
      <c r="AA126" s="72"/>
      <c r="AB126" s="72"/>
      <c r="AC126" s="72"/>
      <c r="AD126" s="72"/>
      <c r="AE126" s="72"/>
      <c r="AF126" s="72"/>
      <c r="AG126" s="72"/>
      <c r="AH126" s="72"/>
    </row>
    <row r="127" spans="21:34" ht="15.75" customHeight="1">
      <c r="U127" s="148">
        <f t="shared" si="17"/>
        <v>46112</v>
      </c>
      <c r="V127" s="34" t="str">
        <f t="shared" si="18"/>
        <v>44407</v>
      </c>
      <c r="W127" s="70">
        <f t="shared" si="19"/>
        <v>0</v>
      </c>
      <c r="AA127" s="72"/>
      <c r="AB127" s="72"/>
      <c r="AC127" s="72"/>
      <c r="AD127" s="72"/>
      <c r="AE127" s="72"/>
      <c r="AF127" s="72"/>
      <c r="AG127" s="72"/>
      <c r="AH127" s="72"/>
    </row>
    <row r="128" spans="21:34" ht="15.75" customHeight="1">
      <c r="U128" s="148">
        <f t="shared" ref="U128:U158" si="20">C4</f>
        <v>46082</v>
      </c>
      <c r="V128" s="34" t="str">
        <f t="shared" ref="V128:V158" si="21">$K$2</f>
        <v>44413</v>
      </c>
      <c r="W128" s="70">
        <f t="shared" ref="W128:W158" si="22">K4</f>
        <v>0</v>
      </c>
      <c r="AA128" s="72"/>
      <c r="AB128" s="72"/>
      <c r="AC128" s="72"/>
      <c r="AD128" s="72"/>
      <c r="AE128" s="72"/>
      <c r="AF128" s="72"/>
      <c r="AG128" s="72"/>
      <c r="AH128" s="72"/>
    </row>
    <row r="129" spans="21:34" ht="15.75" customHeight="1">
      <c r="U129" s="148">
        <f t="shared" si="20"/>
        <v>46083</v>
      </c>
      <c r="V129" s="34" t="str">
        <f t="shared" si="21"/>
        <v>44413</v>
      </c>
      <c r="W129" s="70">
        <f t="shared" si="22"/>
        <v>0</v>
      </c>
      <c r="AA129" s="72"/>
      <c r="AB129" s="72"/>
      <c r="AC129" s="72"/>
      <c r="AD129" s="72"/>
      <c r="AE129" s="72"/>
      <c r="AF129" s="72"/>
      <c r="AG129" s="72"/>
      <c r="AH129" s="72"/>
    </row>
    <row r="130" spans="21:34" ht="15.75" customHeight="1">
      <c r="U130" s="148">
        <f t="shared" si="20"/>
        <v>46084</v>
      </c>
      <c r="V130" s="34" t="str">
        <f t="shared" si="21"/>
        <v>44413</v>
      </c>
      <c r="W130" s="70">
        <f t="shared" si="22"/>
        <v>0</v>
      </c>
      <c r="AA130" s="72"/>
      <c r="AB130" s="72"/>
      <c r="AC130" s="72"/>
      <c r="AD130" s="72"/>
      <c r="AE130" s="72"/>
      <c r="AF130" s="72"/>
      <c r="AG130" s="72"/>
      <c r="AH130" s="72"/>
    </row>
    <row r="131" spans="21:34" ht="15.75" customHeight="1">
      <c r="U131" s="148">
        <f t="shared" si="20"/>
        <v>46085</v>
      </c>
      <c r="V131" s="34" t="str">
        <f t="shared" si="21"/>
        <v>44413</v>
      </c>
      <c r="W131" s="70">
        <f t="shared" si="22"/>
        <v>0</v>
      </c>
      <c r="AA131" s="72"/>
      <c r="AB131" s="72"/>
      <c r="AC131" s="72"/>
      <c r="AD131" s="72"/>
      <c r="AE131" s="72"/>
      <c r="AF131" s="72"/>
      <c r="AG131" s="72"/>
      <c r="AH131" s="72"/>
    </row>
    <row r="132" spans="21:34" ht="15.75" customHeight="1">
      <c r="U132" s="148">
        <f t="shared" si="20"/>
        <v>46086</v>
      </c>
      <c r="V132" s="34" t="str">
        <f t="shared" si="21"/>
        <v>44413</v>
      </c>
      <c r="W132" s="70">
        <f t="shared" si="22"/>
        <v>0</v>
      </c>
      <c r="AA132" s="72"/>
      <c r="AB132" s="72"/>
      <c r="AC132" s="72"/>
      <c r="AD132" s="72"/>
      <c r="AE132" s="72"/>
      <c r="AF132" s="72"/>
      <c r="AG132" s="72"/>
      <c r="AH132" s="72"/>
    </row>
    <row r="133" spans="21:34" ht="15.75" customHeight="1">
      <c r="U133" s="148">
        <f t="shared" si="20"/>
        <v>46087</v>
      </c>
      <c r="V133" s="34" t="str">
        <f t="shared" si="21"/>
        <v>44413</v>
      </c>
      <c r="W133" s="70">
        <f t="shared" si="22"/>
        <v>0</v>
      </c>
      <c r="AA133" s="72"/>
      <c r="AB133" s="72"/>
      <c r="AC133" s="72"/>
      <c r="AD133" s="72"/>
      <c r="AE133" s="72"/>
      <c r="AF133" s="72"/>
      <c r="AG133" s="72"/>
      <c r="AH133" s="72"/>
    </row>
    <row r="134" spans="21:34" ht="15.75" customHeight="1">
      <c r="U134" s="148">
        <f t="shared" si="20"/>
        <v>46088</v>
      </c>
      <c r="V134" s="34" t="str">
        <f t="shared" si="21"/>
        <v>44413</v>
      </c>
      <c r="W134" s="70">
        <f t="shared" si="22"/>
        <v>0</v>
      </c>
      <c r="AA134" s="72"/>
      <c r="AB134" s="72"/>
      <c r="AC134" s="72"/>
      <c r="AD134" s="72"/>
      <c r="AE134" s="72"/>
      <c r="AF134" s="72"/>
      <c r="AG134" s="72"/>
      <c r="AH134" s="72"/>
    </row>
    <row r="135" spans="21:34" ht="15.75" customHeight="1">
      <c r="U135" s="148">
        <f t="shared" si="20"/>
        <v>46089</v>
      </c>
      <c r="V135" s="34" t="str">
        <f t="shared" si="21"/>
        <v>44413</v>
      </c>
      <c r="W135" s="70">
        <f t="shared" si="22"/>
        <v>0</v>
      </c>
      <c r="AA135" s="72"/>
      <c r="AB135" s="72"/>
      <c r="AC135" s="72"/>
      <c r="AD135" s="72"/>
      <c r="AE135" s="72"/>
      <c r="AF135" s="72"/>
      <c r="AG135" s="72"/>
      <c r="AH135" s="72"/>
    </row>
    <row r="136" spans="21:34" ht="15.75" customHeight="1">
      <c r="U136" s="148">
        <f t="shared" si="20"/>
        <v>46090</v>
      </c>
      <c r="V136" s="34" t="str">
        <f t="shared" si="21"/>
        <v>44413</v>
      </c>
      <c r="W136" s="70">
        <f t="shared" si="22"/>
        <v>0</v>
      </c>
      <c r="AA136" s="72"/>
      <c r="AB136" s="72"/>
      <c r="AC136" s="72"/>
      <c r="AD136" s="72"/>
      <c r="AE136" s="72"/>
      <c r="AF136" s="72"/>
      <c r="AG136" s="72"/>
      <c r="AH136" s="72"/>
    </row>
    <row r="137" spans="21:34" ht="15.75" customHeight="1">
      <c r="U137" s="148">
        <f t="shared" si="20"/>
        <v>46091</v>
      </c>
      <c r="V137" s="34" t="str">
        <f t="shared" si="21"/>
        <v>44413</v>
      </c>
      <c r="W137" s="70">
        <f t="shared" si="22"/>
        <v>0</v>
      </c>
      <c r="AA137" s="72"/>
      <c r="AB137" s="72"/>
      <c r="AC137" s="72"/>
      <c r="AD137" s="72"/>
      <c r="AE137" s="72"/>
      <c r="AF137" s="72"/>
      <c r="AG137" s="72"/>
      <c r="AH137" s="72"/>
    </row>
    <row r="138" spans="21:34" ht="15.75" customHeight="1">
      <c r="U138" s="148">
        <f t="shared" si="20"/>
        <v>46092</v>
      </c>
      <c r="V138" s="34" t="str">
        <f t="shared" si="21"/>
        <v>44413</v>
      </c>
      <c r="W138" s="70">
        <f t="shared" si="22"/>
        <v>0</v>
      </c>
      <c r="AA138" s="72"/>
      <c r="AB138" s="72"/>
      <c r="AC138" s="72"/>
      <c r="AD138" s="72"/>
      <c r="AE138" s="72"/>
      <c r="AF138" s="72"/>
      <c r="AG138" s="72"/>
      <c r="AH138" s="72"/>
    </row>
    <row r="139" spans="21:34" ht="15.75" customHeight="1">
      <c r="U139" s="148">
        <f t="shared" si="20"/>
        <v>46093</v>
      </c>
      <c r="V139" s="34" t="str">
        <f t="shared" si="21"/>
        <v>44413</v>
      </c>
      <c r="W139" s="70">
        <f t="shared" si="22"/>
        <v>0</v>
      </c>
      <c r="AA139" s="72"/>
      <c r="AB139" s="72"/>
      <c r="AC139" s="72"/>
      <c r="AD139" s="72"/>
      <c r="AE139" s="72"/>
      <c r="AF139" s="72"/>
      <c r="AG139" s="72"/>
      <c r="AH139" s="72"/>
    </row>
    <row r="140" spans="21:34" ht="15.75" customHeight="1">
      <c r="U140" s="148">
        <f t="shared" si="20"/>
        <v>46094</v>
      </c>
      <c r="V140" s="34" t="str">
        <f t="shared" si="21"/>
        <v>44413</v>
      </c>
      <c r="W140" s="70">
        <f t="shared" si="22"/>
        <v>0</v>
      </c>
      <c r="AA140" s="72"/>
      <c r="AB140" s="72"/>
      <c r="AC140" s="72"/>
      <c r="AD140" s="72"/>
      <c r="AE140" s="72"/>
      <c r="AF140" s="72"/>
      <c r="AG140" s="72"/>
      <c r="AH140" s="72"/>
    </row>
    <row r="141" spans="21:34" ht="15.75" customHeight="1">
      <c r="U141" s="148">
        <f t="shared" si="20"/>
        <v>46095</v>
      </c>
      <c r="V141" s="34" t="str">
        <f t="shared" si="21"/>
        <v>44413</v>
      </c>
      <c r="W141" s="70">
        <f t="shared" si="22"/>
        <v>0</v>
      </c>
      <c r="AA141" s="72"/>
      <c r="AB141" s="72"/>
      <c r="AC141" s="72"/>
      <c r="AD141" s="72"/>
      <c r="AE141" s="72"/>
      <c r="AF141" s="72"/>
      <c r="AG141" s="72"/>
      <c r="AH141" s="72"/>
    </row>
    <row r="142" spans="21:34" ht="15.75" customHeight="1">
      <c r="U142" s="148">
        <f t="shared" si="20"/>
        <v>46096</v>
      </c>
      <c r="V142" s="34" t="str">
        <f t="shared" si="21"/>
        <v>44413</v>
      </c>
      <c r="W142" s="70">
        <f t="shared" si="22"/>
        <v>0</v>
      </c>
      <c r="AA142" s="72"/>
      <c r="AB142" s="72"/>
      <c r="AC142" s="72"/>
      <c r="AD142" s="72"/>
      <c r="AE142" s="72"/>
      <c r="AF142" s="72"/>
      <c r="AG142" s="72"/>
      <c r="AH142" s="72"/>
    </row>
    <row r="143" spans="21:34" ht="15.75" customHeight="1">
      <c r="U143" s="148">
        <f t="shared" si="20"/>
        <v>46097</v>
      </c>
      <c r="V143" s="34" t="str">
        <f t="shared" si="21"/>
        <v>44413</v>
      </c>
      <c r="W143" s="70">
        <f t="shared" si="22"/>
        <v>0</v>
      </c>
      <c r="AA143" s="72"/>
      <c r="AB143" s="72"/>
      <c r="AC143" s="72"/>
      <c r="AD143" s="72"/>
      <c r="AE143" s="72"/>
      <c r="AF143" s="72"/>
      <c r="AG143" s="72"/>
      <c r="AH143" s="72"/>
    </row>
    <row r="144" spans="21:34" ht="15.75" customHeight="1">
      <c r="U144" s="148">
        <f t="shared" si="20"/>
        <v>46098</v>
      </c>
      <c r="V144" s="34" t="str">
        <f t="shared" si="21"/>
        <v>44413</v>
      </c>
      <c r="W144" s="70">
        <f t="shared" si="22"/>
        <v>0</v>
      </c>
      <c r="AA144" s="72"/>
      <c r="AB144" s="72"/>
      <c r="AC144" s="72"/>
      <c r="AD144" s="72"/>
      <c r="AE144" s="72"/>
      <c r="AF144" s="72"/>
      <c r="AG144" s="72"/>
      <c r="AH144" s="72"/>
    </row>
    <row r="145" spans="21:34" ht="15.75" customHeight="1">
      <c r="U145" s="148">
        <f t="shared" si="20"/>
        <v>46099</v>
      </c>
      <c r="V145" s="34" t="str">
        <f t="shared" si="21"/>
        <v>44413</v>
      </c>
      <c r="W145" s="70">
        <f t="shared" si="22"/>
        <v>0</v>
      </c>
      <c r="AA145" s="72"/>
      <c r="AB145" s="72"/>
      <c r="AC145" s="72"/>
      <c r="AD145" s="72"/>
      <c r="AE145" s="72"/>
      <c r="AF145" s="72"/>
      <c r="AG145" s="72"/>
      <c r="AH145" s="72"/>
    </row>
    <row r="146" spans="21:34" ht="15.75" customHeight="1">
      <c r="U146" s="148">
        <f t="shared" si="20"/>
        <v>46100</v>
      </c>
      <c r="V146" s="34" t="str">
        <f t="shared" si="21"/>
        <v>44413</v>
      </c>
      <c r="W146" s="70">
        <f t="shared" si="22"/>
        <v>0</v>
      </c>
      <c r="AA146" s="72"/>
      <c r="AB146" s="72"/>
      <c r="AC146" s="72"/>
      <c r="AD146" s="72"/>
      <c r="AE146" s="72"/>
      <c r="AF146" s="72"/>
      <c r="AG146" s="72"/>
      <c r="AH146" s="72"/>
    </row>
    <row r="147" spans="21:34" ht="15.75" customHeight="1">
      <c r="U147" s="148">
        <f t="shared" si="20"/>
        <v>46101</v>
      </c>
      <c r="V147" s="34" t="str">
        <f t="shared" si="21"/>
        <v>44413</v>
      </c>
      <c r="W147" s="70">
        <f t="shared" si="22"/>
        <v>0</v>
      </c>
      <c r="AA147" s="72"/>
      <c r="AB147" s="72"/>
      <c r="AC147" s="72"/>
      <c r="AD147" s="72"/>
      <c r="AE147" s="72"/>
      <c r="AF147" s="72"/>
      <c r="AG147" s="72"/>
      <c r="AH147" s="72"/>
    </row>
    <row r="148" spans="21:34" ht="15.75" customHeight="1">
      <c r="U148" s="148">
        <f t="shared" si="20"/>
        <v>46102</v>
      </c>
      <c r="V148" s="34" t="str">
        <f t="shared" si="21"/>
        <v>44413</v>
      </c>
      <c r="W148" s="70">
        <f t="shared" si="22"/>
        <v>0</v>
      </c>
      <c r="AA148" s="72"/>
      <c r="AB148" s="72"/>
      <c r="AC148" s="72"/>
      <c r="AD148" s="72"/>
      <c r="AE148" s="72"/>
      <c r="AF148" s="72"/>
      <c r="AG148" s="72"/>
      <c r="AH148" s="72"/>
    </row>
    <row r="149" spans="21:34" ht="15.75" customHeight="1">
      <c r="U149" s="148">
        <f t="shared" si="20"/>
        <v>46103</v>
      </c>
      <c r="V149" s="34" t="str">
        <f t="shared" si="21"/>
        <v>44413</v>
      </c>
      <c r="W149" s="70">
        <f t="shared" si="22"/>
        <v>0</v>
      </c>
      <c r="AA149" s="72"/>
      <c r="AB149" s="72"/>
      <c r="AC149" s="72"/>
      <c r="AD149" s="72"/>
      <c r="AE149" s="72"/>
      <c r="AF149" s="72"/>
      <c r="AG149" s="72"/>
      <c r="AH149" s="72"/>
    </row>
    <row r="150" spans="21:34" ht="15.75" customHeight="1">
      <c r="U150" s="148">
        <f t="shared" si="20"/>
        <v>46104</v>
      </c>
      <c r="V150" s="34" t="str">
        <f t="shared" si="21"/>
        <v>44413</v>
      </c>
      <c r="W150" s="70">
        <f t="shared" si="22"/>
        <v>0</v>
      </c>
      <c r="AA150" s="72"/>
      <c r="AB150" s="72"/>
      <c r="AC150" s="72"/>
      <c r="AD150" s="72"/>
      <c r="AE150" s="72"/>
      <c r="AF150" s="72"/>
      <c r="AG150" s="72"/>
      <c r="AH150" s="72"/>
    </row>
    <row r="151" spans="21:34" ht="15.75" customHeight="1">
      <c r="U151" s="148">
        <f t="shared" si="20"/>
        <v>46105</v>
      </c>
      <c r="V151" s="34" t="str">
        <f t="shared" si="21"/>
        <v>44413</v>
      </c>
      <c r="W151" s="70">
        <f t="shared" si="22"/>
        <v>0</v>
      </c>
      <c r="AA151" s="72"/>
      <c r="AB151" s="72"/>
      <c r="AC151" s="72"/>
      <c r="AD151" s="72"/>
      <c r="AE151" s="72"/>
      <c r="AF151" s="72"/>
      <c r="AG151" s="72"/>
      <c r="AH151" s="72"/>
    </row>
    <row r="152" spans="21:34" ht="15.75" customHeight="1">
      <c r="U152" s="148">
        <f t="shared" si="20"/>
        <v>46106</v>
      </c>
      <c r="V152" s="34" t="str">
        <f t="shared" si="21"/>
        <v>44413</v>
      </c>
      <c r="W152" s="70">
        <f t="shared" si="22"/>
        <v>0</v>
      </c>
      <c r="AA152" s="72"/>
      <c r="AB152" s="72"/>
      <c r="AC152" s="72"/>
      <c r="AD152" s="72"/>
      <c r="AE152" s="72"/>
      <c r="AF152" s="72"/>
      <c r="AG152" s="72"/>
      <c r="AH152" s="72"/>
    </row>
    <row r="153" spans="21:34" ht="15.75" customHeight="1">
      <c r="U153" s="148">
        <f t="shared" si="20"/>
        <v>46107</v>
      </c>
      <c r="V153" s="34" t="str">
        <f t="shared" si="21"/>
        <v>44413</v>
      </c>
      <c r="W153" s="70">
        <f t="shared" si="22"/>
        <v>0</v>
      </c>
      <c r="AA153" s="72"/>
      <c r="AB153" s="72"/>
      <c r="AC153" s="72"/>
      <c r="AD153" s="72"/>
      <c r="AE153" s="72"/>
      <c r="AF153" s="72"/>
      <c r="AG153" s="72"/>
      <c r="AH153" s="72"/>
    </row>
    <row r="154" spans="21:34" ht="15.75" customHeight="1">
      <c r="U154" s="148">
        <f t="shared" si="20"/>
        <v>46108</v>
      </c>
      <c r="V154" s="34" t="str">
        <f t="shared" si="21"/>
        <v>44413</v>
      </c>
      <c r="W154" s="70">
        <f t="shared" si="22"/>
        <v>0</v>
      </c>
      <c r="AA154" s="72"/>
      <c r="AB154" s="72"/>
      <c r="AC154" s="72"/>
      <c r="AD154" s="72"/>
      <c r="AE154" s="72"/>
      <c r="AF154" s="72"/>
      <c r="AG154" s="72"/>
      <c r="AH154" s="72"/>
    </row>
    <row r="155" spans="21:34" ht="15.75" customHeight="1">
      <c r="U155" s="148">
        <f t="shared" si="20"/>
        <v>46109</v>
      </c>
      <c r="V155" s="34" t="str">
        <f t="shared" si="21"/>
        <v>44413</v>
      </c>
      <c r="W155" s="70">
        <f t="shared" si="22"/>
        <v>0</v>
      </c>
      <c r="AA155" s="72"/>
      <c r="AB155" s="72"/>
      <c r="AC155" s="72"/>
      <c r="AD155" s="72"/>
      <c r="AE155" s="72"/>
      <c r="AF155" s="72"/>
      <c r="AG155" s="72"/>
      <c r="AH155" s="72"/>
    </row>
    <row r="156" spans="21:34" ht="15.75" customHeight="1">
      <c r="U156" s="148">
        <f t="shared" si="20"/>
        <v>46110</v>
      </c>
      <c r="V156" s="34" t="str">
        <f t="shared" si="21"/>
        <v>44413</v>
      </c>
      <c r="W156" s="70">
        <f t="shared" si="22"/>
        <v>0</v>
      </c>
      <c r="AA156" s="72"/>
      <c r="AB156" s="72"/>
      <c r="AC156" s="72"/>
      <c r="AD156" s="72"/>
      <c r="AE156" s="72"/>
      <c r="AF156" s="72"/>
      <c r="AG156" s="72"/>
      <c r="AH156" s="72"/>
    </row>
    <row r="157" spans="21:34" ht="15.75" customHeight="1">
      <c r="U157" s="148">
        <f t="shared" si="20"/>
        <v>46111</v>
      </c>
      <c r="V157" s="34" t="str">
        <f t="shared" si="21"/>
        <v>44413</v>
      </c>
      <c r="W157" s="70">
        <f t="shared" si="22"/>
        <v>0</v>
      </c>
      <c r="AA157" s="72"/>
      <c r="AB157" s="72"/>
      <c r="AC157" s="72"/>
      <c r="AD157" s="72"/>
      <c r="AE157" s="72"/>
      <c r="AF157" s="72"/>
      <c r="AG157" s="72"/>
      <c r="AH157" s="72"/>
    </row>
    <row r="158" spans="21:34" ht="15.75" customHeight="1">
      <c r="U158" s="148">
        <f t="shared" si="20"/>
        <v>46112</v>
      </c>
      <c r="V158" s="34" t="str">
        <f t="shared" si="21"/>
        <v>44413</v>
      </c>
      <c r="W158" s="70">
        <f t="shared" si="22"/>
        <v>0</v>
      </c>
      <c r="AA158" s="72"/>
      <c r="AB158" s="72"/>
      <c r="AC158" s="72"/>
      <c r="AD158" s="72"/>
      <c r="AE158" s="72"/>
      <c r="AF158" s="72"/>
      <c r="AG158" s="72"/>
      <c r="AH158" s="72"/>
    </row>
    <row r="159" spans="21:34" ht="15.75" customHeight="1">
      <c r="U159" s="148"/>
      <c r="W159" s="70"/>
      <c r="AA159" s="72"/>
      <c r="AB159" s="72"/>
      <c r="AC159" s="72"/>
      <c r="AD159" s="72"/>
      <c r="AE159" s="72"/>
      <c r="AF159" s="72"/>
      <c r="AG159" s="72"/>
      <c r="AH159" s="72"/>
    </row>
    <row r="160" spans="21:34" ht="15.75" customHeight="1">
      <c r="U160" s="148"/>
      <c r="W160" s="70"/>
      <c r="AA160" s="72"/>
      <c r="AB160" s="72"/>
      <c r="AC160" s="72"/>
      <c r="AD160" s="72"/>
      <c r="AE160" s="72"/>
      <c r="AF160" s="72"/>
      <c r="AG160" s="72"/>
      <c r="AH160" s="72"/>
    </row>
    <row r="161" spans="21:34" ht="15.75" customHeight="1">
      <c r="U161" s="148"/>
      <c r="W161" s="70"/>
      <c r="AA161" s="72"/>
      <c r="AB161" s="72"/>
      <c r="AC161" s="72"/>
      <c r="AD161" s="72"/>
      <c r="AE161" s="72"/>
      <c r="AF161" s="72"/>
      <c r="AG161" s="72"/>
      <c r="AH161" s="72"/>
    </row>
    <row r="162" spans="21:34" ht="15.75" customHeight="1">
      <c r="U162" s="148"/>
      <c r="W162" s="70"/>
      <c r="AA162" s="72"/>
      <c r="AB162" s="72"/>
      <c r="AC162" s="72"/>
      <c r="AD162" s="72"/>
      <c r="AE162" s="72"/>
      <c r="AF162" s="72"/>
      <c r="AG162" s="72"/>
      <c r="AH162" s="72"/>
    </row>
    <row r="163" spans="21:34" ht="15.75" customHeight="1">
      <c r="U163" s="148"/>
      <c r="W163" s="70"/>
      <c r="AA163" s="72"/>
      <c r="AB163" s="72"/>
      <c r="AC163" s="72"/>
      <c r="AD163" s="72"/>
      <c r="AE163" s="72"/>
      <c r="AF163" s="72"/>
      <c r="AG163" s="72"/>
      <c r="AH163" s="72"/>
    </row>
    <row r="164" spans="21:34" ht="15.75" customHeight="1">
      <c r="U164" s="148"/>
      <c r="W164" s="70"/>
      <c r="AA164" s="72"/>
      <c r="AB164" s="72"/>
      <c r="AC164" s="72"/>
      <c r="AD164" s="72"/>
      <c r="AE164" s="72"/>
      <c r="AF164" s="72"/>
      <c r="AG164" s="72"/>
      <c r="AH164" s="72"/>
    </row>
    <row r="165" spans="21:34" ht="15.75" customHeight="1">
      <c r="U165" s="148"/>
      <c r="W165" s="70"/>
      <c r="AA165" s="72"/>
      <c r="AB165" s="72"/>
      <c r="AC165" s="72"/>
      <c r="AD165" s="72"/>
      <c r="AE165" s="72"/>
      <c r="AF165" s="72"/>
      <c r="AG165" s="72"/>
      <c r="AH165" s="72"/>
    </row>
    <row r="166" spans="21:34" ht="15.75" customHeight="1">
      <c r="U166" s="148"/>
      <c r="W166" s="70"/>
      <c r="AA166" s="72"/>
      <c r="AB166" s="72"/>
      <c r="AC166" s="72"/>
      <c r="AD166" s="72"/>
      <c r="AE166" s="72"/>
      <c r="AF166" s="72"/>
      <c r="AG166" s="72"/>
      <c r="AH166" s="72"/>
    </row>
    <row r="167" spans="21:34" ht="15.75" customHeight="1">
      <c r="U167" s="148"/>
      <c r="W167" s="70"/>
      <c r="AA167" s="72"/>
      <c r="AB167" s="72"/>
      <c r="AC167" s="72"/>
      <c r="AD167" s="72"/>
      <c r="AE167" s="72"/>
      <c r="AF167" s="72"/>
      <c r="AG167" s="72"/>
      <c r="AH167" s="72"/>
    </row>
    <row r="168" spans="21:34" ht="15.75" customHeight="1">
      <c r="U168" s="148"/>
      <c r="W168" s="70"/>
      <c r="AA168" s="72"/>
      <c r="AB168" s="72"/>
      <c r="AC168" s="72"/>
      <c r="AD168" s="72"/>
      <c r="AE168" s="72"/>
      <c r="AF168" s="72"/>
      <c r="AG168" s="72"/>
      <c r="AH168" s="72"/>
    </row>
    <row r="169" spans="21:34" ht="15.75" customHeight="1">
      <c r="U169" s="148"/>
      <c r="W169" s="70"/>
      <c r="AA169" s="72"/>
      <c r="AB169" s="72"/>
      <c r="AC169" s="72"/>
      <c r="AD169" s="72"/>
      <c r="AE169" s="72"/>
      <c r="AF169" s="72"/>
      <c r="AG169" s="72"/>
      <c r="AH169" s="72"/>
    </row>
    <row r="170" spans="21:34" ht="15.75" customHeight="1">
      <c r="U170" s="148"/>
      <c r="W170" s="70"/>
      <c r="AA170" s="72"/>
      <c r="AB170" s="72"/>
      <c r="AC170" s="72"/>
      <c r="AD170" s="72"/>
      <c r="AE170" s="72"/>
      <c r="AF170" s="72"/>
      <c r="AG170" s="72"/>
      <c r="AH170" s="72"/>
    </row>
    <row r="171" spans="21:34" ht="15.75" customHeight="1">
      <c r="U171" s="148"/>
      <c r="W171" s="70"/>
      <c r="AA171" s="72"/>
      <c r="AB171" s="72"/>
      <c r="AC171" s="72"/>
      <c r="AD171" s="72"/>
      <c r="AE171" s="72"/>
      <c r="AF171" s="72"/>
      <c r="AG171" s="72"/>
      <c r="AH171" s="72"/>
    </row>
    <row r="172" spans="21:34" ht="15.75" customHeight="1">
      <c r="U172" s="148"/>
      <c r="W172" s="70"/>
      <c r="AA172" s="72"/>
      <c r="AB172" s="72"/>
      <c r="AC172" s="72"/>
      <c r="AD172" s="72"/>
      <c r="AE172" s="72"/>
      <c r="AF172" s="72"/>
      <c r="AG172" s="72"/>
      <c r="AH172" s="72"/>
    </row>
    <row r="173" spans="21:34" ht="15.75" customHeight="1">
      <c r="U173" s="148"/>
      <c r="W173" s="70"/>
      <c r="AA173" s="72"/>
      <c r="AB173" s="72"/>
      <c r="AC173" s="72"/>
      <c r="AD173" s="72"/>
      <c r="AE173" s="72"/>
      <c r="AF173" s="72"/>
      <c r="AG173" s="72"/>
      <c r="AH173" s="72"/>
    </row>
    <row r="174" spans="21:34" ht="15.75" customHeight="1">
      <c r="U174" s="148"/>
      <c r="W174" s="70"/>
      <c r="AA174" s="72"/>
      <c r="AB174" s="72"/>
      <c r="AC174" s="72"/>
      <c r="AD174" s="72"/>
      <c r="AE174" s="72"/>
      <c r="AF174" s="72"/>
      <c r="AG174" s="72"/>
      <c r="AH174" s="72"/>
    </row>
    <row r="175" spans="21:34" ht="15.75" customHeight="1">
      <c r="U175" s="148"/>
      <c r="W175" s="70"/>
      <c r="AA175" s="72"/>
      <c r="AB175" s="72"/>
      <c r="AC175" s="72"/>
      <c r="AD175" s="72"/>
      <c r="AE175" s="72"/>
      <c r="AF175" s="72"/>
      <c r="AG175" s="72"/>
      <c r="AH175" s="72"/>
    </row>
    <row r="176" spans="21:34" ht="15.75" customHeight="1">
      <c r="U176" s="148"/>
      <c r="W176" s="70"/>
      <c r="AA176" s="72"/>
      <c r="AB176" s="72"/>
      <c r="AC176" s="72"/>
      <c r="AD176" s="72"/>
      <c r="AE176" s="72"/>
      <c r="AF176" s="72"/>
      <c r="AG176" s="72"/>
      <c r="AH176" s="72"/>
    </row>
    <row r="177" spans="21:34" ht="15.75" customHeight="1">
      <c r="U177" s="148"/>
      <c r="W177" s="70"/>
      <c r="AA177" s="72"/>
      <c r="AB177" s="72"/>
      <c r="AC177" s="72"/>
      <c r="AD177" s="72"/>
      <c r="AE177" s="72"/>
      <c r="AF177" s="72"/>
      <c r="AG177" s="72"/>
      <c r="AH177" s="72"/>
    </row>
    <row r="178" spans="21:34" ht="15.75" customHeight="1">
      <c r="U178" s="148"/>
      <c r="W178" s="70"/>
      <c r="AA178" s="72"/>
      <c r="AB178" s="72"/>
      <c r="AC178" s="72"/>
      <c r="AD178" s="72"/>
      <c r="AE178" s="72"/>
      <c r="AF178" s="72"/>
      <c r="AG178" s="72"/>
      <c r="AH178" s="72"/>
    </row>
    <row r="179" spans="21:34" ht="15.75" customHeight="1">
      <c r="U179" s="148"/>
      <c r="W179" s="70"/>
      <c r="AA179" s="72"/>
      <c r="AB179" s="72"/>
      <c r="AC179" s="72"/>
      <c r="AD179" s="72"/>
      <c r="AE179" s="72"/>
      <c r="AF179" s="72"/>
      <c r="AG179" s="72"/>
      <c r="AH179" s="72"/>
    </row>
    <row r="180" spans="21:34" ht="15.75" customHeight="1">
      <c r="U180" s="148"/>
      <c r="W180" s="70"/>
      <c r="AA180" s="72"/>
      <c r="AB180" s="72"/>
      <c r="AC180" s="72"/>
      <c r="AD180" s="72"/>
      <c r="AE180" s="72"/>
      <c r="AF180" s="72"/>
      <c r="AG180" s="72"/>
      <c r="AH180" s="72"/>
    </row>
    <row r="181" spans="21:34" ht="15.75" customHeight="1">
      <c r="U181" s="148"/>
      <c r="W181" s="70"/>
      <c r="AA181" s="72"/>
      <c r="AB181" s="72"/>
      <c r="AC181" s="72"/>
      <c r="AD181" s="72"/>
      <c r="AE181" s="72"/>
      <c r="AF181" s="72"/>
      <c r="AG181" s="72"/>
      <c r="AH181" s="72"/>
    </row>
    <row r="182" spans="21:34" ht="15.75" customHeight="1">
      <c r="U182" s="148"/>
      <c r="W182" s="70"/>
      <c r="AA182" s="72"/>
      <c r="AB182" s="72"/>
      <c r="AC182" s="72"/>
      <c r="AD182" s="72"/>
      <c r="AE182" s="72"/>
      <c r="AF182" s="72"/>
      <c r="AG182" s="72"/>
      <c r="AH182" s="72"/>
    </row>
    <row r="183" spans="21:34" ht="15.75" customHeight="1">
      <c r="U183" s="148"/>
      <c r="W183" s="70"/>
      <c r="AA183" s="72"/>
      <c r="AB183" s="72"/>
      <c r="AC183" s="72"/>
      <c r="AD183" s="72"/>
      <c r="AE183" s="72"/>
      <c r="AF183" s="72"/>
      <c r="AG183" s="72"/>
      <c r="AH183" s="72"/>
    </row>
    <row r="184" spans="21:34" ht="15.75" customHeight="1">
      <c r="U184" s="148"/>
      <c r="W184" s="70"/>
      <c r="AA184" s="72"/>
      <c r="AB184" s="72"/>
      <c r="AC184" s="72"/>
      <c r="AD184" s="72"/>
      <c r="AE184" s="72"/>
      <c r="AF184" s="72"/>
      <c r="AG184" s="72"/>
      <c r="AH184" s="72"/>
    </row>
    <row r="185" spans="21:34" ht="15.75" customHeight="1">
      <c r="U185" s="148"/>
      <c r="W185" s="70"/>
      <c r="AA185" s="72"/>
      <c r="AB185" s="72"/>
      <c r="AC185" s="72"/>
      <c r="AD185" s="72"/>
      <c r="AE185" s="72"/>
      <c r="AF185" s="72"/>
      <c r="AG185" s="72"/>
      <c r="AH185" s="72"/>
    </row>
    <row r="186" spans="21:34" ht="15.75" customHeight="1">
      <c r="U186" s="148"/>
      <c r="W186" s="70"/>
      <c r="AA186" s="72"/>
      <c r="AB186" s="72"/>
      <c r="AC186" s="72"/>
      <c r="AD186" s="72"/>
      <c r="AE186" s="72"/>
      <c r="AF186" s="72"/>
      <c r="AG186" s="72"/>
      <c r="AH186" s="72"/>
    </row>
    <row r="187" spans="21:34" ht="15.75" customHeight="1">
      <c r="U187" s="148"/>
      <c r="W187" s="70"/>
      <c r="AA187" s="72"/>
      <c r="AB187" s="72"/>
      <c r="AC187" s="72"/>
      <c r="AD187" s="72"/>
      <c r="AE187" s="72"/>
      <c r="AF187" s="72"/>
      <c r="AG187" s="72"/>
      <c r="AH187" s="72"/>
    </row>
    <row r="188" spans="21:34" ht="15.75" customHeight="1">
      <c r="U188" s="148"/>
      <c r="W188" s="70"/>
      <c r="AA188" s="72"/>
      <c r="AB188" s="72"/>
      <c r="AC188" s="72"/>
      <c r="AD188" s="72"/>
      <c r="AE188" s="72"/>
      <c r="AF188" s="72"/>
      <c r="AG188" s="72"/>
      <c r="AH188" s="72"/>
    </row>
    <row r="189" spans="21:34" ht="15.75" customHeight="1">
      <c r="U189" s="148"/>
      <c r="W189" s="70"/>
      <c r="AA189" s="72"/>
      <c r="AB189" s="72"/>
      <c r="AC189" s="72"/>
      <c r="AD189" s="72"/>
      <c r="AE189" s="72"/>
      <c r="AF189" s="72"/>
      <c r="AG189" s="72"/>
      <c r="AH189" s="72"/>
    </row>
    <row r="190" spans="21:34" ht="15.75" customHeight="1">
      <c r="U190" s="148"/>
      <c r="W190" s="70"/>
      <c r="AA190" s="72"/>
      <c r="AB190" s="72"/>
      <c r="AC190" s="72"/>
      <c r="AD190" s="72"/>
      <c r="AE190" s="72"/>
      <c r="AF190" s="72"/>
      <c r="AG190" s="72"/>
      <c r="AH190" s="72"/>
    </row>
    <row r="191" spans="21:34" ht="15.75" customHeight="1">
      <c r="U191" s="148"/>
      <c r="W191" s="70"/>
      <c r="AA191" s="72"/>
      <c r="AB191" s="72"/>
      <c r="AC191" s="72"/>
      <c r="AD191" s="72"/>
      <c r="AE191" s="72"/>
      <c r="AF191" s="72"/>
      <c r="AG191" s="72"/>
      <c r="AH191" s="72"/>
    </row>
    <row r="192" spans="21:34" ht="15.75" customHeight="1">
      <c r="U192" s="148"/>
      <c r="W192" s="70"/>
      <c r="AA192" s="72"/>
      <c r="AB192" s="72"/>
      <c r="AC192" s="72"/>
      <c r="AD192" s="72"/>
      <c r="AE192" s="72"/>
      <c r="AF192" s="72"/>
      <c r="AG192" s="72"/>
      <c r="AH192" s="72"/>
    </row>
    <row r="193" spans="21:34" ht="15.75" customHeight="1">
      <c r="U193" s="148"/>
      <c r="W193" s="70"/>
      <c r="AA193" s="72"/>
      <c r="AB193" s="72"/>
      <c r="AC193" s="72"/>
      <c r="AD193" s="72"/>
      <c r="AE193" s="72"/>
      <c r="AF193" s="72"/>
      <c r="AG193" s="72"/>
      <c r="AH193" s="72"/>
    </row>
    <row r="194" spans="21:34" ht="15.75" customHeight="1">
      <c r="U194" s="148"/>
      <c r="W194" s="70"/>
      <c r="AA194" s="72"/>
      <c r="AB194" s="72"/>
      <c r="AC194" s="72"/>
      <c r="AD194" s="72"/>
      <c r="AE194" s="72"/>
      <c r="AF194" s="72"/>
      <c r="AG194" s="72"/>
      <c r="AH194" s="72"/>
    </row>
    <row r="195" spans="21:34" ht="15.75" customHeight="1">
      <c r="U195" s="148"/>
      <c r="W195" s="70"/>
      <c r="AA195" s="72"/>
      <c r="AB195" s="72"/>
      <c r="AC195" s="72"/>
      <c r="AD195" s="72"/>
      <c r="AE195" s="72"/>
      <c r="AF195" s="72"/>
      <c r="AG195" s="72"/>
      <c r="AH195" s="72"/>
    </row>
    <row r="196" spans="21:34" ht="15.75" customHeight="1">
      <c r="U196" s="148"/>
      <c r="W196" s="70"/>
      <c r="AA196" s="72"/>
      <c r="AB196" s="72"/>
      <c r="AC196" s="72"/>
      <c r="AD196" s="72"/>
      <c r="AE196" s="72"/>
      <c r="AF196" s="72"/>
      <c r="AG196" s="72"/>
      <c r="AH196" s="72"/>
    </row>
    <row r="197" spans="21:34" ht="15.75" customHeight="1">
      <c r="U197" s="148"/>
      <c r="W197" s="70"/>
      <c r="AA197" s="72"/>
      <c r="AB197" s="72"/>
      <c r="AC197" s="72"/>
      <c r="AD197" s="72"/>
      <c r="AE197" s="72"/>
      <c r="AF197" s="72"/>
      <c r="AG197" s="72"/>
      <c r="AH197" s="72"/>
    </row>
    <row r="198" spans="21:34" ht="15.75" customHeight="1">
      <c r="U198" s="148"/>
      <c r="W198" s="70"/>
      <c r="AA198" s="72"/>
      <c r="AB198" s="72"/>
      <c r="AC198" s="72"/>
      <c r="AD198" s="72"/>
      <c r="AE198" s="72"/>
      <c r="AF198" s="72"/>
      <c r="AG198" s="72"/>
      <c r="AH198" s="72"/>
    </row>
    <row r="199" spans="21:34" ht="15.75" customHeight="1">
      <c r="U199" s="148"/>
      <c r="W199" s="70"/>
      <c r="AA199" s="72"/>
      <c r="AB199" s="72"/>
      <c r="AC199" s="72"/>
      <c r="AD199" s="72"/>
      <c r="AE199" s="72"/>
      <c r="AF199" s="72"/>
      <c r="AG199" s="72"/>
      <c r="AH199" s="72"/>
    </row>
    <row r="200" spans="21:34" ht="15.75" customHeight="1">
      <c r="U200" s="148"/>
      <c r="W200" s="70"/>
      <c r="AA200" s="72"/>
      <c r="AB200" s="72"/>
      <c r="AC200" s="72"/>
      <c r="AD200" s="72"/>
      <c r="AE200" s="72"/>
      <c r="AF200" s="72"/>
      <c r="AG200" s="72"/>
      <c r="AH200" s="72"/>
    </row>
    <row r="201" spans="21:34" ht="15.75" customHeight="1">
      <c r="U201" s="148"/>
      <c r="W201" s="70"/>
      <c r="AA201" s="72"/>
      <c r="AB201" s="72"/>
      <c r="AC201" s="72"/>
      <c r="AD201" s="72"/>
      <c r="AE201" s="72"/>
      <c r="AF201" s="72"/>
      <c r="AG201" s="72"/>
      <c r="AH201" s="72"/>
    </row>
    <row r="202" spans="21:34" ht="15.75" customHeight="1">
      <c r="U202" s="148"/>
      <c r="W202" s="70"/>
      <c r="AA202" s="72"/>
      <c r="AB202" s="72"/>
      <c r="AC202" s="72"/>
      <c r="AD202" s="72"/>
      <c r="AE202" s="72"/>
      <c r="AF202" s="72"/>
      <c r="AG202" s="72"/>
      <c r="AH202" s="72"/>
    </row>
    <row r="203" spans="21:34" ht="15.75" customHeight="1">
      <c r="U203" s="148"/>
      <c r="W203" s="70"/>
      <c r="AA203" s="72"/>
      <c r="AB203" s="72"/>
      <c r="AC203" s="72"/>
      <c r="AD203" s="72"/>
      <c r="AE203" s="72"/>
      <c r="AF203" s="72"/>
      <c r="AG203" s="72"/>
      <c r="AH203" s="72"/>
    </row>
    <row r="204" spans="21:34" ht="15.75" customHeight="1">
      <c r="U204" s="148"/>
      <c r="W204" s="70"/>
      <c r="AA204" s="72"/>
      <c r="AB204" s="72"/>
      <c r="AC204" s="72"/>
      <c r="AD204" s="72"/>
      <c r="AE204" s="72"/>
      <c r="AF204" s="72"/>
      <c r="AG204" s="72"/>
      <c r="AH204" s="72"/>
    </row>
    <row r="205" spans="21:34" ht="15.75" customHeight="1">
      <c r="U205" s="148"/>
      <c r="W205" s="70"/>
      <c r="AA205" s="72"/>
      <c r="AB205" s="72"/>
      <c r="AC205" s="72"/>
      <c r="AD205" s="72"/>
      <c r="AE205" s="72"/>
      <c r="AF205" s="72"/>
      <c r="AG205" s="72"/>
      <c r="AH205" s="72"/>
    </row>
    <row r="206" spans="21:34" ht="15.75" customHeight="1">
      <c r="U206" s="148"/>
      <c r="W206" s="70"/>
      <c r="AA206" s="72"/>
      <c r="AB206" s="72"/>
      <c r="AC206" s="72"/>
      <c r="AD206" s="72"/>
      <c r="AE206" s="72"/>
      <c r="AF206" s="72"/>
      <c r="AG206" s="72"/>
      <c r="AH206" s="72"/>
    </row>
    <row r="207" spans="21:34" ht="15.75" customHeight="1">
      <c r="U207" s="148"/>
      <c r="W207" s="70"/>
      <c r="AA207" s="72"/>
      <c r="AB207" s="72"/>
      <c r="AC207" s="72"/>
      <c r="AD207" s="72"/>
      <c r="AE207" s="72"/>
      <c r="AF207" s="72"/>
      <c r="AG207" s="72"/>
      <c r="AH207" s="72"/>
    </row>
    <row r="208" spans="21:34" ht="15.75" customHeight="1">
      <c r="U208" s="148"/>
      <c r="W208" s="70"/>
      <c r="AA208" s="72"/>
      <c r="AB208" s="72"/>
      <c r="AC208" s="72"/>
      <c r="AD208" s="72"/>
      <c r="AE208" s="72"/>
      <c r="AF208" s="72"/>
      <c r="AG208" s="72"/>
      <c r="AH208" s="72"/>
    </row>
    <row r="209" spans="21:34" ht="15.75" customHeight="1">
      <c r="U209" s="148"/>
      <c r="W209" s="70"/>
      <c r="AA209" s="72"/>
      <c r="AB209" s="72"/>
      <c r="AC209" s="72"/>
      <c r="AD209" s="72"/>
      <c r="AE209" s="72"/>
      <c r="AF209" s="72"/>
      <c r="AG209" s="72"/>
      <c r="AH209" s="72"/>
    </row>
    <row r="210" spans="21:34" ht="15.75" customHeight="1">
      <c r="U210" s="148"/>
      <c r="W210" s="70"/>
      <c r="AA210" s="72"/>
      <c r="AB210" s="72"/>
      <c r="AC210" s="72"/>
      <c r="AD210" s="72"/>
      <c r="AE210" s="72"/>
      <c r="AF210" s="72"/>
      <c r="AG210" s="72"/>
      <c r="AH210" s="72"/>
    </row>
    <row r="211" spans="21:34" ht="15.75" customHeight="1">
      <c r="U211" s="148"/>
      <c r="W211" s="70"/>
      <c r="AA211" s="72"/>
      <c r="AB211" s="72"/>
      <c r="AC211" s="72"/>
      <c r="AD211" s="72"/>
      <c r="AE211" s="72"/>
      <c r="AF211" s="72"/>
      <c r="AG211" s="72"/>
      <c r="AH211" s="72"/>
    </row>
    <row r="212" spans="21:34" ht="15.75" customHeight="1">
      <c r="U212" s="148"/>
      <c r="W212" s="70"/>
      <c r="AA212" s="72"/>
      <c r="AB212" s="72"/>
      <c r="AC212" s="72"/>
      <c r="AD212" s="72"/>
      <c r="AE212" s="72"/>
      <c r="AF212" s="72"/>
      <c r="AG212" s="72"/>
      <c r="AH212" s="72"/>
    </row>
    <row r="213" spans="21:34" ht="15.75" customHeight="1">
      <c r="U213" s="148"/>
      <c r="W213" s="70"/>
      <c r="AA213" s="72"/>
      <c r="AB213" s="72"/>
      <c r="AC213" s="72"/>
      <c r="AD213" s="72"/>
      <c r="AE213" s="72"/>
      <c r="AF213" s="72"/>
      <c r="AG213" s="72"/>
      <c r="AH213" s="72"/>
    </row>
    <row r="214" spans="21:34" ht="15.75" customHeight="1">
      <c r="U214" s="148"/>
      <c r="W214" s="70"/>
      <c r="AA214" s="72"/>
      <c r="AB214" s="72"/>
      <c r="AC214" s="72"/>
      <c r="AD214" s="72"/>
      <c r="AE214" s="72"/>
      <c r="AF214" s="72"/>
      <c r="AG214" s="72"/>
      <c r="AH214" s="72"/>
    </row>
    <row r="215" spans="21:34" ht="15.75" customHeight="1">
      <c r="U215" s="148"/>
      <c r="W215" s="70"/>
      <c r="AA215" s="72"/>
      <c r="AB215" s="72"/>
      <c r="AC215" s="72"/>
      <c r="AD215" s="72"/>
      <c r="AE215" s="72"/>
      <c r="AF215" s="72"/>
      <c r="AG215" s="72"/>
      <c r="AH215" s="72"/>
    </row>
    <row r="216" spans="21:34" ht="15.75" customHeight="1">
      <c r="U216" s="148"/>
      <c r="W216" s="70"/>
      <c r="AA216" s="72"/>
      <c r="AB216" s="72"/>
      <c r="AC216" s="72"/>
      <c r="AD216" s="72"/>
      <c r="AE216" s="72"/>
      <c r="AF216" s="72"/>
      <c r="AG216" s="72"/>
      <c r="AH216" s="72"/>
    </row>
    <row r="217" spans="21:34" ht="15.75" customHeight="1">
      <c r="U217" s="148"/>
      <c r="W217" s="70"/>
      <c r="AA217" s="72"/>
      <c r="AB217" s="72"/>
      <c r="AC217" s="72"/>
      <c r="AD217" s="72"/>
      <c r="AE217" s="72"/>
      <c r="AF217" s="72"/>
      <c r="AG217" s="72"/>
      <c r="AH217" s="72"/>
    </row>
    <row r="218" spans="21:34" ht="15.75" customHeight="1">
      <c r="U218" s="148"/>
      <c r="W218" s="70"/>
      <c r="AA218" s="72"/>
      <c r="AB218" s="72"/>
      <c r="AC218" s="72"/>
      <c r="AD218" s="72"/>
      <c r="AE218" s="72"/>
      <c r="AF218" s="72"/>
      <c r="AG218" s="72"/>
      <c r="AH218" s="72"/>
    </row>
    <row r="219" spans="21:34" ht="15.75" customHeight="1">
      <c r="U219" s="148"/>
      <c r="W219" s="70"/>
      <c r="AA219" s="72"/>
      <c r="AB219" s="72"/>
      <c r="AC219" s="72"/>
      <c r="AD219" s="72"/>
      <c r="AE219" s="72"/>
      <c r="AF219" s="72"/>
      <c r="AG219" s="72"/>
      <c r="AH219" s="72"/>
    </row>
    <row r="220" spans="21:34" ht="15.75" customHeight="1">
      <c r="U220" s="148"/>
      <c r="W220" s="70"/>
      <c r="AA220" s="72"/>
      <c r="AB220" s="72"/>
      <c r="AC220" s="72"/>
      <c r="AD220" s="72"/>
      <c r="AE220" s="72"/>
      <c r="AF220" s="72"/>
      <c r="AG220" s="72"/>
      <c r="AH220" s="72"/>
    </row>
    <row r="221" spans="21:34" ht="15.75" customHeight="1">
      <c r="AA221" s="72"/>
      <c r="AB221" s="72"/>
      <c r="AC221" s="72"/>
      <c r="AD221" s="72"/>
      <c r="AE221" s="72"/>
      <c r="AF221" s="72"/>
      <c r="AG221" s="72"/>
      <c r="AH221" s="72"/>
    </row>
    <row r="222" spans="21:34" ht="15.75" customHeight="1">
      <c r="AA222" s="72"/>
      <c r="AB222" s="72"/>
      <c r="AC222" s="72"/>
      <c r="AD222" s="72"/>
      <c r="AE222" s="72"/>
      <c r="AF222" s="72"/>
      <c r="AG222" s="72"/>
      <c r="AH222" s="72"/>
    </row>
    <row r="223" spans="21:34" ht="15.75" customHeight="1">
      <c r="AA223" s="72"/>
      <c r="AB223" s="72"/>
      <c r="AC223" s="72"/>
      <c r="AD223" s="72"/>
      <c r="AE223" s="72"/>
      <c r="AF223" s="72"/>
      <c r="AG223" s="72"/>
      <c r="AH223" s="72"/>
    </row>
    <row r="224" spans="21: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outlinePr summaryBelow="0" summaryRight="0"/>
  </sheetPr>
  <dimension ref="A1:AH1000"/>
  <sheetViews>
    <sheetView workbookViewId="0">
      <pane xSplit="4" ySplit="3" topLeftCell="E4" activePane="bottomRight" state="frozen"/>
      <selection pane="topRight" activeCell="E1" sqref="E1"/>
      <selection pane="bottomLeft" activeCell="A4" sqref="A4"/>
      <selection pane="bottomRight" activeCell="E4" sqref="E4"/>
    </sheetView>
  </sheetViews>
  <sheetFormatPr baseColWidth="10" defaultColWidth="14.5" defaultRowHeight="15" customHeight="1"/>
  <cols>
    <col min="1" max="2" width="22.6640625" customWidth="1"/>
    <col min="3" max="4" width="10.6640625" customWidth="1"/>
    <col min="5" max="5" width="14.5" customWidth="1"/>
    <col min="6" max="6" width="10.6640625" customWidth="1"/>
    <col min="7" max="11" width="20.6640625" customWidth="1"/>
    <col min="12" max="15" width="20.6640625" hidden="1" customWidth="1"/>
    <col min="16" max="20" width="10.6640625" hidden="1" customWidth="1"/>
    <col min="21" max="25" width="15.6640625" hidden="1" customWidth="1"/>
    <col min="26" max="26" width="10.6640625" hidden="1" customWidth="1"/>
    <col min="27" max="27" width="8.6640625" customWidth="1"/>
    <col min="28" max="28" width="18.6640625" customWidth="1"/>
    <col min="29" max="29" width="8.6640625" customWidth="1"/>
    <col min="30" max="30" width="18.6640625" customWidth="1"/>
    <col min="31" max="31" width="8.6640625" customWidth="1"/>
    <col min="32" max="32" width="18.6640625" customWidth="1"/>
    <col min="33" max="34" width="15.6640625" customWidth="1"/>
  </cols>
  <sheetData>
    <row r="1" spans="1:34" ht="18.75" customHeight="1">
      <c r="A1" s="253">
        <v>447</v>
      </c>
      <c r="B1" s="255"/>
      <c r="C1" s="128" t="s">
        <v>92</v>
      </c>
      <c r="D1" s="249"/>
      <c r="E1" s="130"/>
      <c r="F1" s="131"/>
      <c r="G1" s="131" t="s">
        <v>185</v>
      </c>
      <c r="H1" s="131" t="s">
        <v>124</v>
      </c>
      <c r="I1" s="132" t="s">
        <v>136</v>
      </c>
      <c r="J1" s="131">
        <v>12</v>
      </c>
      <c r="K1" s="131">
        <v>13</v>
      </c>
      <c r="L1" s="72"/>
      <c r="M1" s="72"/>
      <c r="AA1" s="256" t="s">
        <v>107</v>
      </c>
      <c r="AB1" s="257"/>
      <c r="AC1" s="260" t="s">
        <v>108</v>
      </c>
      <c r="AD1" s="257"/>
      <c r="AE1" s="262" t="s">
        <v>109</v>
      </c>
      <c r="AF1" s="257"/>
      <c r="AG1" s="263" t="s">
        <v>110</v>
      </c>
      <c r="AH1" s="264"/>
    </row>
    <row r="2" spans="1:34" ht="18.75" customHeight="1">
      <c r="A2" s="253" t="s">
        <v>125</v>
      </c>
      <c r="B2" s="254"/>
      <c r="C2" s="254"/>
      <c r="D2" s="255"/>
      <c r="E2" s="130"/>
      <c r="F2" s="131"/>
      <c r="G2" s="131" t="str">
        <f t="shared" ref="G2:K2" si="0">CONCATENATE($A$1,G1)</f>
        <v>44702</v>
      </c>
      <c r="H2" s="131" t="str">
        <f t="shared" si="0"/>
        <v>44703</v>
      </c>
      <c r="I2" s="131" t="str">
        <f t="shared" si="0"/>
        <v>44707</v>
      </c>
      <c r="J2" s="131" t="str">
        <f t="shared" si="0"/>
        <v>44712</v>
      </c>
      <c r="K2" s="131" t="str">
        <f t="shared" si="0"/>
        <v>44713</v>
      </c>
      <c r="L2" s="72"/>
      <c r="M2" s="72"/>
      <c r="AA2" s="258"/>
      <c r="AB2" s="259"/>
      <c r="AC2" s="261"/>
      <c r="AD2" s="259"/>
      <c r="AE2" s="261"/>
      <c r="AF2" s="259"/>
      <c r="AG2" s="261"/>
      <c r="AH2" s="265"/>
    </row>
    <row r="3" spans="1:34" ht="18.75" customHeight="1">
      <c r="A3" s="133" t="s">
        <v>126</v>
      </c>
      <c r="B3" s="133" t="s">
        <v>104</v>
      </c>
      <c r="C3" s="268" t="s">
        <v>111</v>
      </c>
      <c r="D3" s="255"/>
      <c r="E3" s="134" t="s">
        <v>127</v>
      </c>
      <c r="F3" s="135" t="s">
        <v>112</v>
      </c>
      <c r="G3" s="136" t="s">
        <v>129</v>
      </c>
      <c r="H3" s="136" t="s">
        <v>130</v>
      </c>
      <c r="I3" s="136" t="s">
        <v>139</v>
      </c>
      <c r="J3" s="136" t="s">
        <v>186</v>
      </c>
      <c r="K3" s="136" t="s">
        <v>132</v>
      </c>
      <c r="L3" s="72"/>
      <c r="M3" s="72"/>
      <c r="AA3" s="137" t="s">
        <v>112</v>
      </c>
      <c r="AB3" s="138" t="s">
        <v>51</v>
      </c>
      <c r="AC3" s="115" t="s">
        <v>112</v>
      </c>
      <c r="AD3" s="115" t="s">
        <v>51</v>
      </c>
      <c r="AE3" s="116" t="s">
        <v>112</v>
      </c>
      <c r="AF3" s="139" t="s">
        <v>51</v>
      </c>
      <c r="AG3" s="250" t="s">
        <v>113</v>
      </c>
      <c r="AH3" s="141" t="s">
        <v>114</v>
      </c>
    </row>
    <row r="4" spans="1:34" ht="19.5" customHeight="1">
      <c r="A4" s="142">
        <f t="shared" ref="A4:A34" si="1">SUM(G4:K4)</f>
        <v>342820</v>
      </c>
      <c r="B4" s="142">
        <f>A4</f>
        <v>342820</v>
      </c>
      <c r="C4" s="143">
        <v>46082</v>
      </c>
      <c r="D4" s="144" t="s">
        <v>115</v>
      </c>
      <c r="E4" s="145"/>
      <c r="F4" s="157">
        <v>267</v>
      </c>
      <c r="G4" s="157">
        <v>67900</v>
      </c>
      <c r="H4" s="157">
        <v>62580</v>
      </c>
      <c r="I4" s="157">
        <v>212340</v>
      </c>
      <c r="J4" s="157"/>
      <c r="K4" s="157"/>
      <c r="L4" s="175"/>
      <c r="M4" s="175"/>
      <c r="N4" s="72"/>
      <c r="O4" s="72"/>
      <c r="P4" s="72"/>
      <c r="Q4" s="72"/>
      <c r="R4" s="72"/>
      <c r="S4" s="72"/>
      <c r="T4" s="72"/>
      <c r="U4" s="148">
        <f t="shared" ref="U4:U34" si="2">C4</f>
        <v>46082</v>
      </c>
      <c r="V4" s="34" t="str">
        <f t="shared" ref="V4:V34" si="3">$G$2</f>
        <v>44702</v>
      </c>
      <c r="W4" s="70">
        <f t="shared" ref="W4:W34" si="4">G4</f>
        <v>67900</v>
      </c>
      <c r="X4" s="148">
        <f t="shared" ref="X4:X34" si="5">C4</f>
        <v>46082</v>
      </c>
      <c r="Y4" s="70">
        <f t="shared" ref="Y4:Y34" si="6">F4</f>
        <v>267</v>
      </c>
      <c r="Z4" s="72"/>
      <c r="AA4" s="149">
        <v>36</v>
      </c>
      <c r="AB4" s="150">
        <v>39252</v>
      </c>
      <c r="AC4" s="150">
        <v>118</v>
      </c>
      <c r="AD4" s="150">
        <v>141434</v>
      </c>
      <c r="AE4" s="150">
        <v>190</v>
      </c>
      <c r="AF4" s="150">
        <v>240026</v>
      </c>
      <c r="AG4" s="251"/>
      <c r="AH4" s="151"/>
    </row>
    <row r="5" spans="1:34" ht="19.5" customHeight="1">
      <c r="A5" s="142">
        <f t="shared" si="1"/>
        <v>217006</v>
      </c>
      <c r="B5" s="142">
        <f t="shared" ref="B5:B34" si="7">B4+A5</f>
        <v>559826</v>
      </c>
      <c r="C5" s="143">
        <v>46083</v>
      </c>
      <c r="D5" s="144" t="s">
        <v>116</v>
      </c>
      <c r="E5" s="145"/>
      <c r="F5" s="157">
        <v>176</v>
      </c>
      <c r="G5" s="157">
        <v>52166</v>
      </c>
      <c r="H5" s="157">
        <v>33750</v>
      </c>
      <c r="I5" s="157">
        <v>131090</v>
      </c>
      <c r="J5" s="157"/>
      <c r="K5" s="157"/>
      <c r="L5" s="175"/>
      <c r="M5" s="175"/>
      <c r="N5" s="72"/>
      <c r="O5" s="72"/>
      <c r="P5" s="72"/>
      <c r="Q5" s="72"/>
      <c r="R5" s="72"/>
      <c r="S5" s="72"/>
      <c r="T5" s="72"/>
      <c r="U5" s="148">
        <f t="shared" si="2"/>
        <v>46083</v>
      </c>
      <c r="V5" s="34" t="str">
        <f t="shared" si="3"/>
        <v>44702</v>
      </c>
      <c r="W5" s="70">
        <f t="shared" si="4"/>
        <v>52166</v>
      </c>
      <c r="X5" s="148">
        <f t="shared" si="5"/>
        <v>46083</v>
      </c>
      <c r="Y5" s="70">
        <f t="shared" si="6"/>
        <v>176</v>
      </c>
      <c r="Z5" s="72"/>
      <c r="AA5" s="121">
        <v>24</v>
      </c>
      <c r="AB5" s="122">
        <v>32004</v>
      </c>
      <c r="AC5" s="122">
        <v>57</v>
      </c>
      <c r="AD5" s="122">
        <v>74850</v>
      </c>
      <c r="AE5" s="122">
        <v>100</v>
      </c>
      <c r="AF5" s="122">
        <v>138304</v>
      </c>
      <c r="AG5" s="252"/>
      <c r="AH5" s="123"/>
    </row>
    <row r="6" spans="1:34" ht="19.5" customHeight="1">
      <c r="A6" s="142">
        <f t="shared" si="1"/>
        <v>267605</v>
      </c>
      <c r="B6" s="142">
        <f t="shared" si="7"/>
        <v>827431</v>
      </c>
      <c r="C6" s="143">
        <v>46084</v>
      </c>
      <c r="D6" s="144" t="s">
        <v>117</v>
      </c>
      <c r="E6" s="145"/>
      <c r="F6" s="157">
        <v>276</v>
      </c>
      <c r="G6" s="157">
        <v>114575</v>
      </c>
      <c r="H6" s="157">
        <v>22090</v>
      </c>
      <c r="I6" s="157">
        <v>130940</v>
      </c>
      <c r="J6" s="157"/>
      <c r="K6" s="157"/>
      <c r="L6" s="175"/>
      <c r="M6" s="175"/>
      <c r="N6" s="72"/>
      <c r="O6" s="72"/>
      <c r="P6" s="72"/>
      <c r="Q6" s="72"/>
      <c r="R6" s="72"/>
      <c r="S6" s="72"/>
      <c r="T6" s="72"/>
      <c r="U6" s="148">
        <f t="shared" si="2"/>
        <v>46084</v>
      </c>
      <c r="V6" s="34" t="str">
        <f t="shared" si="3"/>
        <v>44702</v>
      </c>
      <c r="W6" s="70">
        <f t="shared" si="4"/>
        <v>114575</v>
      </c>
      <c r="X6" s="148">
        <f t="shared" si="5"/>
        <v>46084</v>
      </c>
      <c r="Y6" s="70">
        <f t="shared" si="6"/>
        <v>276</v>
      </c>
      <c r="Z6" s="72"/>
      <c r="AA6" s="121">
        <v>28</v>
      </c>
      <c r="AB6" s="122">
        <v>31699</v>
      </c>
      <c r="AC6" s="122">
        <v>94</v>
      </c>
      <c r="AD6" s="122">
        <v>99018</v>
      </c>
      <c r="AE6" s="122">
        <v>150</v>
      </c>
      <c r="AF6" s="122">
        <v>150620</v>
      </c>
      <c r="AG6" s="252"/>
      <c r="AH6" s="123"/>
    </row>
    <row r="7" spans="1:34" ht="19.5" customHeight="1">
      <c r="A7" s="142">
        <f t="shared" si="1"/>
        <v>249630</v>
      </c>
      <c r="B7" s="142">
        <f t="shared" si="7"/>
        <v>1077061</v>
      </c>
      <c r="C7" s="143">
        <v>46085</v>
      </c>
      <c r="D7" s="144" t="s">
        <v>118</v>
      </c>
      <c r="E7" s="145"/>
      <c r="F7" s="157">
        <v>259</v>
      </c>
      <c r="G7" s="157">
        <v>84560</v>
      </c>
      <c r="H7" s="157">
        <v>43300</v>
      </c>
      <c r="I7" s="157">
        <v>121770</v>
      </c>
      <c r="J7" s="157"/>
      <c r="K7" s="157"/>
      <c r="L7" s="175"/>
      <c r="M7" s="175"/>
      <c r="U7" s="148">
        <f t="shared" si="2"/>
        <v>46085</v>
      </c>
      <c r="V7" s="34" t="str">
        <f t="shared" si="3"/>
        <v>44702</v>
      </c>
      <c r="W7" s="70">
        <f t="shared" si="4"/>
        <v>84560</v>
      </c>
      <c r="X7" s="148">
        <f t="shared" si="5"/>
        <v>46085</v>
      </c>
      <c r="Y7" s="70">
        <f t="shared" si="6"/>
        <v>259</v>
      </c>
      <c r="AA7" s="121">
        <v>31</v>
      </c>
      <c r="AB7" s="122">
        <v>38483</v>
      </c>
      <c r="AC7" s="122">
        <v>75</v>
      </c>
      <c r="AD7" s="122">
        <v>76450</v>
      </c>
      <c r="AE7" s="122"/>
      <c r="AF7" s="122"/>
      <c r="AG7" s="252"/>
      <c r="AH7" s="123"/>
    </row>
    <row r="8" spans="1:34" ht="19.5" customHeight="1">
      <c r="A8" s="142">
        <f t="shared" si="1"/>
        <v>269442</v>
      </c>
      <c r="B8" s="142">
        <f t="shared" si="7"/>
        <v>1346503</v>
      </c>
      <c r="C8" s="143">
        <v>46086</v>
      </c>
      <c r="D8" s="144" t="s">
        <v>119</v>
      </c>
      <c r="E8" s="145"/>
      <c r="F8" s="157">
        <v>275</v>
      </c>
      <c r="G8" s="157">
        <v>121972</v>
      </c>
      <c r="H8" s="157">
        <v>24130</v>
      </c>
      <c r="I8" s="157">
        <v>123340</v>
      </c>
      <c r="J8" s="157"/>
      <c r="K8" s="157"/>
      <c r="L8" s="175"/>
      <c r="M8" s="175"/>
      <c r="U8" s="148">
        <f t="shared" si="2"/>
        <v>46086</v>
      </c>
      <c r="V8" s="34" t="str">
        <f t="shared" si="3"/>
        <v>44702</v>
      </c>
      <c r="W8" s="70">
        <f t="shared" si="4"/>
        <v>121972</v>
      </c>
      <c r="X8" s="148">
        <f t="shared" si="5"/>
        <v>46086</v>
      </c>
      <c r="Y8" s="70">
        <f t="shared" si="6"/>
        <v>275</v>
      </c>
      <c r="AA8" s="121">
        <v>27</v>
      </c>
      <c r="AB8" s="122">
        <v>29188</v>
      </c>
      <c r="AC8" s="122">
        <v>93</v>
      </c>
      <c r="AD8" s="122">
        <v>91896</v>
      </c>
      <c r="AE8" s="122">
        <v>154</v>
      </c>
      <c r="AF8" s="122">
        <v>147561</v>
      </c>
      <c r="AG8" s="252"/>
      <c r="AH8" s="123"/>
    </row>
    <row r="9" spans="1:34" ht="19.5" customHeight="1">
      <c r="A9" s="142">
        <f t="shared" si="1"/>
        <v>260155</v>
      </c>
      <c r="B9" s="142">
        <f t="shared" si="7"/>
        <v>1606658</v>
      </c>
      <c r="C9" s="143">
        <v>46087</v>
      </c>
      <c r="D9" s="144" t="s">
        <v>120</v>
      </c>
      <c r="E9" s="145"/>
      <c r="F9" s="157">
        <v>247</v>
      </c>
      <c r="G9" s="157">
        <v>118105</v>
      </c>
      <c r="H9" s="157">
        <v>17630</v>
      </c>
      <c r="I9" s="157">
        <v>124420</v>
      </c>
      <c r="J9" s="157"/>
      <c r="K9" s="157"/>
      <c r="L9" s="175"/>
      <c r="M9" s="175"/>
      <c r="U9" s="148">
        <f t="shared" si="2"/>
        <v>46087</v>
      </c>
      <c r="V9" s="34" t="str">
        <f t="shared" si="3"/>
        <v>44702</v>
      </c>
      <c r="W9" s="70">
        <f t="shared" si="4"/>
        <v>118105</v>
      </c>
      <c r="X9" s="148">
        <f t="shared" si="5"/>
        <v>46087</v>
      </c>
      <c r="Y9" s="70">
        <f t="shared" si="6"/>
        <v>247</v>
      </c>
      <c r="AA9" s="121">
        <v>24</v>
      </c>
      <c r="AB9" s="122">
        <v>23581</v>
      </c>
      <c r="AC9" s="122">
        <v>97</v>
      </c>
      <c r="AD9" s="122">
        <v>99116</v>
      </c>
      <c r="AE9" s="122">
        <v>136</v>
      </c>
      <c r="AF9" s="122">
        <v>139895</v>
      </c>
      <c r="AG9" s="252"/>
      <c r="AH9" s="123"/>
    </row>
    <row r="10" spans="1:34" ht="19.5" customHeight="1">
      <c r="A10" s="142">
        <f t="shared" si="1"/>
        <v>356325</v>
      </c>
      <c r="B10" s="142">
        <f t="shared" si="7"/>
        <v>1962983</v>
      </c>
      <c r="C10" s="143">
        <v>46088</v>
      </c>
      <c r="D10" s="144" t="s">
        <v>121</v>
      </c>
      <c r="E10" s="145"/>
      <c r="F10" s="157">
        <v>309</v>
      </c>
      <c r="G10" s="157">
        <v>19405</v>
      </c>
      <c r="H10" s="157">
        <v>138060</v>
      </c>
      <c r="I10" s="157">
        <v>198860</v>
      </c>
      <c r="J10" s="157"/>
      <c r="K10" s="157"/>
      <c r="L10" s="175"/>
      <c r="M10" s="175"/>
      <c r="U10" s="148">
        <f t="shared" si="2"/>
        <v>46088</v>
      </c>
      <c r="V10" s="34" t="str">
        <f t="shared" si="3"/>
        <v>44702</v>
      </c>
      <c r="W10" s="70">
        <f t="shared" si="4"/>
        <v>19405</v>
      </c>
      <c r="X10" s="148">
        <f t="shared" si="5"/>
        <v>46088</v>
      </c>
      <c r="Y10" s="70">
        <f t="shared" si="6"/>
        <v>309</v>
      </c>
      <c r="AA10" s="121">
        <v>38</v>
      </c>
      <c r="AB10" s="122">
        <v>43333</v>
      </c>
      <c r="AC10" s="122">
        <v>106</v>
      </c>
      <c r="AD10" s="122">
        <v>115259</v>
      </c>
      <c r="AE10" s="122">
        <v>190</v>
      </c>
      <c r="AF10" s="122">
        <v>214990</v>
      </c>
      <c r="AG10" s="252"/>
      <c r="AH10" s="123"/>
    </row>
    <row r="11" spans="1:34" ht="19.5" customHeight="1">
      <c r="A11" s="142">
        <f t="shared" si="1"/>
        <v>352735</v>
      </c>
      <c r="B11" s="142">
        <f t="shared" si="7"/>
        <v>2315718</v>
      </c>
      <c r="C11" s="143">
        <v>46089</v>
      </c>
      <c r="D11" s="144" t="s">
        <v>115</v>
      </c>
      <c r="E11" s="145"/>
      <c r="F11" s="157">
        <v>313</v>
      </c>
      <c r="G11" s="157">
        <v>150860</v>
      </c>
      <c r="H11" s="157">
        <v>19630</v>
      </c>
      <c r="I11" s="157">
        <v>182245</v>
      </c>
      <c r="J11" s="157"/>
      <c r="K11" s="157"/>
      <c r="L11" s="175"/>
      <c r="M11" s="175"/>
      <c r="U11" s="148">
        <f t="shared" si="2"/>
        <v>46089</v>
      </c>
      <c r="V11" s="34" t="str">
        <f t="shared" si="3"/>
        <v>44702</v>
      </c>
      <c r="W11" s="70">
        <f t="shared" si="4"/>
        <v>150860</v>
      </c>
      <c r="X11" s="148">
        <f t="shared" si="5"/>
        <v>46089</v>
      </c>
      <c r="Y11" s="70">
        <f t="shared" si="6"/>
        <v>313</v>
      </c>
      <c r="AA11" s="121">
        <v>38</v>
      </c>
      <c r="AB11" s="122">
        <v>44891</v>
      </c>
      <c r="AC11" s="122">
        <v>117</v>
      </c>
      <c r="AD11" s="122">
        <v>137419</v>
      </c>
      <c r="AE11" s="122">
        <v>207</v>
      </c>
      <c r="AF11" s="122">
        <v>234317</v>
      </c>
      <c r="AG11" s="252"/>
      <c r="AH11" s="123"/>
    </row>
    <row r="12" spans="1:34" ht="19.5" customHeight="1">
      <c r="A12" s="142">
        <f t="shared" si="1"/>
        <v>242700</v>
      </c>
      <c r="B12" s="142">
        <f t="shared" si="7"/>
        <v>2558418</v>
      </c>
      <c r="C12" s="143">
        <v>46090</v>
      </c>
      <c r="D12" s="144" t="s">
        <v>116</v>
      </c>
      <c r="E12" s="145"/>
      <c r="F12" s="157">
        <v>237</v>
      </c>
      <c r="G12" s="157">
        <v>103200</v>
      </c>
      <c r="H12" s="157">
        <v>12400</v>
      </c>
      <c r="I12" s="157">
        <v>127100</v>
      </c>
      <c r="J12" s="157"/>
      <c r="K12" s="157"/>
      <c r="L12" s="175"/>
      <c r="M12" s="175"/>
      <c r="U12" s="148">
        <f t="shared" si="2"/>
        <v>46090</v>
      </c>
      <c r="V12" s="34" t="str">
        <f t="shared" si="3"/>
        <v>44702</v>
      </c>
      <c r="W12" s="70">
        <f t="shared" si="4"/>
        <v>103200</v>
      </c>
      <c r="X12" s="148">
        <f t="shared" si="5"/>
        <v>46090</v>
      </c>
      <c r="Y12" s="70">
        <f t="shared" si="6"/>
        <v>237</v>
      </c>
      <c r="AA12" s="121">
        <v>37</v>
      </c>
      <c r="AB12" s="122">
        <v>41377</v>
      </c>
      <c r="AC12" s="122"/>
      <c r="AD12" s="122"/>
      <c r="AE12" s="122">
        <v>134</v>
      </c>
      <c r="AF12" s="122">
        <v>155507</v>
      </c>
      <c r="AG12" s="252"/>
      <c r="AH12" s="123"/>
    </row>
    <row r="13" spans="1:34" ht="19.5" customHeight="1">
      <c r="A13" s="142">
        <f t="shared" si="1"/>
        <v>255065</v>
      </c>
      <c r="B13" s="142">
        <f t="shared" si="7"/>
        <v>2813483</v>
      </c>
      <c r="C13" s="143">
        <v>46091</v>
      </c>
      <c r="D13" s="144" t="s">
        <v>117</v>
      </c>
      <c r="E13" s="145"/>
      <c r="F13" s="157">
        <v>241</v>
      </c>
      <c r="G13" s="157">
        <v>110365</v>
      </c>
      <c r="H13" s="157">
        <v>11240</v>
      </c>
      <c r="I13" s="157">
        <v>133460</v>
      </c>
      <c r="J13" s="157"/>
      <c r="K13" s="157"/>
      <c r="L13" s="175"/>
      <c r="M13" s="175"/>
      <c r="U13" s="148">
        <f t="shared" si="2"/>
        <v>46091</v>
      </c>
      <c r="V13" s="34" t="str">
        <f t="shared" si="3"/>
        <v>44702</v>
      </c>
      <c r="W13" s="70">
        <f t="shared" si="4"/>
        <v>110365</v>
      </c>
      <c r="X13" s="148">
        <f t="shared" si="5"/>
        <v>46091</v>
      </c>
      <c r="Y13" s="70">
        <f t="shared" si="6"/>
        <v>241</v>
      </c>
      <c r="AA13" s="121">
        <v>27</v>
      </c>
      <c r="AB13" s="122">
        <v>33574</v>
      </c>
      <c r="AC13" s="122">
        <v>74</v>
      </c>
      <c r="AD13" s="122">
        <v>89350</v>
      </c>
      <c r="AE13" s="122">
        <v>152</v>
      </c>
      <c r="AF13" s="122">
        <v>179067</v>
      </c>
      <c r="AG13" s="252"/>
      <c r="AH13" s="123"/>
    </row>
    <row r="14" spans="1:34" ht="19.5" customHeight="1">
      <c r="A14" s="142">
        <f t="shared" si="1"/>
        <v>287340</v>
      </c>
      <c r="B14" s="142">
        <f t="shared" si="7"/>
        <v>3100823</v>
      </c>
      <c r="C14" s="143">
        <v>46092</v>
      </c>
      <c r="D14" s="144" t="s">
        <v>118</v>
      </c>
      <c r="E14" s="145"/>
      <c r="F14" s="157">
        <v>274</v>
      </c>
      <c r="G14" s="157">
        <v>120500</v>
      </c>
      <c r="H14" s="157">
        <v>37720</v>
      </c>
      <c r="I14" s="157">
        <v>129120</v>
      </c>
      <c r="J14" s="157"/>
      <c r="K14" s="157"/>
      <c r="L14" s="175"/>
      <c r="M14" s="175"/>
      <c r="U14" s="148">
        <f t="shared" si="2"/>
        <v>46092</v>
      </c>
      <c r="V14" s="34" t="str">
        <f t="shared" si="3"/>
        <v>44702</v>
      </c>
      <c r="W14" s="70">
        <f t="shared" si="4"/>
        <v>120500</v>
      </c>
      <c r="X14" s="148">
        <f t="shared" si="5"/>
        <v>46092</v>
      </c>
      <c r="Y14" s="70">
        <f t="shared" si="6"/>
        <v>274</v>
      </c>
      <c r="AA14" s="121">
        <v>27</v>
      </c>
      <c r="AB14" s="122">
        <v>27958</v>
      </c>
      <c r="AC14" s="122">
        <v>92</v>
      </c>
      <c r="AD14" s="122">
        <v>99531</v>
      </c>
      <c r="AE14" s="122">
        <v>148</v>
      </c>
      <c r="AF14" s="122">
        <v>165117</v>
      </c>
      <c r="AG14" s="252"/>
      <c r="AH14" s="123"/>
    </row>
    <row r="15" spans="1:34" ht="19.5" customHeight="1">
      <c r="A15" s="142">
        <f t="shared" si="1"/>
        <v>268635</v>
      </c>
      <c r="B15" s="142">
        <f t="shared" si="7"/>
        <v>3369458</v>
      </c>
      <c r="C15" s="143">
        <v>46093</v>
      </c>
      <c r="D15" s="144" t="s">
        <v>119</v>
      </c>
      <c r="E15" s="145"/>
      <c r="F15" s="157">
        <v>275</v>
      </c>
      <c r="G15" s="157">
        <v>88265</v>
      </c>
      <c r="H15" s="157">
        <v>46910</v>
      </c>
      <c r="I15" s="157">
        <v>133460</v>
      </c>
      <c r="J15" s="157"/>
      <c r="K15" s="157"/>
      <c r="L15" s="175"/>
      <c r="M15" s="175"/>
      <c r="U15" s="148">
        <f t="shared" si="2"/>
        <v>46093</v>
      </c>
      <c r="V15" s="34" t="str">
        <f t="shared" si="3"/>
        <v>44702</v>
      </c>
      <c r="W15" s="70">
        <f t="shared" si="4"/>
        <v>88265</v>
      </c>
      <c r="X15" s="148">
        <f t="shared" si="5"/>
        <v>46093</v>
      </c>
      <c r="Y15" s="70">
        <f t="shared" si="6"/>
        <v>275</v>
      </c>
      <c r="AA15" s="121">
        <v>24</v>
      </c>
      <c r="AB15" s="122">
        <v>24625</v>
      </c>
      <c r="AC15" s="122">
        <v>78</v>
      </c>
      <c r="AD15" s="122">
        <v>73127</v>
      </c>
      <c r="AE15" s="122">
        <v>148</v>
      </c>
      <c r="AF15" s="122">
        <v>149649</v>
      </c>
      <c r="AG15" s="252"/>
      <c r="AH15" s="123"/>
    </row>
    <row r="16" spans="1:34" ht="19.5" customHeight="1">
      <c r="A16" s="142">
        <f t="shared" si="1"/>
        <v>259715</v>
      </c>
      <c r="B16" s="142">
        <f t="shared" si="7"/>
        <v>3629173</v>
      </c>
      <c r="C16" s="143">
        <v>46094</v>
      </c>
      <c r="D16" s="144" t="s">
        <v>120</v>
      </c>
      <c r="E16" s="145"/>
      <c r="F16" s="157">
        <v>237</v>
      </c>
      <c r="G16" s="157">
        <v>106365</v>
      </c>
      <c r="H16" s="157">
        <v>31350</v>
      </c>
      <c r="I16" s="157">
        <v>122000</v>
      </c>
      <c r="J16" s="157"/>
      <c r="K16" s="157"/>
      <c r="L16" s="175"/>
      <c r="M16" s="175"/>
      <c r="U16" s="148">
        <f t="shared" si="2"/>
        <v>46094</v>
      </c>
      <c r="V16" s="34" t="str">
        <f t="shared" si="3"/>
        <v>44702</v>
      </c>
      <c r="W16" s="70">
        <f t="shared" si="4"/>
        <v>106365</v>
      </c>
      <c r="X16" s="148">
        <f t="shared" si="5"/>
        <v>46094</v>
      </c>
      <c r="Y16" s="70">
        <f t="shared" si="6"/>
        <v>237</v>
      </c>
      <c r="AA16" s="121">
        <v>22</v>
      </c>
      <c r="AB16" s="122">
        <v>27595</v>
      </c>
      <c r="AC16" s="122">
        <v>76</v>
      </c>
      <c r="AD16" s="122">
        <v>81350</v>
      </c>
      <c r="AE16" s="122">
        <v>147</v>
      </c>
      <c r="AF16" s="122">
        <v>166599</v>
      </c>
      <c r="AG16" s="252"/>
      <c r="AH16" s="123"/>
    </row>
    <row r="17" spans="1:34" ht="19.5" customHeight="1">
      <c r="A17" s="142">
        <f t="shared" si="1"/>
        <v>414630</v>
      </c>
      <c r="B17" s="142">
        <f t="shared" si="7"/>
        <v>4043803</v>
      </c>
      <c r="C17" s="143">
        <v>46095</v>
      </c>
      <c r="D17" s="144" t="s">
        <v>121</v>
      </c>
      <c r="E17" s="145"/>
      <c r="F17" s="157">
        <v>351</v>
      </c>
      <c r="G17" s="157">
        <v>125990</v>
      </c>
      <c r="H17" s="157">
        <v>75460</v>
      </c>
      <c r="I17" s="157">
        <v>213180</v>
      </c>
      <c r="J17" s="157"/>
      <c r="K17" s="157"/>
      <c r="L17" s="175"/>
      <c r="M17" s="175"/>
      <c r="U17" s="148">
        <f t="shared" si="2"/>
        <v>46095</v>
      </c>
      <c r="V17" s="34" t="str">
        <f t="shared" si="3"/>
        <v>44702</v>
      </c>
      <c r="W17" s="70">
        <f t="shared" si="4"/>
        <v>125990</v>
      </c>
      <c r="X17" s="148">
        <f t="shared" si="5"/>
        <v>46095</v>
      </c>
      <c r="Y17" s="70">
        <f t="shared" si="6"/>
        <v>351</v>
      </c>
      <c r="AA17" s="121">
        <v>50</v>
      </c>
      <c r="AB17" s="122">
        <v>67582</v>
      </c>
      <c r="AC17" s="122">
        <v>125</v>
      </c>
      <c r="AD17" s="122">
        <v>159269</v>
      </c>
      <c r="AE17" s="122">
        <v>224</v>
      </c>
      <c r="AF17" s="122">
        <v>276934</v>
      </c>
      <c r="AG17" s="252"/>
      <c r="AH17" s="123"/>
    </row>
    <row r="18" spans="1:34" ht="19.5" customHeight="1">
      <c r="A18" s="142">
        <f t="shared" si="1"/>
        <v>339491</v>
      </c>
      <c r="B18" s="142">
        <f t="shared" si="7"/>
        <v>4383294</v>
      </c>
      <c r="C18" s="143">
        <v>46096</v>
      </c>
      <c r="D18" s="144" t="s">
        <v>115</v>
      </c>
      <c r="E18" s="145"/>
      <c r="F18" s="157">
        <v>295</v>
      </c>
      <c r="G18" s="157">
        <v>117561</v>
      </c>
      <c r="H18" s="157">
        <v>38520</v>
      </c>
      <c r="I18" s="157">
        <v>183410</v>
      </c>
      <c r="J18" s="157"/>
      <c r="K18" s="157"/>
      <c r="L18" s="175"/>
      <c r="M18" s="175"/>
      <c r="U18" s="148">
        <f t="shared" si="2"/>
        <v>46096</v>
      </c>
      <c r="V18" s="34" t="str">
        <f t="shared" si="3"/>
        <v>44702</v>
      </c>
      <c r="W18" s="70">
        <f t="shared" si="4"/>
        <v>117561</v>
      </c>
      <c r="X18" s="148">
        <f t="shared" si="5"/>
        <v>46096</v>
      </c>
      <c r="Y18" s="70">
        <f t="shared" si="6"/>
        <v>295</v>
      </c>
      <c r="AA18" s="121">
        <v>29</v>
      </c>
      <c r="AB18" s="122">
        <v>47092</v>
      </c>
      <c r="AC18" s="122">
        <v>108</v>
      </c>
      <c r="AD18" s="122">
        <v>140734</v>
      </c>
      <c r="AE18" s="122">
        <v>177</v>
      </c>
      <c r="AF18" s="122">
        <v>217745</v>
      </c>
      <c r="AG18" s="252"/>
      <c r="AH18" s="123"/>
    </row>
    <row r="19" spans="1:34" ht="19.5" customHeight="1">
      <c r="A19" s="142">
        <f t="shared" si="1"/>
        <v>248880</v>
      </c>
      <c r="B19" s="142">
        <f t="shared" si="7"/>
        <v>4632174</v>
      </c>
      <c r="C19" s="143">
        <v>46097</v>
      </c>
      <c r="D19" s="144" t="s">
        <v>116</v>
      </c>
      <c r="E19" s="145"/>
      <c r="F19" s="157">
        <v>240</v>
      </c>
      <c r="G19" s="157">
        <v>90610</v>
      </c>
      <c r="H19" s="157">
        <v>33770</v>
      </c>
      <c r="I19" s="157">
        <v>124500</v>
      </c>
      <c r="J19" s="157"/>
      <c r="K19" s="157"/>
      <c r="L19" s="175"/>
      <c r="M19" s="175"/>
      <c r="U19" s="148">
        <f t="shared" si="2"/>
        <v>46097</v>
      </c>
      <c r="V19" s="34" t="str">
        <f t="shared" si="3"/>
        <v>44702</v>
      </c>
      <c r="W19" s="70">
        <f t="shared" si="4"/>
        <v>90610</v>
      </c>
      <c r="X19" s="148">
        <f t="shared" si="5"/>
        <v>46097</v>
      </c>
      <c r="Y19" s="70">
        <f t="shared" si="6"/>
        <v>240</v>
      </c>
      <c r="AA19" s="121">
        <v>36</v>
      </c>
      <c r="AB19" s="122">
        <v>44255</v>
      </c>
      <c r="AC19" s="122">
        <v>83</v>
      </c>
      <c r="AD19" s="122">
        <v>97102</v>
      </c>
      <c r="AE19" s="122">
        <v>152</v>
      </c>
      <c r="AF19" s="122">
        <v>176820</v>
      </c>
      <c r="AG19" s="252"/>
      <c r="AH19" s="123"/>
    </row>
    <row r="20" spans="1:34" ht="19.5" customHeight="1">
      <c r="A20" s="142">
        <f t="shared" si="1"/>
        <v>262042</v>
      </c>
      <c r="B20" s="142">
        <f t="shared" si="7"/>
        <v>4894216</v>
      </c>
      <c r="C20" s="143">
        <v>46098</v>
      </c>
      <c r="D20" s="144" t="s">
        <v>117</v>
      </c>
      <c r="E20" s="145"/>
      <c r="F20" s="157">
        <v>243</v>
      </c>
      <c r="G20" s="157">
        <v>103087</v>
      </c>
      <c r="H20" s="157">
        <v>39980</v>
      </c>
      <c r="I20" s="157">
        <v>118975</v>
      </c>
      <c r="J20" s="157"/>
      <c r="K20" s="157"/>
      <c r="L20" s="175"/>
      <c r="M20" s="175"/>
      <c r="U20" s="148">
        <f t="shared" si="2"/>
        <v>46098</v>
      </c>
      <c r="V20" s="34" t="str">
        <f t="shared" si="3"/>
        <v>44702</v>
      </c>
      <c r="W20" s="70">
        <f t="shared" si="4"/>
        <v>103087</v>
      </c>
      <c r="X20" s="148">
        <f t="shared" si="5"/>
        <v>46098</v>
      </c>
      <c r="Y20" s="70">
        <f t="shared" si="6"/>
        <v>243</v>
      </c>
      <c r="AA20" s="121">
        <v>23</v>
      </c>
      <c r="AB20" s="122">
        <v>32183</v>
      </c>
      <c r="AC20" s="122">
        <v>75</v>
      </c>
      <c r="AD20" s="122">
        <v>91845</v>
      </c>
      <c r="AE20" s="122">
        <v>129</v>
      </c>
      <c r="AF20" s="122">
        <v>153085</v>
      </c>
      <c r="AG20" s="252"/>
      <c r="AH20" s="123"/>
    </row>
    <row r="21" spans="1:34" ht="19.5" customHeight="1">
      <c r="A21" s="142">
        <f t="shared" si="1"/>
        <v>264960</v>
      </c>
      <c r="B21" s="142">
        <f t="shared" si="7"/>
        <v>5159176</v>
      </c>
      <c r="C21" s="143">
        <v>46099</v>
      </c>
      <c r="D21" s="144" t="s">
        <v>118</v>
      </c>
      <c r="E21" s="145"/>
      <c r="F21" s="157">
        <v>253</v>
      </c>
      <c r="G21" s="157">
        <v>109380</v>
      </c>
      <c r="H21" s="157">
        <v>35020</v>
      </c>
      <c r="I21" s="157">
        <v>120560</v>
      </c>
      <c r="J21" s="157"/>
      <c r="K21" s="157"/>
      <c r="L21" s="175"/>
      <c r="M21" s="175"/>
      <c r="U21" s="148">
        <f t="shared" si="2"/>
        <v>46099</v>
      </c>
      <c r="V21" s="34" t="str">
        <f t="shared" si="3"/>
        <v>44702</v>
      </c>
      <c r="W21" s="70">
        <f t="shared" si="4"/>
        <v>109380</v>
      </c>
      <c r="X21" s="148">
        <f t="shared" si="5"/>
        <v>46099</v>
      </c>
      <c r="Y21" s="70">
        <f t="shared" si="6"/>
        <v>253</v>
      </c>
      <c r="AA21" s="121">
        <v>28</v>
      </c>
      <c r="AB21" s="122">
        <v>39039</v>
      </c>
      <c r="AC21" s="122">
        <v>89</v>
      </c>
      <c r="AD21" s="122">
        <v>112909</v>
      </c>
      <c r="AE21" s="122">
        <v>141</v>
      </c>
      <c r="AF21" s="122">
        <v>169533</v>
      </c>
      <c r="AG21" s="252"/>
      <c r="AH21" s="123"/>
    </row>
    <row r="22" spans="1:34" ht="19.5" customHeight="1">
      <c r="A22" s="142">
        <f t="shared" si="1"/>
        <v>262044</v>
      </c>
      <c r="B22" s="142">
        <f t="shared" si="7"/>
        <v>5421220</v>
      </c>
      <c r="C22" s="143">
        <v>46100</v>
      </c>
      <c r="D22" s="144" t="s">
        <v>119</v>
      </c>
      <c r="E22" s="145"/>
      <c r="F22" s="157">
        <v>264</v>
      </c>
      <c r="G22" s="157">
        <v>97604</v>
      </c>
      <c r="H22" s="157">
        <v>39270</v>
      </c>
      <c r="I22" s="157">
        <v>125170</v>
      </c>
      <c r="J22" s="157"/>
      <c r="K22" s="157"/>
      <c r="L22" s="175"/>
      <c r="M22" s="175"/>
      <c r="U22" s="148">
        <f t="shared" si="2"/>
        <v>46100</v>
      </c>
      <c r="V22" s="34" t="str">
        <f t="shared" si="3"/>
        <v>44702</v>
      </c>
      <c r="W22" s="70">
        <f t="shared" si="4"/>
        <v>97604</v>
      </c>
      <c r="X22" s="148">
        <f t="shared" si="5"/>
        <v>46100</v>
      </c>
      <c r="Y22" s="70">
        <f t="shared" si="6"/>
        <v>264</v>
      </c>
      <c r="AA22" s="121">
        <v>26</v>
      </c>
      <c r="AB22" s="122">
        <v>30392</v>
      </c>
      <c r="AC22" s="122">
        <v>83</v>
      </c>
      <c r="AD22" s="122">
        <v>90387</v>
      </c>
      <c r="AE22" s="122">
        <v>149</v>
      </c>
      <c r="AF22" s="122">
        <v>162683</v>
      </c>
      <c r="AG22" s="252"/>
      <c r="AH22" s="123"/>
    </row>
    <row r="23" spans="1:34" ht="19.5" customHeight="1">
      <c r="A23" s="142">
        <f t="shared" si="1"/>
        <v>345912</v>
      </c>
      <c r="B23" s="142">
        <f t="shared" si="7"/>
        <v>5767132</v>
      </c>
      <c r="C23" s="143">
        <v>46101</v>
      </c>
      <c r="D23" s="144" t="s">
        <v>120</v>
      </c>
      <c r="E23" s="145"/>
      <c r="F23" s="157">
        <v>309</v>
      </c>
      <c r="G23" s="157">
        <v>111432</v>
      </c>
      <c r="H23" s="157">
        <v>63920</v>
      </c>
      <c r="I23" s="157">
        <v>170560</v>
      </c>
      <c r="J23" s="157"/>
      <c r="K23" s="157"/>
      <c r="L23" s="175"/>
      <c r="M23" s="175"/>
      <c r="U23" s="148">
        <f t="shared" si="2"/>
        <v>46101</v>
      </c>
      <c r="V23" s="34" t="str">
        <f t="shared" si="3"/>
        <v>44702</v>
      </c>
      <c r="W23" s="70">
        <f t="shared" si="4"/>
        <v>111432</v>
      </c>
      <c r="X23" s="148">
        <f t="shared" si="5"/>
        <v>46101</v>
      </c>
      <c r="Y23" s="70">
        <f t="shared" si="6"/>
        <v>309</v>
      </c>
      <c r="AA23" s="121">
        <v>50</v>
      </c>
      <c r="AB23" s="122">
        <v>64938</v>
      </c>
      <c r="AC23" s="122">
        <v>109</v>
      </c>
      <c r="AD23" s="122">
        <v>131272</v>
      </c>
      <c r="AE23" s="122">
        <v>181</v>
      </c>
      <c r="AF23" s="122">
        <v>203730</v>
      </c>
      <c r="AG23" s="252"/>
      <c r="AH23" s="123"/>
    </row>
    <row r="24" spans="1:34" ht="19.5" customHeight="1">
      <c r="A24" s="142">
        <f t="shared" si="1"/>
        <v>334857</v>
      </c>
      <c r="B24" s="142">
        <f t="shared" si="7"/>
        <v>6101989</v>
      </c>
      <c r="C24" s="143">
        <v>46102</v>
      </c>
      <c r="D24" s="144" t="s">
        <v>121</v>
      </c>
      <c r="E24" s="145"/>
      <c r="F24" s="157">
        <v>298</v>
      </c>
      <c r="G24" s="157">
        <v>96327</v>
      </c>
      <c r="H24" s="157">
        <v>62550</v>
      </c>
      <c r="I24" s="157">
        <v>175980</v>
      </c>
      <c r="J24" s="157"/>
      <c r="K24" s="157"/>
      <c r="L24" s="175"/>
      <c r="M24" s="175"/>
      <c r="U24" s="148">
        <f t="shared" si="2"/>
        <v>46102</v>
      </c>
      <c r="V24" s="34" t="str">
        <f t="shared" si="3"/>
        <v>44702</v>
      </c>
      <c r="W24" s="70">
        <f t="shared" si="4"/>
        <v>96327</v>
      </c>
      <c r="X24" s="148">
        <f t="shared" si="5"/>
        <v>46102</v>
      </c>
      <c r="Y24" s="70">
        <f t="shared" si="6"/>
        <v>298</v>
      </c>
      <c r="AA24" s="121">
        <v>24</v>
      </c>
      <c r="AB24" s="122">
        <v>25769</v>
      </c>
      <c r="AC24" s="122">
        <v>95</v>
      </c>
      <c r="AD24" s="122">
        <v>104449</v>
      </c>
      <c r="AE24" s="122">
        <v>163</v>
      </c>
      <c r="AF24" s="122">
        <v>199189</v>
      </c>
      <c r="AG24" s="252"/>
      <c r="AH24" s="123"/>
    </row>
    <row r="25" spans="1:34" ht="19.5" customHeight="1">
      <c r="A25" s="142">
        <f t="shared" si="1"/>
        <v>343048</v>
      </c>
      <c r="B25" s="142">
        <f t="shared" si="7"/>
        <v>6445037</v>
      </c>
      <c r="C25" s="143">
        <v>46103</v>
      </c>
      <c r="D25" s="144" t="s">
        <v>115</v>
      </c>
      <c r="E25" s="145"/>
      <c r="F25" s="157">
        <v>299</v>
      </c>
      <c r="G25" s="157">
        <v>91478</v>
      </c>
      <c r="H25" s="157">
        <v>53990</v>
      </c>
      <c r="I25" s="157">
        <v>197580</v>
      </c>
      <c r="J25" s="157"/>
      <c r="K25" s="157"/>
      <c r="L25" s="175"/>
      <c r="M25" s="175"/>
      <c r="N25" s="34"/>
      <c r="O25" s="34"/>
      <c r="P25" s="34"/>
      <c r="Q25" s="34"/>
      <c r="R25" s="34"/>
      <c r="S25" s="34"/>
      <c r="T25" s="34"/>
      <c r="U25" s="148">
        <f t="shared" si="2"/>
        <v>46103</v>
      </c>
      <c r="V25" s="34" t="str">
        <f t="shared" si="3"/>
        <v>44702</v>
      </c>
      <c r="W25" s="70">
        <f t="shared" si="4"/>
        <v>91478</v>
      </c>
      <c r="X25" s="148">
        <f t="shared" si="5"/>
        <v>46103</v>
      </c>
      <c r="Y25" s="70">
        <f t="shared" si="6"/>
        <v>299</v>
      </c>
      <c r="Z25" s="34"/>
      <c r="AA25" s="121">
        <v>33</v>
      </c>
      <c r="AB25" s="122">
        <v>37469</v>
      </c>
      <c r="AC25" s="122">
        <v>123</v>
      </c>
      <c r="AD25" s="122">
        <v>149794</v>
      </c>
      <c r="AE25" s="122">
        <v>173</v>
      </c>
      <c r="AF25" s="122">
        <v>210365</v>
      </c>
      <c r="AG25" s="252"/>
      <c r="AH25" s="123"/>
    </row>
    <row r="26" spans="1:34" ht="19.5" customHeight="1">
      <c r="A26" s="142">
        <f t="shared" si="1"/>
        <v>233574</v>
      </c>
      <c r="B26" s="142">
        <f t="shared" si="7"/>
        <v>6678611</v>
      </c>
      <c r="C26" s="143">
        <v>46104</v>
      </c>
      <c r="D26" s="144" t="s">
        <v>116</v>
      </c>
      <c r="E26" s="145"/>
      <c r="F26" s="157">
        <v>208</v>
      </c>
      <c r="G26" s="157">
        <v>81814</v>
      </c>
      <c r="H26" s="157">
        <v>40580</v>
      </c>
      <c r="I26" s="157">
        <v>111180</v>
      </c>
      <c r="J26" s="157"/>
      <c r="K26" s="157"/>
      <c r="L26" s="175"/>
      <c r="M26" s="175"/>
      <c r="U26" s="148">
        <f t="shared" si="2"/>
        <v>46104</v>
      </c>
      <c r="V26" s="34" t="str">
        <f t="shared" si="3"/>
        <v>44702</v>
      </c>
      <c r="W26" s="70">
        <f t="shared" si="4"/>
        <v>81814</v>
      </c>
      <c r="X26" s="148">
        <f t="shared" si="5"/>
        <v>46104</v>
      </c>
      <c r="Y26" s="70">
        <f t="shared" si="6"/>
        <v>208</v>
      </c>
      <c r="AA26" s="121">
        <v>24</v>
      </c>
      <c r="AB26" s="122">
        <v>33559</v>
      </c>
      <c r="AC26" s="122">
        <v>83</v>
      </c>
      <c r="AD26" s="122">
        <v>106320</v>
      </c>
      <c r="AE26" s="122">
        <v>118</v>
      </c>
      <c r="AF26" s="122">
        <v>149039</v>
      </c>
      <c r="AG26" s="252"/>
      <c r="AH26" s="123"/>
    </row>
    <row r="27" spans="1:34" ht="19.5" customHeight="1">
      <c r="A27" s="142">
        <f t="shared" si="1"/>
        <v>264688</v>
      </c>
      <c r="B27" s="142">
        <f t="shared" si="7"/>
        <v>6943299</v>
      </c>
      <c r="C27" s="143">
        <v>46105</v>
      </c>
      <c r="D27" s="144" t="s">
        <v>117</v>
      </c>
      <c r="E27" s="145"/>
      <c r="F27" s="157">
        <v>272</v>
      </c>
      <c r="G27" s="157">
        <v>130728</v>
      </c>
      <c r="H27" s="157">
        <v>19420</v>
      </c>
      <c r="I27" s="157">
        <v>114540</v>
      </c>
      <c r="J27" s="157"/>
      <c r="K27" s="157"/>
      <c r="L27" s="175"/>
      <c r="M27" s="175"/>
      <c r="U27" s="148">
        <f t="shared" si="2"/>
        <v>46105</v>
      </c>
      <c r="V27" s="34" t="str">
        <f t="shared" si="3"/>
        <v>44702</v>
      </c>
      <c r="W27" s="70">
        <f t="shared" si="4"/>
        <v>130728</v>
      </c>
      <c r="X27" s="148">
        <f t="shared" si="5"/>
        <v>46105</v>
      </c>
      <c r="Y27" s="70">
        <f t="shared" si="6"/>
        <v>272</v>
      </c>
      <c r="AA27" s="121">
        <v>36</v>
      </c>
      <c r="AB27" s="122">
        <v>43120</v>
      </c>
      <c r="AC27" s="122">
        <v>108</v>
      </c>
      <c r="AD27" s="122">
        <v>99383</v>
      </c>
      <c r="AE27" s="122">
        <v>172</v>
      </c>
      <c r="AF27" s="122">
        <v>183961</v>
      </c>
      <c r="AG27" s="252"/>
      <c r="AH27" s="123"/>
    </row>
    <row r="28" spans="1:34" ht="19.5" customHeight="1">
      <c r="A28" s="142">
        <f t="shared" si="1"/>
        <v>253719</v>
      </c>
      <c r="B28" s="142">
        <f t="shared" si="7"/>
        <v>7197018</v>
      </c>
      <c r="C28" s="143">
        <v>46106</v>
      </c>
      <c r="D28" s="144" t="s">
        <v>118</v>
      </c>
      <c r="E28" s="145"/>
      <c r="F28" s="157">
        <v>267</v>
      </c>
      <c r="G28" s="157">
        <v>125639</v>
      </c>
      <c r="H28" s="157">
        <v>25030</v>
      </c>
      <c r="I28" s="157">
        <v>103050</v>
      </c>
      <c r="J28" s="157"/>
      <c r="K28" s="157"/>
      <c r="L28" s="175"/>
      <c r="M28" s="175"/>
      <c r="U28" s="148">
        <f t="shared" si="2"/>
        <v>46106</v>
      </c>
      <c r="V28" s="34" t="str">
        <f t="shared" si="3"/>
        <v>44702</v>
      </c>
      <c r="W28" s="70">
        <f t="shared" si="4"/>
        <v>125639</v>
      </c>
      <c r="X28" s="148">
        <f t="shared" si="5"/>
        <v>46106</v>
      </c>
      <c r="Y28" s="70">
        <f t="shared" si="6"/>
        <v>267</v>
      </c>
      <c r="AA28" s="121">
        <v>37</v>
      </c>
      <c r="AB28" s="122">
        <v>45782</v>
      </c>
      <c r="AC28" s="122"/>
      <c r="AD28" s="122"/>
      <c r="AE28" s="122">
        <v>187</v>
      </c>
      <c r="AF28" s="122">
        <v>190326</v>
      </c>
      <c r="AG28" s="252"/>
      <c r="AH28" s="123"/>
    </row>
    <row r="29" spans="1:34" ht="19.5" customHeight="1">
      <c r="A29" s="142">
        <f t="shared" si="1"/>
        <v>269060</v>
      </c>
      <c r="B29" s="142">
        <f t="shared" si="7"/>
        <v>7466078</v>
      </c>
      <c r="C29" s="143">
        <v>46107</v>
      </c>
      <c r="D29" s="144" t="s">
        <v>119</v>
      </c>
      <c r="E29" s="145"/>
      <c r="F29" s="157">
        <v>260</v>
      </c>
      <c r="G29" s="157">
        <v>121160</v>
      </c>
      <c r="H29" s="157">
        <v>19320</v>
      </c>
      <c r="I29" s="157">
        <v>128580</v>
      </c>
      <c r="J29" s="157"/>
      <c r="K29" s="157"/>
      <c r="L29" s="175"/>
      <c r="M29" s="175"/>
      <c r="U29" s="148">
        <f t="shared" si="2"/>
        <v>46107</v>
      </c>
      <c r="V29" s="34" t="str">
        <f t="shared" si="3"/>
        <v>44702</v>
      </c>
      <c r="W29" s="70">
        <f t="shared" si="4"/>
        <v>121160</v>
      </c>
      <c r="X29" s="148">
        <f t="shared" si="5"/>
        <v>46107</v>
      </c>
      <c r="Y29" s="70">
        <f t="shared" si="6"/>
        <v>260</v>
      </c>
      <c r="AA29" s="121">
        <v>40</v>
      </c>
      <c r="AB29" s="122">
        <v>37787</v>
      </c>
      <c r="AC29" s="122">
        <v>81</v>
      </c>
      <c r="AD29" s="122">
        <v>76242</v>
      </c>
      <c r="AE29" s="122"/>
      <c r="AF29" s="122"/>
      <c r="AG29" s="252"/>
      <c r="AH29" s="123"/>
    </row>
    <row r="30" spans="1:34" ht="19.5" customHeight="1">
      <c r="A30" s="142">
        <f t="shared" si="1"/>
        <v>298030</v>
      </c>
      <c r="B30" s="142">
        <f t="shared" si="7"/>
        <v>7764108</v>
      </c>
      <c r="C30" s="143">
        <v>46108</v>
      </c>
      <c r="D30" s="144" t="s">
        <v>120</v>
      </c>
      <c r="E30" s="145"/>
      <c r="F30" s="157">
        <v>302</v>
      </c>
      <c r="G30" s="157">
        <v>130710</v>
      </c>
      <c r="H30" s="157">
        <v>21180</v>
      </c>
      <c r="I30" s="157">
        <v>146140</v>
      </c>
      <c r="J30" s="157"/>
      <c r="K30" s="157"/>
      <c r="L30" s="175"/>
      <c r="M30" s="175"/>
      <c r="U30" s="148">
        <f t="shared" si="2"/>
        <v>46108</v>
      </c>
      <c r="V30" s="34" t="str">
        <f t="shared" si="3"/>
        <v>44702</v>
      </c>
      <c r="W30" s="70">
        <f t="shared" si="4"/>
        <v>130710</v>
      </c>
      <c r="X30" s="148">
        <f t="shared" si="5"/>
        <v>46108</v>
      </c>
      <c r="Y30" s="70">
        <f t="shared" si="6"/>
        <v>302</v>
      </c>
      <c r="AA30" s="121">
        <v>31</v>
      </c>
      <c r="AB30" s="122">
        <v>41074</v>
      </c>
      <c r="AC30" s="122">
        <v>89</v>
      </c>
      <c r="AD30" s="122">
        <v>90108</v>
      </c>
      <c r="AE30" s="122">
        <v>165</v>
      </c>
      <c r="AF30" s="122">
        <v>170707</v>
      </c>
      <c r="AG30" s="252"/>
      <c r="AH30" s="123"/>
    </row>
    <row r="31" spans="1:34" ht="19.5" customHeight="1">
      <c r="A31" s="142">
        <f t="shared" si="1"/>
        <v>334040</v>
      </c>
      <c r="B31" s="142">
        <f t="shared" si="7"/>
        <v>8098148</v>
      </c>
      <c r="C31" s="143">
        <v>46109</v>
      </c>
      <c r="D31" s="144" t="s">
        <v>121</v>
      </c>
      <c r="E31" s="145"/>
      <c r="F31" s="157">
        <v>321</v>
      </c>
      <c r="G31" s="157">
        <v>126030</v>
      </c>
      <c r="H31" s="157">
        <v>22120</v>
      </c>
      <c r="I31" s="157">
        <v>185890</v>
      </c>
      <c r="J31" s="157"/>
      <c r="K31" s="157"/>
      <c r="L31" s="175"/>
      <c r="M31" s="175"/>
      <c r="U31" s="148">
        <f t="shared" si="2"/>
        <v>46109</v>
      </c>
      <c r="V31" s="34" t="str">
        <f t="shared" si="3"/>
        <v>44702</v>
      </c>
      <c r="W31" s="70">
        <f t="shared" si="4"/>
        <v>126030</v>
      </c>
      <c r="X31" s="148">
        <f t="shared" si="5"/>
        <v>46109</v>
      </c>
      <c r="Y31" s="70">
        <f t="shared" si="6"/>
        <v>321</v>
      </c>
      <c r="AA31" s="121">
        <v>48</v>
      </c>
      <c r="AB31" s="122">
        <v>50542</v>
      </c>
      <c r="AC31" s="122">
        <v>111</v>
      </c>
      <c r="AD31" s="122">
        <v>121106</v>
      </c>
      <c r="AE31" s="122">
        <v>198</v>
      </c>
      <c r="AF31" s="122">
        <v>213939</v>
      </c>
      <c r="AG31" s="252"/>
      <c r="AH31" s="123"/>
    </row>
    <row r="32" spans="1:34" ht="19.5" customHeight="1">
      <c r="A32" s="142">
        <f t="shared" si="1"/>
        <v>345385</v>
      </c>
      <c r="B32" s="142">
        <f t="shared" si="7"/>
        <v>8443533</v>
      </c>
      <c r="C32" s="143">
        <v>46110</v>
      </c>
      <c r="D32" s="144" t="s">
        <v>115</v>
      </c>
      <c r="E32" s="145"/>
      <c r="F32" s="157">
        <v>323</v>
      </c>
      <c r="G32" s="157">
        <v>126255</v>
      </c>
      <c r="H32" s="157">
        <v>24890</v>
      </c>
      <c r="I32" s="157">
        <v>194240</v>
      </c>
      <c r="J32" s="157"/>
      <c r="K32" s="157"/>
      <c r="L32" s="175"/>
      <c r="M32" s="175"/>
      <c r="U32" s="148">
        <f t="shared" si="2"/>
        <v>46110</v>
      </c>
      <c r="V32" s="34" t="str">
        <f t="shared" si="3"/>
        <v>44702</v>
      </c>
      <c r="W32" s="70">
        <f t="shared" si="4"/>
        <v>126255</v>
      </c>
      <c r="X32" s="148">
        <f t="shared" si="5"/>
        <v>46110</v>
      </c>
      <c r="Y32" s="70">
        <f t="shared" si="6"/>
        <v>323</v>
      </c>
      <c r="AA32" s="121">
        <v>41</v>
      </c>
      <c r="AB32" s="122">
        <v>50786</v>
      </c>
      <c r="AC32" s="122">
        <v>141</v>
      </c>
      <c r="AD32" s="122">
        <v>161505</v>
      </c>
      <c r="AE32" s="122">
        <v>252</v>
      </c>
      <c r="AF32" s="122">
        <v>284734</v>
      </c>
      <c r="AG32" s="252"/>
      <c r="AH32" s="123"/>
    </row>
    <row r="33" spans="1:34" ht="19.5" customHeight="1">
      <c r="A33" s="142">
        <f t="shared" si="1"/>
        <v>284755</v>
      </c>
      <c r="B33" s="142">
        <f t="shared" si="7"/>
        <v>8728288</v>
      </c>
      <c r="C33" s="143">
        <v>46111</v>
      </c>
      <c r="D33" s="144" t="s">
        <v>116</v>
      </c>
      <c r="E33" s="145"/>
      <c r="F33" s="157">
        <v>272</v>
      </c>
      <c r="G33" s="157">
        <v>130285</v>
      </c>
      <c r="H33" s="157">
        <v>21210</v>
      </c>
      <c r="I33" s="157">
        <v>133260</v>
      </c>
      <c r="J33" s="157"/>
      <c r="K33" s="157"/>
      <c r="L33" s="175"/>
      <c r="M33" s="175"/>
      <c r="U33" s="148">
        <f t="shared" si="2"/>
        <v>46111</v>
      </c>
      <c r="V33" s="34" t="str">
        <f t="shared" si="3"/>
        <v>44702</v>
      </c>
      <c r="W33" s="70">
        <f t="shared" si="4"/>
        <v>130285</v>
      </c>
      <c r="X33" s="148">
        <f t="shared" si="5"/>
        <v>46111</v>
      </c>
      <c r="Y33" s="70">
        <f t="shared" si="6"/>
        <v>272</v>
      </c>
      <c r="AA33" s="121">
        <v>30</v>
      </c>
      <c r="AB33" s="122">
        <v>34459</v>
      </c>
      <c r="AC33" s="122"/>
      <c r="AD33" s="122"/>
      <c r="AE33" s="122">
        <v>160</v>
      </c>
      <c r="AF33" s="122">
        <v>180811</v>
      </c>
      <c r="AG33" s="252"/>
      <c r="AH33" s="123"/>
    </row>
    <row r="34" spans="1:34" ht="19.5" customHeight="1">
      <c r="A34" s="142">
        <f t="shared" si="1"/>
        <v>239350</v>
      </c>
      <c r="B34" s="142">
        <f t="shared" si="7"/>
        <v>8967638</v>
      </c>
      <c r="C34" s="143">
        <v>46112</v>
      </c>
      <c r="D34" s="144" t="s">
        <v>117</v>
      </c>
      <c r="E34" s="145"/>
      <c r="F34" s="157">
        <v>222</v>
      </c>
      <c r="G34" s="157">
        <v>69760</v>
      </c>
      <c r="H34" s="157">
        <v>43050</v>
      </c>
      <c r="I34" s="157">
        <v>126540</v>
      </c>
      <c r="J34" s="157"/>
      <c r="K34" s="157"/>
      <c r="L34" s="175"/>
      <c r="M34" s="175"/>
      <c r="U34" s="148">
        <f t="shared" si="2"/>
        <v>46112</v>
      </c>
      <c r="V34" s="34" t="str">
        <f t="shared" si="3"/>
        <v>44702</v>
      </c>
      <c r="W34" s="70">
        <f t="shared" si="4"/>
        <v>69760</v>
      </c>
      <c r="X34" s="148">
        <f t="shared" si="5"/>
        <v>46112</v>
      </c>
      <c r="Y34" s="70">
        <f t="shared" si="6"/>
        <v>222</v>
      </c>
      <c r="AA34" s="121">
        <v>23</v>
      </c>
      <c r="AB34" s="122">
        <v>23078</v>
      </c>
      <c r="AC34" s="122">
        <v>85</v>
      </c>
      <c r="AD34" s="122">
        <v>102658</v>
      </c>
      <c r="AE34" s="122">
        <v>130</v>
      </c>
      <c r="AF34" s="122">
        <v>152998</v>
      </c>
      <c r="AG34" s="252"/>
      <c r="AH34" s="123"/>
    </row>
    <row r="35" spans="1:34" ht="18.75" customHeight="1">
      <c r="C35" s="127"/>
      <c r="D35" s="154" t="s">
        <v>52</v>
      </c>
      <c r="E35" s="155">
        <f t="shared" ref="E35:F35" si="8">SUM(E4:E34)</f>
        <v>0</v>
      </c>
      <c r="F35" s="156">
        <f t="shared" si="8"/>
        <v>8385</v>
      </c>
      <c r="U35" s="148">
        <f t="shared" ref="U35:U65" si="9">C4</f>
        <v>46082</v>
      </c>
      <c r="V35" s="34" t="str">
        <f t="shared" ref="V35:V65" si="10">$H$2</f>
        <v>44703</v>
      </c>
      <c r="W35" s="70">
        <f t="shared" ref="W35:W65" si="11">H4</f>
        <v>62580</v>
      </c>
      <c r="AA35" s="72"/>
      <c r="AB35" s="72"/>
      <c r="AC35" s="72"/>
      <c r="AD35" s="72"/>
      <c r="AE35" s="72"/>
      <c r="AF35" s="72"/>
      <c r="AG35" s="72"/>
      <c r="AH35" s="72"/>
    </row>
    <row r="36" spans="1:34" ht="18.75" customHeight="1">
      <c r="C36" s="148"/>
      <c r="U36" s="148">
        <f t="shared" si="9"/>
        <v>46083</v>
      </c>
      <c r="V36" s="34" t="str">
        <f t="shared" si="10"/>
        <v>44703</v>
      </c>
      <c r="W36" s="70">
        <f t="shared" si="11"/>
        <v>33750</v>
      </c>
      <c r="AA36" s="72"/>
      <c r="AB36" s="72"/>
      <c r="AC36" s="72"/>
      <c r="AD36" s="72"/>
      <c r="AE36" s="72"/>
      <c r="AF36" s="72"/>
      <c r="AG36" s="72"/>
      <c r="AH36" s="72"/>
    </row>
    <row r="37" spans="1:34" ht="18.75" customHeight="1">
      <c r="C37" s="148"/>
      <c r="U37" s="148">
        <f t="shared" si="9"/>
        <v>46084</v>
      </c>
      <c r="V37" s="34" t="str">
        <f t="shared" si="10"/>
        <v>44703</v>
      </c>
      <c r="W37" s="70">
        <f t="shared" si="11"/>
        <v>22090</v>
      </c>
      <c r="AA37" s="72"/>
      <c r="AB37" s="72"/>
      <c r="AC37" s="72"/>
      <c r="AD37" s="72"/>
      <c r="AE37" s="72"/>
      <c r="AF37" s="72"/>
      <c r="AG37" s="72"/>
      <c r="AH37" s="72"/>
    </row>
    <row r="38" spans="1:34" ht="18.75" customHeight="1">
      <c r="C38" s="148"/>
      <c r="U38" s="148">
        <f t="shared" si="9"/>
        <v>46085</v>
      </c>
      <c r="V38" s="34" t="str">
        <f t="shared" si="10"/>
        <v>44703</v>
      </c>
      <c r="W38" s="70">
        <f t="shared" si="11"/>
        <v>43300</v>
      </c>
      <c r="AA38" s="72"/>
      <c r="AB38" s="72"/>
      <c r="AC38" s="72"/>
      <c r="AD38" s="72"/>
      <c r="AE38" s="72"/>
      <c r="AF38" s="72"/>
      <c r="AG38" s="72"/>
      <c r="AH38" s="72"/>
    </row>
    <row r="39" spans="1:34" ht="18.75" customHeight="1">
      <c r="C39" s="148"/>
      <c r="U39" s="148">
        <f t="shared" si="9"/>
        <v>46086</v>
      </c>
      <c r="V39" s="34" t="str">
        <f t="shared" si="10"/>
        <v>44703</v>
      </c>
      <c r="W39" s="70">
        <f t="shared" si="11"/>
        <v>24130</v>
      </c>
      <c r="AA39" s="72"/>
      <c r="AB39" s="72"/>
      <c r="AC39" s="72"/>
      <c r="AD39" s="72"/>
      <c r="AE39" s="72"/>
      <c r="AF39" s="72"/>
      <c r="AG39" s="72"/>
      <c r="AH39" s="72"/>
    </row>
    <row r="40" spans="1:34" ht="18.75" customHeight="1">
      <c r="C40" s="148"/>
      <c r="U40" s="148">
        <f t="shared" si="9"/>
        <v>46087</v>
      </c>
      <c r="V40" s="34" t="str">
        <f t="shared" si="10"/>
        <v>44703</v>
      </c>
      <c r="W40" s="70">
        <f t="shared" si="11"/>
        <v>17630</v>
      </c>
      <c r="AA40" s="72"/>
      <c r="AB40" s="72"/>
      <c r="AC40" s="72"/>
      <c r="AD40" s="72"/>
      <c r="AE40" s="72"/>
      <c r="AF40" s="72"/>
      <c r="AG40" s="72"/>
      <c r="AH40" s="72"/>
    </row>
    <row r="41" spans="1:34" ht="18.75" customHeight="1">
      <c r="C41" s="148"/>
      <c r="U41" s="148">
        <f t="shared" si="9"/>
        <v>46088</v>
      </c>
      <c r="V41" s="34" t="str">
        <f t="shared" si="10"/>
        <v>44703</v>
      </c>
      <c r="W41" s="70">
        <f t="shared" si="11"/>
        <v>138060</v>
      </c>
      <c r="AA41" s="72"/>
      <c r="AB41" s="72"/>
      <c r="AC41" s="72"/>
      <c r="AD41" s="72"/>
      <c r="AE41" s="72"/>
      <c r="AF41" s="72"/>
      <c r="AG41" s="72"/>
      <c r="AH41" s="72"/>
    </row>
    <row r="42" spans="1:34" ht="18.75" customHeight="1">
      <c r="C42" s="148"/>
      <c r="U42" s="148">
        <f t="shared" si="9"/>
        <v>46089</v>
      </c>
      <c r="V42" s="34" t="str">
        <f t="shared" si="10"/>
        <v>44703</v>
      </c>
      <c r="W42" s="70">
        <f t="shared" si="11"/>
        <v>19630</v>
      </c>
      <c r="AA42" s="72"/>
      <c r="AB42" s="72"/>
      <c r="AC42" s="72"/>
      <c r="AD42" s="72"/>
      <c r="AE42" s="72"/>
      <c r="AF42" s="72"/>
      <c r="AG42" s="72"/>
      <c r="AH42" s="72"/>
    </row>
    <row r="43" spans="1:34" ht="18.75" customHeight="1">
      <c r="C43" s="148"/>
      <c r="U43" s="148">
        <f t="shared" si="9"/>
        <v>46090</v>
      </c>
      <c r="V43" s="34" t="str">
        <f t="shared" si="10"/>
        <v>44703</v>
      </c>
      <c r="W43" s="70">
        <f t="shared" si="11"/>
        <v>12400</v>
      </c>
      <c r="AA43" s="72"/>
      <c r="AB43" s="72"/>
      <c r="AC43" s="72"/>
      <c r="AD43" s="72"/>
      <c r="AE43" s="72"/>
      <c r="AF43" s="72"/>
      <c r="AG43" s="72"/>
      <c r="AH43" s="72"/>
    </row>
    <row r="44" spans="1:34" ht="18.75" customHeight="1">
      <c r="C44" s="148"/>
      <c r="U44" s="148">
        <f t="shared" si="9"/>
        <v>46091</v>
      </c>
      <c r="V44" s="34" t="str">
        <f t="shared" si="10"/>
        <v>44703</v>
      </c>
      <c r="W44" s="70">
        <f t="shared" si="11"/>
        <v>11240</v>
      </c>
      <c r="AA44" s="72"/>
      <c r="AB44" s="72"/>
      <c r="AC44" s="72"/>
      <c r="AD44" s="72"/>
      <c r="AE44" s="72"/>
      <c r="AF44" s="72"/>
      <c r="AG44" s="72"/>
      <c r="AH44" s="72"/>
    </row>
    <row r="45" spans="1:34" ht="18.75" customHeight="1">
      <c r="C45" s="148"/>
      <c r="U45" s="148">
        <f t="shared" si="9"/>
        <v>46092</v>
      </c>
      <c r="V45" s="34" t="str">
        <f t="shared" si="10"/>
        <v>44703</v>
      </c>
      <c r="W45" s="70">
        <f t="shared" si="11"/>
        <v>37720</v>
      </c>
      <c r="AA45" s="72"/>
      <c r="AB45" s="72"/>
      <c r="AC45" s="72"/>
      <c r="AD45" s="72"/>
      <c r="AE45" s="72"/>
      <c r="AF45" s="72"/>
      <c r="AG45" s="72"/>
      <c r="AH45" s="72"/>
    </row>
    <row r="46" spans="1:34" ht="18.75" customHeight="1">
      <c r="C46" s="148"/>
      <c r="U46" s="148">
        <f t="shared" si="9"/>
        <v>46093</v>
      </c>
      <c r="V46" s="34" t="str">
        <f t="shared" si="10"/>
        <v>44703</v>
      </c>
      <c r="W46" s="70">
        <f t="shared" si="11"/>
        <v>46910</v>
      </c>
      <c r="AA46" s="72"/>
      <c r="AB46" s="72"/>
      <c r="AC46" s="72"/>
      <c r="AD46" s="72"/>
      <c r="AE46" s="72"/>
      <c r="AF46" s="72"/>
      <c r="AG46" s="72"/>
      <c r="AH46" s="72"/>
    </row>
    <row r="47" spans="1:34" ht="18.75" customHeight="1">
      <c r="C47" s="148"/>
      <c r="U47" s="148">
        <f t="shared" si="9"/>
        <v>46094</v>
      </c>
      <c r="V47" s="34" t="str">
        <f t="shared" si="10"/>
        <v>44703</v>
      </c>
      <c r="W47" s="70">
        <f t="shared" si="11"/>
        <v>31350</v>
      </c>
      <c r="AA47" s="72"/>
      <c r="AB47" s="72"/>
      <c r="AC47" s="72"/>
      <c r="AD47" s="72"/>
      <c r="AE47" s="72"/>
      <c r="AF47" s="72"/>
      <c r="AG47" s="72"/>
      <c r="AH47" s="72"/>
    </row>
    <row r="48" spans="1:34" ht="18.75" customHeight="1">
      <c r="C48" s="148"/>
      <c r="U48" s="148">
        <f t="shared" si="9"/>
        <v>46095</v>
      </c>
      <c r="V48" s="34" t="str">
        <f t="shared" si="10"/>
        <v>44703</v>
      </c>
      <c r="W48" s="70">
        <f t="shared" si="11"/>
        <v>75460</v>
      </c>
      <c r="AA48" s="72"/>
      <c r="AB48" s="72"/>
      <c r="AC48" s="72"/>
      <c r="AD48" s="72"/>
      <c r="AE48" s="72"/>
      <c r="AF48" s="72"/>
      <c r="AG48" s="72"/>
      <c r="AH48" s="72"/>
    </row>
    <row r="49" spans="3:34" ht="18.75" customHeight="1">
      <c r="C49" s="148"/>
      <c r="U49" s="148">
        <f t="shared" si="9"/>
        <v>46096</v>
      </c>
      <c r="V49" s="34" t="str">
        <f t="shared" si="10"/>
        <v>44703</v>
      </c>
      <c r="W49" s="70">
        <f t="shared" si="11"/>
        <v>38520</v>
      </c>
      <c r="AA49" s="72"/>
      <c r="AB49" s="72"/>
      <c r="AC49" s="72"/>
      <c r="AD49" s="72"/>
      <c r="AE49" s="72"/>
      <c r="AF49" s="72"/>
      <c r="AG49" s="72"/>
      <c r="AH49" s="72"/>
    </row>
    <row r="50" spans="3:34" ht="18.75" customHeight="1">
      <c r="C50" s="148"/>
      <c r="U50" s="148">
        <f t="shared" si="9"/>
        <v>46097</v>
      </c>
      <c r="V50" s="34" t="str">
        <f t="shared" si="10"/>
        <v>44703</v>
      </c>
      <c r="W50" s="70">
        <f t="shared" si="11"/>
        <v>33770</v>
      </c>
      <c r="AA50" s="72"/>
      <c r="AB50" s="72"/>
      <c r="AC50" s="72"/>
      <c r="AD50" s="72"/>
      <c r="AE50" s="72"/>
      <c r="AF50" s="72"/>
      <c r="AG50" s="72"/>
      <c r="AH50" s="72"/>
    </row>
    <row r="51" spans="3:34" ht="18.75" customHeight="1">
      <c r="C51" s="148"/>
      <c r="U51" s="148">
        <f t="shared" si="9"/>
        <v>46098</v>
      </c>
      <c r="V51" s="34" t="str">
        <f t="shared" si="10"/>
        <v>44703</v>
      </c>
      <c r="W51" s="70">
        <f t="shared" si="11"/>
        <v>39980</v>
      </c>
      <c r="AA51" s="72"/>
      <c r="AB51" s="72"/>
      <c r="AC51" s="72"/>
      <c r="AD51" s="72"/>
      <c r="AE51" s="72"/>
      <c r="AF51" s="72"/>
      <c r="AG51" s="72"/>
      <c r="AH51" s="72"/>
    </row>
    <row r="52" spans="3:34" ht="18.75" customHeight="1">
      <c r="C52" s="148"/>
      <c r="U52" s="148">
        <f t="shared" si="9"/>
        <v>46099</v>
      </c>
      <c r="V52" s="34" t="str">
        <f t="shared" si="10"/>
        <v>44703</v>
      </c>
      <c r="W52" s="70">
        <f t="shared" si="11"/>
        <v>35020</v>
      </c>
      <c r="AA52" s="72"/>
      <c r="AB52" s="72"/>
      <c r="AC52" s="72"/>
      <c r="AD52" s="72"/>
      <c r="AE52" s="72"/>
      <c r="AF52" s="72"/>
      <c r="AG52" s="72"/>
      <c r="AH52" s="72"/>
    </row>
    <row r="53" spans="3:34" ht="18.75" customHeight="1">
      <c r="C53" s="148"/>
      <c r="U53" s="148">
        <f t="shared" si="9"/>
        <v>46100</v>
      </c>
      <c r="V53" s="34" t="str">
        <f t="shared" si="10"/>
        <v>44703</v>
      </c>
      <c r="W53" s="70">
        <f t="shared" si="11"/>
        <v>39270</v>
      </c>
      <c r="AA53" s="72"/>
      <c r="AB53" s="72"/>
      <c r="AC53" s="72"/>
      <c r="AD53" s="72"/>
      <c r="AE53" s="72"/>
      <c r="AF53" s="72"/>
      <c r="AG53" s="72"/>
      <c r="AH53" s="72"/>
    </row>
    <row r="54" spans="3:34" ht="18.75" customHeight="1">
      <c r="C54" s="148"/>
      <c r="U54" s="148">
        <f t="shared" si="9"/>
        <v>46101</v>
      </c>
      <c r="V54" s="34" t="str">
        <f t="shared" si="10"/>
        <v>44703</v>
      </c>
      <c r="W54" s="70">
        <f t="shared" si="11"/>
        <v>63920</v>
      </c>
      <c r="AA54" s="72"/>
      <c r="AB54" s="72"/>
      <c r="AC54" s="72"/>
      <c r="AD54" s="72"/>
      <c r="AE54" s="72"/>
      <c r="AF54" s="72"/>
      <c r="AG54" s="72"/>
      <c r="AH54" s="72"/>
    </row>
    <row r="55" spans="3:34" ht="18.75" customHeight="1">
      <c r="C55" s="148"/>
      <c r="U55" s="148">
        <f t="shared" si="9"/>
        <v>46102</v>
      </c>
      <c r="V55" s="34" t="str">
        <f t="shared" si="10"/>
        <v>44703</v>
      </c>
      <c r="W55" s="70">
        <f t="shared" si="11"/>
        <v>62550</v>
      </c>
      <c r="AA55" s="72"/>
      <c r="AB55" s="72"/>
      <c r="AC55" s="72"/>
      <c r="AD55" s="72"/>
      <c r="AE55" s="72"/>
      <c r="AF55" s="72"/>
      <c r="AG55" s="72"/>
      <c r="AH55" s="72"/>
    </row>
    <row r="56" spans="3:34" ht="18.75" customHeight="1">
      <c r="C56" s="148"/>
      <c r="U56" s="148">
        <f t="shared" si="9"/>
        <v>46103</v>
      </c>
      <c r="V56" s="34" t="str">
        <f t="shared" si="10"/>
        <v>44703</v>
      </c>
      <c r="W56" s="70">
        <f t="shared" si="11"/>
        <v>53990</v>
      </c>
      <c r="AA56" s="72"/>
      <c r="AB56" s="72"/>
      <c r="AC56" s="72"/>
      <c r="AD56" s="72"/>
      <c r="AE56" s="72"/>
      <c r="AF56" s="72"/>
      <c r="AG56" s="72"/>
      <c r="AH56" s="72"/>
    </row>
    <row r="57" spans="3:34" ht="18.75" customHeight="1">
      <c r="C57" s="148"/>
      <c r="U57" s="148">
        <f t="shared" si="9"/>
        <v>46104</v>
      </c>
      <c r="V57" s="34" t="str">
        <f t="shared" si="10"/>
        <v>44703</v>
      </c>
      <c r="W57" s="70">
        <f t="shared" si="11"/>
        <v>40580</v>
      </c>
      <c r="AA57" s="72"/>
      <c r="AB57" s="72"/>
      <c r="AC57" s="72"/>
      <c r="AD57" s="72"/>
      <c r="AE57" s="72"/>
      <c r="AF57" s="72"/>
      <c r="AG57" s="72"/>
      <c r="AH57" s="72"/>
    </row>
    <row r="58" spans="3:34" ht="18.75" customHeight="1">
      <c r="C58" s="148"/>
      <c r="U58" s="148">
        <f t="shared" si="9"/>
        <v>46105</v>
      </c>
      <c r="V58" s="34" t="str">
        <f t="shared" si="10"/>
        <v>44703</v>
      </c>
      <c r="W58" s="70">
        <f t="shared" si="11"/>
        <v>19420</v>
      </c>
      <c r="AA58" s="72"/>
      <c r="AB58" s="72"/>
      <c r="AC58" s="72"/>
      <c r="AD58" s="72"/>
      <c r="AE58" s="72"/>
      <c r="AF58" s="72"/>
      <c r="AG58" s="72"/>
      <c r="AH58" s="72"/>
    </row>
    <row r="59" spans="3:34" ht="18.75" customHeight="1">
      <c r="C59" s="148"/>
      <c r="U59" s="148">
        <f t="shared" si="9"/>
        <v>46106</v>
      </c>
      <c r="V59" s="34" t="str">
        <f t="shared" si="10"/>
        <v>44703</v>
      </c>
      <c r="W59" s="70">
        <f t="shared" si="11"/>
        <v>25030</v>
      </c>
      <c r="AA59" s="72"/>
      <c r="AB59" s="72"/>
      <c r="AC59" s="72"/>
      <c r="AD59" s="72"/>
      <c r="AE59" s="72"/>
      <c r="AF59" s="72"/>
      <c r="AG59" s="72"/>
      <c r="AH59" s="72"/>
    </row>
    <row r="60" spans="3:34" ht="18.75" customHeight="1">
      <c r="C60" s="148"/>
      <c r="U60" s="148">
        <f t="shared" si="9"/>
        <v>46107</v>
      </c>
      <c r="V60" s="34" t="str">
        <f t="shared" si="10"/>
        <v>44703</v>
      </c>
      <c r="W60" s="70">
        <f t="shared" si="11"/>
        <v>19320</v>
      </c>
      <c r="AA60" s="72"/>
      <c r="AB60" s="72"/>
      <c r="AC60" s="72"/>
      <c r="AD60" s="72"/>
      <c r="AE60" s="72"/>
      <c r="AF60" s="72"/>
      <c r="AG60" s="72"/>
      <c r="AH60" s="72"/>
    </row>
    <row r="61" spans="3:34" ht="18.75" customHeight="1">
      <c r="C61" s="148"/>
      <c r="U61" s="148">
        <f t="shared" si="9"/>
        <v>46108</v>
      </c>
      <c r="V61" s="34" t="str">
        <f t="shared" si="10"/>
        <v>44703</v>
      </c>
      <c r="W61" s="70">
        <f t="shared" si="11"/>
        <v>21180</v>
      </c>
      <c r="AA61" s="72"/>
      <c r="AB61" s="72"/>
      <c r="AC61" s="72"/>
      <c r="AD61" s="72"/>
      <c r="AE61" s="72"/>
      <c r="AF61" s="72"/>
      <c r="AG61" s="72"/>
      <c r="AH61" s="72"/>
    </row>
    <row r="62" spans="3:34" ht="18.75" customHeight="1">
      <c r="C62" s="148"/>
      <c r="U62" s="148">
        <f t="shared" si="9"/>
        <v>46109</v>
      </c>
      <c r="V62" s="34" t="str">
        <f t="shared" si="10"/>
        <v>44703</v>
      </c>
      <c r="W62" s="70">
        <f t="shared" si="11"/>
        <v>22120</v>
      </c>
      <c r="AA62" s="72"/>
      <c r="AB62" s="72"/>
      <c r="AC62" s="72"/>
      <c r="AD62" s="72"/>
      <c r="AE62" s="72"/>
      <c r="AF62" s="72"/>
      <c r="AG62" s="72"/>
      <c r="AH62" s="72"/>
    </row>
    <row r="63" spans="3:34" ht="18.75" customHeight="1">
      <c r="C63" s="148"/>
      <c r="U63" s="148">
        <f t="shared" si="9"/>
        <v>46110</v>
      </c>
      <c r="V63" s="34" t="str">
        <f t="shared" si="10"/>
        <v>44703</v>
      </c>
      <c r="W63" s="70">
        <f t="shared" si="11"/>
        <v>24890</v>
      </c>
      <c r="AA63" s="72"/>
      <c r="AB63" s="72"/>
      <c r="AC63" s="72"/>
      <c r="AD63" s="72"/>
      <c r="AE63" s="72"/>
      <c r="AF63" s="72"/>
      <c r="AG63" s="72"/>
      <c r="AH63" s="72"/>
    </row>
    <row r="64" spans="3:34" ht="18.75" customHeight="1">
      <c r="C64" s="148"/>
      <c r="U64" s="148">
        <f t="shared" si="9"/>
        <v>46111</v>
      </c>
      <c r="V64" s="34" t="str">
        <f t="shared" si="10"/>
        <v>44703</v>
      </c>
      <c r="W64" s="70">
        <f t="shared" si="11"/>
        <v>21210</v>
      </c>
      <c r="AA64" s="72"/>
      <c r="AB64" s="72"/>
      <c r="AC64" s="72"/>
      <c r="AD64" s="72"/>
      <c r="AE64" s="72"/>
      <c r="AF64" s="72"/>
      <c r="AG64" s="72"/>
      <c r="AH64" s="72"/>
    </row>
    <row r="65" spans="3:34" ht="18.75" customHeight="1">
      <c r="C65" s="148"/>
      <c r="U65" s="148">
        <f t="shared" si="9"/>
        <v>46112</v>
      </c>
      <c r="V65" s="34" t="str">
        <f t="shared" si="10"/>
        <v>44703</v>
      </c>
      <c r="W65" s="70">
        <f t="shared" si="11"/>
        <v>43050</v>
      </c>
      <c r="AA65" s="72"/>
      <c r="AB65" s="72"/>
      <c r="AC65" s="72"/>
      <c r="AD65" s="72"/>
      <c r="AE65" s="72"/>
      <c r="AF65" s="72"/>
      <c r="AG65" s="72"/>
      <c r="AH65" s="72"/>
    </row>
    <row r="66" spans="3:34" ht="18.75" customHeight="1">
      <c r="C66" s="148"/>
      <c r="U66" s="148">
        <f t="shared" ref="U66:U68" si="12">C4</f>
        <v>46082</v>
      </c>
      <c r="V66" s="34" t="str">
        <f t="shared" ref="V66:V96" si="13">$I$2</f>
        <v>44707</v>
      </c>
      <c r="W66" s="70">
        <f t="shared" ref="W66:W96" si="14">I4</f>
        <v>212340</v>
      </c>
      <c r="AA66" s="72"/>
      <c r="AB66" s="72"/>
      <c r="AC66" s="72"/>
      <c r="AD66" s="72"/>
      <c r="AE66" s="72"/>
      <c r="AF66" s="72"/>
      <c r="AG66" s="72"/>
      <c r="AH66" s="72"/>
    </row>
    <row r="67" spans="3:34" ht="15.75" customHeight="1">
      <c r="U67" s="148">
        <f t="shared" si="12"/>
        <v>46083</v>
      </c>
      <c r="V67" s="34" t="str">
        <f t="shared" si="13"/>
        <v>44707</v>
      </c>
      <c r="W67" s="70">
        <f t="shared" si="14"/>
        <v>131090</v>
      </c>
      <c r="AA67" s="72"/>
      <c r="AB67" s="72"/>
      <c r="AC67" s="72"/>
      <c r="AD67" s="72"/>
      <c r="AE67" s="72"/>
      <c r="AF67" s="72"/>
      <c r="AG67" s="72"/>
      <c r="AH67" s="72"/>
    </row>
    <row r="68" spans="3:34" ht="15.75" customHeight="1">
      <c r="U68" s="148">
        <f t="shared" si="12"/>
        <v>46084</v>
      </c>
      <c r="V68" s="34" t="str">
        <f t="shared" si="13"/>
        <v>44707</v>
      </c>
      <c r="W68" s="70">
        <f t="shared" si="14"/>
        <v>130940</v>
      </c>
      <c r="AA68" s="72"/>
      <c r="AB68" s="72"/>
      <c r="AC68" s="72"/>
      <c r="AD68" s="72"/>
      <c r="AE68" s="72"/>
      <c r="AF68" s="72"/>
      <c r="AG68" s="72"/>
      <c r="AH68" s="72"/>
    </row>
    <row r="69" spans="3:34" ht="15.75" customHeight="1">
      <c r="U69" s="148">
        <f>C10</f>
        <v>46088</v>
      </c>
      <c r="V69" s="34" t="str">
        <f t="shared" si="13"/>
        <v>44707</v>
      </c>
      <c r="W69" s="70">
        <f t="shared" si="14"/>
        <v>121770</v>
      </c>
      <c r="AA69" s="72"/>
      <c r="AB69" s="72"/>
      <c r="AC69" s="72"/>
      <c r="AD69" s="72"/>
      <c r="AE69" s="72"/>
      <c r="AF69" s="72"/>
      <c r="AG69" s="72"/>
      <c r="AH69" s="72"/>
    </row>
    <row r="70" spans="3:34" ht="15.75" customHeight="1">
      <c r="U70" s="148">
        <f t="shared" ref="U70:U72" si="15">C7</f>
        <v>46085</v>
      </c>
      <c r="V70" s="34" t="str">
        <f t="shared" si="13"/>
        <v>44707</v>
      </c>
      <c r="W70" s="70">
        <f t="shared" si="14"/>
        <v>123340</v>
      </c>
      <c r="AA70" s="72"/>
      <c r="AB70" s="72"/>
      <c r="AC70" s="72"/>
      <c r="AD70" s="72"/>
      <c r="AE70" s="72"/>
      <c r="AF70" s="72"/>
      <c r="AG70" s="72"/>
      <c r="AH70" s="72"/>
    </row>
    <row r="71" spans="3:34" ht="15.75" customHeight="1">
      <c r="U71" s="148">
        <f t="shared" si="15"/>
        <v>46086</v>
      </c>
      <c r="V71" s="34" t="str">
        <f t="shared" si="13"/>
        <v>44707</v>
      </c>
      <c r="W71" s="70">
        <f t="shared" si="14"/>
        <v>124420</v>
      </c>
      <c r="AA71" s="72"/>
      <c r="AB71" s="72"/>
      <c r="AC71" s="72"/>
      <c r="AD71" s="72"/>
      <c r="AE71" s="72"/>
      <c r="AF71" s="72"/>
      <c r="AG71" s="72"/>
      <c r="AH71" s="72"/>
    </row>
    <row r="72" spans="3:34" ht="15.75" customHeight="1">
      <c r="U72" s="148">
        <f t="shared" si="15"/>
        <v>46087</v>
      </c>
      <c r="V72" s="34" t="str">
        <f t="shared" si="13"/>
        <v>44707</v>
      </c>
      <c r="W72" s="70">
        <f t="shared" si="14"/>
        <v>198860</v>
      </c>
      <c r="AA72" s="72"/>
      <c r="AB72" s="72"/>
      <c r="AC72" s="72"/>
      <c r="AD72" s="72"/>
      <c r="AE72" s="72"/>
      <c r="AF72" s="72"/>
      <c r="AG72" s="72"/>
      <c r="AH72" s="72"/>
    </row>
    <row r="73" spans="3:34" ht="15.75" customHeight="1">
      <c r="U73" s="148">
        <f t="shared" ref="U73:U96" si="16">C11</f>
        <v>46089</v>
      </c>
      <c r="V73" s="34" t="str">
        <f t="shared" si="13"/>
        <v>44707</v>
      </c>
      <c r="W73" s="70">
        <f t="shared" si="14"/>
        <v>182245</v>
      </c>
      <c r="AA73" s="72"/>
      <c r="AB73" s="72"/>
      <c r="AC73" s="72"/>
      <c r="AD73" s="72"/>
      <c r="AE73" s="72"/>
      <c r="AF73" s="72"/>
      <c r="AG73" s="72"/>
      <c r="AH73" s="72"/>
    </row>
    <row r="74" spans="3:34" ht="15.75" customHeight="1">
      <c r="U74" s="148">
        <f t="shared" si="16"/>
        <v>46090</v>
      </c>
      <c r="V74" s="34" t="str">
        <f t="shared" si="13"/>
        <v>44707</v>
      </c>
      <c r="W74" s="70">
        <f t="shared" si="14"/>
        <v>127100</v>
      </c>
      <c r="AA74" s="72"/>
      <c r="AB74" s="72"/>
      <c r="AC74" s="72"/>
      <c r="AD74" s="72"/>
      <c r="AE74" s="72"/>
      <c r="AF74" s="72"/>
      <c r="AG74" s="72"/>
      <c r="AH74" s="72"/>
    </row>
    <row r="75" spans="3:34" ht="15.75" customHeight="1">
      <c r="U75" s="148">
        <f t="shared" si="16"/>
        <v>46091</v>
      </c>
      <c r="V75" s="34" t="str">
        <f t="shared" si="13"/>
        <v>44707</v>
      </c>
      <c r="W75" s="70">
        <f t="shared" si="14"/>
        <v>133460</v>
      </c>
      <c r="AA75" s="72"/>
      <c r="AB75" s="72"/>
      <c r="AC75" s="72"/>
      <c r="AD75" s="72"/>
      <c r="AE75" s="72"/>
      <c r="AF75" s="72"/>
      <c r="AG75" s="72"/>
      <c r="AH75" s="72"/>
    </row>
    <row r="76" spans="3:34" ht="15.75" customHeight="1">
      <c r="U76" s="148">
        <f t="shared" si="16"/>
        <v>46092</v>
      </c>
      <c r="V76" s="34" t="str">
        <f t="shared" si="13"/>
        <v>44707</v>
      </c>
      <c r="W76" s="70">
        <f t="shared" si="14"/>
        <v>129120</v>
      </c>
      <c r="AA76" s="72"/>
      <c r="AB76" s="72"/>
      <c r="AC76" s="72"/>
      <c r="AD76" s="72"/>
      <c r="AE76" s="72"/>
      <c r="AF76" s="72"/>
      <c r="AG76" s="72"/>
      <c r="AH76" s="72"/>
    </row>
    <row r="77" spans="3:34" ht="15.75" customHeight="1">
      <c r="U77" s="148">
        <f t="shared" si="16"/>
        <v>46093</v>
      </c>
      <c r="V77" s="34" t="str">
        <f t="shared" si="13"/>
        <v>44707</v>
      </c>
      <c r="W77" s="70">
        <f t="shared" si="14"/>
        <v>133460</v>
      </c>
      <c r="AA77" s="72"/>
      <c r="AB77" s="72"/>
      <c r="AC77" s="72"/>
      <c r="AD77" s="72"/>
      <c r="AE77" s="72"/>
      <c r="AF77" s="72"/>
      <c r="AG77" s="72"/>
      <c r="AH77" s="72"/>
    </row>
    <row r="78" spans="3:34" ht="15.75" customHeight="1">
      <c r="U78" s="148">
        <f t="shared" si="16"/>
        <v>46094</v>
      </c>
      <c r="V78" s="34" t="str">
        <f t="shared" si="13"/>
        <v>44707</v>
      </c>
      <c r="W78" s="70">
        <f t="shared" si="14"/>
        <v>122000</v>
      </c>
      <c r="AA78" s="72"/>
      <c r="AB78" s="72"/>
      <c r="AC78" s="72"/>
      <c r="AD78" s="72"/>
      <c r="AE78" s="72"/>
      <c r="AF78" s="72"/>
      <c r="AG78" s="72"/>
      <c r="AH78" s="72"/>
    </row>
    <row r="79" spans="3:34" ht="15.75" customHeight="1">
      <c r="U79" s="148">
        <f t="shared" si="16"/>
        <v>46095</v>
      </c>
      <c r="V79" s="34" t="str">
        <f t="shared" si="13"/>
        <v>44707</v>
      </c>
      <c r="W79" s="70">
        <f t="shared" si="14"/>
        <v>213180</v>
      </c>
      <c r="AA79" s="72"/>
      <c r="AB79" s="72"/>
      <c r="AC79" s="72"/>
      <c r="AD79" s="72"/>
      <c r="AE79" s="72"/>
      <c r="AF79" s="72"/>
      <c r="AG79" s="72"/>
      <c r="AH79" s="72"/>
    </row>
    <row r="80" spans="3:34" ht="15.75" customHeight="1">
      <c r="U80" s="148">
        <f t="shared" si="16"/>
        <v>46096</v>
      </c>
      <c r="V80" s="34" t="str">
        <f t="shared" si="13"/>
        <v>44707</v>
      </c>
      <c r="W80" s="70">
        <f t="shared" si="14"/>
        <v>183410</v>
      </c>
      <c r="AA80" s="72"/>
      <c r="AB80" s="72"/>
      <c r="AC80" s="72"/>
      <c r="AD80" s="72"/>
      <c r="AE80" s="72"/>
      <c r="AF80" s="72"/>
      <c r="AG80" s="72"/>
      <c r="AH80" s="72"/>
    </row>
    <row r="81" spans="21:34" ht="15.75" customHeight="1">
      <c r="U81" s="148">
        <f t="shared" si="16"/>
        <v>46097</v>
      </c>
      <c r="V81" s="34" t="str">
        <f t="shared" si="13"/>
        <v>44707</v>
      </c>
      <c r="W81" s="70">
        <f t="shared" si="14"/>
        <v>124500</v>
      </c>
      <c r="AA81" s="72"/>
      <c r="AB81" s="72"/>
      <c r="AC81" s="72"/>
      <c r="AD81" s="72"/>
      <c r="AE81" s="72"/>
      <c r="AF81" s="72"/>
      <c r="AG81" s="72"/>
      <c r="AH81" s="72"/>
    </row>
    <row r="82" spans="21:34" ht="15.75" customHeight="1">
      <c r="U82" s="148">
        <f t="shared" si="16"/>
        <v>46098</v>
      </c>
      <c r="V82" s="34" t="str">
        <f t="shared" si="13"/>
        <v>44707</v>
      </c>
      <c r="W82" s="70">
        <f t="shared" si="14"/>
        <v>118975</v>
      </c>
      <c r="AA82" s="72"/>
      <c r="AB82" s="72"/>
      <c r="AC82" s="72"/>
      <c r="AD82" s="72"/>
      <c r="AE82" s="72"/>
      <c r="AF82" s="72"/>
      <c r="AG82" s="72"/>
      <c r="AH82" s="72"/>
    </row>
    <row r="83" spans="21:34" ht="15.75" customHeight="1">
      <c r="U83" s="148">
        <f t="shared" si="16"/>
        <v>46099</v>
      </c>
      <c r="V83" s="34" t="str">
        <f t="shared" si="13"/>
        <v>44707</v>
      </c>
      <c r="W83" s="70">
        <f t="shared" si="14"/>
        <v>120560</v>
      </c>
      <c r="AA83" s="72"/>
      <c r="AB83" s="72"/>
      <c r="AC83" s="72"/>
      <c r="AD83" s="72"/>
      <c r="AE83" s="72"/>
      <c r="AF83" s="72"/>
      <c r="AG83" s="72"/>
      <c r="AH83" s="72"/>
    </row>
    <row r="84" spans="21:34" ht="15.75" customHeight="1">
      <c r="U84" s="148">
        <f t="shared" si="16"/>
        <v>46100</v>
      </c>
      <c r="V84" s="34" t="str">
        <f t="shared" si="13"/>
        <v>44707</v>
      </c>
      <c r="W84" s="70">
        <f t="shared" si="14"/>
        <v>125170</v>
      </c>
      <c r="AA84" s="72"/>
      <c r="AB84" s="72"/>
      <c r="AC84" s="72"/>
      <c r="AD84" s="72"/>
      <c r="AE84" s="72"/>
      <c r="AF84" s="72"/>
      <c r="AG84" s="72"/>
      <c r="AH84" s="72"/>
    </row>
    <row r="85" spans="21:34" ht="15.75" customHeight="1">
      <c r="U85" s="148">
        <f t="shared" si="16"/>
        <v>46101</v>
      </c>
      <c r="V85" s="34" t="str">
        <f t="shared" si="13"/>
        <v>44707</v>
      </c>
      <c r="W85" s="70">
        <f t="shared" si="14"/>
        <v>170560</v>
      </c>
      <c r="AA85" s="72"/>
      <c r="AB85" s="72"/>
      <c r="AC85" s="72"/>
      <c r="AD85" s="72"/>
      <c r="AE85" s="72"/>
      <c r="AF85" s="72"/>
      <c r="AG85" s="72"/>
      <c r="AH85" s="72"/>
    </row>
    <row r="86" spans="21:34" ht="15.75" customHeight="1">
      <c r="U86" s="148">
        <f t="shared" si="16"/>
        <v>46102</v>
      </c>
      <c r="V86" s="34" t="str">
        <f t="shared" si="13"/>
        <v>44707</v>
      </c>
      <c r="W86" s="70">
        <f t="shared" si="14"/>
        <v>175980</v>
      </c>
      <c r="AA86" s="72"/>
      <c r="AB86" s="72"/>
      <c r="AC86" s="72"/>
      <c r="AD86" s="72"/>
      <c r="AE86" s="72"/>
      <c r="AF86" s="72"/>
      <c r="AG86" s="72"/>
      <c r="AH86" s="72"/>
    </row>
    <row r="87" spans="21:34" ht="15.75" customHeight="1">
      <c r="U87" s="148">
        <f t="shared" si="16"/>
        <v>46103</v>
      </c>
      <c r="V87" s="34" t="str">
        <f t="shared" si="13"/>
        <v>44707</v>
      </c>
      <c r="W87" s="70">
        <f t="shared" si="14"/>
        <v>197580</v>
      </c>
      <c r="AA87" s="72"/>
      <c r="AB87" s="72"/>
      <c r="AC87" s="72"/>
      <c r="AD87" s="72"/>
      <c r="AE87" s="72"/>
      <c r="AF87" s="72"/>
      <c r="AG87" s="72"/>
      <c r="AH87" s="72"/>
    </row>
    <row r="88" spans="21:34" ht="15.75" customHeight="1">
      <c r="U88" s="148">
        <f t="shared" si="16"/>
        <v>46104</v>
      </c>
      <c r="V88" s="34" t="str">
        <f t="shared" si="13"/>
        <v>44707</v>
      </c>
      <c r="W88" s="70">
        <f t="shared" si="14"/>
        <v>111180</v>
      </c>
      <c r="AA88" s="72"/>
      <c r="AB88" s="72"/>
      <c r="AC88" s="72"/>
      <c r="AD88" s="72"/>
      <c r="AE88" s="72"/>
      <c r="AF88" s="72"/>
      <c r="AG88" s="72"/>
      <c r="AH88" s="72"/>
    </row>
    <row r="89" spans="21:34" ht="15.75" customHeight="1">
      <c r="U89" s="148">
        <f t="shared" si="16"/>
        <v>46105</v>
      </c>
      <c r="V89" s="34" t="str">
        <f t="shared" si="13"/>
        <v>44707</v>
      </c>
      <c r="W89" s="70">
        <f t="shared" si="14"/>
        <v>114540</v>
      </c>
      <c r="AA89" s="72"/>
      <c r="AB89" s="72"/>
      <c r="AC89" s="72"/>
      <c r="AD89" s="72"/>
      <c r="AE89" s="72"/>
      <c r="AF89" s="72"/>
      <c r="AG89" s="72"/>
      <c r="AH89" s="72"/>
    </row>
    <row r="90" spans="21:34" ht="15.75" customHeight="1">
      <c r="U90" s="148">
        <f t="shared" si="16"/>
        <v>46106</v>
      </c>
      <c r="V90" s="34" t="str">
        <f t="shared" si="13"/>
        <v>44707</v>
      </c>
      <c r="W90" s="70">
        <f t="shared" si="14"/>
        <v>103050</v>
      </c>
      <c r="AA90" s="72"/>
      <c r="AB90" s="72"/>
      <c r="AC90" s="72"/>
      <c r="AD90" s="72"/>
      <c r="AE90" s="72"/>
      <c r="AF90" s="72"/>
      <c r="AG90" s="72"/>
      <c r="AH90" s="72"/>
    </row>
    <row r="91" spans="21:34" ht="15.75" customHeight="1">
      <c r="U91" s="148">
        <f t="shared" si="16"/>
        <v>46107</v>
      </c>
      <c r="V91" s="34" t="str">
        <f t="shared" si="13"/>
        <v>44707</v>
      </c>
      <c r="W91" s="70">
        <f t="shared" si="14"/>
        <v>128580</v>
      </c>
      <c r="AA91" s="72"/>
      <c r="AB91" s="72"/>
      <c r="AC91" s="72"/>
      <c r="AD91" s="72"/>
      <c r="AE91" s="72"/>
      <c r="AF91" s="72"/>
      <c r="AG91" s="72"/>
      <c r="AH91" s="72"/>
    </row>
    <row r="92" spans="21:34" ht="15.75" customHeight="1">
      <c r="U92" s="148">
        <f t="shared" si="16"/>
        <v>46108</v>
      </c>
      <c r="V92" s="34" t="str">
        <f t="shared" si="13"/>
        <v>44707</v>
      </c>
      <c r="W92" s="70">
        <f t="shared" si="14"/>
        <v>146140</v>
      </c>
      <c r="AA92" s="72"/>
      <c r="AB92" s="72"/>
      <c r="AC92" s="72"/>
      <c r="AD92" s="72"/>
      <c r="AE92" s="72"/>
      <c r="AF92" s="72"/>
      <c r="AG92" s="72"/>
      <c r="AH92" s="72"/>
    </row>
    <row r="93" spans="21:34" ht="15.75" customHeight="1">
      <c r="U93" s="148">
        <f t="shared" si="16"/>
        <v>46109</v>
      </c>
      <c r="V93" s="34" t="str">
        <f t="shared" si="13"/>
        <v>44707</v>
      </c>
      <c r="W93" s="70">
        <f t="shared" si="14"/>
        <v>185890</v>
      </c>
      <c r="AA93" s="72"/>
      <c r="AB93" s="72"/>
      <c r="AC93" s="72"/>
      <c r="AD93" s="72"/>
      <c r="AE93" s="72"/>
      <c r="AF93" s="72"/>
      <c r="AG93" s="72"/>
      <c r="AH93" s="72"/>
    </row>
    <row r="94" spans="21:34" ht="15.75" customHeight="1">
      <c r="U94" s="148">
        <f t="shared" si="16"/>
        <v>46110</v>
      </c>
      <c r="V94" s="34" t="str">
        <f t="shared" si="13"/>
        <v>44707</v>
      </c>
      <c r="W94" s="70">
        <f t="shared" si="14"/>
        <v>194240</v>
      </c>
      <c r="AA94" s="72"/>
      <c r="AB94" s="72"/>
      <c r="AC94" s="72"/>
      <c r="AD94" s="72"/>
      <c r="AE94" s="72"/>
      <c r="AF94" s="72"/>
      <c r="AG94" s="72"/>
      <c r="AH94" s="72"/>
    </row>
    <row r="95" spans="21:34" ht="15.75" customHeight="1">
      <c r="U95" s="148">
        <f t="shared" si="16"/>
        <v>46111</v>
      </c>
      <c r="V95" s="34" t="str">
        <f t="shared" si="13"/>
        <v>44707</v>
      </c>
      <c r="W95" s="70">
        <f t="shared" si="14"/>
        <v>133260</v>
      </c>
      <c r="AA95" s="72"/>
      <c r="AB95" s="72"/>
      <c r="AC95" s="72"/>
      <c r="AD95" s="72"/>
      <c r="AE95" s="72"/>
      <c r="AF95" s="72"/>
      <c r="AG95" s="72"/>
      <c r="AH95" s="72"/>
    </row>
    <row r="96" spans="21:34" ht="15.75" customHeight="1">
      <c r="U96" s="148">
        <f t="shared" si="16"/>
        <v>46112</v>
      </c>
      <c r="V96" s="34" t="str">
        <f t="shared" si="13"/>
        <v>44707</v>
      </c>
      <c r="W96" s="70">
        <f t="shared" si="14"/>
        <v>126540</v>
      </c>
      <c r="AA96" s="72"/>
      <c r="AB96" s="72"/>
      <c r="AC96" s="72"/>
      <c r="AD96" s="72"/>
      <c r="AE96" s="72"/>
      <c r="AF96" s="72"/>
      <c r="AG96" s="72"/>
      <c r="AH96" s="72"/>
    </row>
    <row r="97" spans="21:34" ht="15.75" customHeight="1">
      <c r="U97" s="148">
        <f t="shared" ref="U97:U127" si="17">C4</f>
        <v>46082</v>
      </c>
      <c r="V97" s="34" t="str">
        <f t="shared" ref="V97:V127" si="18">$J$2</f>
        <v>44712</v>
      </c>
      <c r="W97" s="70">
        <f t="shared" ref="W97:W127" si="19">J4</f>
        <v>0</v>
      </c>
      <c r="AA97" s="72"/>
      <c r="AB97" s="72"/>
      <c r="AC97" s="72"/>
      <c r="AD97" s="72"/>
      <c r="AE97" s="72"/>
      <c r="AF97" s="72"/>
      <c r="AG97" s="72"/>
      <c r="AH97" s="72"/>
    </row>
    <row r="98" spans="21:34" ht="15.75" customHeight="1">
      <c r="U98" s="148">
        <f t="shared" si="17"/>
        <v>46083</v>
      </c>
      <c r="V98" s="34" t="str">
        <f t="shared" si="18"/>
        <v>44712</v>
      </c>
      <c r="W98" s="70">
        <f t="shared" si="19"/>
        <v>0</v>
      </c>
      <c r="AA98" s="72"/>
      <c r="AB98" s="72"/>
      <c r="AC98" s="72"/>
      <c r="AD98" s="72"/>
      <c r="AE98" s="72"/>
      <c r="AF98" s="72"/>
      <c r="AG98" s="72"/>
      <c r="AH98" s="72"/>
    </row>
    <row r="99" spans="21:34" ht="15.75" customHeight="1">
      <c r="U99" s="148">
        <f t="shared" si="17"/>
        <v>46084</v>
      </c>
      <c r="V99" s="34" t="str">
        <f t="shared" si="18"/>
        <v>44712</v>
      </c>
      <c r="W99" s="70">
        <f t="shared" si="19"/>
        <v>0</v>
      </c>
      <c r="AA99" s="72"/>
      <c r="AB99" s="72"/>
      <c r="AC99" s="72"/>
      <c r="AD99" s="72"/>
      <c r="AE99" s="72"/>
      <c r="AF99" s="72"/>
      <c r="AG99" s="72"/>
      <c r="AH99" s="72"/>
    </row>
    <row r="100" spans="21:34" ht="15.75" customHeight="1">
      <c r="U100" s="148">
        <f t="shared" si="17"/>
        <v>46085</v>
      </c>
      <c r="V100" s="34" t="str">
        <f t="shared" si="18"/>
        <v>44712</v>
      </c>
      <c r="W100" s="70">
        <f t="shared" si="19"/>
        <v>0</v>
      </c>
      <c r="AA100" s="72"/>
      <c r="AB100" s="72"/>
      <c r="AC100" s="72"/>
      <c r="AD100" s="72"/>
      <c r="AE100" s="72"/>
      <c r="AF100" s="72"/>
      <c r="AG100" s="72"/>
      <c r="AH100" s="72"/>
    </row>
    <row r="101" spans="21:34" ht="15.75" customHeight="1">
      <c r="U101" s="148">
        <f t="shared" si="17"/>
        <v>46086</v>
      </c>
      <c r="V101" s="34" t="str">
        <f t="shared" si="18"/>
        <v>44712</v>
      </c>
      <c r="W101" s="70">
        <f t="shared" si="19"/>
        <v>0</v>
      </c>
      <c r="AA101" s="72"/>
      <c r="AB101" s="72"/>
      <c r="AC101" s="72"/>
      <c r="AD101" s="72"/>
      <c r="AE101" s="72"/>
      <c r="AF101" s="72"/>
      <c r="AG101" s="72"/>
      <c r="AH101" s="72"/>
    </row>
    <row r="102" spans="21:34" ht="15.75" customHeight="1">
      <c r="U102" s="148">
        <f t="shared" si="17"/>
        <v>46087</v>
      </c>
      <c r="V102" s="34" t="str">
        <f t="shared" si="18"/>
        <v>44712</v>
      </c>
      <c r="W102" s="70">
        <f t="shared" si="19"/>
        <v>0</v>
      </c>
      <c r="AA102" s="72"/>
      <c r="AB102" s="72"/>
      <c r="AC102" s="72"/>
      <c r="AD102" s="72"/>
      <c r="AE102" s="72"/>
      <c r="AF102" s="72"/>
      <c r="AG102" s="72"/>
      <c r="AH102" s="72"/>
    </row>
    <row r="103" spans="21:34" ht="15.75" customHeight="1">
      <c r="U103" s="148">
        <f t="shared" si="17"/>
        <v>46088</v>
      </c>
      <c r="V103" s="34" t="str">
        <f t="shared" si="18"/>
        <v>44712</v>
      </c>
      <c r="W103" s="70">
        <f t="shared" si="19"/>
        <v>0</v>
      </c>
      <c r="AA103" s="72"/>
      <c r="AB103" s="72"/>
      <c r="AC103" s="72"/>
      <c r="AD103" s="72"/>
      <c r="AE103" s="72"/>
      <c r="AF103" s="72"/>
      <c r="AG103" s="72"/>
      <c r="AH103" s="72"/>
    </row>
    <row r="104" spans="21:34" ht="15.75" customHeight="1">
      <c r="U104" s="148">
        <f t="shared" si="17"/>
        <v>46089</v>
      </c>
      <c r="V104" s="34" t="str">
        <f t="shared" si="18"/>
        <v>44712</v>
      </c>
      <c r="W104" s="70">
        <f t="shared" si="19"/>
        <v>0</v>
      </c>
      <c r="AA104" s="72"/>
      <c r="AB104" s="72"/>
      <c r="AC104" s="72"/>
      <c r="AD104" s="72"/>
      <c r="AE104" s="72"/>
      <c r="AF104" s="72"/>
      <c r="AG104" s="72"/>
      <c r="AH104" s="72"/>
    </row>
    <row r="105" spans="21:34" ht="15.75" customHeight="1">
      <c r="U105" s="148">
        <f t="shared" si="17"/>
        <v>46090</v>
      </c>
      <c r="V105" s="34" t="str">
        <f t="shared" si="18"/>
        <v>44712</v>
      </c>
      <c r="W105" s="70">
        <f t="shared" si="19"/>
        <v>0</v>
      </c>
      <c r="AA105" s="72"/>
      <c r="AB105" s="72"/>
      <c r="AC105" s="72"/>
      <c r="AD105" s="72"/>
      <c r="AE105" s="72"/>
      <c r="AF105" s="72"/>
      <c r="AG105" s="72"/>
      <c r="AH105" s="72"/>
    </row>
    <row r="106" spans="21:34" ht="15.75" customHeight="1">
      <c r="U106" s="148">
        <f t="shared" si="17"/>
        <v>46091</v>
      </c>
      <c r="V106" s="34" t="str">
        <f t="shared" si="18"/>
        <v>44712</v>
      </c>
      <c r="W106" s="70">
        <f t="shared" si="19"/>
        <v>0</v>
      </c>
      <c r="AA106" s="72"/>
      <c r="AB106" s="72"/>
      <c r="AC106" s="72"/>
      <c r="AD106" s="72"/>
      <c r="AE106" s="72"/>
      <c r="AF106" s="72"/>
      <c r="AG106" s="72"/>
      <c r="AH106" s="72"/>
    </row>
    <row r="107" spans="21:34" ht="15.75" customHeight="1">
      <c r="U107" s="148">
        <f t="shared" si="17"/>
        <v>46092</v>
      </c>
      <c r="V107" s="34" t="str">
        <f t="shared" si="18"/>
        <v>44712</v>
      </c>
      <c r="W107" s="70">
        <f t="shared" si="19"/>
        <v>0</v>
      </c>
      <c r="AA107" s="72"/>
      <c r="AB107" s="72"/>
      <c r="AC107" s="72"/>
      <c r="AD107" s="72"/>
      <c r="AE107" s="72"/>
      <c r="AF107" s="72"/>
      <c r="AG107" s="72"/>
      <c r="AH107" s="72"/>
    </row>
    <row r="108" spans="21:34" ht="15.75" customHeight="1">
      <c r="U108" s="148">
        <f t="shared" si="17"/>
        <v>46093</v>
      </c>
      <c r="V108" s="34" t="str">
        <f t="shared" si="18"/>
        <v>44712</v>
      </c>
      <c r="W108" s="70">
        <f t="shared" si="19"/>
        <v>0</v>
      </c>
      <c r="AA108" s="72"/>
      <c r="AB108" s="72"/>
      <c r="AC108" s="72"/>
      <c r="AD108" s="72"/>
      <c r="AE108" s="72"/>
      <c r="AF108" s="72"/>
      <c r="AG108" s="72"/>
      <c r="AH108" s="72"/>
    </row>
    <row r="109" spans="21:34" ht="15.75" customHeight="1">
      <c r="U109" s="148">
        <f t="shared" si="17"/>
        <v>46094</v>
      </c>
      <c r="V109" s="34" t="str">
        <f t="shared" si="18"/>
        <v>44712</v>
      </c>
      <c r="W109" s="70">
        <f t="shared" si="19"/>
        <v>0</v>
      </c>
      <c r="AA109" s="72"/>
      <c r="AB109" s="72"/>
      <c r="AC109" s="72"/>
      <c r="AD109" s="72"/>
      <c r="AE109" s="72"/>
      <c r="AF109" s="72"/>
      <c r="AG109" s="72"/>
      <c r="AH109" s="72"/>
    </row>
    <row r="110" spans="21:34" ht="15.75" customHeight="1">
      <c r="U110" s="148">
        <f t="shared" si="17"/>
        <v>46095</v>
      </c>
      <c r="V110" s="34" t="str">
        <f t="shared" si="18"/>
        <v>44712</v>
      </c>
      <c r="W110" s="70">
        <f t="shared" si="19"/>
        <v>0</v>
      </c>
      <c r="AA110" s="72"/>
      <c r="AB110" s="72"/>
      <c r="AC110" s="72"/>
      <c r="AD110" s="72"/>
      <c r="AE110" s="72"/>
      <c r="AF110" s="72"/>
      <c r="AG110" s="72"/>
      <c r="AH110" s="72"/>
    </row>
    <row r="111" spans="21:34" ht="15.75" customHeight="1">
      <c r="U111" s="148">
        <f t="shared" si="17"/>
        <v>46096</v>
      </c>
      <c r="V111" s="34" t="str">
        <f t="shared" si="18"/>
        <v>44712</v>
      </c>
      <c r="W111" s="70">
        <f t="shared" si="19"/>
        <v>0</v>
      </c>
      <c r="AA111" s="72"/>
      <c r="AB111" s="72"/>
      <c r="AC111" s="72"/>
      <c r="AD111" s="72"/>
      <c r="AE111" s="72"/>
      <c r="AF111" s="72"/>
      <c r="AG111" s="72"/>
      <c r="AH111" s="72"/>
    </row>
    <row r="112" spans="21:34" ht="15.75" customHeight="1">
      <c r="U112" s="148">
        <f t="shared" si="17"/>
        <v>46097</v>
      </c>
      <c r="V112" s="34" t="str">
        <f t="shared" si="18"/>
        <v>44712</v>
      </c>
      <c r="W112" s="70">
        <f t="shared" si="19"/>
        <v>0</v>
      </c>
      <c r="AA112" s="72"/>
      <c r="AB112" s="72"/>
      <c r="AC112" s="72"/>
      <c r="AD112" s="72"/>
      <c r="AE112" s="72"/>
      <c r="AF112" s="72"/>
      <c r="AG112" s="72"/>
      <c r="AH112" s="72"/>
    </row>
    <row r="113" spans="21:34" ht="15.75" customHeight="1">
      <c r="U113" s="148">
        <f t="shared" si="17"/>
        <v>46098</v>
      </c>
      <c r="V113" s="34" t="str">
        <f t="shared" si="18"/>
        <v>44712</v>
      </c>
      <c r="W113" s="70">
        <f t="shared" si="19"/>
        <v>0</v>
      </c>
      <c r="AA113" s="72"/>
      <c r="AB113" s="72"/>
      <c r="AC113" s="72"/>
      <c r="AD113" s="72"/>
      <c r="AE113" s="72"/>
      <c r="AF113" s="72"/>
      <c r="AG113" s="72"/>
      <c r="AH113" s="72"/>
    </row>
    <row r="114" spans="21:34" ht="15.75" customHeight="1">
      <c r="U114" s="148">
        <f t="shared" si="17"/>
        <v>46099</v>
      </c>
      <c r="V114" s="34" t="str">
        <f t="shared" si="18"/>
        <v>44712</v>
      </c>
      <c r="W114" s="70">
        <f t="shared" si="19"/>
        <v>0</v>
      </c>
      <c r="AA114" s="72"/>
      <c r="AB114" s="72"/>
      <c r="AC114" s="72"/>
      <c r="AD114" s="72"/>
      <c r="AE114" s="72"/>
      <c r="AF114" s="72"/>
      <c r="AG114" s="72"/>
      <c r="AH114" s="72"/>
    </row>
    <row r="115" spans="21:34" ht="15.75" customHeight="1">
      <c r="U115" s="148">
        <f t="shared" si="17"/>
        <v>46100</v>
      </c>
      <c r="V115" s="34" t="str">
        <f t="shared" si="18"/>
        <v>44712</v>
      </c>
      <c r="W115" s="70">
        <f t="shared" si="19"/>
        <v>0</v>
      </c>
      <c r="AA115" s="72"/>
      <c r="AB115" s="72"/>
      <c r="AC115" s="72"/>
      <c r="AD115" s="72"/>
      <c r="AE115" s="72"/>
      <c r="AF115" s="72"/>
      <c r="AG115" s="72"/>
      <c r="AH115" s="72"/>
    </row>
    <row r="116" spans="21:34" ht="15.75" customHeight="1">
      <c r="U116" s="148">
        <f t="shared" si="17"/>
        <v>46101</v>
      </c>
      <c r="V116" s="34" t="str">
        <f t="shared" si="18"/>
        <v>44712</v>
      </c>
      <c r="W116" s="70">
        <f t="shared" si="19"/>
        <v>0</v>
      </c>
      <c r="AA116" s="72"/>
      <c r="AB116" s="72"/>
      <c r="AC116" s="72"/>
      <c r="AD116" s="72"/>
      <c r="AE116" s="72"/>
      <c r="AF116" s="72"/>
      <c r="AG116" s="72"/>
      <c r="AH116" s="72"/>
    </row>
    <row r="117" spans="21:34" ht="15.75" customHeight="1">
      <c r="U117" s="148">
        <f t="shared" si="17"/>
        <v>46102</v>
      </c>
      <c r="V117" s="34" t="str">
        <f t="shared" si="18"/>
        <v>44712</v>
      </c>
      <c r="W117" s="70">
        <f t="shared" si="19"/>
        <v>0</v>
      </c>
      <c r="AA117" s="72"/>
      <c r="AB117" s="72"/>
      <c r="AC117" s="72"/>
      <c r="AD117" s="72"/>
      <c r="AE117" s="72"/>
      <c r="AF117" s="72"/>
      <c r="AG117" s="72"/>
      <c r="AH117" s="72"/>
    </row>
    <row r="118" spans="21:34" ht="15.75" customHeight="1">
      <c r="U118" s="148">
        <f t="shared" si="17"/>
        <v>46103</v>
      </c>
      <c r="V118" s="34" t="str">
        <f t="shared" si="18"/>
        <v>44712</v>
      </c>
      <c r="W118" s="70">
        <f t="shared" si="19"/>
        <v>0</v>
      </c>
      <c r="AA118" s="72"/>
      <c r="AB118" s="72"/>
      <c r="AC118" s="72"/>
      <c r="AD118" s="72"/>
      <c r="AE118" s="72"/>
      <c r="AF118" s="72"/>
      <c r="AG118" s="72"/>
      <c r="AH118" s="72"/>
    </row>
    <row r="119" spans="21:34" ht="15.75" customHeight="1">
      <c r="U119" s="148">
        <f t="shared" si="17"/>
        <v>46104</v>
      </c>
      <c r="V119" s="34" t="str">
        <f t="shared" si="18"/>
        <v>44712</v>
      </c>
      <c r="W119" s="70">
        <f t="shared" si="19"/>
        <v>0</v>
      </c>
      <c r="AA119" s="72"/>
      <c r="AB119" s="72"/>
      <c r="AC119" s="72"/>
      <c r="AD119" s="72"/>
      <c r="AE119" s="72"/>
      <c r="AF119" s="72"/>
      <c r="AG119" s="72"/>
      <c r="AH119" s="72"/>
    </row>
    <row r="120" spans="21:34" ht="15.75" customHeight="1">
      <c r="U120" s="148">
        <f t="shared" si="17"/>
        <v>46105</v>
      </c>
      <c r="V120" s="34" t="str">
        <f t="shared" si="18"/>
        <v>44712</v>
      </c>
      <c r="W120" s="70">
        <f t="shared" si="19"/>
        <v>0</v>
      </c>
      <c r="AA120" s="72"/>
      <c r="AB120" s="72"/>
      <c r="AC120" s="72"/>
      <c r="AD120" s="72"/>
      <c r="AE120" s="72"/>
      <c r="AF120" s="72"/>
      <c r="AG120" s="72"/>
      <c r="AH120" s="72"/>
    </row>
    <row r="121" spans="21:34" ht="15.75" customHeight="1">
      <c r="U121" s="148">
        <f t="shared" si="17"/>
        <v>46106</v>
      </c>
      <c r="V121" s="34" t="str">
        <f t="shared" si="18"/>
        <v>44712</v>
      </c>
      <c r="W121" s="70">
        <f t="shared" si="19"/>
        <v>0</v>
      </c>
      <c r="AA121" s="72"/>
      <c r="AB121" s="72"/>
      <c r="AC121" s="72"/>
      <c r="AD121" s="72"/>
      <c r="AE121" s="72"/>
      <c r="AF121" s="72"/>
      <c r="AG121" s="72"/>
      <c r="AH121" s="72"/>
    </row>
    <row r="122" spans="21:34" ht="15.75" customHeight="1">
      <c r="U122" s="148">
        <f t="shared" si="17"/>
        <v>46107</v>
      </c>
      <c r="V122" s="34" t="str">
        <f t="shared" si="18"/>
        <v>44712</v>
      </c>
      <c r="W122" s="70">
        <f t="shared" si="19"/>
        <v>0</v>
      </c>
      <c r="AA122" s="72"/>
      <c r="AB122" s="72"/>
      <c r="AC122" s="72"/>
      <c r="AD122" s="72"/>
      <c r="AE122" s="72"/>
      <c r="AF122" s="72"/>
      <c r="AG122" s="72"/>
      <c r="AH122" s="72"/>
    </row>
    <row r="123" spans="21:34" ht="15.75" customHeight="1">
      <c r="U123" s="148">
        <f t="shared" si="17"/>
        <v>46108</v>
      </c>
      <c r="V123" s="34" t="str">
        <f t="shared" si="18"/>
        <v>44712</v>
      </c>
      <c r="W123" s="70">
        <f t="shared" si="19"/>
        <v>0</v>
      </c>
      <c r="AA123" s="72"/>
      <c r="AB123" s="72"/>
      <c r="AC123" s="72"/>
      <c r="AD123" s="72"/>
      <c r="AE123" s="72"/>
      <c r="AF123" s="72"/>
      <c r="AG123" s="72"/>
      <c r="AH123" s="72"/>
    </row>
    <row r="124" spans="21:34" ht="15.75" customHeight="1">
      <c r="U124" s="148">
        <f t="shared" si="17"/>
        <v>46109</v>
      </c>
      <c r="V124" s="34" t="str">
        <f t="shared" si="18"/>
        <v>44712</v>
      </c>
      <c r="W124" s="70">
        <f t="shared" si="19"/>
        <v>0</v>
      </c>
      <c r="AA124" s="72"/>
      <c r="AB124" s="72"/>
      <c r="AC124" s="72"/>
      <c r="AD124" s="72"/>
      <c r="AE124" s="72"/>
      <c r="AF124" s="72"/>
      <c r="AG124" s="72"/>
      <c r="AH124" s="72"/>
    </row>
    <row r="125" spans="21:34" ht="15.75" customHeight="1">
      <c r="U125" s="148">
        <f t="shared" si="17"/>
        <v>46110</v>
      </c>
      <c r="V125" s="34" t="str">
        <f t="shared" si="18"/>
        <v>44712</v>
      </c>
      <c r="W125" s="70">
        <f t="shared" si="19"/>
        <v>0</v>
      </c>
      <c r="AA125" s="72"/>
      <c r="AB125" s="72"/>
      <c r="AC125" s="72"/>
      <c r="AD125" s="72"/>
      <c r="AE125" s="72"/>
      <c r="AF125" s="72"/>
      <c r="AG125" s="72"/>
      <c r="AH125" s="72"/>
    </row>
    <row r="126" spans="21:34" ht="15.75" customHeight="1">
      <c r="U126" s="148">
        <f t="shared" si="17"/>
        <v>46111</v>
      </c>
      <c r="V126" s="34" t="str">
        <f t="shared" si="18"/>
        <v>44712</v>
      </c>
      <c r="W126" s="70">
        <f t="shared" si="19"/>
        <v>0</v>
      </c>
      <c r="AA126" s="72"/>
      <c r="AB126" s="72"/>
      <c r="AC126" s="72"/>
      <c r="AD126" s="72"/>
      <c r="AE126" s="72"/>
      <c r="AF126" s="72"/>
      <c r="AG126" s="72"/>
      <c r="AH126" s="72"/>
    </row>
    <row r="127" spans="21:34" ht="15.75" customHeight="1">
      <c r="U127" s="148">
        <f t="shared" si="17"/>
        <v>46112</v>
      </c>
      <c r="V127" s="34" t="str">
        <f t="shared" si="18"/>
        <v>44712</v>
      </c>
      <c r="W127" s="70">
        <f t="shared" si="19"/>
        <v>0</v>
      </c>
      <c r="AA127" s="72"/>
      <c r="AB127" s="72"/>
      <c r="AC127" s="72"/>
      <c r="AD127" s="72"/>
      <c r="AE127" s="72"/>
      <c r="AF127" s="72"/>
      <c r="AG127" s="72"/>
      <c r="AH127" s="72"/>
    </row>
    <row r="128" spans="21:34" ht="15.75" customHeight="1">
      <c r="U128" s="148">
        <f t="shared" ref="U128:U158" si="20">C4</f>
        <v>46082</v>
      </c>
      <c r="V128" s="34" t="str">
        <f t="shared" ref="V128:V158" si="21">$K$2</f>
        <v>44713</v>
      </c>
      <c r="W128" s="70">
        <f t="shared" ref="W128:W158" si="22">K4</f>
        <v>0</v>
      </c>
      <c r="AA128" s="72"/>
      <c r="AB128" s="72"/>
      <c r="AC128" s="72"/>
      <c r="AD128" s="72"/>
      <c r="AE128" s="72"/>
      <c r="AF128" s="72"/>
      <c r="AG128" s="72"/>
      <c r="AH128" s="72"/>
    </row>
    <row r="129" spans="21:34" ht="15.75" customHeight="1">
      <c r="U129" s="148">
        <f t="shared" si="20"/>
        <v>46083</v>
      </c>
      <c r="V129" s="34" t="str">
        <f t="shared" si="21"/>
        <v>44713</v>
      </c>
      <c r="W129" s="70">
        <f t="shared" si="22"/>
        <v>0</v>
      </c>
      <c r="AA129" s="72"/>
      <c r="AB129" s="72"/>
      <c r="AC129" s="72"/>
      <c r="AD129" s="72"/>
      <c r="AE129" s="72"/>
      <c r="AF129" s="72"/>
      <c r="AG129" s="72"/>
      <c r="AH129" s="72"/>
    </row>
    <row r="130" spans="21:34" ht="15.75" customHeight="1">
      <c r="U130" s="148">
        <f t="shared" si="20"/>
        <v>46084</v>
      </c>
      <c r="V130" s="34" t="str">
        <f t="shared" si="21"/>
        <v>44713</v>
      </c>
      <c r="W130" s="70">
        <f t="shared" si="22"/>
        <v>0</v>
      </c>
      <c r="AA130" s="72"/>
      <c r="AB130" s="72"/>
      <c r="AC130" s="72"/>
      <c r="AD130" s="72"/>
      <c r="AE130" s="72"/>
      <c r="AF130" s="72"/>
      <c r="AG130" s="72"/>
      <c r="AH130" s="72"/>
    </row>
    <row r="131" spans="21:34" ht="15.75" customHeight="1">
      <c r="U131" s="148">
        <f t="shared" si="20"/>
        <v>46085</v>
      </c>
      <c r="V131" s="34" t="str">
        <f t="shared" si="21"/>
        <v>44713</v>
      </c>
      <c r="W131" s="70">
        <f t="shared" si="22"/>
        <v>0</v>
      </c>
      <c r="AA131" s="72"/>
      <c r="AB131" s="72"/>
      <c r="AC131" s="72"/>
      <c r="AD131" s="72"/>
      <c r="AE131" s="72"/>
      <c r="AF131" s="72"/>
      <c r="AG131" s="72"/>
      <c r="AH131" s="72"/>
    </row>
    <row r="132" spans="21:34" ht="15.75" customHeight="1">
      <c r="U132" s="148">
        <f t="shared" si="20"/>
        <v>46086</v>
      </c>
      <c r="V132" s="34" t="str">
        <f t="shared" si="21"/>
        <v>44713</v>
      </c>
      <c r="W132" s="70">
        <f t="shared" si="22"/>
        <v>0</v>
      </c>
      <c r="AA132" s="72"/>
      <c r="AB132" s="72"/>
      <c r="AC132" s="72"/>
      <c r="AD132" s="72"/>
      <c r="AE132" s="72"/>
      <c r="AF132" s="72"/>
      <c r="AG132" s="72"/>
      <c r="AH132" s="72"/>
    </row>
    <row r="133" spans="21:34" ht="15.75" customHeight="1">
      <c r="U133" s="148">
        <f t="shared" si="20"/>
        <v>46087</v>
      </c>
      <c r="V133" s="34" t="str">
        <f t="shared" si="21"/>
        <v>44713</v>
      </c>
      <c r="W133" s="70">
        <f t="shared" si="22"/>
        <v>0</v>
      </c>
      <c r="AA133" s="72"/>
      <c r="AB133" s="72"/>
      <c r="AC133" s="72"/>
      <c r="AD133" s="72"/>
      <c r="AE133" s="72"/>
      <c r="AF133" s="72"/>
      <c r="AG133" s="72"/>
      <c r="AH133" s="72"/>
    </row>
    <row r="134" spans="21:34" ht="15.75" customHeight="1">
      <c r="U134" s="148">
        <f t="shared" si="20"/>
        <v>46088</v>
      </c>
      <c r="V134" s="34" t="str">
        <f t="shared" si="21"/>
        <v>44713</v>
      </c>
      <c r="W134" s="70">
        <f t="shared" si="22"/>
        <v>0</v>
      </c>
      <c r="AA134" s="72"/>
      <c r="AB134" s="72"/>
      <c r="AC134" s="72"/>
      <c r="AD134" s="72"/>
      <c r="AE134" s="72"/>
      <c r="AF134" s="72"/>
      <c r="AG134" s="72"/>
      <c r="AH134" s="72"/>
    </row>
    <row r="135" spans="21:34" ht="15.75" customHeight="1">
      <c r="U135" s="148">
        <f t="shared" si="20"/>
        <v>46089</v>
      </c>
      <c r="V135" s="34" t="str">
        <f t="shared" si="21"/>
        <v>44713</v>
      </c>
      <c r="W135" s="70">
        <f t="shared" si="22"/>
        <v>0</v>
      </c>
      <c r="AA135" s="72"/>
      <c r="AB135" s="72"/>
      <c r="AC135" s="72"/>
      <c r="AD135" s="72"/>
      <c r="AE135" s="72"/>
      <c r="AF135" s="72"/>
      <c r="AG135" s="72"/>
      <c r="AH135" s="72"/>
    </row>
    <row r="136" spans="21:34" ht="15.75" customHeight="1">
      <c r="U136" s="148">
        <f t="shared" si="20"/>
        <v>46090</v>
      </c>
      <c r="V136" s="34" t="str">
        <f t="shared" si="21"/>
        <v>44713</v>
      </c>
      <c r="W136" s="70">
        <f t="shared" si="22"/>
        <v>0</v>
      </c>
      <c r="AA136" s="72"/>
      <c r="AB136" s="72"/>
      <c r="AC136" s="72"/>
      <c r="AD136" s="72"/>
      <c r="AE136" s="72"/>
      <c r="AF136" s="72"/>
      <c r="AG136" s="72"/>
      <c r="AH136" s="72"/>
    </row>
    <row r="137" spans="21:34" ht="15.75" customHeight="1">
      <c r="U137" s="148">
        <f t="shared" si="20"/>
        <v>46091</v>
      </c>
      <c r="V137" s="34" t="str">
        <f t="shared" si="21"/>
        <v>44713</v>
      </c>
      <c r="W137" s="70">
        <f t="shared" si="22"/>
        <v>0</v>
      </c>
      <c r="AA137" s="72"/>
      <c r="AB137" s="72"/>
      <c r="AC137" s="72"/>
      <c r="AD137" s="72"/>
      <c r="AE137" s="72"/>
      <c r="AF137" s="72"/>
      <c r="AG137" s="72"/>
      <c r="AH137" s="72"/>
    </row>
    <row r="138" spans="21:34" ht="15.75" customHeight="1">
      <c r="U138" s="148">
        <f t="shared" si="20"/>
        <v>46092</v>
      </c>
      <c r="V138" s="34" t="str">
        <f t="shared" si="21"/>
        <v>44713</v>
      </c>
      <c r="W138" s="70">
        <f t="shared" si="22"/>
        <v>0</v>
      </c>
      <c r="AA138" s="72"/>
      <c r="AB138" s="72"/>
      <c r="AC138" s="72"/>
      <c r="AD138" s="72"/>
      <c r="AE138" s="72"/>
      <c r="AF138" s="72"/>
      <c r="AG138" s="72"/>
      <c r="AH138" s="72"/>
    </row>
    <row r="139" spans="21:34" ht="15.75" customHeight="1">
      <c r="U139" s="148">
        <f t="shared" si="20"/>
        <v>46093</v>
      </c>
      <c r="V139" s="34" t="str">
        <f t="shared" si="21"/>
        <v>44713</v>
      </c>
      <c r="W139" s="70">
        <f t="shared" si="22"/>
        <v>0</v>
      </c>
      <c r="AA139" s="72"/>
      <c r="AB139" s="72"/>
      <c r="AC139" s="72"/>
      <c r="AD139" s="72"/>
      <c r="AE139" s="72"/>
      <c r="AF139" s="72"/>
      <c r="AG139" s="72"/>
      <c r="AH139" s="72"/>
    </row>
    <row r="140" spans="21:34" ht="15.75" customHeight="1">
      <c r="U140" s="148">
        <f t="shared" si="20"/>
        <v>46094</v>
      </c>
      <c r="V140" s="34" t="str">
        <f t="shared" si="21"/>
        <v>44713</v>
      </c>
      <c r="W140" s="70">
        <f t="shared" si="22"/>
        <v>0</v>
      </c>
      <c r="AA140" s="72"/>
      <c r="AB140" s="72"/>
      <c r="AC140" s="72"/>
      <c r="AD140" s="72"/>
      <c r="AE140" s="72"/>
      <c r="AF140" s="72"/>
      <c r="AG140" s="72"/>
      <c r="AH140" s="72"/>
    </row>
    <row r="141" spans="21:34" ht="15.75" customHeight="1">
      <c r="U141" s="148">
        <f t="shared" si="20"/>
        <v>46095</v>
      </c>
      <c r="V141" s="34" t="str">
        <f t="shared" si="21"/>
        <v>44713</v>
      </c>
      <c r="W141" s="70">
        <f t="shared" si="22"/>
        <v>0</v>
      </c>
      <c r="AA141" s="72"/>
      <c r="AB141" s="72"/>
      <c r="AC141" s="72"/>
      <c r="AD141" s="72"/>
      <c r="AE141" s="72"/>
      <c r="AF141" s="72"/>
      <c r="AG141" s="72"/>
      <c r="AH141" s="72"/>
    </row>
    <row r="142" spans="21:34" ht="15.75" customHeight="1">
      <c r="U142" s="148">
        <f t="shared" si="20"/>
        <v>46096</v>
      </c>
      <c r="V142" s="34" t="str">
        <f t="shared" si="21"/>
        <v>44713</v>
      </c>
      <c r="W142" s="70">
        <f t="shared" si="22"/>
        <v>0</v>
      </c>
      <c r="AA142" s="72"/>
      <c r="AB142" s="72"/>
      <c r="AC142" s="72"/>
      <c r="AD142" s="72"/>
      <c r="AE142" s="72"/>
      <c r="AF142" s="72"/>
      <c r="AG142" s="72"/>
      <c r="AH142" s="72"/>
    </row>
    <row r="143" spans="21:34" ht="15.75" customHeight="1">
      <c r="U143" s="148">
        <f t="shared" si="20"/>
        <v>46097</v>
      </c>
      <c r="V143" s="34" t="str">
        <f t="shared" si="21"/>
        <v>44713</v>
      </c>
      <c r="W143" s="70">
        <f t="shared" si="22"/>
        <v>0</v>
      </c>
      <c r="AA143" s="72"/>
      <c r="AB143" s="72"/>
      <c r="AC143" s="72"/>
      <c r="AD143" s="72"/>
      <c r="AE143" s="72"/>
      <c r="AF143" s="72"/>
      <c r="AG143" s="72"/>
      <c r="AH143" s="72"/>
    </row>
    <row r="144" spans="21:34" ht="15.75" customHeight="1">
      <c r="U144" s="148">
        <f t="shared" si="20"/>
        <v>46098</v>
      </c>
      <c r="V144" s="34" t="str">
        <f t="shared" si="21"/>
        <v>44713</v>
      </c>
      <c r="W144" s="70">
        <f t="shared" si="22"/>
        <v>0</v>
      </c>
      <c r="AA144" s="72"/>
      <c r="AB144" s="72"/>
      <c r="AC144" s="72"/>
      <c r="AD144" s="72"/>
      <c r="AE144" s="72"/>
      <c r="AF144" s="72"/>
      <c r="AG144" s="72"/>
      <c r="AH144" s="72"/>
    </row>
    <row r="145" spans="21:34" ht="15.75" customHeight="1">
      <c r="U145" s="148">
        <f t="shared" si="20"/>
        <v>46099</v>
      </c>
      <c r="V145" s="34" t="str">
        <f t="shared" si="21"/>
        <v>44713</v>
      </c>
      <c r="W145" s="70">
        <f t="shared" si="22"/>
        <v>0</v>
      </c>
      <c r="AA145" s="72"/>
      <c r="AB145" s="72"/>
      <c r="AC145" s="72"/>
      <c r="AD145" s="72"/>
      <c r="AE145" s="72"/>
      <c r="AF145" s="72"/>
      <c r="AG145" s="72"/>
      <c r="AH145" s="72"/>
    </row>
    <row r="146" spans="21:34" ht="15.75" customHeight="1">
      <c r="U146" s="148">
        <f t="shared" si="20"/>
        <v>46100</v>
      </c>
      <c r="V146" s="34" t="str">
        <f t="shared" si="21"/>
        <v>44713</v>
      </c>
      <c r="W146" s="70">
        <f t="shared" si="22"/>
        <v>0</v>
      </c>
      <c r="AA146" s="72"/>
      <c r="AB146" s="72"/>
      <c r="AC146" s="72"/>
      <c r="AD146" s="72"/>
      <c r="AE146" s="72"/>
      <c r="AF146" s="72"/>
      <c r="AG146" s="72"/>
      <c r="AH146" s="72"/>
    </row>
    <row r="147" spans="21:34" ht="15.75" customHeight="1">
      <c r="U147" s="148">
        <f t="shared" si="20"/>
        <v>46101</v>
      </c>
      <c r="V147" s="34" t="str">
        <f t="shared" si="21"/>
        <v>44713</v>
      </c>
      <c r="W147" s="70">
        <f t="shared" si="22"/>
        <v>0</v>
      </c>
      <c r="AA147" s="72"/>
      <c r="AB147" s="72"/>
      <c r="AC147" s="72"/>
      <c r="AD147" s="72"/>
      <c r="AE147" s="72"/>
      <c r="AF147" s="72"/>
      <c r="AG147" s="72"/>
      <c r="AH147" s="72"/>
    </row>
    <row r="148" spans="21:34" ht="15.75" customHeight="1">
      <c r="U148" s="148">
        <f t="shared" si="20"/>
        <v>46102</v>
      </c>
      <c r="V148" s="34" t="str">
        <f t="shared" si="21"/>
        <v>44713</v>
      </c>
      <c r="W148" s="70">
        <f t="shared" si="22"/>
        <v>0</v>
      </c>
      <c r="AA148" s="72"/>
      <c r="AB148" s="72"/>
      <c r="AC148" s="72"/>
      <c r="AD148" s="72"/>
      <c r="AE148" s="72"/>
      <c r="AF148" s="72"/>
      <c r="AG148" s="72"/>
      <c r="AH148" s="72"/>
    </row>
    <row r="149" spans="21:34" ht="15.75" customHeight="1">
      <c r="U149" s="148">
        <f t="shared" si="20"/>
        <v>46103</v>
      </c>
      <c r="V149" s="34" t="str">
        <f t="shared" si="21"/>
        <v>44713</v>
      </c>
      <c r="W149" s="70">
        <f t="shared" si="22"/>
        <v>0</v>
      </c>
      <c r="AA149" s="72"/>
      <c r="AB149" s="72"/>
      <c r="AC149" s="72"/>
      <c r="AD149" s="72"/>
      <c r="AE149" s="72"/>
      <c r="AF149" s="72"/>
      <c r="AG149" s="72"/>
      <c r="AH149" s="72"/>
    </row>
    <row r="150" spans="21:34" ht="15.75" customHeight="1">
      <c r="U150" s="148">
        <f t="shared" si="20"/>
        <v>46104</v>
      </c>
      <c r="V150" s="34" t="str">
        <f t="shared" si="21"/>
        <v>44713</v>
      </c>
      <c r="W150" s="70">
        <f t="shared" si="22"/>
        <v>0</v>
      </c>
      <c r="AA150" s="72"/>
      <c r="AB150" s="72"/>
      <c r="AC150" s="72"/>
      <c r="AD150" s="72"/>
      <c r="AE150" s="72"/>
      <c r="AF150" s="72"/>
      <c r="AG150" s="72"/>
      <c r="AH150" s="72"/>
    </row>
    <row r="151" spans="21:34" ht="15.75" customHeight="1">
      <c r="U151" s="148">
        <f t="shared" si="20"/>
        <v>46105</v>
      </c>
      <c r="V151" s="34" t="str">
        <f t="shared" si="21"/>
        <v>44713</v>
      </c>
      <c r="W151" s="70">
        <f t="shared" si="22"/>
        <v>0</v>
      </c>
      <c r="AA151" s="72"/>
      <c r="AB151" s="72"/>
      <c r="AC151" s="72"/>
      <c r="AD151" s="72"/>
      <c r="AE151" s="72"/>
      <c r="AF151" s="72"/>
      <c r="AG151" s="72"/>
      <c r="AH151" s="72"/>
    </row>
    <row r="152" spans="21:34" ht="15.75" customHeight="1">
      <c r="U152" s="148">
        <f t="shared" si="20"/>
        <v>46106</v>
      </c>
      <c r="V152" s="34" t="str">
        <f t="shared" si="21"/>
        <v>44713</v>
      </c>
      <c r="W152" s="70">
        <f t="shared" si="22"/>
        <v>0</v>
      </c>
      <c r="AA152" s="72"/>
      <c r="AB152" s="72"/>
      <c r="AC152" s="72"/>
      <c r="AD152" s="72"/>
      <c r="AE152" s="72"/>
      <c r="AF152" s="72"/>
      <c r="AG152" s="72"/>
      <c r="AH152" s="72"/>
    </row>
    <row r="153" spans="21:34" ht="15.75" customHeight="1">
      <c r="U153" s="148">
        <f t="shared" si="20"/>
        <v>46107</v>
      </c>
      <c r="V153" s="34" t="str">
        <f t="shared" si="21"/>
        <v>44713</v>
      </c>
      <c r="W153" s="70">
        <f t="shared" si="22"/>
        <v>0</v>
      </c>
      <c r="AA153" s="72"/>
      <c r="AB153" s="72"/>
      <c r="AC153" s="72"/>
      <c r="AD153" s="72"/>
      <c r="AE153" s="72"/>
      <c r="AF153" s="72"/>
      <c r="AG153" s="72"/>
      <c r="AH153" s="72"/>
    </row>
    <row r="154" spans="21:34" ht="15.75" customHeight="1">
      <c r="U154" s="148">
        <f t="shared" si="20"/>
        <v>46108</v>
      </c>
      <c r="V154" s="34" t="str">
        <f t="shared" si="21"/>
        <v>44713</v>
      </c>
      <c r="W154" s="70">
        <f t="shared" si="22"/>
        <v>0</v>
      </c>
      <c r="AA154" s="72"/>
      <c r="AB154" s="72"/>
      <c r="AC154" s="72"/>
      <c r="AD154" s="72"/>
      <c r="AE154" s="72"/>
      <c r="AF154" s="72"/>
      <c r="AG154" s="72"/>
      <c r="AH154" s="72"/>
    </row>
    <row r="155" spans="21:34" ht="15.75" customHeight="1">
      <c r="U155" s="148">
        <f t="shared" si="20"/>
        <v>46109</v>
      </c>
      <c r="V155" s="34" t="str">
        <f t="shared" si="21"/>
        <v>44713</v>
      </c>
      <c r="W155" s="70">
        <f t="shared" si="22"/>
        <v>0</v>
      </c>
      <c r="AA155" s="72"/>
      <c r="AB155" s="72"/>
      <c r="AC155" s="72"/>
      <c r="AD155" s="72"/>
      <c r="AE155" s="72"/>
      <c r="AF155" s="72"/>
      <c r="AG155" s="72"/>
      <c r="AH155" s="72"/>
    </row>
    <row r="156" spans="21:34" ht="15.75" customHeight="1">
      <c r="U156" s="148">
        <f t="shared" si="20"/>
        <v>46110</v>
      </c>
      <c r="V156" s="34" t="str">
        <f t="shared" si="21"/>
        <v>44713</v>
      </c>
      <c r="W156" s="70">
        <f t="shared" si="22"/>
        <v>0</v>
      </c>
      <c r="AA156" s="72"/>
      <c r="AB156" s="72"/>
      <c r="AC156" s="72"/>
      <c r="AD156" s="72"/>
      <c r="AE156" s="72"/>
      <c r="AF156" s="72"/>
      <c r="AG156" s="72"/>
      <c r="AH156" s="72"/>
    </row>
    <row r="157" spans="21:34" ht="15.75" customHeight="1">
      <c r="U157" s="148">
        <f t="shared" si="20"/>
        <v>46111</v>
      </c>
      <c r="V157" s="34" t="str">
        <f t="shared" si="21"/>
        <v>44713</v>
      </c>
      <c r="W157" s="70">
        <f t="shared" si="22"/>
        <v>0</v>
      </c>
      <c r="AA157" s="72"/>
      <c r="AB157" s="72"/>
      <c r="AC157" s="72"/>
      <c r="AD157" s="72"/>
      <c r="AE157" s="72"/>
      <c r="AF157" s="72"/>
      <c r="AG157" s="72"/>
      <c r="AH157" s="72"/>
    </row>
    <row r="158" spans="21:34" ht="15.75" customHeight="1">
      <c r="U158" s="148">
        <f t="shared" si="20"/>
        <v>46112</v>
      </c>
      <c r="V158" s="34" t="str">
        <f t="shared" si="21"/>
        <v>44713</v>
      </c>
      <c r="W158" s="70">
        <f t="shared" si="22"/>
        <v>0</v>
      </c>
      <c r="AA158" s="72"/>
      <c r="AB158" s="72"/>
      <c r="AC158" s="72"/>
      <c r="AD158" s="72"/>
      <c r="AE158" s="72"/>
      <c r="AF158" s="72"/>
      <c r="AG158" s="72"/>
      <c r="AH158" s="72"/>
    </row>
    <row r="159" spans="21:34" ht="15.75" customHeight="1">
      <c r="U159" s="148"/>
      <c r="W159" s="70"/>
      <c r="AA159" s="72"/>
      <c r="AB159" s="72"/>
      <c r="AC159" s="72"/>
      <c r="AD159" s="72"/>
      <c r="AE159" s="72"/>
      <c r="AF159" s="72"/>
      <c r="AG159" s="72"/>
      <c r="AH159" s="72"/>
    </row>
    <row r="160" spans="21:34" ht="15.75" customHeight="1">
      <c r="U160" s="148"/>
      <c r="W160" s="70"/>
      <c r="AA160" s="72"/>
      <c r="AB160" s="72"/>
      <c r="AC160" s="72"/>
      <c r="AD160" s="72"/>
      <c r="AE160" s="72"/>
      <c r="AF160" s="72"/>
      <c r="AG160" s="72"/>
      <c r="AH160" s="72"/>
    </row>
    <row r="161" spans="21:34" ht="15.75" customHeight="1">
      <c r="U161" s="148"/>
      <c r="W161" s="70"/>
      <c r="AA161" s="72"/>
      <c r="AB161" s="72"/>
      <c r="AC161" s="72"/>
      <c r="AD161" s="72"/>
      <c r="AE161" s="72"/>
      <c r="AF161" s="72"/>
      <c r="AG161" s="72"/>
      <c r="AH161" s="72"/>
    </row>
    <row r="162" spans="21:34" ht="15.75" customHeight="1">
      <c r="U162" s="148"/>
      <c r="W162" s="70"/>
      <c r="AA162" s="72"/>
      <c r="AB162" s="72"/>
      <c r="AC162" s="72"/>
      <c r="AD162" s="72"/>
      <c r="AE162" s="72"/>
      <c r="AF162" s="72"/>
      <c r="AG162" s="72"/>
      <c r="AH162" s="72"/>
    </row>
    <row r="163" spans="21:34" ht="15.75" customHeight="1">
      <c r="U163" s="148"/>
      <c r="W163" s="70"/>
      <c r="AA163" s="72"/>
      <c r="AB163" s="72"/>
      <c r="AC163" s="72"/>
      <c r="AD163" s="72"/>
      <c r="AE163" s="72"/>
      <c r="AF163" s="72"/>
      <c r="AG163" s="72"/>
      <c r="AH163" s="72"/>
    </row>
    <row r="164" spans="21:34" ht="15.75" customHeight="1">
      <c r="U164" s="148"/>
      <c r="W164" s="70"/>
      <c r="AA164" s="72"/>
      <c r="AB164" s="72"/>
      <c r="AC164" s="72"/>
      <c r="AD164" s="72"/>
      <c r="AE164" s="72"/>
      <c r="AF164" s="72"/>
      <c r="AG164" s="72"/>
      <c r="AH164" s="72"/>
    </row>
    <row r="165" spans="21:34" ht="15.75" customHeight="1">
      <c r="U165" s="148"/>
      <c r="W165" s="70"/>
      <c r="AA165" s="72"/>
      <c r="AB165" s="72"/>
      <c r="AC165" s="72"/>
      <c r="AD165" s="72"/>
      <c r="AE165" s="72"/>
      <c r="AF165" s="72"/>
      <c r="AG165" s="72"/>
      <c r="AH165" s="72"/>
    </row>
    <row r="166" spans="21:34" ht="15.75" customHeight="1">
      <c r="U166" s="148"/>
      <c r="W166" s="70"/>
      <c r="AA166" s="72"/>
      <c r="AB166" s="72"/>
      <c r="AC166" s="72"/>
      <c r="AD166" s="72"/>
      <c r="AE166" s="72"/>
      <c r="AF166" s="72"/>
      <c r="AG166" s="72"/>
      <c r="AH166" s="72"/>
    </row>
    <row r="167" spans="21:34" ht="15.75" customHeight="1">
      <c r="U167" s="148"/>
      <c r="W167" s="70"/>
      <c r="AA167" s="72"/>
      <c r="AB167" s="72"/>
      <c r="AC167" s="72"/>
      <c r="AD167" s="72"/>
      <c r="AE167" s="72"/>
      <c r="AF167" s="72"/>
      <c r="AG167" s="72"/>
      <c r="AH167" s="72"/>
    </row>
    <row r="168" spans="21:34" ht="15.75" customHeight="1">
      <c r="U168" s="148"/>
      <c r="W168" s="70"/>
      <c r="AA168" s="72"/>
      <c r="AB168" s="72"/>
      <c r="AC168" s="72"/>
      <c r="AD168" s="72"/>
      <c r="AE168" s="72"/>
      <c r="AF168" s="72"/>
      <c r="AG168" s="72"/>
      <c r="AH168" s="72"/>
    </row>
    <row r="169" spans="21:34" ht="15.75" customHeight="1">
      <c r="U169" s="148"/>
      <c r="W169" s="70"/>
      <c r="AA169" s="72"/>
      <c r="AB169" s="72"/>
      <c r="AC169" s="72"/>
      <c r="AD169" s="72"/>
      <c r="AE169" s="72"/>
      <c r="AF169" s="72"/>
      <c r="AG169" s="72"/>
      <c r="AH169" s="72"/>
    </row>
    <row r="170" spans="21:34" ht="15.75" customHeight="1">
      <c r="U170" s="148"/>
      <c r="W170" s="70"/>
      <c r="AA170" s="72"/>
      <c r="AB170" s="72"/>
      <c r="AC170" s="72"/>
      <c r="AD170" s="72"/>
      <c r="AE170" s="72"/>
      <c r="AF170" s="72"/>
      <c r="AG170" s="72"/>
      <c r="AH170" s="72"/>
    </row>
    <row r="171" spans="21:34" ht="15.75" customHeight="1">
      <c r="U171" s="148"/>
      <c r="W171" s="70"/>
      <c r="AA171" s="72"/>
      <c r="AB171" s="72"/>
      <c r="AC171" s="72"/>
      <c r="AD171" s="72"/>
      <c r="AE171" s="72"/>
      <c r="AF171" s="72"/>
      <c r="AG171" s="72"/>
      <c r="AH171" s="72"/>
    </row>
    <row r="172" spans="21:34" ht="15.75" customHeight="1">
      <c r="U172" s="148"/>
      <c r="W172" s="70"/>
      <c r="AA172" s="72"/>
      <c r="AB172" s="72"/>
      <c r="AC172" s="72"/>
      <c r="AD172" s="72"/>
      <c r="AE172" s="72"/>
      <c r="AF172" s="72"/>
      <c r="AG172" s="72"/>
      <c r="AH172" s="72"/>
    </row>
    <row r="173" spans="21:34" ht="15.75" customHeight="1">
      <c r="U173" s="148"/>
      <c r="W173" s="70"/>
      <c r="AA173" s="72"/>
      <c r="AB173" s="72"/>
      <c r="AC173" s="72"/>
      <c r="AD173" s="72"/>
      <c r="AE173" s="72"/>
      <c r="AF173" s="72"/>
      <c r="AG173" s="72"/>
      <c r="AH173" s="72"/>
    </row>
    <row r="174" spans="21:34" ht="15.75" customHeight="1">
      <c r="U174" s="148"/>
      <c r="W174" s="70"/>
      <c r="AA174" s="72"/>
      <c r="AB174" s="72"/>
      <c r="AC174" s="72"/>
      <c r="AD174" s="72"/>
      <c r="AE174" s="72"/>
      <c r="AF174" s="72"/>
      <c r="AG174" s="72"/>
      <c r="AH174" s="72"/>
    </row>
    <row r="175" spans="21:34" ht="15.75" customHeight="1">
      <c r="U175" s="148"/>
      <c r="W175" s="70"/>
      <c r="AA175" s="72"/>
      <c r="AB175" s="72"/>
      <c r="AC175" s="72"/>
      <c r="AD175" s="72"/>
      <c r="AE175" s="72"/>
      <c r="AF175" s="72"/>
      <c r="AG175" s="72"/>
      <c r="AH175" s="72"/>
    </row>
    <row r="176" spans="21:34" ht="15.75" customHeight="1">
      <c r="U176" s="148"/>
      <c r="W176" s="70"/>
      <c r="AA176" s="72"/>
      <c r="AB176" s="72"/>
      <c r="AC176" s="72"/>
      <c r="AD176" s="72"/>
      <c r="AE176" s="72"/>
      <c r="AF176" s="72"/>
      <c r="AG176" s="72"/>
      <c r="AH176" s="72"/>
    </row>
    <row r="177" spans="21:34" ht="15.75" customHeight="1">
      <c r="U177" s="148"/>
      <c r="W177" s="70"/>
      <c r="AA177" s="72"/>
      <c r="AB177" s="72"/>
      <c r="AC177" s="72"/>
      <c r="AD177" s="72"/>
      <c r="AE177" s="72"/>
      <c r="AF177" s="72"/>
      <c r="AG177" s="72"/>
      <c r="AH177" s="72"/>
    </row>
    <row r="178" spans="21:34" ht="15.75" customHeight="1">
      <c r="U178" s="148"/>
      <c r="W178" s="70"/>
      <c r="AA178" s="72"/>
      <c r="AB178" s="72"/>
      <c r="AC178" s="72"/>
      <c r="AD178" s="72"/>
      <c r="AE178" s="72"/>
      <c r="AF178" s="72"/>
      <c r="AG178" s="72"/>
      <c r="AH178" s="72"/>
    </row>
    <row r="179" spans="21:34" ht="15.75" customHeight="1">
      <c r="U179" s="148"/>
      <c r="W179" s="70"/>
      <c r="AA179" s="72"/>
      <c r="AB179" s="72"/>
      <c r="AC179" s="72"/>
      <c r="AD179" s="72"/>
      <c r="AE179" s="72"/>
      <c r="AF179" s="72"/>
      <c r="AG179" s="72"/>
      <c r="AH179" s="72"/>
    </row>
    <row r="180" spans="21:34" ht="15.75" customHeight="1">
      <c r="U180" s="148"/>
      <c r="W180" s="70"/>
      <c r="AA180" s="72"/>
      <c r="AB180" s="72"/>
      <c r="AC180" s="72"/>
      <c r="AD180" s="72"/>
      <c r="AE180" s="72"/>
      <c r="AF180" s="72"/>
      <c r="AG180" s="72"/>
      <c r="AH180" s="72"/>
    </row>
    <row r="181" spans="21:34" ht="15.75" customHeight="1">
      <c r="U181" s="148"/>
      <c r="W181" s="70"/>
      <c r="AA181" s="72"/>
      <c r="AB181" s="72"/>
      <c r="AC181" s="72"/>
      <c r="AD181" s="72"/>
      <c r="AE181" s="72"/>
      <c r="AF181" s="72"/>
      <c r="AG181" s="72"/>
      <c r="AH181" s="72"/>
    </row>
    <row r="182" spans="21:34" ht="15.75" customHeight="1">
      <c r="U182" s="148"/>
      <c r="W182" s="70"/>
      <c r="AA182" s="72"/>
      <c r="AB182" s="72"/>
      <c r="AC182" s="72"/>
      <c r="AD182" s="72"/>
      <c r="AE182" s="72"/>
      <c r="AF182" s="72"/>
      <c r="AG182" s="72"/>
      <c r="AH182" s="72"/>
    </row>
    <row r="183" spans="21:34" ht="15.75" customHeight="1">
      <c r="U183" s="148"/>
      <c r="W183" s="70"/>
      <c r="AA183" s="72"/>
      <c r="AB183" s="72"/>
      <c r="AC183" s="72"/>
      <c r="AD183" s="72"/>
      <c r="AE183" s="72"/>
      <c r="AF183" s="72"/>
      <c r="AG183" s="72"/>
      <c r="AH183" s="72"/>
    </row>
    <row r="184" spans="21:34" ht="15.75" customHeight="1">
      <c r="U184" s="148"/>
      <c r="W184" s="70"/>
      <c r="AA184" s="72"/>
      <c r="AB184" s="72"/>
      <c r="AC184" s="72"/>
      <c r="AD184" s="72"/>
      <c r="AE184" s="72"/>
      <c r="AF184" s="72"/>
      <c r="AG184" s="72"/>
      <c r="AH184" s="72"/>
    </row>
    <row r="185" spans="21:34" ht="15.75" customHeight="1">
      <c r="U185" s="148"/>
      <c r="W185" s="70"/>
      <c r="AA185" s="72"/>
      <c r="AB185" s="72"/>
      <c r="AC185" s="72"/>
      <c r="AD185" s="72"/>
      <c r="AE185" s="72"/>
      <c r="AF185" s="72"/>
      <c r="AG185" s="72"/>
      <c r="AH185" s="72"/>
    </row>
    <row r="186" spans="21:34" ht="15.75" customHeight="1">
      <c r="U186" s="148"/>
      <c r="W186" s="70"/>
      <c r="AA186" s="72"/>
      <c r="AB186" s="72"/>
      <c r="AC186" s="72"/>
      <c r="AD186" s="72"/>
      <c r="AE186" s="72"/>
      <c r="AF186" s="72"/>
      <c r="AG186" s="72"/>
      <c r="AH186" s="72"/>
    </row>
    <row r="187" spans="21:34" ht="15.75" customHeight="1">
      <c r="U187" s="148"/>
      <c r="W187" s="70"/>
      <c r="AA187" s="72"/>
      <c r="AB187" s="72"/>
      <c r="AC187" s="72"/>
      <c r="AD187" s="72"/>
      <c r="AE187" s="72"/>
      <c r="AF187" s="72"/>
      <c r="AG187" s="72"/>
      <c r="AH187" s="72"/>
    </row>
    <row r="188" spans="21:34" ht="15.75" customHeight="1">
      <c r="U188" s="148"/>
      <c r="W188" s="70"/>
      <c r="AA188" s="72"/>
      <c r="AB188" s="72"/>
      <c r="AC188" s="72"/>
      <c r="AD188" s="72"/>
      <c r="AE188" s="72"/>
      <c r="AF188" s="72"/>
      <c r="AG188" s="72"/>
      <c r="AH188" s="72"/>
    </row>
    <row r="189" spans="21:34" ht="15.75" customHeight="1">
      <c r="U189" s="148"/>
      <c r="W189" s="70"/>
      <c r="AA189" s="72"/>
      <c r="AB189" s="72"/>
      <c r="AC189" s="72"/>
      <c r="AD189" s="72"/>
      <c r="AE189" s="72"/>
      <c r="AF189" s="72"/>
      <c r="AG189" s="72"/>
      <c r="AH189" s="72"/>
    </row>
    <row r="190" spans="21:34" ht="15.75" customHeight="1">
      <c r="U190" s="148"/>
      <c r="W190" s="70"/>
      <c r="AA190" s="72"/>
      <c r="AB190" s="72"/>
      <c r="AC190" s="72"/>
      <c r="AD190" s="72"/>
      <c r="AE190" s="72"/>
      <c r="AF190" s="72"/>
      <c r="AG190" s="72"/>
      <c r="AH190" s="72"/>
    </row>
    <row r="191" spans="21:34" ht="15.75" customHeight="1">
      <c r="U191" s="148"/>
      <c r="W191" s="70"/>
      <c r="AA191" s="72"/>
      <c r="AB191" s="72"/>
      <c r="AC191" s="72"/>
      <c r="AD191" s="72"/>
      <c r="AE191" s="72"/>
      <c r="AF191" s="72"/>
      <c r="AG191" s="72"/>
      <c r="AH191" s="72"/>
    </row>
    <row r="192" spans="21:34" ht="15.75" customHeight="1">
      <c r="U192" s="148"/>
      <c r="W192" s="70"/>
      <c r="AA192" s="72"/>
      <c r="AB192" s="72"/>
      <c r="AC192" s="72"/>
      <c r="AD192" s="72"/>
      <c r="AE192" s="72"/>
      <c r="AF192" s="72"/>
      <c r="AG192" s="72"/>
      <c r="AH192" s="72"/>
    </row>
    <row r="193" spans="21:34" ht="15.75" customHeight="1">
      <c r="U193" s="148"/>
      <c r="W193" s="70"/>
      <c r="AA193" s="72"/>
      <c r="AB193" s="72"/>
      <c r="AC193" s="72"/>
      <c r="AD193" s="72"/>
      <c r="AE193" s="72"/>
      <c r="AF193" s="72"/>
      <c r="AG193" s="72"/>
      <c r="AH193" s="72"/>
    </row>
    <row r="194" spans="21:34" ht="15.75" customHeight="1">
      <c r="U194" s="148"/>
      <c r="W194" s="70"/>
      <c r="AA194" s="72"/>
      <c r="AB194" s="72"/>
      <c r="AC194" s="72"/>
      <c r="AD194" s="72"/>
      <c r="AE194" s="72"/>
      <c r="AF194" s="72"/>
      <c r="AG194" s="72"/>
      <c r="AH194" s="72"/>
    </row>
    <row r="195" spans="21:34" ht="15.75" customHeight="1">
      <c r="U195" s="148"/>
      <c r="W195" s="70"/>
      <c r="AA195" s="72"/>
      <c r="AB195" s="72"/>
      <c r="AC195" s="72"/>
      <c r="AD195" s="72"/>
      <c r="AE195" s="72"/>
      <c r="AF195" s="72"/>
      <c r="AG195" s="72"/>
      <c r="AH195" s="72"/>
    </row>
    <row r="196" spans="21:34" ht="15.75" customHeight="1">
      <c r="U196" s="148"/>
      <c r="W196" s="70"/>
      <c r="AA196" s="72"/>
      <c r="AB196" s="72"/>
      <c r="AC196" s="72"/>
      <c r="AD196" s="72"/>
      <c r="AE196" s="72"/>
      <c r="AF196" s="72"/>
      <c r="AG196" s="72"/>
      <c r="AH196" s="72"/>
    </row>
    <row r="197" spans="21:34" ht="15.75" customHeight="1">
      <c r="U197" s="148"/>
      <c r="W197" s="70"/>
      <c r="AA197" s="72"/>
      <c r="AB197" s="72"/>
      <c r="AC197" s="72"/>
      <c r="AD197" s="72"/>
      <c r="AE197" s="72"/>
      <c r="AF197" s="72"/>
      <c r="AG197" s="72"/>
      <c r="AH197" s="72"/>
    </row>
    <row r="198" spans="21:34" ht="15.75" customHeight="1">
      <c r="U198" s="148"/>
      <c r="W198" s="70"/>
      <c r="AA198" s="72"/>
      <c r="AB198" s="72"/>
      <c r="AC198" s="72"/>
      <c r="AD198" s="72"/>
      <c r="AE198" s="72"/>
      <c r="AF198" s="72"/>
      <c r="AG198" s="72"/>
      <c r="AH198" s="72"/>
    </row>
    <row r="199" spans="21:34" ht="15.75" customHeight="1">
      <c r="U199" s="148"/>
      <c r="W199" s="70"/>
      <c r="AA199" s="72"/>
      <c r="AB199" s="72"/>
      <c r="AC199" s="72"/>
      <c r="AD199" s="72"/>
      <c r="AE199" s="72"/>
      <c r="AF199" s="72"/>
      <c r="AG199" s="72"/>
      <c r="AH199" s="72"/>
    </row>
    <row r="200" spans="21:34" ht="15.75" customHeight="1">
      <c r="U200" s="148"/>
      <c r="W200" s="70"/>
      <c r="AA200" s="72"/>
      <c r="AB200" s="72"/>
      <c r="AC200" s="72"/>
      <c r="AD200" s="72"/>
      <c r="AE200" s="72"/>
      <c r="AF200" s="72"/>
      <c r="AG200" s="72"/>
      <c r="AH200" s="72"/>
    </row>
    <row r="201" spans="21:34" ht="15.75" customHeight="1">
      <c r="U201" s="148"/>
      <c r="W201" s="70"/>
      <c r="AA201" s="72"/>
      <c r="AB201" s="72"/>
      <c r="AC201" s="72"/>
      <c r="AD201" s="72"/>
      <c r="AE201" s="72"/>
      <c r="AF201" s="72"/>
      <c r="AG201" s="72"/>
      <c r="AH201" s="72"/>
    </row>
    <row r="202" spans="21:34" ht="15.75" customHeight="1">
      <c r="U202" s="148"/>
      <c r="W202" s="70"/>
      <c r="AA202" s="72"/>
      <c r="AB202" s="72"/>
      <c r="AC202" s="72"/>
      <c r="AD202" s="72"/>
      <c r="AE202" s="72"/>
      <c r="AF202" s="72"/>
      <c r="AG202" s="72"/>
      <c r="AH202" s="72"/>
    </row>
    <row r="203" spans="21:34" ht="15.75" customHeight="1">
      <c r="U203" s="148"/>
      <c r="W203" s="70"/>
      <c r="AA203" s="72"/>
      <c r="AB203" s="72"/>
      <c r="AC203" s="72"/>
      <c r="AD203" s="72"/>
      <c r="AE203" s="72"/>
      <c r="AF203" s="72"/>
      <c r="AG203" s="72"/>
      <c r="AH203" s="72"/>
    </row>
    <row r="204" spans="21:34" ht="15.75" customHeight="1">
      <c r="U204" s="148"/>
      <c r="W204" s="70"/>
      <c r="AA204" s="72"/>
      <c r="AB204" s="72"/>
      <c r="AC204" s="72"/>
      <c r="AD204" s="72"/>
      <c r="AE204" s="72"/>
      <c r="AF204" s="72"/>
      <c r="AG204" s="72"/>
      <c r="AH204" s="72"/>
    </row>
    <row r="205" spans="21:34" ht="15.75" customHeight="1">
      <c r="U205" s="148"/>
      <c r="W205" s="70"/>
      <c r="AA205" s="72"/>
      <c r="AB205" s="72"/>
      <c r="AC205" s="72"/>
      <c r="AD205" s="72"/>
      <c r="AE205" s="72"/>
      <c r="AF205" s="72"/>
      <c r="AG205" s="72"/>
      <c r="AH205" s="72"/>
    </row>
    <row r="206" spans="21:34" ht="15.75" customHeight="1">
      <c r="U206" s="148"/>
      <c r="W206" s="70"/>
      <c r="AA206" s="72"/>
      <c r="AB206" s="72"/>
      <c r="AC206" s="72"/>
      <c r="AD206" s="72"/>
      <c r="AE206" s="72"/>
      <c r="AF206" s="72"/>
      <c r="AG206" s="72"/>
      <c r="AH206" s="72"/>
    </row>
    <row r="207" spans="21:34" ht="15.75" customHeight="1">
      <c r="U207" s="148"/>
      <c r="W207" s="70"/>
      <c r="AA207" s="72"/>
      <c r="AB207" s="72"/>
      <c r="AC207" s="72"/>
      <c r="AD207" s="72"/>
      <c r="AE207" s="72"/>
      <c r="AF207" s="72"/>
      <c r="AG207" s="72"/>
      <c r="AH207" s="72"/>
    </row>
    <row r="208" spans="21:34" ht="15.75" customHeight="1">
      <c r="U208" s="148"/>
      <c r="W208" s="70"/>
      <c r="AA208" s="72"/>
      <c r="AB208" s="72"/>
      <c r="AC208" s="72"/>
      <c r="AD208" s="72"/>
      <c r="AE208" s="72"/>
      <c r="AF208" s="72"/>
      <c r="AG208" s="72"/>
      <c r="AH208" s="72"/>
    </row>
    <row r="209" spans="21:34" ht="15.75" customHeight="1">
      <c r="U209" s="148"/>
      <c r="W209" s="70"/>
      <c r="AA209" s="72"/>
      <c r="AB209" s="72"/>
      <c r="AC209" s="72"/>
      <c r="AD209" s="72"/>
      <c r="AE209" s="72"/>
      <c r="AF209" s="72"/>
      <c r="AG209" s="72"/>
      <c r="AH209" s="72"/>
    </row>
    <row r="210" spans="21:34" ht="15.75" customHeight="1">
      <c r="U210" s="148"/>
      <c r="W210" s="70"/>
      <c r="AA210" s="72"/>
      <c r="AB210" s="72"/>
      <c r="AC210" s="72"/>
      <c r="AD210" s="72"/>
      <c r="AE210" s="72"/>
      <c r="AF210" s="72"/>
      <c r="AG210" s="72"/>
      <c r="AH210" s="72"/>
    </row>
    <row r="211" spans="21:34" ht="15.75" customHeight="1">
      <c r="U211" s="148"/>
      <c r="W211" s="70"/>
      <c r="AA211" s="72"/>
      <c r="AB211" s="72"/>
      <c r="AC211" s="72"/>
      <c r="AD211" s="72"/>
      <c r="AE211" s="72"/>
      <c r="AF211" s="72"/>
      <c r="AG211" s="72"/>
      <c r="AH211" s="72"/>
    </row>
    <row r="212" spans="21:34" ht="15.75" customHeight="1">
      <c r="U212" s="148"/>
      <c r="W212" s="70"/>
      <c r="AA212" s="72"/>
      <c r="AB212" s="72"/>
      <c r="AC212" s="72"/>
      <c r="AD212" s="72"/>
      <c r="AE212" s="72"/>
      <c r="AF212" s="72"/>
      <c r="AG212" s="72"/>
      <c r="AH212" s="72"/>
    </row>
    <row r="213" spans="21:34" ht="15.75" customHeight="1">
      <c r="U213" s="148"/>
      <c r="W213" s="70"/>
      <c r="AA213" s="72"/>
      <c r="AB213" s="72"/>
      <c r="AC213" s="72"/>
      <c r="AD213" s="72"/>
      <c r="AE213" s="72"/>
      <c r="AF213" s="72"/>
      <c r="AG213" s="72"/>
      <c r="AH213" s="72"/>
    </row>
    <row r="214" spans="21:34" ht="15.75" customHeight="1">
      <c r="U214" s="148"/>
      <c r="W214" s="70"/>
      <c r="AA214" s="72"/>
      <c r="AB214" s="72"/>
      <c r="AC214" s="72"/>
      <c r="AD214" s="72"/>
      <c r="AE214" s="72"/>
      <c r="AF214" s="72"/>
      <c r="AG214" s="72"/>
      <c r="AH214" s="72"/>
    </row>
    <row r="215" spans="21:34" ht="15.75" customHeight="1">
      <c r="U215" s="148"/>
      <c r="W215" s="70"/>
      <c r="AA215" s="72"/>
      <c r="AB215" s="72"/>
      <c r="AC215" s="72"/>
      <c r="AD215" s="72"/>
      <c r="AE215" s="72"/>
      <c r="AF215" s="72"/>
      <c r="AG215" s="72"/>
      <c r="AH215" s="72"/>
    </row>
    <row r="216" spans="21:34" ht="15.75" customHeight="1">
      <c r="U216" s="148"/>
      <c r="W216" s="70"/>
      <c r="AA216" s="72"/>
      <c r="AB216" s="72"/>
      <c r="AC216" s="72"/>
      <c r="AD216" s="72"/>
      <c r="AE216" s="72"/>
      <c r="AF216" s="72"/>
      <c r="AG216" s="72"/>
      <c r="AH216" s="72"/>
    </row>
    <row r="217" spans="21:34" ht="15.75" customHeight="1">
      <c r="U217" s="148"/>
      <c r="W217" s="70"/>
      <c r="AA217" s="72"/>
      <c r="AB217" s="72"/>
      <c r="AC217" s="72"/>
      <c r="AD217" s="72"/>
      <c r="AE217" s="72"/>
      <c r="AF217" s="72"/>
      <c r="AG217" s="72"/>
      <c r="AH217" s="72"/>
    </row>
    <row r="218" spans="21:34" ht="15.75" customHeight="1">
      <c r="U218" s="148"/>
      <c r="W218" s="70"/>
      <c r="AA218" s="72"/>
      <c r="AB218" s="72"/>
      <c r="AC218" s="72"/>
      <c r="AD218" s="72"/>
      <c r="AE218" s="72"/>
      <c r="AF218" s="72"/>
      <c r="AG218" s="72"/>
      <c r="AH218" s="72"/>
    </row>
    <row r="219" spans="21:34" ht="15.75" customHeight="1">
      <c r="U219" s="148"/>
      <c r="W219" s="70"/>
      <c r="AA219" s="72"/>
      <c r="AB219" s="72"/>
      <c r="AC219" s="72"/>
      <c r="AD219" s="72"/>
      <c r="AE219" s="72"/>
      <c r="AF219" s="72"/>
      <c r="AG219" s="72"/>
      <c r="AH219" s="72"/>
    </row>
    <row r="220" spans="21:34" ht="15.75" customHeight="1">
      <c r="U220" s="148"/>
      <c r="W220" s="70"/>
      <c r="AA220" s="72"/>
      <c r="AB220" s="72"/>
      <c r="AC220" s="72"/>
      <c r="AD220" s="72"/>
      <c r="AE220" s="72"/>
      <c r="AF220" s="72"/>
      <c r="AG220" s="72"/>
      <c r="AH220" s="72"/>
    </row>
    <row r="221" spans="21:34" ht="15.75" customHeight="1">
      <c r="AA221" s="72"/>
      <c r="AB221" s="72"/>
      <c r="AC221" s="72"/>
      <c r="AD221" s="72"/>
      <c r="AE221" s="72"/>
      <c r="AF221" s="72"/>
      <c r="AG221" s="72"/>
      <c r="AH221" s="72"/>
    </row>
    <row r="222" spans="21:34" ht="15.75" customHeight="1">
      <c r="AA222" s="72"/>
      <c r="AB222" s="72"/>
      <c r="AC222" s="72"/>
      <c r="AD222" s="72"/>
      <c r="AE222" s="72"/>
      <c r="AF222" s="72"/>
      <c r="AG222" s="72"/>
      <c r="AH222" s="72"/>
    </row>
    <row r="223" spans="21:34" ht="15.75" customHeight="1">
      <c r="AA223" s="72"/>
      <c r="AB223" s="72"/>
      <c r="AC223" s="72"/>
      <c r="AD223" s="72"/>
      <c r="AE223" s="72"/>
      <c r="AF223" s="72"/>
      <c r="AG223" s="72"/>
      <c r="AH223" s="72"/>
    </row>
    <row r="224" spans="21:34" ht="15.75" customHeight="1">
      <c r="AA224" s="72"/>
      <c r="AB224" s="72"/>
      <c r="AC224" s="72"/>
      <c r="AD224" s="72"/>
      <c r="AE224" s="72"/>
      <c r="AF224" s="72"/>
      <c r="AG224" s="72"/>
      <c r="AH224" s="72"/>
    </row>
    <row r="225" spans="27:34" ht="15.75" customHeight="1">
      <c r="AA225" s="72"/>
      <c r="AB225" s="72"/>
      <c r="AC225" s="72"/>
      <c r="AD225" s="72"/>
      <c r="AE225" s="72"/>
      <c r="AF225" s="72"/>
      <c r="AG225" s="72"/>
      <c r="AH225" s="72"/>
    </row>
    <row r="226" spans="27:34" ht="15.75" customHeight="1">
      <c r="AA226" s="72"/>
      <c r="AB226" s="72"/>
      <c r="AC226" s="72"/>
      <c r="AD226" s="72"/>
      <c r="AE226" s="72"/>
      <c r="AF226" s="72"/>
      <c r="AG226" s="72"/>
      <c r="AH226" s="72"/>
    </row>
    <row r="227" spans="27:34" ht="15.75" customHeight="1">
      <c r="AA227" s="72"/>
      <c r="AB227" s="72"/>
      <c r="AC227" s="72"/>
      <c r="AD227" s="72"/>
      <c r="AE227" s="72"/>
      <c r="AF227" s="72"/>
      <c r="AG227" s="72"/>
      <c r="AH227" s="72"/>
    </row>
    <row r="228" spans="27:34" ht="15.75" customHeight="1">
      <c r="AA228" s="72"/>
      <c r="AB228" s="72"/>
      <c r="AC228" s="72"/>
      <c r="AD228" s="72"/>
      <c r="AE228" s="72"/>
      <c r="AF228" s="72"/>
      <c r="AG228" s="72"/>
      <c r="AH228" s="72"/>
    </row>
    <row r="229" spans="27:34" ht="15.75" customHeight="1">
      <c r="AA229" s="72"/>
      <c r="AB229" s="72"/>
      <c r="AC229" s="72"/>
      <c r="AD229" s="72"/>
      <c r="AE229" s="72"/>
      <c r="AF229" s="72"/>
      <c r="AG229" s="72"/>
      <c r="AH229" s="72"/>
    </row>
    <row r="230" spans="27:34" ht="15.75" customHeight="1">
      <c r="AA230" s="72"/>
      <c r="AB230" s="72"/>
      <c r="AC230" s="72"/>
      <c r="AD230" s="72"/>
      <c r="AE230" s="72"/>
      <c r="AF230" s="72"/>
      <c r="AG230" s="72"/>
      <c r="AH230" s="72"/>
    </row>
    <row r="231" spans="27:34" ht="15.75" customHeight="1">
      <c r="AA231" s="72"/>
      <c r="AB231" s="72"/>
      <c r="AC231" s="72"/>
      <c r="AD231" s="72"/>
      <c r="AE231" s="72"/>
      <c r="AF231" s="72"/>
      <c r="AG231" s="72"/>
      <c r="AH231" s="72"/>
    </row>
    <row r="232" spans="27:34" ht="15.75" customHeight="1">
      <c r="AA232" s="72"/>
      <c r="AB232" s="72"/>
      <c r="AC232" s="72"/>
      <c r="AD232" s="72"/>
      <c r="AE232" s="72"/>
      <c r="AF232" s="72"/>
      <c r="AG232" s="72"/>
      <c r="AH232" s="72"/>
    </row>
    <row r="233" spans="27:34" ht="15.75" customHeight="1">
      <c r="AA233" s="72"/>
      <c r="AB233" s="72"/>
      <c r="AC233" s="72"/>
      <c r="AD233" s="72"/>
      <c r="AE233" s="72"/>
      <c r="AF233" s="72"/>
      <c r="AG233" s="72"/>
      <c r="AH233" s="72"/>
    </row>
    <row r="234" spans="27:34" ht="15.75" customHeight="1">
      <c r="AA234" s="72"/>
      <c r="AB234" s="72"/>
      <c r="AC234" s="72"/>
      <c r="AD234" s="72"/>
      <c r="AE234" s="72"/>
      <c r="AF234" s="72"/>
      <c r="AG234" s="72"/>
      <c r="AH234" s="72"/>
    </row>
    <row r="235" spans="27:34" ht="15.75" customHeight="1">
      <c r="AA235" s="72"/>
      <c r="AB235" s="72"/>
      <c r="AC235" s="72"/>
      <c r="AD235" s="72"/>
      <c r="AE235" s="72"/>
      <c r="AF235" s="72"/>
      <c r="AG235" s="72"/>
      <c r="AH235" s="72"/>
    </row>
    <row r="236" spans="27:34" ht="15.75" customHeight="1">
      <c r="AA236" s="72"/>
      <c r="AB236" s="72"/>
      <c r="AC236" s="72"/>
      <c r="AD236" s="72"/>
      <c r="AE236" s="72"/>
      <c r="AF236" s="72"/>
      <c r="AG236" s="72"/>
      <c r="AH236" s="72"/>
    </row>
    <row r="237" spans="27:34" ht="15.75" customHeight="1">
      <c r="AA237" s="72"/>
      <c r="AB237" s="72"/>
      <c r="AC237" s="72"/>
      <c r="AD237" s="72"/>
      <c r="AE237" s="72"/>
      <c r="AF237" s="72"/>
      <c r="AG237" s="72"/>
      <c r="AH237" s="72"/>
    </row>
    <row r="238" spans="27:34" ht="15.75" customHeight="1">
      <c r="AA238" s="72"/>
      <c r="AB238" s="72"/>
      <c r="AC238" s="72"/>
      <c r="AD238" s="72"/>
      <c r="AE238" s="72"/>
      <c r="AF238" s="72"/>
      <c r="AG238" s="72"/>
      <c r="AH238" s="72"/>
    </row>
    <row r="239" spans="27:34" ht="15.75" customHeight="1">
      <c r="AA239" s="72"/>
      <c r="AB239" s="72"/>
      <c r="AC239" s="72"/>
      <c r="AD239" s="72"/>
      <c r="AE239" s="72"/>
      <c r="AF239" s="72"/>
      <c r="AG239" s="72"/>
      <c r="AH239" s="72"/>
    </row>
    <row r="240" spans="27:34" ht="15.75" customHeight="1">
      <c r="AA240" s="72"/>
      <c r="AB240" s="72"/>
      <c r="AC240" s="72"/>
      <c r="AD240" s="72"/>
      <c r="AE240" s="72"/>
      <c r="AF240" s="72"/>
      <c r="AG240" s="72"/>
      <c r="AH240" s="72"/>
    </row>
    <row r="241" spans="27:34" ht="15.75" customHeight="1">
      <c r="AA241" s="72"/>
      <c r="AB241" s="72"/>
      <c r="AC241" s="72"/>
      <c r="AD241" s="72"/>
      <c r="AE241" s="72"/>
      <c r="AF241" s="72"/>
      <c r="AG241" s="72"/>
      <c r="AH241" s="72"/>
    </row>
    <row r="242" spans="27:34" ht="15.75" customHeight="1">
      <c r="AA242" s="72"/>
      <c r="AB242" s="72"/>
      <c r="AC242" s="72"/>
      <c r="AD242" s="72"/>
      <c r="AE242" s="72"/>
      <c r="AF242" s="72"/>
      <c r="AG242" s="72"/>
      <c r="AH242" s="72"/>
    </row>
    <row r="243" spans="27:34" ht="15.75" customHeight="1">
      <c r="AA243" s="72"/>
      <c r="AB243" s="72"/>
      <c r="AC243" s="72"/>
      <c r="AD243" s="72"/>
      <c r="AE243" s="72"/>
      <c r="AF243" s="72"/>
      <c r="AG243" s="72"/>
      <c r="AH243" s="72"/>
    </row>
    <row r="244" spans="27:34" ht="15.75" customHeight="1">
      <c r="AA244" s="72"/>
      <c r="AB244" s="72"/>
      <c r="AC244" s="72"/>
      <c r="AD244" s="72"/>
      <c r="AE244" s="72"/>
      <c r="AF244" s="72"/>
      <c r="AG244" s="72"/>
      <c r="AH244" s="72"/>
    </row>
    <row r="245" spans="27:34" ht="15.75" customHeight="1">
      <c r="AA245" s="72"/>
      <c r="AB245" s="72"/>
      <c r="AC245" s="72"/>
      <c r="AD245" s="72"/>
      <c r="AE245" s="72"/>
      <c r="AF245" s="72"/>
      <c r="AG245" s="72"/>
      <c r="AH245" s="72"/>
    </row>
    <row r="246" spans="27:34" ht="15.75" customHeight="1">
      <c r="AA246" s="72"/>
      <c r="AB246" s="72"/>
      <c r="AC246" s="72"/>
      <c r="AD246" s="72"/>
      <c r="AE246" s="72"/>
      <c r="AF246" s="72"/>
      <c r="AG246" s="72"/>
      <c r="AH246" s="72"/>
    </row>
    <row r="247" spans="27:34" ht="15.75" customHeight="1">
      <c r="AA247" s="72"/>
      <c r="AB247" s="72"/>
      <c r="AC247" s="72"/>
      <c r="AD247" s="72"/>
      <c r="AE247" s="72"/>
      <c r="AF247" s="72"/>
      <c r="AG247" s="72"/>
      <c r="AH247" s="72"/>
    </row>
    <row r="248" spans="27:34" ht="15.75" customHeight="1">
      <c r="AA248" s="72"/>
      <c r="AB248" s="72"/>
      <c r="AC248" s="72"/>
      <c r="AD248" s="72"/>
      <c r="AE248" s="72"/>
      <c r="AF248" s="72"/>
      <c r="AG248" s="72"/>
      <c r="AH248" s="72"/>
    </row>
    <row r="249" spans="27:34" ht="15.75" customHeight="1">
      <c r="AA249" s="72"/>
      <c r="AB249" s="72"/>
      <c r="AC249" s="72"/>
      <c r="AD249" s="72"/>
      <c r="AE249" s="72"/>
      <c r="AF249" s="72"/>
      <c r="AG249" s="72"/>
      <c r="AH249" s="72"/>
    </row>
    <row r="250" spans="27:34" ht="15.75" customHeight="1">
      <c r="AA250" s="72"/>
      <c r="AB250" s="72"/>
      <c r="AC250" s="72"/>
      <c r="AD250" s="72"/>
      <c r="AE250" s="72"/>
      <c r="AF250" s="72"/>
      <c r="AG250" s="72"/>
      <c r="AH250" s="72"/>
    </row>
    <row r="251" spans="27:34" ht="15.75" customHeight="1">
      <c r="AA251" s="72"/>
      <c r="AB251" s="72"/>
      <c r="AC251" s="72"/>
      <c r="AD251" s="72"/>
      <c r="AE251" s="72"/>
      <c r="AF251" s="72"/>
      <c r="AG251" s="72"/>
      <c r="AH251" s="72"/>
    </row>
    <row r="252" spans="27:34" ht="15.75" customHeight="1">
      <c r="AA252" s="72"/>
      <c r="AB252" s="72"/>
      <c r="AC252" s="72"/>
      <c r="AD252" s="72"/>
      <c r="AE252" s="72"/>
      <c r="AF252" s="72"/>
      <c r="AG252" s="72"/>
      <c r="AH252" s="72"/>
    </row>
    <row r="253" spans="27:34" ht="15.75" customHeight="1">
      <c r="AA253" s="72"/>
      <c r="AB253" s="72"/>
      <c r="AC253" s="72"/>
      <c r="AD253" s="72"/>
      <c r="AE253" s="72"/>
      <c r="AF253" s="72"/>
      <c r="AG253" s="72"/>
      <c r="AH253" s="72"/>
    </row>
    <row r="254" spans="27:34" ht="15.75" customHeight="1">
      <c r="AA254" s="72"/>
      <c r="AB254" s="72"/>
      <c r="AC254" s="72"/>
      <c r="AD254" s="72"/>
      <c r="AE254" s="72"/>
      <c r="AF254" s="72"/>
      <c r="AG254" s="72"/>
      <c r="AH254" s="72"/>
    </row>
    <row r="255" spans="27:34" ht="15.75" customHeight="1">
      <c r="AA255" s="72"/>
      <c r="AB255" s="72"/>
      <c r="AC255" s="72"/>
      <c r="AD255" s="72"/>
      <c r="AE255" s="72"/>
      <c r="AF255" s="72"/>
      <c r="AG255" s="72"/>
      <c r="AH255" s="72"/>
    </row>
    <row r="256" spans="27:34" ht="15.75" customHeight="1">
      <c r="AA256" s="72"/>
      <c r="AB256" s="72"/>
      <c r="AC256" s="72"/>
      <c r="AD256" s="72"/>
      <c r="AE256" s="72"/>
      <c r="AF256" s="72"/>
      <c r="AG256" s="72"/>
      <c r="AH256" s="72"/>
    </row>
    <row r="257" spans="27:34" ht="15.75" customHeight="1">
      <c r="AA257" s="72"/>
      <c r="AB257" s="72"/>
      <c r="AC257" s="72"/>
      <c r="AD257" s="72"/>
      <c r="AE257" s="72"/>
      <c r="AF257" s="72"/>
      <c r="AG257" s="72"/>
      <c r="AH257" s="72"/>
    </row>
    <row r="258" spans="27:34" ht="15.75" customHeight="1">
      <c r="AA258" s="72"/>
      <c r="AB258" s="72"/>
      <c r="AC258" s="72"/>
      <c r="AD258" s="72"/>
      <c r="AE258" s="72"/>
      <c r="AF258" s="72"/>
      <c r="AG258" s="72"/>
      <c r="AH258" s="72"/>
    </row>
    <row r="259" spans="27:34" ht="15.75" customHeight="1">
      <c r="AA259" s="72"/>
      <c r="AB259" s="72"/>
      <c r="AC259" s="72"/>
      <c r="AD259" s="72"/>
      <c r="AE259" s="72"/>
      <c r="AF259" s="72"/>
      <c r="AG259" s="72"/>
      <c r="AH259" s="72"/>
    </row>
    <row r="260" spans="27:34" ht="15.75" customHeight="1">
      <c r="AA260" s="72"/>
      <c r="AB260" s="72"/>
      <c r="AC260" s="72"/>
      <c r="AD260" s="72"/>
      <c r="AE260" s="72"/>
      <c r="AF260" s="72"/>
      <c r="AG260" s="72"/>
      <c r="AH260" s="72"/>
    </row>
    <row r="261" spans="27:34" ht="15.75" customHeight="1">
      <c r="AA261" s="72"/>
      <c r="AB261" s="72"/>
      <c r="AC261" s="72"/>
      <c r="AD261" s="72"/>
      <c r="AE261" s="72"/>
      <c r="AF261" s="72"/>
      <c r="AG261" s="72"/>
      <c r="AH261" s="72"/>
    </row>
    <row r="262" spans="27:34" ht="15.75" customHeight="1">
      <c r="AA262" s="72"/>
      <c r="AB262" s="72"/>
      <c r="AC262" s="72"/>
      <c r="AD262" s="72"/>
      <c r="AE262" s="72"/>
      <c r="AF262" s="72"/>
      <c r="AG262" s="72"/>
      <c r="AH262" s="72"/>
    </row>
    <row r="263" spans="27:34" ht="15.75" customHeight="1">
      <c r="AA263" s="72"/>
      <c r="AB263" s="72"/>
      <c r="AC263" s="72"/>
      <c r="AD263" s="72"/>
      <c r="AE263" s="72"/>
      <c r="AF263" s="72"/>
      <c r="AG263" s="72"/>
      <c r="AH263" s="72"/>
    </row>
    <row r="264" spans="27:34" ht="15.75" customHeight="1">
      <c r="AA264" s="72"/>
      <c r="AB264" s="72"/>
      <c r="AC264" s="72"/>
      <c r="AD264" s="72"/>
      <c r="AE264" s="72"/>
      <c r="AF264" s="72"/>
      <c r="AG264" s="72"/>
      <c r="AH264" s="72"/>
    </row>
    <row r="265" spans="27:34" ht="15.75" customHeight="1">
      <c r="AA265" s="72"/>
      <c r="AB265" s="72"/>
      <c r="AC265" s="72"/>
      <c r="AD265" s="72"/>
      <c r="AE265" s="72"/>
      <c r="AF265" s="72"/>
      <c r="AG265" s="72"/>
      <c r="AH265" s="72"/>
    </row>
    <row r="266" spans="27:34" ht="15.75" customHeight="1">
      <c r="AA266" s="72"/>
      <c r="AB266" s="72"/>
      <c r="AC266" s="72"/>
      <c r="AD266" s="72"/>
      <c r="AE266" s="72"/>
      <c r="AF266" s="72"/>
      <c r="AG266" s="72"/>
      <c r="AH266" s="72"/>
    </row>
    <row r="267" spans="27:34" ht="15.75" customHeight="1">
      <c r="AA267" s="72"/>
      <c r="AB267" s="72"/>
      <c r="AC267" s="72"/>
      <c r="AD267" s="72"/>
      <c r="AE267" s="72"/>
      <c r="AF267" s="72"/>
      <c r="AG267" s="72"/>
      <c r="AH267" s="72"/>
    </row>
    <row r="268" spans="27:34" ht="15.75" customHeight="1">
      <c r="AA268" s="72"/>
      <c r="AB268" s="72"/>
      <c r="AC268" s="72"/>
      <c r="AD268" s="72"/>
      <c r="AE268" s="72"/>
      <c r="AF268" s="72"/>
      <c r="AG268" s="72"/>
      <c r="AH268" s="72"/>
    </row>
    <row r="269" spans="27:34" ht="15.75" customHeight="1">
      <c r="AA269" s="72"/>
      <c r="AB269" s="72"/>
      <c r="AC269" s="72"/>
      <c r="AD269" s="72"/>
      <c r="AE269" s="72"/>
      <c r="AF269" s="72"/>
      <c r="AG269" s="72"/>
      <c r="AH269" s="72"/>
    </row>
    <row r="270" spans="27:34" ht="15.75" customHeight="1">
      <c r="AA270" s="72"/>
      <c r="AB270" s="72"/>
      <c r="AC270" s="72"/>
      <c r="AD270" s="72"/>
      <c r="AE270" s="72"/>
      <c r="AF270" s="72"/>
      <c r="AG270" s="72"/>
      <c r="AH270" s="72"/>
    </row>
    <row r="271" spans="27:34" ht="15.75" customHeight="1">
      <c r="AA271" s="72"/>
      <c r="AB271" s="72"/>
      <c r="AC271" s="72"/>
      <c r="AD271" s="72"/>
      <c r="AE271" s="72"/>
      <c r="AF271" s="72"/>
      <c r="AG271" s="72"/>
      <c r="AH271" s="72"/>
    </row>
    <row r="272" spans="27:34" ht="15.75" customHeight="1">
      <c r="AA272" s="72"/>
      <c r="AB272" s="72"/>
      <c r="AC272" s="72"/>
      <c r="AD272" s="72"/>
      <c r="AE272" s="72"/>
      <c r="AF272" s="72"/>
      <c r="AG272" s="72"/>
      <c r="AH272" s="72"/>
    </row>
    <row r="273" spans="27:34" ht="15.75" customHeight="1">
      <c r="AA273" s="72"/>
      <c r="AB273" s="72"/>
      <c r="AC273" s="72"/>
      <c r="AD273" s="72"/>
      <c r="AE273" s="72"/>
      <c r="AF273" s="72"/>
      <c r="AG273" s="72"/>
      <c r="AH273" s="72"/>
    </row>
    <row r="274" spans="27:34" ht="15.75" customHeight="1">
      <c r="AA274" s="72"/>
      <c r="AB274" s="72"/>
      <c r="AC274" s="72"/>
      <c r="AD274" s="72"/>
      <c r="AE274" s="72"/>
      <c r="AF274" s="72"/>
      <c r="AG274" s="72"/>
      <c r="AH274" s="72"/>
    </row>
    <row r="275" spans="27:34" ht="15.75" customHeight="1">
      <c r="AA275" s="72"/>
      <c r="AB275" s="72"/>
      <c r="AC275" s="72"/>
      <c r="AD275" s="72"/>
      <c r="AE275" s="72"/>
      <c r="AF275" s="72"/>
      <c r="AG275" s="72"/>
      <c r="AH275" s="72"/>
    </row>
    <row r="276" spans="27:34" ht="15.75" customHeight="1">
      <c r="AA276" s="72"/>
      <c r="AB276" s="72"/>
      <c r="AC276" s="72"/>
      <c r="AD276" s="72"/>
      <c r="AE276" s="72"/>
      <c r="AF276" s="72"/>
      <c r="AG276" s="72"/>
      <c r="AH276" s="72"/>
    </row>
    <row r="277" spans="27:34" ht="15.75" customHeight="1">
      <c r="AA277" s="72"/>
      <c r="AB277" s="72"/>
      <c r="AC277" s="72"/>
      <c r="AD277" s="72"/>
      <c r="AE277" s="72"/>
      <c r="AF277" s="72"/>
      <c r="AG277" s="72"/>
      <c r="AH277" s="72"/>
    </row>
    <row r="278" spans="27:34" ht="15.75" customHeight="1">
      <c r="AA278" s="72"/>
      <c r="AB278" s="72"/>
      <c r="AC278" s="72"/>
      <c r="AD278" s="72"/>
      <c r="AE278" s="72"/>
      <c r="AF278" s="72"/>
      <c r="AG278" s="72"/>
      <c r="AH278" s="72"/>
    </row>
    <row r="279" spans="27:34" ht="15.75" customHeight="1">
      <c r="AA279" s="72"/>
      <c r="AB279" s="72"/>
      <c r="AC279" s="72"/>
      <c r="AD279" s="72"/>
      <c r="AE279" s="72"/>
      <c r="AF279" s="72"/>
      <c r="AG279" s="72"/>
      <c r="AH279" s="72"/>
    </row>
    <row r="280" spans="27:34" ht="15.75" customHeight="1">
      <c r="AA280" s="72"/>
      <c r="AB280" s="72"/>
      <c r="AC280" s="72"/>
      <c r="AD280" s="72"/>
      <c r="AE280" s="72"/>
      <c r="AF280" s="72"/>
      <c r="AG280" s="72"/>
      <c r="AH280" s="72"/>
    </row>
    <row r="281" spans="27:34" ht="15.75" customHeight="1">
      <c r="AA281" s="72"/>
      <c r="AB281" s="72"/>
      <c r="AC281" s="72"/>
      <c r="AD281" s="72"/>
      <c r="AE281" s="72"/>
      <c r="AF281" s="72"/>
      <c r="AG281" s="72"/>
      <c r="AH281" s="72"/>
    </row>
    <row r="282" spans="27:34" ht="15.75" customHeight="1">
      <c r="AA282" s="72"/>
      <c r="AB282" s="72"/>
      <c r="AC282" s="72"/>
      <c r="AD282" s="72"/>
      <c r="AE282" s="72"/>
      <c r="AF282" s="72"/>
      <c r="AG282" s="72"/>
      <c r="AH282" s="72"/>
    </row>
    <row r="283" spans="27:34" ht="15.75" customHeight="1">
      <c r="AA283" s="72"/>
      <c r="AB283" s="72"/>
      <c r="AC283" s="72"/>
      <c r="AD283" s="72"/>
      <c r="AE283" s="72"/>
      <c r="AF283" s="72"/>
      <c r="AG283" s="72"/>
      <c r="AH283" s="72"/>
    </row>
    <row r="284" spans="27:34" ht="15.75" customHeight="1">
      <c r="AA284" s="72"/>
      <c r="AB284" s="72"/>
      <c r="AC284" s="72"/>
      <c r="AD284" s="72"/>
      <c r="AE284" s="72"/>
      <c r="AF284" s="72"/>
      <c r="AG284" s="72"/>
      <c r="AH284" s="72"/>
    </row>
    <row r="285" spans="27:34" ht="15.75" customHeight="1">
      <c r="AA285" s="72"/>
      <c r="AB285" s="72"/>
      <c r="AC285" s="72"/>
      <c r="AD285" s="72"/>
      <c r="AE285" s="72"/>
      <c r="AF285" s="72"/>
      <c r="AG285" s="72"/>
      <c r="AH285" s="72"/>
    </row>
    <row r="286" spans="27:34" ht="15.75" customHeight="1">
      <c r="AA286" s="72"/>
      <c r="AB286" s="72"/>
      <c r="AC286" s="72"/>
      <c r="AD286" s="72"/>
      <c r="AE286" s="72"/>
      <c r="AF286" s="72"/>
      <c r="AG286" s="72"/>
      <c r="AH286" s="72"/>
    </row>
    <row r="287" spans="27:34" ht="15.75" customHeight="1">
      <c r="AA287" s="72"/>
      <c r="AB287" s="72"/>
      <c r="AC287" s="72"/>
      <c r="AD287" s="72"/>
      <c r="AE287" s="72"/>
      <c r="AF287" s="72"/>
      <c r="AG287" s="72"/>
      <c r="AH287" s="72"/>
    </row>
    <row r="288" spans="27:34" ht="15.75" customHeight="1">
      <c r="AA288" s="72"/>
      <c r="AB288" s="72"/>
      <c r="AC288" s="72"/>
      <c r="AD288" s="72"/>
      <c r="AE288" s="72"/>
      <c r="AF288" s="72"/>
      <c r="AG288" s="72"/>
      <c r="AH288" s="72"/>
    </row>
    <row r="289" spans="27:34" ht="15.75" customHeight="1">
      <c r="AA289" s="72"/>
      <c r="AB289" s="72"/>
      <c r="AC289" s="72"/>
      <c r="AD289" s="72"/>
      <c r="AE289" s="72"/>
      <c r="AF289" s="72"/>
      <c r="AG289" s="72"/>
      <c r="AH289" s="72"/>
    </row>
    <row r="290" spans="27:34" ht="15.75" customHeight="1">
      <c r="AA290" s="72"/>
      <c r="AB290" s="72"/>
      <c r="AC290" s="72"/>
      <c r="AD290" s="72"/>
      <c r="AE290" s="72"/>
      <c r="AF290" s="72"/>
      <c r="AG290" s="72"/>
      <c r="AH290" s="72"/>
    </row>
    <row r="291" spans="27:34" ht="15.75" customHeight="1">
      <c r="AA291" s="72"/>
      <c r="AB291" s="72"/>
      <c r="AC291" s="72"/>
      <c r="AD291" s="72"/>
      <c r="AE291" s="72"/>
      <c r="AF291" s="72"/>
      <c r="AG291" s="72"/>
      <c r="AH291" s="72"/>
    </row>
    <row r="292" spans="27:34" ht="15.75" customHeight="1">
      <c r="AA292" s="72"/>
      <c r="AB292" s="72"/>
      <c r="AC292" s="72"/>
      <c r="AD292" s="72"/>
      <c r="AE292" s="72"/>
      <c r="AF292" s="72"/>
      <c r="AG292" s="72"/>
      <c r="AH292" s="72"/>
    </row>
    <row r="293" spans="27:34" ht="15.75" customHeight="1">
      <c r="AA293" s="72"/>
      <c r="AB293" s="72"/>
      <c r="AC293" s="72"/>
      <c r="AD293" s="72"/>
      <c r="AE293" s="72"/>
      <c r="AF293" s="72"/>
      <c r="AG293" s="72"/>
      <c r="AH293" s="72"/>
    </row>
    <row r="294" spans="27:34" ht="15.75" customHeight="1">
      <c r="AA294" s="72"/>
      <c r="AB294" s="72"/>
      <c r="AC294" s="72"/>
      <c r="AD294" s="72"/>
      <c r="AE294" s="72"/>
      <c r="AF294" s="72"/>
      <c r="AG294" s="72"/>
      <c r="AH294" s="72"/>
    </row>
    <row r="295" spans="27:34" ht="15.75" customHeight="1">
      <c r="AA295" s="72"/>
      <c r="AB295" s="72"/>
      <c r="AC295" s="72"/>
      <c r="AD295" s="72"/>
      <c r="AE295" s="72"/>
      <c r="AF295" s="72"/>
      <c r="AG295" s="72"/>
      <c r="AH295" s="72"/>
    </row>
    <row r="296" spans="27:34" ht="15.75" customHeight="1">
      <c r="AA296" s="72"/>
      <c r="AB296" s="72"/>
      <c r="AC296" s="72"/>
      <c r="AD296" s="72"/>
      <c r="AE296" s="72"/>
      <c r="AF296" s="72"/>
      <c r="AG296" s="72"/>
      <c r="AH296" s="72"/>
    </row>
    <row r="297" spans="27:34" ht="15.75" customHeight="1">
      <c r="AA297" s="72"/>
      <c r="AB297" s="72"/>
      <c r="AC297" s="72"/>
      <c r="AD297" s="72"/>
      <c r="AE297" s="72"/>
      <c r="AF297" s="72"/>
      <c r="AG297" s="72"/>
      <c r="AH297" s="72"/>
    </row>
    <row r="298" spans="27:34" ht="15.75" customHeight="1">
      <c r="AA298" s="72"/>
      <c r="AB298" s="72"/>
      <c r="AC298" s="72"/>
      <c r="AD298" s="72"/>
      <c r="AE298" s="72"/>
      <c r="AF298" s="72"/>
      <c r="AG298" s="72"/>
      <c r="AH298" s="72"/>
    </row>
    <row r="299" spans="27:34" ht="15.75" customHeight="1">
      <c r="AA299" s="72"/>
      <c r="AB299" s="72"/>
      <c r="AC299" s="72"/>
      <c r="AD299" s="72"/>
      <c r="AE299" s="72"/>
      <c r="AF299" s="72"/>
      <c r="AG299" s="72"/>
      <c r="AH299" s="72"/>
    </row>
    <row r="300" spans="27:34" ht="15.75" customHeight="1">
      <c r="AA300" s="72"/>
      <c r="AB300" s="72"/>
      <c r="AC300" s="72"/>
      <c r="AD300" s="72"/>
      <c r="AE300" s="72"/>
      <c r="AF300" s="72"/>
      <c r="AG300" s="72"/>
      <c r="AH300" s="72"/>
    </row>
    <row r="301" spans="27:34" ht="15.75" customHeight="1">
      <c r="AA301" s="72"/>
      <c r="AB301" s="72"/>
      <c r="AC301" s="72"/>
      <c r="AD301" s="72"/>
      <c r="AE301" s="72"/>
      <c r="AF301" s="72"/>
      <c r="AG301" s="72"/>
      <c r="AH301" s="72"/>
    </row>
    <row r="302" spans="27:34" ht="15.75" customHeight="1">
      <c r="AA302" s="72"/>
      <c r="AB302" s="72"/>
      <c r="AC302" s="72"/>
      <c r="AD302" s="72"/>
      <c r="AE302" s="72"/>
      <c r="AF302" s="72"/>
      <c r="AG302" s="72"/>
      <c r="AH302" s="72"/>
    </row>
    <row r="303" spans="27:34" ht="15.75" customHeight="1">
      <c r="AA303" s="72"/>
      <c r="AB303" s="72"/>
      <c r="AC303" s="72"/>
      <c r="AD303" s="72"/>
      <c r="AE303" s="72"/>
      <c r="AF303" s="72"/>
      <c r="AG303" s="72"/>
      <c r="AH303" s="72"/>
    </row>
    <row r="304" spans="27:34" ht="15.75" customHeight="1">
      <c r="AA304" s="72"/>
      <c r="AB304" s="72"/>
      <c r="AC304" s="72"/>
      <c r="AD304" s="72"/>
      <c r="AE304" s="72"/>
      <c r="AF304" s="72"/>
      <c r="AG304" s="72"/>
      <c r="AH304" s="72"/>
    </row>
    <row r="305" spans="27:34" ht="15.75" customHeight="1">
      <c r="AA305" s="72"/>
      <c r="AB305" s="72"/>
      <c r="AC305" s="72"/>
      <c r="AD305" s="72"/>
      <c r="AE305" s="72"/>
      <c r="AF305" s="72"/>
      <c r="AG305" s="72"/>
      <c r="AH305" s="72"/>
    </row>
    <row r="306" spans="27:34" ht="15.75" customHeight="1">
      <c r="AA306" s="72"/>
      <c r="AB306" s="72"/>
      <c r="AC306" s="72"/>
      <c r="AD306" s="72"/>
      <c r="AE306" s="72"/>
      <c r="AF306" s="72"/>
      <c r="AG306" s="72"/>
      <c r="AH306" s="72"/>
    </row>
    <row r="307" spans="27:34" ht="15.75" customHeight="1">
      <c r="AA307" s="72"/>
      <c r="AB307" s="72"/>
      <c r="AC307" s="72"/>
      <c r="AD307" s="72"/>
      <c r="AE307" s="72"/>
      <c r="AF307" s="72"/>
      <c r="AG307" s="72"/>
      <c r="AH307" s="72"/>
    </row>
    <row r="308" spans="27:34" ht="15.75" customHeight="1">
      <c r="AA308" s="72"/>
      <c r="AB308" s="72"/>
      <c r="AC308" s="72"/>
      <c r="AD308" s="72"/>
      <c r="AE308" s="72"/>
      <c r="AF308" s="72"/>
      <c r="AG308" s="72"/>
      <c r="AH308" s="72"/>
    </row>
    <row r="309" spans="27:34" ht="15.75" customHeight="1">
      <c r="AA309" s="72"/>
      <c r="AB309" s="72"/>
      <c r="AC309" s="72"/>
      <c r="AD309" s="72"/>
      <c r="AE309" s="72"/>
      <c r="AF309" s="72"/>
      <c r="AG309" s="72"/>
      <c r="AH309" s="72"/>
    </row>
    <row r="310" spans="27:34" ht="15.75" customHeight="1">
      <c r="AA310" s="72"/>
      <c r="AB310" s="72"/>
      <c r="AC310" s="72"/>
      <c r="AD310" s="72"/>
      <c r="AE310" s="72"/>
      <c r="AF310" s="72"/>
      <c r="AG310" s="72"/>
      <c r="AH310" s="72"/>
    </row>
    <row r="311" spans="27:34" ht="15.75" customHeight="1">
      <c r="AA311" s="72"/>
      <c r="AB311" s="72"/>
      <c r="AC311" s="72"/>
      <c r="AD311" s="72"/>
      <c r="AE311" s="72"/>
      <c r="AF311" s="72"/>
      <c r="AG311" s="72"/>
      <c r="AH311" s="72"/>
    </row>
    <row r="312" spans="27:34" ht="15.75" customHeight="1">
      <c r="AA312" s="72"/>
      <c r="AB312" s="72"/>
      <c r="AC312" s="72"/>
      <c r="AD312" s="72"/>
      <c r="AE312" s="72"/>
      <c r="AF312" s="72"/>
      <c r="AG312" s="72"/>
      <c r="AH312" s="72"/>
    </row>
    <row r="313" spans="27:34" ht="15.75" customHeight="1">
      <c r="AA313" s="72"/>
      <c r="AB313" s="72"/>
      <c r="AC313" s="72"/>
      <c r="AD313" s="72"/>
      <c r="AE313" s="72"/>
      <c r="AF313" s="72"/>
      <c r="AG313" s="72"/>
      <c r="AH313" s="72"/>
    </row>
    <row r="314" spans="27:34" ht="15.75" customHeight="1">
      <c r="AA314" s="72"/>
      <c r="AB314" s="72"/>
      <c r="AC314" s="72"/>
      <c r="AD314" s="72"/>
      <c r="AE314" s="72"/>
      <c r="AF314" s="72"/>
      <c r="AG314" s="72"/>
      <c r="AH314" s="72"/>
    </row>
    <row r="315" spans="27:34" ht="15.75" customHeight="1">
      <c r="AA315" s="72"/>
      <c r="AB315" s="72"/>
      <c r="AC315" s="72"/>
      <c r="AD315" s="72"/>
      <c r="AE315" s="72"/>
      <c r="AF315" s="72"/>
      <c r="AG315" s="72"/>
      <c r="AH315" s="72"/>
    </row>
    <row r="316" spans="27:34" ht="15.75" customHeight="1">
      <c r="AA316" s="72"/>
      <c r="AB316" s="72"/>
      <c r="AC316" s="72"/>
      <c r="AD316" s="72"/>
      <c r="AE316" s="72"/>
      <c r="AF316" s="72"/>
      <c r="AG316" s="72"/>
      <c r="AH316" s="72"/>
    </row>
    <row r="317" spans="27:34" ht="15.75" customHeight="1">
      <c r="AA317" s="72"/>
      <c r="AB317" s="72"/>
      <c r="AC317" s="72"/>
      <c r="AD317" s="72"/>
      <c r="AE317" s="72"/>
      <c r="AF317" s="72"/>
      <c r="AG317" s="72"/>
      <c r="AH317" s="72"/>
    </row>
    <row r="318" spans="27:34" ht="15.75" customHeight="1">
      <c r="AA318" s="72"/>
      <c r="AB318" s="72"/>
      <c r="AC318" s="72"/>
      <c r="AD318" s="72"/>
      <c r="AE318" s="72"/>
      <c r="AF318" s="72"/>
      <c r="AG318" s="72"/>
      <c r="AH318" s="72"/>
    </row>
    <row r="319" spans="27:34" ht="15.75" customHeight="1">
      <c r="AA319" s="72"/>
      <c r="AB319" s="72"/>
      <c r="AC319" s="72"/>
      <c r="AD319" s="72"/>
      <c r="AE319" s="72"/>
      <c r="AF319" s="72"/>
      <c r="AG319" s="72"/>
      <c r="AH319" s="72"/>
    </row>
    <row r="320" spans="27:34" ht="15.75" customHeight="1">
      <c r="AA320" s="72"/>
      <c r="AB320" s="72"/>
      <c r="AC320" s="72"/>
      <c r="AD320" s="72"/>
      <c r="AE320" s="72"/>
      <c r="AF320" s="72"/>
      <c r="AG320" s="72"/>
      <c r="AH320" s="72"/>
    </row>
    <row r="321" spans="27:34" ht="15.75" customHeight="1">
      <c r="AA321" s="72"/>
      <c r="AB321" s="72"/>
      <c r="AC321" s="72"/>
      <c r="AD321" s="72"/>
      <c r="AE321" s="72"/>
      <c r="AF321" s="72"/>
      <c r="AG321" s="72"/>
      <c r="AH321" s="72"/>
    </row>
    <row r="322" spans="27:34" ht="15.75" customHeight="1">
      <c r="AA322" s="72"/>
      <c r="AB322" s="72"/>
      <c r="AC322" s="72"/>
      <c r="AD322" s="72"/>
      <c r="AE322" s="72"/>
      <c r="AF322" s="72"/>
      <c r="AG322" s="72"/>
      <c r="AH322" s="72"/>
    </row>
    <row r="323" spans="27:34" ht="15.75" customHeight="1">
      <c r="AA323" s="72"/>
      <c r="AB323" s="72"/>
      <c r="AC323" s="72"/>
      <c r="AD323" s="72"/>
      <c r="AE323" s="72"/>
      <c r="AF323" s="72"/>
      <c r="AG323" s="72"/>
      <c r="AH323" s="72"/>
    </row>
    <row r="324" spans="27:34" ht="15.75" customHeight="1">
      <c r="AA324" s="72"/>
      <c r="AB324" s="72"/>
      <c r="AC324" s="72"/>
      <c r="AD324" s="72"/>
      <c r="AE324" s="72"/>
      <c r="AF324" s="72"/>
      <c r="AG324" s="72"/>
      <c r="AH324" s="72"/>
    </row>
    <row r="325" spans="27:34" ht="15.75" customHeight="1">
      <c r="AA325" s="72"/>
      <c r="AB325" s="72"/>
      <c r="AC325" s="72"/>
      <c r="AD325" s="72"/>
      <c r="AE325" s="72"/>
      <c r="AF325" s="72"/>
      <c r="AG325" s="72"/>
      <c r="AH325" s="72"/>
    </row>
    <row r="326" spans="27:34" ht="15.75" customHeight="1">
      <c r="AA326" s="72"/>
      <c r="AB326" s="72"/>
      <c r="AC326" s="72"/>
      <c r="AD326" s="72"/>
      <c r="AE326" s="72"/>
      <c r="AF326" s="72"/>
      <c r="AG326" s="72"/>
      <c r="AH326" s="72"/>
    </row>
    <row r="327" spans="27:34" ht="15.75" customHeight="1">
      <c r="AA327" s="72"/>
      <c r="AB327" s="72"/>
      <c r="AC327" s="72"/>
      <c r="AD327" s="72"/>
      <c r="AE327" s="72"/>
      <c r="AF327" s="72"/>
      <c r="AG327" s="72"/>
      <c r="AH327" s="72"/>
    </row>
    <row r="328" spans="27:34" ht="15.75" customHeight="1">
      <c r="AA328" s="72"/>
      <c r="AB328" s="72"/>
      <c r="AC328" s="72"/>
      <c r="AD328" s="72"/>
      <c r="AE328" s="72"/>
      <c r="AF328" s="72"/>
      <c r="AG328" s="72"/>
      <c r="AH328" s="72"/>
    </row>
    <row r="329" spans="27:34" ht="15.75" customHeight="1">
      <c r="AA329" s="72"/>
      <c r="AB329" s="72"/>
      <c r="AC329" s="72"/>
      <c r="AD329" s="72"/>
      <c r="AE329" s="72"/>
      <c r="AF329" s="72"/>
      <c r="AG329" s="72"/>
      <c r="AH329" s="72"/>
    </row>
    <row r="330" spans="27:34" ht="15.75" customHeight="1">
      <c r="AA330" s="72"/>
      <c r="AB330" s="72"/>
      <c r="AC330" s="72"/>
      <c r="AD330" s="72"/>
      <c r="AE330" s="72"/>
      <c r="AF330" s="72"/>
      <c r="AG330" s="72"/>
      <c r="AH330" s="72"/>
    </row>
    <row r="331" spans="27:34" ht="15.75" customHeight="1">
      <c r="AA331" s="72"/>
      <c r="AB331" s="72"/>
      <c r="AC331" s="72"/>
      <c r="AD331" s="72"/>
      <c r="AE331" s="72"/>
      <c r="AF331" s="72"/>
      <c r="AG331" s="72"/>
      <c r="AH331" s="72"/>
    </row>
    <row r="332" spans="27:34" ht="15.75" customHeight="1">
      <c r="AA332" s="72"/>
      <c r="AB332" s="72"/>
      <c r="AC332" s="72"/>
      <c r="AD332" s="72"/>
      <c r="AE332" s="72"/>
      <c r="AF332" s="72"/>
      <c r="AG332" s="72"/>
      <c r="AH332" s="72"/>
    </row>
    <row r="333" spans="27:34" ht="15.75" customHeight="1">
      <c r="AA333" s="72"/>
      <c r="AB333" s="72"/>
      <c r="AC333" s="72"/>
      <c r="AD333" s="72"/>
      <c r="AE333" s="72"/>
      <c r="AF333" s="72"/>
      <c r="AG333" s="72"/>
      <c r="AH333" s="72"/>
    </row>
    <row r="334" spans="27:34" ht="15.75" customHeight="1">
      <c r="AA334" s="72"/>
      <c r="AB334" s="72"/>
      <c r="AC334" s="72"/>
      <c r="AD334" s="72"/>
      <c r="AE334" s="72"/>
      <c r="AF334" s="72"/>
      <c r="AG334" s="72"/>
      <c r="AH334" s="72"/>
    </row>
    <row r="335" spans="27:34" ht="15.75" customHeight="1">
      <c r="AA335" s="72"/>
      <c r="AB335" s="72"/>
      <c r="AC335" s="72"/>
      <c r="AD335" s="72"/>
      <c r="AE335" s="72"/>
      <c r="AF335" s="72"/>
      <c r="AG335" s="72"/>
      <c r="AH335" s="72"/>
    </row>
    <row r="336" spans="27:34" ht="15.75" customHeight="1">
      <c r="AA336" s="72"/>
      <c r="AB336" s="72"/>
      <c r="AC336" s="72"/>
      <c r="AD336" s="72"/>
      <c r="AE336" s="72"/>
      <c r="AF336" s="72"/>
      <c r="AG336" s="72"/>
      <c r="AH336" s="72"/>
    </row>
    <row r="337" spans="27:34" ht="15.75" customHeight="1">
      <c r="AA337" s="72"/>
      <c r="AB337" s="72"/>
      <c r="AC337" s="72"/>
      <c r="AD337" s="72"/>
      <c r="AE337" s="72"/>
      <c r="AF337" s="72"/>
      <c r="AG337" s="72"/>
      <c r="AH337" s="72"/>
    </row>
    <row r="338" spans="27:34" ht="15.75" customHeight="1">
      <c r="AA338" s="72"/>
      <c r="AB338" s="72"/>
      <c r="AC338" s="72"/>
      <c r="AD338" s="72"/>
      <c r="AE338" s="72"/>
      <c r="AF338" s="72"/>
      <c r="AG338" s="72"/>
      <c r="AH338" s="72"/>
    </row>
    <row r="339" spans="27:34" ht="15.75" customHeight="1">
      <c r="AA339" s="72"/>
      <c r="AB339" s="72"/>
      <c r="AC339" s="72"/>
      <c r="AD339" s="72"/>
      <c r="AE339" s="72"/>
      <c r="AF339" s="72"/>
      <c r="AG339" s="72"/>
      <c r="AH339" s="72"/>
    </row>
    <row r="340" spans="27:34" ht="15.75" customHeight="1">
      <c r="AA340" s="72"/>
      <c r="AB340" s="72"/>
      <c r="AC340" s="72"/>
      <c r="AD340" s="72"/>
      <c r="AE340" s="72"/>
      <c r="AF340" s="72"/>
      <c r="AG340" s="72"/>
      <c r="AH340" s="72"/>
    </row>
    <row r="341" spans="27:34" ht="15.75" customHeight="1">
      <c r="AA341" s="72"/>
      <c r="AB341" s="72"/>
      <c r="AC341" s="72"/>
      <c r="AD341" s="72"/>
      <c r="AE341" s="72"/>
      <c r="AF341" s="72"/>
      <c r="AG341" s="72"/>
      <c r="AH341" s="72"/>
    </row>
    <row r="342" spans="27:34" ht="15.75" customHeight="1">
      <c r="AA342" s="72"/>
      <c r="AB342" s="72"/>
      <c r="AC342" s="72"/>
      <c r="AD342" s="72"/>
      <c r="AE342" s="72"/>
      <c r="AF342" s="72"/>
      <c r="AG342" s="72"/>
      <c r="AH342" s="72"/>
    </row>
    <row r="343" spans="27:34" ht="15.75" customHeight="1">
      <c r="AA343" s="72"/>
      <c r="AB343" s="72"/>
      <c r="AC343" s="72"/>
      <c r="AD343" s="72"/>
      <c r="AE343" s="72"/>
      <c r="AF343" s="72"/>
      <c r="AG343" s="72"/>
      <c r="AH343" s="72"/>
    </row>
    <row r="344" spans="27:34" ht="15.75" customHeight="1">
      <c r="AA344" s="72"/>
      <c r="AB344" s="72"/>
      <c r="AC344" s="72"/>
      <c r="AD344" s="72"/>
      <c r="AE344" s="72"/>
      <c r="AF344" s="72"/>
      <c r="AG344" s="72"/>
      <c r="AH344" s="72"/>
    </row>
    <row r="345" spans="27:34" ht="15.75" customHeight="1">
      <c r="AA345" s="72"/>
      <c r="AB345" s="72"/>
      <c r="AC345" s="72"/>
      <c r="AD345" s="72"/>
      <c r="AE345" s="72"/>
      <c r="AF345" s="72"/>
      <c r="AG345" s="72"/>
      <c r="AH345" s="72"/>
    </row>
    <row r="346" spans="27:34" ht="15.75" customHeight="1">
      <c r="AA346" s="72"/>
      <c r="AB346" s="72"/>
      <c r="AC346" s="72"/>
      <c r="AD346" s="72"/>
      <c r="AE346" s="72"/>
      <c r="AF346" s="72"/>
      <c r="AG346" s="72"/>
      <c r="AH346" s="72"/>
    </row>
    <row r="347" spans="27:34" ht="15.75" customHeight="1">
      <c r="AA347" s="72"/>
      <c r="AB347" s="72"/>
      <c r="AC347" s="72"/>
      <c r="AD347" s="72"/>
      <c r="AE347" s="72"/>
      <c r="AF347" s="72"/>
      <c r="AG347" s="72"/>
      <c r="AH347" s="72"/>
    </row>
    <row r="348" spans="27:34" ht="15.75" customHeight="1">
      <c r="AA348" s="72"/>
      <c r="AB348" s="72"/>
      <c r="AC348" s="72"/>
      <c r="AD348" s="72"/>
      <c r="AE348" s="72"/>
      <c r="AF348" s="72"/>
      <c r="AG348" s="72"/>
      <c r="AH348" s="72"/>
    </row>
    <row r="349" spans="27:34" ht="15.75" customHeight="1">
      <c r="AA349" s="72"/>
      <c r="AB349" s="72"/>
      <c r="AC349" s="72"/>
      <c r="AD349" s="72"/>
      <c r="AE349" s="72"/>
      <c r="AF349" s="72"/>
      <c r="AG349" s="72"/>
      <c r="AH349" s="72"/>
    </row>
    <row r="350" spans="27:34" ht="15.75" customHeight="1">
      <c r="AA350" s="72"/>
      <c r="AB350" s="72"/>
      <c r="AC350" s="72"/>
      <c r="AD350" s="72"/>
      <c r="AE350" s="72"/>
      <c r="AF350" s="72"/>
      <c r="AG350" s="72"/>
      <c r="AH350" s="72"/>
    </row>
    <row r="351" spans="27:34" ht="15.75" customHeight="1">
      <c r="AA351" s="72"/>
      <c r="AB351" s="72"/>
      <c r="AC351" s="72"/>
      <c r="AD351" s="72"/>
      <c r="AE351" s="72"/>
      <c r="AF351" s="72"/>
      <c r="AG351" s="72"/>
      <c r="AH351" s="72"/>
    </row>
    <row r="352" spans="27:34" ht="15.75" customHeight="1">
      <c r="AA352" s="72"/>
      <c r="AB352" s="72"/>
      <c r="AC352" s="72"/>
      <c r="AD352" s="72"/>
      <c r="AE352" s="72"/>
      <c r="AF352" s="72"/>
      <c r="AG352" s="72"/>
      <c r="AH352" s="72"/>
    </row>
    <row r="353" spans="27:34" ht="15.75" customHeight="1">
      <c r="AA353" s="72"/>
      <c r="AB353" s="72"/>
      <c r="AC353" s="72"/>
      <c r="AD353" s="72"/>
      <c r="AE353" s="72"/>
      <c r="AF353" s="72"/>
      <c r="AG353" s="72"/>
      <c r="AH353" s="72"/>
    </row>
    <row r="354" spans="27:34" ht="15.75" customHeight="1">
      <c r="AA354" s="72"/>
      <c r="AB354" s="72"/>
      <c r="AC354" s="72"/>
      <c r="AD354" s="72"/>
      <c r="AE354" s="72"/>
      <c r="AF354" s="72"/>
      <c r="AG354" s="72"/>
      <c r="AH354" s="72"/>
    </row>
    <row r="355" spans="27:34" ht="15.75" customHeight="1">
      <c r="AA355" s="72"/>
      <c r="AB355" s="72"/>
      <c r="AC355" s="72"/>
      <c r="AD355" s="72"/>
      <c r="AE355" s="72"/>
      <c r="AF355" s="72"/>
      <c r="AG355" s="72"/>
      <c r="AH355" s="72"/>
    </row>
    <row r="356" spans="27:34" ht="15.75" customHeight="1">
      <c r="AA356" s="72"/>
      <c r="AB356" s="72"/>
      <c r="AC356" s="72"/>
      <c r="AD356" s="72"/>
      <c r="AE356" s="72"/>
      <c r="AF356" s="72"/>
      <c r="AG356" s="72"/>
      <c r="AH356" s="72"/>
    </row>
    <row r="357" spans="27:34" ht="15.75" customHeight="1">
      <c r="AA357" s="72"/>
      <c r="AB357" s="72"/>
      <c r="AC357" s="72"/>
      <c r="AD357" s="72"/>
      <c r="AE357" s="72"/>
      <c r="AF357" s="72"/>
      <c r="AG357" s="72"/>
      <c r="AH357" s="72"/>
    </row>
    <row r="358" spans="27:34" ht="15.75" customHeight="1">
      <c r="AA358" s="72"/>
      <c r="AB358" s="72"/>
      <c r="AC358" s="72"/>
      <c r="AD358" s="72"/>
      <c r="AE358" s="72"/>
      <c r="AF358" s="72"/>
      <c r="AG358" s="72"/>
      <c r="AH358" s="72"/>
    </row>
    <row r="359" spans="27:34" ht="15.75" customHeight="1"/>
    <row r="360" spans="27:34" ht="15.75" customHeight="1"/>
    <row r="361" spans="27:34" ht="15.75" customHeight="1"/>
    <row r="362" spans="27:34" ht="15.75" customHeight="1"/>
    <row r="363" spans="27:34" ht="15.75" customHeight="1"/>
    <row r="364" spans="27:34" ht="15.75" customHeight="1"/>
    <row r="365" spans="27:34" ht="15.75" customHeight="1"/>
    <row r="366" spans="27:34" ht="15.75" customHeight="1"/>
    <row r="367" spans="27:34" ht="15.75" customHeight="1"/>
    <row r="368" spans="27:34"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C3:D3"/>
    <mergeCell ref="A1:B1"/>
    <mergeCell ref="AA1:AB2"/>
    <mergeCell ref="AC1:AD2"/>
    <mergeCell ref="AE1:AF2"/>
    <mergeCell ref="AG1:AH2"/>
    <mergeCell ref="A2:D2"/>
  </mergeCells>
  <phoneticPr fontId="30"/>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45</vt:i4>
      </vt:variant>
    </vt:vector>
  </HeadingPairs>
  <TitlesOfParts>
    <vt:vector size="45" baseType="lpstr">
      <vt:lpstr>成績一覧</vt:lpstr>
      <vt:lpstr>投入確認</vt:lpstr>
      <vt:lpstr>時間別</vt:lpstr>
      <vt:lpstr>あべの</vt:lpstr>
      <vt:lpstr>上本町</vt:lpstr>
      <vt:lpstr>東大阪</vt:lpstr>
      <vt:lpstr>橿原</vt:lpstr>
      <vt:lpstr>京都</vt:lpstr>
      <vt:lpstr>洛西</vt:lpstr>
      <vt:lpstr>和歌山</vt:lpstr>
      <vt:lpstr>守口</vt:lpstr>
      <vt:lpstr>枚方</vt:lpstr>
      <vt:lpstr>堺</vt:lpstr>
      <vt:lpstr>なんば</vt:lpstr>
      <vt:lpstr>泉北</vt:lpstr>
      <vt:lpstr>岡山</vt:lpstr>
      <vt:lpstr>うめ阪</vt:lpstr>
      <vt:lpstr>宝塚</vt:lpstr>
      <vt:lpstr>神戸阪</vt:lpstr>
      <vt:lpstr>千里</vt:lpstr>
      <vt:lpstr>京橋</vt:lpstr>
      <vt:lpstr>川西</vt:lpstr>
      <vt:lpstr>名古屋</vt:lpstr>
      <vt:lpstr>くずは</vt:lpstr>
      <vt:lpstr>須磨</vt:lpstr>
      <vt:lpstr>小倉</vt:lpstr>
      <vt:lpstr>流山</vt:lpstr>
      <vt:lpstr>新宿</vt:lpstr>
      <vt:lpstr>川崎</vt:lpstr>
      <vt:lpstr>松山</vt:lpstr>
      <vt:lpstr>東京</vt:lpstr>
      <vt:lpstr>池東武</vt:lpstr>
      <vt:lpstr>西宮</vt:lpstr>
      <vt:lpstr>横浜</vt:lpstr>
      <vt:lpstr>あまが</vt:lpstr>
      <vt:lpstr>梅大丸</vt:lpstr>
      <vt:lpstr>柏</vt:lpstr>
      <vt:lpstr>神大丸</vt:lpstr>
      <vt:lpstr>栄</vt:lpstr>
      <vt:lpstr>上野</vt:lpstr>
      <vt:lpstr>はか阪</vt:lpstr>
      <vt:lpstr>梅阪神</vt:lpstr>
      <vt:lpstr>高槻</vt:lpstr>
      <vt:lpstr>千里丘イズミヤ</vt:lpstr>
      <vt:lpstr>伊勢丹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けいいち たかしま</cp:lastModifiedBy>
  <dcterms:modified xsi:type="dcterms:W3CDTF">2026-04-07T09:59:41Z</dcterms:modified>
</cp:coreProperties>
</file>