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hiko\Desktop\gf_1\"/>
    </mc:Choice>
  </mc:AlternateContent>
  <bookViews>
    <workbookView xWindow="0" yWindow="0" windowWidth="18645" windowHeight="13215" activeTab="1"/>
  </bookViews>
  <sheets>
    <sheet name="Sheet1" sheetId="1" r:id="rId1"/>
    <sheet name="triangle2" sheetId="21" r:id="rId2"/>
    <sheet name="triangle3" sheetId="20" r:id="rId3"/>
    <sheet name="triangle4" sheetId="19" r:id="rId4"/>
    <sheet name="triangle5" sheetId="18" r:id="rId5"/>
    <sheet name="triangle6" sheetId="17" r:id="rId6"/>
    <sheet name="triangle7" sheetId="16" r:id="rId7"/>
    <sheet name="triangle8" sheetId="15" r:id="rId8"/>
    <sheet name="trigonal3" sheetId="14" r:id="rId9"/>
    <sheet name="trigonal4" sheetId="13" r:id="rId10"/>
    <sheet name="trigonal5" sheetId="12" r:id="rId11"/>
    <sheet name="trigonal6" sheetId="11" r:id="rId12"/>
    <sheet name="trigonal7" sheetId="10" r:id="rId13"/>
    <sheet name="trigonal8" sheetId="9" r:id="rId14"/>
    <sheet name="trigonal9" sheetId="8" r:id="rId15"/>
    <sheet name="trigonal10" sheetId="7" r:id="rId16"/>
    <sheet name="trigonal11" sheetId="6" r:id="rId17"/>
    <sheet name="yagura5" sheetId="5" r:id="rId18"/>
    <sheet name="yagura7" sheetId="4" r:id="rId19"/>
    <sheet name="yagura9" sheetId="3" r:id="rId20"/>
    <sheet name="yagura21" sheetId="2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1" l="1"/>
  <c r="G4" i="21" s="1"/>
  <c r="H3" i="21"/>
  <c r="J3" i="21" s="1"/>
  <c r="K3" i="21" s="1"/>
  <c r="E3" i="21" s="1"/>
  <c r="H2" i="21"/>
  <c r="J2" i="21" s="1"/>
  <c r="K2" i="21" s="1"/>
  <c r="E2" i="21" s="1"/>
  <c r="E7" i="20"/>
  <c r="G7" i="20" s="1"/>
  <c r="H6" i="20"/>
  <c r="J6" i="20" s="1"/>
  <c r="K6" i="20" s="1"/>
  <c r="E6" i="20" s="1"/>
  <c r="H5" i="20"/>
  <c r="J5" i="20" s="1"/>
  <c r="K5" i="20" s="1"/>
  <c r="E5" i="20" s="1"/>
  <c r="H4" i="20"/>
  <c r="L3" i="20"/>
  <c r="H3" i="20"/>
  <c r="H2" i="20"/>
  <c r="E11" i="19"/>
  <c r="G11" i="19" s="1"/>
  <c r="H10" i="19"/>
  <c r="J10" i="19" s="1"/>
  <c r="K10" i="19" s="1"/>
  <c r="E10" i="19" s="1"/>
  <c r="H9" i="19"/>
  <c r="J9" i="19" s="1"/>
  <c r="K9" i="19" s="1"/>
  <c r="E9" i="19" s="1"/>
  <c r="H8" i="19"/>
  <c r="L7" i="19"/>
  <c r="H7" i="19"/>
  <c r="H6" i="19"/>
  <c r="H5" i="19"/>
  <c r="L4" i="19"/>
  <c r="H4" i="19"/>
  <c r="L3" i="19"/>
  <c r="H3" i="19"/>
  <c r="H2" i="19"/>
  <c r="E16" i="18"/>
  <c r="G16" i="18" s="1"/>
  <c r="H15" i="18"/>
  <c r="J15" i="18" s="1"/>
  <c r="K15" i="18" s="1"/>
  <c r="E15" i="18" s="1"/>
  <c r="H14" i="18"/>
  <c r="J14" i="18" s="1"/>
  <c r="K14" i="18" s="1"/>
  <c r="E14" i="18" s="1"/>
  <c r="H13" i="18"/>
  <c r="L12" i="18"/>
  <c r="H12" i="18"/>
  <c r="H11" i="18"/>
  <c r="H10" i="18"/>
  <c r="L9" i="18"/>
  <c r="H9" i="18"/>
  <c r="L8" i="18"/>
  <c r="H8" i="18"/>
  <c r="H7" i="18"/>
  <c r="H6" i="18"/>
  <c r="L5" i="18"/>
  <c r="H5" i="18"/>
  <c r="L4" i="18"/>
  <c r="H4" i="18"/>
  <c r="L3" i="18"/>
  <c r="H3" i="18"/>
  <c r="H2" i="18"/>
  <c r="E22" i="17"/>
  <c r="G22" i="17" s="1"/>
  <c r="H21" i="17"/>
  <c r="J21" i="17" s="1"/>
  <c r="K21" i="17" s="1"/>
  <c r="E21" i="17" s="1"/>
  <c r="H20" i="17"/>
  <c r="J20" i="17" s="1"/>
  <c r="K20" i="17" s="1"/>
  <c r="E20" i="17" s="1"/>
  <c r="H19" i="17"/>
  <c r="L18" i="17"/>
  <c r="H18" i="17"/>
  <c r="H17" i="17"/>
  <c r="H16" i="17"/>
  <c r="L15" i="17"/>
  <c r="H15" i="17"/>
  <c r="L14" i="17"/>
  <c r="H14" i="17"/>
  <c r="H13" i="17"/>
  <c r="H12" i="17"/>
  <c r="L11" i="17"/>
  <c r="H11" i="17"/>
  <c r="L10" i="17"/>
  <c r="H10" i="17"/>
  <c r="L9" i="17"/>
  <c r="H9" i="17"/>
  <c r="H8" i="17"/>
  <c r="H7" i="17"/>
  <c r="L6" i="17"/>
  <c r="H6" i="17"/>
  <c r="L5" i="17"/>
  <c r="H5" i="17"/>
  <c r="L4" i="17"/>
  <c r="H4" i="17"/>
  <c r="L3" i="17"/>
  <c r="H3" i="17"/>
  <c r="H2" i="17"/>
  <c r="E29" i="16"/>
  <c r="G29" i="16" s="1"/>
  <c r="H28" i="16"/>
  <c r="J28" i="16" s="1"/>
  <c r="K28" i="16" s="1"/>
  <c r="E28" i="16" s="1"/>
  <c r="H27" i="16"/>
  <c r="J27" i="16" s="1"/>
  <c r="K27" i="16" s="1"/>
  <c r="E27" i="16" s="1"/>
  <c r="H26" i="16"/>
  <c r="L25" i="16"/>
  <c r="H25" i="16"/>
  <c r="H24" i="16"/>
  <c r="H23" i="16"/>
  <c r="L22" i="16"/>
  <c r="H22" i="16"/>
  <c r="L21" i="16"/>
  <c r="H21" i="16"/>
  <c r="H20" i="16"/>
  <c r="H19" i="16"/>
  <c r="L18" i="16"/>
  <c r="H18" i="16"/>
  <c r="L17" i="16"/>
  <c r="H17" i="16"/>
  <c r="L16" i="16"/>
  <c r="H16" i="16"/>
  <c r="H15" i="16"/>
  <c r="H14" i="16"/>
  <c r="L13" i="16"/>
  <c r="H13" i="16"/>
  <c r="L12" i="16"/>
  <c r="H12" i="16"/>
  <c r="L11" i="16"/>
  <c r="H11" i="16"/>
  <c r="L10" i="16"/>
  <c r="H10" i="16"/>
  <c r="H9" i="16"/>
  <c r="H8" i="16"/>
  <c r="L7" i="16"/>
  <c r="H7" i="16"/>
  <c r="L6" i="16"/>
  <c r="H6" i="16"/>
  <c r="L5" i="16"/>
  <c r="H5" i="16"/>
  <c r="L4" i="16"/>
  <c r="H4" i="16"/>
  <c r="L3" i="16"/>
  <c r="H3" i="16"/>
  <c r="H2" i="16"/>
  <c r="G37" i="15"/>
  <c r="F37" i="15"/>
  <c r="E37" i="15"/>
  <c r="H36" i="15"/>
  <c r="J36" i="15" s="1"/>
  <c r="K36" i="15" s="1"/>
  <c r="E36" i="15" s="1"/>
  <c r="H35" i="15"/>
  <c r="J35" i="15" s="1"/>
  <c r="K35" i="15" s="1"/>
  <c r="E35" i="15" s="1"/>
  <c r="H34" i="15"/>
  <c r="L33" i="15"/>
  <c r="H33" i="15"/>
  <c r="H32" i="15"/>
  <c r="H31" i="15"/>
  <c r="L30" i="15"/>
  <c r="H30" i="15"/>
  <c r="L29" i="15"/>
  <c r="H29" i="15"/>
  <c r="H28" i="15"/>
  <c r="H27" i="15"/>
  <c r="L26" i="15"/>
  <c r="H26" i="15"/>
  <c r="L25" i="15"/>
  <c r="H25" i="15"/>
  <c r="L24" i="15"/>
  <c r="H24" i="15"/>
  <c r="H23" i="15"/>
  <c r="H22" i="15"/>
  <c r="L21" i="15"/>
  <c r="H21" i="15"/>
  <c r="L20" i="15"/>
  <c r="H20" i="15"/>
  <c r="L19" i="15"/>
  <c r="H19" i="15"/>
  <c r="L18" i="15"/>
  <c r="H18" i="15"/>
  <c r="H17" i="15"/>
  <c r="H16" i="15"/>
  <c r="L15" i="15"/>
  <c r="H15" i="15"/>
  <c r="L14" i="15"/>
  <c r="H14" i="15"/>
  <c r="L13" i="15"/>
  <c r="H13" i="15"/>
  <c r="L12" i="15"/>
  <c r="H12" i="15"/>
  <c r="L11" i="15"/>
  <c r="H11" i="15"/>
  <c r="H10" i="15"/>
  <c r="H9" i="15"/>
  <c r="L8" i="15"/>
  <c r="H8" i="15"/>
  <c r="L7" i="15"/>
  <c r="H7" i="15"/>
  <c r="L6" i="15"/>
  <c r="H6" i="15"/>
  <c r="L5" i="15"/>
  <c r="H5" i="15"/>
  <c r="L4" i="15"/>
  <c r="H4" i="15"/>
  <c r="L3" i="15"/>
  <c r="H3" i="15"/>
  <c r="H2" i="15"/>
  <c r="H7" i="14"/>
  <c r="K6" i="14" s="1"/>
  <c r="L6" i="14" s="1"/>
  <c r="F6" i="14" s="1"/>
  <c r="F7" i="14"/>
  <c r="G7" i="14" s="1"/>
  <c r="I6" i="14"/>
  <c r="I5" i="14"/>
  <c r="K5" i="14" s="1"/>
  <c r="L5" i="14" s="1"/>
  <c r="F5" i="14" s="1"/>
  <c r="I4" i="14"/>
  <c r="M3" i="14"/>
  <c r="I3" i="14"/>
  <c r="I2" i="14"/>
  <c r="F14" i="13"/>
  <c r="H14" i="13" s="1"/>
  <c r="I13" i="13"/>
  <c r="K13" i="13" s="1"/>
  <c r="L13" i="13" s="1"/>
  <c r="F13" i="13" s="1"/>
  <c r="I12" i="13"/>
  <c r="K12" i="13" s="1"/>
  <c r="L12" i="13" s="1"/>
  <c r="F12" i="13" s="1"/>
  <c r="I11" i="13"/>
  <c r="M10" i="13"/>
  <c r="I10" i="13"/>
  <c r="I9" i="13"/>
  <c r="I8" i="13"/>
  <c r="M7" i="13"/>
  <c r="I7" i="13"/>
  <c r="I6" i="13"/>
  <c r="I5" i="13"/>
  <c r="M4" i="13"/>
  <c r="I4" i="13"/>
  <c r="M3" i="13"/>
  <c r="I3" i="13"/>
  <c r="I2" i="13"/>
  <c r="F23" i="12"/>
  <c r="H23" i="12" s="1"/>
  <c r="I22" i="12"/>
  <c r="K22" i="12" s="1"/>
  <c r="L22" i="12" s="1"/>
  <c r="F22" i="12" s="1"/>
  <c r="I21" i="12"/>
  <c r="K21" i="12" s="1"/>
  <c r="L21" i="12" s="1"/>
  <c r="F21" i="12" s="1"/>
  <c r="I20" i="12"/>
  <c r="M19" i="12"/>
  <c r="I19" i="12"/>
  <c r="I18" i="12"/>
  <c r="I17" i="12"/>
  <c r="M16" i="12"/>
  <c r="I16" i="12"/>
  <c r="I15" i="12"/>
  <c r="I14" i="12"/>
  <c r="M13" i="12"/>
  <c r="I13" i="12"/>
  <c r="M12" i="12"/>
  <c r="I12" i="12"/>
  <c r="I11" i="12"/>
  <c r="M10" i="12"/>
  <c r="I10" i="12"/>
  <c r="U9" i="12"/>
  <c r="Q9" i="12"/>
  <c r="M9" i="12"/>
  <c r="I9" i="12"/>
  <c r="U8" i="12"/>
  <c r="Q8" i="12"/>
  <c r="M8" i="12"/>
  <c r="I8" i="12"/>
  <c r="M7" i="12"/>
  <c r="I7" i="12"/>
  <c r="I6" i="12"/>
  <c r="M5" i="12"/>
  <c r="I5" i="12"/>
  <c r="M4" i="12"/>
  <c r="I4" i="12"/>
  <c r="M3" i="12"/>
  <c r="I3" i="12"/>
  <c r="I2" i="12"/>
  <c r="F38" i="11"/>
  <c r="H38" i="11" s="1"/>
  <c r="I37" i="11"/>
  <c r="K37" i="11" s="1"/>
  <c r="L37" i="11" s="1"/>
  <c r="F37" i="11" s="1"/>
  <c r="I36" i="11"/>
  <c r="K36" i="11" s="1"/>
  <c r="L36" i="11" s="1"/>
  <c r="F36" i="11" s="1"/>
  <c r="I35" i="11"/>
  <c r="M34" i="11"/>
  <c r="I34" i="11"/>
  <c r="I33" i="11"/>
  <c r="I32" i="11"/>
  <c r="M31" i="11"/>
  <c r="I31" i="11"/>
  <c r="I30" i="11"/>
  <c r="I29" i="11"/>
  <c r="M28" i="11"/>
  <c r="I28" i="11"/>
  <c r="M27" i="11"/>
  <c r="I27" i="11"/>
  <c r="I26" i="11"/>
  <c r="M25" i="11"/>
  <c r="I25" i="11"/>
  <c r="U24" i="11"/>
  <c r="Q24" i="11"/>
  <c r="M24" i="11"/>
  <c r="I24" i="11"/>
  <c r="U23" i="11"/>
  <c r="Q23" i="11"/>
  <c r="M23" i="11"/>
  <c r="I23" i="11"/>
  <c r="M22" i="11"/>
  <c r="I22" i="11"/>
  <c r="I21" i="11"/>
  <c r="M20" i="11"/>
  <c r="I20" i="11"/>
  <c r="M19" i="11"/>
  <c r="I19" i="11"/>
  <c r="M18" i="11"/>
  <c r="I18" i="11"/>
  <c r="I17" i="11"/>
  <c r="I16" i="11"/>
  <c r="M15" i="11"/>
  <c r="I15" i="11"/>
  <c r="M14" i="11"/>
  <c r="I14" i="11"/>
  <c r="I13" i="11"/>
  <c r="M12" i="11"/>
  <c r="I12" i="11"/>
  <c r="U11" i="11"/>
  <c r="Q11" i="11"/>
  <c r="M11" i="11"/>
  <c r="I11" i="11"/>
  <c r="U10" i="11"/>
  <c r="Q10" i="11"/>
  <c r="M10" i="11"/>
  <c r="I10" i="11"/>
  <c r="U9" i="11"/>
  <c r="Q9" i="11"/>
  <c r="M9" i="11"/>
  <c r="I9" i="11"/>
  <c r="M8" i="11"/>
  <c r="I8" i="11"/>
  <c r="I7" i="11"/>
  <c r="M6" i="11"/>
  <c r="I6" i="11"/>
  <c r="M5" i="11"/>
  <c r="I5" i="11"/>
  <c r="M4" i="11"/>
  <c r="I4" i="11"/>
  <c r="M3" i="11"/>
  <c r="I3" i="11"/>
  <c r="I2" i="11"/>
  <c r="F56" i="10"/>
  <c r="H56" i="10" s="1"/>
  <c r="I55" i="10"/>
  <c r="K55" i="10" s="1"/>
  <c r="L55" i="10" s="1"/>
  <c r="F55" i="10" s="1"/>
  <c r="I54" i="10"/>
  <c r="K54" i="10" s="1"/>
  <c r="L54" i="10" s="1"/>
  <c r="F54" i="10" s="1"/>
  <c r="I53" i="10"/>
  <c r="M52" i="10"/>
  <c r="I52" i="10"/>
  <c r="I51" i="10"/>
  <c r="I50" i="10"/>
  <c r="M49" i="10"/>
  <c r="I49" i="10"/>
  <c r="I48" i="10"/>
  <c r="I47" i="10"/>
  <c r="M46" i="10"/>
  <c r="I46" i="10"/>
  <c r="M45" i="10"/>
  <c r="I45" i="10"/>
  <c r="I44" i="10"/>
  <c r="M43" i="10"/>
  <c r="I43" i="10"/>
  <c r="U42" i="10"/>
  <c r="Q42" i="10"/>
  <c r="M42" i="10"/>
  <c r="I42" i="10"/>
  <c r="U41" i="10"/>
  <c r="Q41" i="10"/>
  <c r="M41" i="10"/>
  <c r="I41" i="10"/>
  <c r="M40" i="10"/>
  <c r="I40" i="10"/>
  <c r="I39" i="10"/>
  <c r="M38" i="10"/>
  <c r="I38" i="10"/>
  <c r="M37" i="10"/>
  <c r="I37" i="10"/>
  <c r="M36" i="10"/>
  <c r="I36" i="10"/>
  <c r="I35" i="10"/>
  <c r="I34" i="10"/>
  <c r="M33" i="10"/>
  <c r="I33" i="10"/>
  <c r="M32" i="10"/>
  <c r="I32" i="10"/>
  <c r="I31" i="10"/>
  <c r="M30" i="10"/>
  <c r="I30" i="10"/>
  <c r="U29" i="10"/>
  <c r="Q29" i="10"/>
  <c r="M29" i="10"/>
  <c r="I29" i="10"/>
  <c r="U28" i="10"/>
  <c r="Q28" i="10"/>
  <c r="M28" i="10"/>
  <c r="I28" i="10"/>
  <c r="U27" i="10"/>
  <c r="Q27" i="10"/>
  <c r="M27" i="10"/>
  <c r="I27" i="10"/>
  <c r="M26" i="10"/>
  <c r="I26" i="10"/>
  <c r="I25" i="10"/>
  <c r="M24" i="10"/>
  <c r="I24" i="10"/>
  <c r="M23" i="10"/>
  <c r="I23" i="10"/>
  <c r="M22" i="10"/>
  <c r="I22" i="10"/>
  <c r="M21" i="10"/>
  <c r="I21" i="10"/>
  <c r="I20" i="10"/>
  <c r="M19" i="10"/>
  <c r="I19" i="10"/>
  <c r="U18" i="10"/>
  <c r="Q18" i="10"/>
  <c r="M18" i="10"/>
  <c r="I18" i="10"/>
  <c r="U17" i="10"/>
  <c r="Q17" i="10"/>
  <c r="M17" i="10"/>
  <c r="I17" i="10"/>
  <c r="U16" i="10"/>
  <c r="Q16" i="10"/>
  <c r="M16" i="10"/>
  <c r="I16" i="10"/>
  <c r="M15" i="10"/>
  <c r="I15" i="10"/>
  <c r="M14" i="10"/>
  <c r="I14" i="10"/>
  <c r="U13" i="10"/>
  <c r="Q13" i="10"/>
  <c r="M13" i="10"/>
  <c r="I13" i="10"/>
  <c r="U12" i="10"/>
  <c r="Q12" i="10"/>
  <c r="M12" i="10"/>
  <c r="I12" i="10"/>
  <c r="U11" i="10"/>
  <c r="Q11" i="10"/>
  <c r="M11" i="10"/>
  <c r="I11" i="10"/>
  <c r="U10" i="10"/>
  <c r="Q10" i="10"/>
  <c r="M10" i="10"/>
  <c r="I10" i="10"/>
  <c r="M9" i="10"/>
  <c r="I9" i="10"/>
  <c r="I8" i="10"/>
  <c r="M7" i="10"/>
  <c r="I7" i="10"/>
  <c r="M6" i="10"/>
  <c r="I6" i="10"/>
  <c r="M5" i="10"/>
  <c r="I5" i="10"/>
  <c r="M4" i="10"/>
  <c r="I4" i="10"/>
  <c r="M3" i="10"/>
  <c r="I3" i="10"/>
  <c r="I2" i="10"/>
  <c r="F82" i="9"/>
  <c r="I81" i="9"/>
  <c r="I80" i="9"/>
  <c r="I79" i="9"/>
  <c r="M78" i="9"/>
  <c r="I78" i="9"/>
  <c r="I77" i="9"/>
  <c r="I76" i="9"/>
  <c r="M75" i="9"/>
  <c r="I75" i="9"/>
  <c r="I74" i="9"/>
  <c r="I73" i="9"/>
  <c r="M72" i="9"/>
  <c r="I72" i="9"/>
  <c r="M71" i="9"/>
  <c r="I71" i="9"/>
  <c r="I70" i="9"/>
  <c r="M69" i="9"/>
  <c r="I69" i="9"/>
  <c r="U68" i="9"/>
  <c r="Q68" i="9"/>
  <c r="M68" i="9"/>
  <c r="I68" i="9"/>
  <c r="U67" i="9"/>
  <c r="Q67" i="9"/>
  <c r="M67" i="9"/>
  <c r="I67" i="9"/>
  <c r="M66" i="9"/>
  <c r="I66" i="9"/>
  <c r="I65" i="9"/>
  <c r="M64" i="9"/>
  <c r="I64" i="9"/>
  <c r="M63" i="9"/>
  <c r="I63" i="9"/>
  <c r="M62" i="9"/>
  <c r="I62" i="9"/>
  <c r="I61" i="9"/>
  <c r="I60" i="9"/>
  <c r="M59" i="9"/>
  <c r="I59" i="9"/>
  <c r="M58" i="9"/>
  <c r="I58" i="9"/>
  <c r="I57" i="9"/>
  <c r="M56" i="9"/>
  <c r="I56" i="9"/>
  <c r="U55" i="9"/>
  <c r="Q55" i="9"/>
  <c r="M55" i="9"/>
  <c r="I55" i="9"/>
  <c r="U54" i="9"/>
  <c r="Q54" i="9"/>
  <c r="M54" i="9"/>
  <c r="I54" i="9"/>
  <c r="U53" i="9"/>
  <c r="Q53" i="9"/>
  <c r="M53" i="9"/>
  <c r="I53" i="9"/>
  <c r="M52" i="9"/>
  <c r="I52" i="9"/>
  <c r="I51" i="9"/>
  <c r="M50" i="9"/>
  <c r="I50" i="9"/>
  <c r="M49" i="9"/>
  <c r="I49" i="9"/>
  <c r="M48" i="9"/>
  <c r="I48" i="9"/>
  <c r="M47" i="9"/>
  <c r="I47" i="9"/>
  <c r="I46" i="9"/>
  <c r="M45" i="9"/>
  <c r="I45" i="9"/>
  <c r="U44" i="9"/>
  <c r="Q44" i="9"/>
  <c r="M44" i="9"/>
  <c r="I44" i="9"/>
  <c r="U43" i="9"/>
  <c r="Q43" i="9"/>
  <c r="M43" i="9"/>
  <c r="I43" i="9"/>
  <c r="U42" i="9"/>
  <c r="Q42" i="9"/>
  <c r="M42" i="9"/>
  <c r="I42" i="9"/>
  <c r="M41" i="9"/>
  <c r="I41" i="9"/>
  <c r="M40" i="9"/>
  <c r="I40" i="9"/>
  <c r="U39" i="9"/>
  <c r="Q39" i="9"/>
  <c r="M39" i="9"/>
  <c r="I39" i="9"/>
  <c r="U38" i="9"/>
  <c r="Q38" i="9"/>
  <c r="M38" i="9"/>
  <c r="I38" i="9"/>
  <c r="U37" i="9"/>
  <c r="Q37" i="9"/>
  <c r="M37" i="9"/>
  <c r="I37" i="9"/>
  <c r="U36" i="9"/>
  <c r="Q36" i="9"/>
  <c r="M36" i="9"/>
  <c r="I36" i="9"/>
  <c r="M35" i="9"/>
  <c r="I35" i="9"/>
  <c r="I34" i="9"/>
  <c r="M33" i="9"/>
  <c r="I33" i="9"/>
  <c r="M32" i="9"/>
  <c r="I32" i="9"/>
  <c r="M31" i="9"/>
  <c r="I31" i="9"/>
  <c r="M30" i="9"/>
  <c r="I30" i="9"/>
  <c r="M29" i="9"/>
  <c r="I29" i="9"/>
  <c r="I28" i="9"/>
  <c r="I27" i="9"/>
  <c r="M26" i="9"/>
  <c r="I26" i="9"/>
  <c r="M25" i="9"/>
  <c r="I25" i="9"/>
  <c r="M24" i="9"/>
  <c r="I24" i="9"/>
  <c r="I23" i="9"/>
  <c r="M22" i="9"/>
  <c r="I22" i="9"/>
  <c r="U21" i="9"/>
  <c r="Q21" i="9"/>
  <c r="M21" i="9"/>
  <c r="I21" i="9"/>
  <c r="U20" i="9"/>
  <c r="Q20" i="9"/>
  <c r="M20" i="9"/>
  <c r="I20" i="9"/>
  <c r="U19" i="9"/>
  <c r="Q19" i="9"/>
  <c r="M19" i="9"/>
  <c r="I19" i="9"/>
  <c r="U18" i="9"/>
  <c r="Q18" i="9"/>
  <c r="M18" i="9"/>
  <c r="I18" i="9"/>
  <c r="M17" i="9"/>
  <c r="I17" i="9"/>
  <c r="M16" i="9"/>
  <c r="I16" i="9"/>
  <c r="U15" i="9"/>
  <c r="Q15" i="9"/>
  <c r="M15" i="9"/>
  <c r="I15" i="9"/>
  <c r="U14" i="9"/>
  <c r="Q14" i="9"/>
  <c r="M14" i="9"/>
  <c r="I14" i="9"/>
  <c r="U13" i="9"/>
  <c r="Q13" i="9"/>
  <c r="M13" i="9"/>
  <c r="I13" i="9"/>
  <c r="U12" i="9"/>
  <c r="Q12" i="9"/>
  <c r="M12" i="9"/>
  <c r="I12" i="9"/>
  <c r="U11" i="9"/>
  <c r="Q11" i="9"/>
  <c r="M11" i="9"/>
  <c r="I11" i="9"/>
  <c r="M10" i="9"/>
  <c r="I10" i="9"/>
  <c r="I9" i="9"/>
  <c r="M8" i="9"/>
  <c r="I8" i="9"/>
  <c r="M7" i="9"/>
  <c r="I7" i="9"/>
  <c r="M6" i="9"/>
  <c r="I6" i="9"/>
  <c r="M5" i="9"/>
  <c r="I5" i="9"/>
  <c r="M4" i="9"/>
  <c r="I4" i="9"/>
  <c r="M3" i="9"/>
  <c r="I3" i="9"/>
  <c r="I2" i="9"/>
  <c r="F112" i="8"/>
  <c r="H112" i="8" s="1"/>
  <c r="I111" i="8"/>
  <c r="K111" i="8" s="1"/>
  <c r="L111" i="8" s="1"/>
  <c r="F111" i="8" s="1"/>
  <c r="I110" i="8"/>
  <c r="K110" i="8" s="1"/>
  <c r="L110" i="8" s="1"/>
  <c r="F110" i="8" s="1"/>
  <c r="I109" i="8"/>
  <c r="M108" i="8"/>
  <c r="I108" i="8"/>
  <c r="I107" i="8"/>
  <c r="I106" i="8"/>
  <c r="M105" i="8"/>
  <c r="I105" i="8"/>
  <c r="I104" i="8"/>
  <c r="I103" i="8"/>
  <c r="M102" i="8"/>
  <c r="I102" i="8"/>
  <c r="M101" i="8"/>
  <c r="I101" i="8"/>
  <c r="I100" i="8"/>
  <c r="M99" i="8"/>
  <c r="I99" i="8"/>
  <c r="U98" i="8"/>
  <c r="Q98" i="8"/>
  <c r="M98" i="8"/>
  <c r="I98" i="8"/>
  <c r="U97" i="8"/>
  <c r="Q97" i="8"/>
  <c r="M97" i="8"/>
  <c r="I97" i="8"/>
  <c r="M96" i="8"/>
  <c r="I96" i="8"/>
  <c r="I95" i="8"/>
  <c r="M94" i="8"/>
  <c r="I94" i="8"/>
  <c r="M93" i="8"/>
  <c r="I93" i="8"/>
  <c r="M92" i="8"/>
  <c r="I92" i="8"/>
  <c r="I91" i="8"/>
  <c r="I90" i="8"/>
  <c r="M89" i="8"/>
  <c r="I89" i="8"/>
  <c r="M88" i="8"/>
  <c r="I88" i="8"/>
  <c r="I87" i="8"/>
  <c r="M86" i="8"/>
  <c r="I86" i="8"/>
  <c r="U85" i="8"/>
  <c r="Q85" i="8"/>
  <c r="M85" i="8"/>
  <c r="I85" i="8"/>
  <c r="U84" i="8"/>
  <c r="Q84" i="8"/>
  <c r="M84" i="8"/>
  <c r="I84" i="8"/>
  <c r="U83" i="8"/>
  <c r="Q83" i="8"/>
  <c r="M83" i="8"/>
  <c r="I83" i="8"/>
  <c r="M82" i="8"/>
  <c r="I82" i="8"/>
  <c r="I81" i="8"/>
  <c r="M80" i="8"/>
  <c r="I80" i="8"/>
  <c r="M79" i="8"/>
  <c r="I79" i="8"/>
  <c r="M78" i="8"/>
  <c r="I78" i="8"/>
  <c r="M77" i="8"/>
  <c r="I77" i="8"/>
  <c r="I76" i="8"/>
  <c r="M75" i="8"/>
  <c r="I75" i="8"/>
  <c r="U74" i="8"/>
  <c r="Q74" i="8"/>
  <c r="M74" i="8"/>
  <c r="I74" i="8"/>
  <c r="U73" i="8"/>
  <c r="Q73" i="8"/>
  <c r="M73" i="8"/>
  <c r="I73" i="8"/>
  <c r="U72" i="8"/>
  <c r="Q72" i="8"/>
  <c r="M72" i="8"/>
  <c r="I72" i="8"/>
  <c r="M71" i="8"/>
  <c r="I71" i="8"/>
  <c r="M70" i="8"/>
  <c r="I70" i="8"/>
  <c r="U69" i="8"/>
  <c r="Q69" i="8"/>
  <c r="M69" i="8"/>
  <c r="I69" i="8"/>
  <c r="U68" i="8"/>
  <c r="Q68" i="8"/>
  <c r="M68" i="8"/>
  <c r="I68" i="8"/>
  <c r="U67" i="8"/>
  <c r="Q67" i="8"/>
  <c r="M67" i="8"/>
  <c r="I67" i="8"/>
  <c r="U66" i="8"/>
  <c r="Q66" i="8"/>
  <c r="M66" i="8"/>
  <c r="I66" i="8"/>
  <c r="M65" i="8"/>
  <c r="I65" i="8"/>
  <c r="I64" i="8"/>
  <c r="M63" i="8"/>
  <c r="I63" i="8"/>
  <c r="M62" i="8"/>
  <c r="I62" i="8"/>
  <c r="M61" i="8"/>
  <c r="I61" i="8"/>
  <c r="M60" i="8"/>
  <c r="I60" i="8"/>
  <c r="M59" i="8"/>
  <c r="I59" i="8"/>
  <c r="I58" i="8"/>
  <c r="I57" i="8"/>
  <c r="M56" i="8"/>
  <c r="I56" i="8"/>
  <c r="M55" i="8"/>
  <c r="I55" i="8"/>
  <c r="M54" i="8"/>
  <c r="I54" i="8"/>
  <c r="I53" i="8"/>
  <c r="M52" i="8"/>
  <c r="I52" i="8"/>
  <c r="U51" i="8"/>
  <c r="Q51" i="8"/>
  <c r="M51" i="8"/>
  <c r="I51" i="8"/>
  <c r="U50" i="8"/>
  <c r="Q50" i="8"/>
  <c r="M50" i="8"/>
  <c r="I50" i="8"/>
  <c r="U49" i="8"/>
  <c r="Q49" i="8"/>
  <c r="M49" i="8"/>
  <c r="I49" i="8"/>
  <c r="U48" i="8"/>
  <c r="Q48" i="8"/>
  <c r="M48" i="8"/>
  <c r="I48" i="8"/>
  <c r="M47" i="8"/>
  <c r="I47" i="8"/>
  <c r="M46" i="8"/>
  <c r="I46" i="8"/>
  <c r="U45" i="8"/>
  <c r="Q45" i="8"/>
  <c r="M45" i="8"/>
  <c r="I45" i="8"/>
  <c r="U44" i="8"/>
  <c r="Q44" i="8"/>
  <c r="M44" i="8"/>
  <c r="I44" i="8"/>
  <c r="U43" i="8"/>
  <c r="Q43" i="8"/>
  <c r="M43" i="8"/>
  <c r="I43" i="8"/>
  <c r="U42" i="8"/>
  <c r="Q42" i="8"/>
  <c r="M42" i="8"/>
  <c r="I42" i="8"/>
  <c r="U41" i="8"/>
  <c r="Q41" i="8"/>
  <c r="M41" i="8"/>
  <c r="I41" i="8"/>
  <c r="M40" i="8"/>
  <c r="I40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I32" i="8"/>
  <c r="M31" i="8"/>
  <c r="I31" i="8"/>
  <c r="U30" i="8"/>
  <c r="Q30" i="8"/>
  <c r="M30" i="8"/>
  <c r="I30" i="8"/>
  <c r="U29" i="8"/>
  <c r="Q29" i="8"/>
  <c r="M29" i="8"/>
  <c r="I29" i="8"/>
  <c r="U28" i="8"/>
  <c r="Q28" i="8"/>
  <c r="M28" i="8"/>
  <c r="I28" i="8"/>
  <c r="U27" i="8"/>
  <c r="Q27" i="8"/>
  <c r="M27" i="8"/>
  <c r="I27" i="8"/>
  <c r="M26" i="8"/>
  <c r="I26" i="8"/>
  <c r="M25" i="8"/>
  <c r="I25" i="8"/>
  <c r="U24" i="8"/>
  <c r="Q24" i="8"/>
  <c r="M24" i="8"/>
  <c r="I24" i="8"/>
  <c r="U23" i="8"/>
  <c r="Q23" i="8"/>
  <c r="M23" i="8"/>
  <c r="I23" i="8"/>
  <c r="U22" i="8"/>
  <c r="Q22" i="8"/>
  <c r="M22" i="8"/>
  <c r="I22" i="8"/>
  <c r="U21" i="8"/>
  <c r="Q21" i="8"/>
  <c r="M21" i="8"/>
  <c r="I21" i="8"/>
  <c r="U20" i="8"/>
  <c r="Q20" i="8"/>
  <c r="M20" i="8"/>
  <c r="I20" i="8"/>
  <c r="M19" i="8"/>
  <c r="I19" i="8"/>
  <c r="M18" i="8"/>
  <c r="I18" i="8"/>
  <c r="U17" i="8"/>
  <c r="Q17" i="8"/>
  <c r="M17" i="8"/>
  <c r="I17" i="8"/>
  <c r="U16" i="8"/>
  <c r="Q16" i="8"/>
  <c r="M16" i="8"/>
  <c r="I16" i="8"/>
  <c r="U15" i="8"/>
  <c r="Q15" i="8"/>
  <c r="M15" i="8"/>
  <c r="I15" i="8"/>
  <c r="U14" i="8"/>
  <c r="Q14" i="8"/>
  <c r="M14" i="8"/>
  <c r="I14" i="8"/>
  <c r="U13" i="8"/>
  <c r="Q13" i="8"/>
  <c r="M13" i="8"/>
  <c r="I13" i="8"/>
  <c r="U12" i="8"/>
  <c r="Q12" i="8"/>
  <c r="M12" i="8"/>
  <c r="I12" i="8"/>
  <c r="M11" i="8"/>
  <c r="I11" i="8"/>
  <c r="I10" i="8"/>
  <c r="M9" i="8"/>
  <c r="I9" i="8"/>
  <c r="M8" i="8"/>
  <c r="I8" i="8"/>
  <c r="M7" i="8"/>
  <c r="I7" i="8"/>
  <c r="M6" i="8"/>
  <c r="I6" i="8"/>
  <c r="M5" i="8"/>
  <c r="I5" i="8"/>
  <c r="M4" i="8"/>
  <c r="I4" i="8"/>
  <c r="M3" i="8"/>
  <c r="I3" i="8"/>
  <c r="I2" i="8"/>
  <c r="H152" i="7"/>
  <c r="G152" i="7"/>
  <c r="F152" i="7"/>
  <c r="L151" i="7"/>
  <c r="F151" i="7" s="1"/>
  <c r="H151" i="7" s="1"/>
  <c r="I151" i="7"/>
  <c r="K151" i="7" s="1"/>
  <c r="I150" i="7"/>
  <c r="K150" i="7" s="1"/>
  <c r="L150" i="7" s="1"/>
  <c r="F150" i="7" s="1"/>
  <c r="I149" i="7"/>
  <c r="K149" i="7" s="1"/>
  <c r="L149" i="7" s="1"/>
  <c r="F149" i="7" s="1"/>
  <c r="M148" i="7"/>
  <c r="O148" i="7" s="1"/>
  <c r="P148" i="7" s="1"/>
  <c r="I148" i="7"/>
  <c r="I147" i="7"/>
  <c r="K146" i="7"/>
  <c r="L146" i="7" s="1"/>
  <c r="F146" i="7" s="1"/>
  <c r="I146" i="7"/>
  <c r="O145" i="7"/>
  <c r="P145" i="7" s="1"/>
  <c r="M145" i="7"/>
  <c r="I145" i="7"/>
  <c r="I144" i="7"/>
  <c r="I143" i="7"/>
  <c r="M142" i="7"/>
  <c r="I142" i="7"/>
  <c r="M141" i="7"/>
  <c r="I141" i="7"/>
  <c r="I140" i="7"/>
  <c r="M139" i="7"/>
  <c r="I139" i="7"/>
  <c r="U138" i="7"/>
  <c r="Q138" i="7"/>
  <c r="M138" i="7"/>
  <c r="I138" i="7"/>
  <c r="U137" i="7"/>
  <c r="Q137" i="7"/>
  <c r="M137" i="7"/>
  <c r="I137" i="7"/>
  <c r="M136" i="7"/>
  <c r="I136" i="7"/>
  <c r="I135" i="7"/>
  <c r="M134" i="7"/>
  <c r="I134" i="7"/>
  <c r="M133" i="7"/>
  <c r="I133" i="7"/>
  <c r="M132" i="7"/>
  <c r="I132" i="7"/>
  <c r="I131" i="7"/>
  <c r="I130" i="7"/>
  <c r="M129" i="7"/>
  <c r="I129" i="7"/>
  <c r="M128" i="7"/>
  <c r="I128" i="7"/>
  <c r="I127" i="7"/>
  <c r="M126" i="7"/>
  <c r="I126" i="7"/>
  <c r="U125" i="7"/>
  <c r="Q125" i="7"/>
  <c r="M125" i="7"/>
  <c r="I125" i="7"/>
  <c r="U124" i="7"/>
  <c r="Q124" i="7"/>
  <c r="M124" i="7"/>
  <c r="I124" i="7"/>
  <c r="U123" i="7"/>
  <c r="Q123" i="7"/>
  <c r="M123" i="7"/>
  <c r="I123" i="7"/>
  <c r="M122" i="7"/>
  <c r="I122" i="7"/>
  <c r="I121" i="7"/>
  <c r="M120" i="7"/>
  <c r="I120" i="7"/>
  <c r="M119" i="7"/>
  <c r="I119" i="7"/>
  <c r="M118" i="7"/>
  <c r="I118" i="7"/>
  <c r="M117" i="7"/>
  <c r="I117" i="7"/>
  <c r="I116" i="7"/>
  <c r="M115" i="7"/>
  <c r="I115" i="7"/>
  <c r="U114" i="7"/>
  <c r="Q114" i="7"/>
  <c r="M114" i="7"/>
  <c r="I114" i="7"/>
  <c r="U113" i="7"/>
  <c r="Q113" i="7"/>
  <c r="M113" i="7"/>
  <c r="I113" i="7"/>
  <c r="U112" i="7"/>
  <c r="Q112" i="7"/>
  <c r="M112" i="7"/>
  <c r="I112" i="7"/>
  <c r="M111" i="7"/>
  <c r="I111" i="7"/>
  <c r="M110" i="7"/>
  <c r="I110" i="7"/>
  <c r="U109" i="7"/>
  <c r="Q109" i="7"/>
  <c r="M109" i="7"/>
  <c r="I109" i="7"/>
  <c r="U108" i="7"/>
  <c r="Q108" i="7"/>
  <c r="M108" i="7"/>
  <c r="I108" i="7"/>
  <c r="U107" i="7"/>
  <c r="Q107" i="7"/>
  <c r="M107" i="7"/>
  <c r="I107" i="7"/>
  <c r="U106" i="7"/>
  <c r="Q106" i="7"/>
  <c r="M106" i="7"/>
  <c r="I106" i="7"/>
  <c r="M105" i="7"/>
  <c r="I105" i="7"/>
  <c r="I104" i="7"/>
  <c r="M103" i="7"/>
  <c r="I103" i="7"/>
  <c r="M102" i="7"/>
  <c r="I102" i="7"/>
  <c r="M101" i="7"/>
  <c r="I101" i="7"/>
  <c r="M100" i="7"/>
  <c r="I100" i="7"/>
  <c r="M99" i="7"/>
  <c r="I99" i="7"/>
  <c r="I98" i="7"/>
  <c r="I97" i="7"/>
  <c r="M96" i="7"/>
  <c r="I96" i="7"/>
  <c r="M95" i="7"/>
  <c r="I95" i="7"/>
  <c r="M94" i="7"/>
  <c r="I94" i="7"/>
  <c r="I93" i="7"/>
  <c r="M92" i="7"/>
  <c r="I92" i="7"/>
  <c r="U91" i="7"/>
  <c r="Q91" i="7"/>
  <c r="M91" i="7"/>
  <c r="I91" i="7"/>
  <c r="U90" i="7"/>
  <c r="Q90" i="7"/>
  <c r="M90" i="7"/>
  <c r="I90" i="7"/>
  <c r="U89" i="7"/>
  <c r="Q89" i="7"/>
  <c r="M89" i="7"/>
  <c r="I89" i="7"/>
  <c r="U88" i="7"/>
  <c r="Q88" i="7"/>
  <c r="M88" i="7"/>
  <c r="I88" i="7"/>
  <c r="M87" i="7"/>
  <c r="I87" i="7"/>
  <c r="M86" i="7"/>
  <c r="I86" i="7"/>
  <c r="U85" i="7"/>
  <c r="Q85" i="7"/>
  <c r="M85" i="7"/>
  <c r="I85" i="7"/>
  <c r="U84" i="7"/>
  <c r="Q84" i="7"/>
  <c r="M84" i="7"/>
  <c r="I84" i="7"/>
  <c r="U83" i="7"/>
  <c r="Q83" i="7"/>
  <c r="M83" i="7"/>
  <c r="I83" i="7"/>
  <c r="U82" i="7"/>
  <c r="Q82" i="7"/>
  <c r="M82" i="7"/>
  <c r="I82" i="7"/>
  <c r="U81" i="7"/>
  <c r="Q81" i="7"/>
  <c r="M81" i="7"/>
  <c r="I81" i="7"/>
  <c r="M80" i="7"/>
  <c r="I80" i="7"/>
  <c r="I79" i="7"/>
  <c r="M78" i="7"/>
  <c r="I78" i="7"/>
  <c r="M77" i="7"/>
  <c r="I77" i="7"/>
  <c r="M76" i="7"/>
  <c r="I76" i="7"/>
  <c r="M75" i="7"/>
  <c r="I75" i="7"/>
  <c r="M74" i="7"/>
  <c r="I74" i="7"/>
  <c r="M73" i="7"/>
  <c r="I73" i="7"/>
  <c r="I72" i="7"/>
  <c r="M71" i="7"/>
  <c r="I71" i="7"/>
  <c r="U70" i="7"/>
  <c r="Q70" i="7"/>
  <c r="M70" i="7"/>
  <c r="I70" i="7"/>
  <c r="U69" i="7"/>
  <c r="Q69" i="7"/>
  <c r="M69" i="7"/>
  <c r="I69" i="7"/>
  <c r="U68" i="7"/>
  <c r="Q68" i="7"/>
  <c r="M68" i="7"/>
  <c r="I68" i="7"/>
  <c r="U67" i="7"/>
  <c r="Q67" i="7"/>
  <c r="M67" i="7"/>
  <c r="I67" i="7"/>
  <c r="M66" i="7"/>
  <c r="I66" i="7"/>
  <c r="M65" i="7"/>
  <c r="I65" i="7"/>
  <c r="U64" i="7"/>
  <c r="Q64" i="7"/>
  <c r="M64" i="7"/>
  <c r="I64" i="7"/>
  <c r="U63" i="7"/>
  <c r="Q63" i="7"/>
  <c r="M63" i="7"/>
  <c r="I63" i="7"/>
  <c r="U62" i="7"/>
  <c r="Q62" i="7"/>
  <c r="M62" i="7"/>
  <c r="I62" i="7"/>
  <c r="U61" i="7"/>
  <c r="Q61" i="7"/>
  <c r="M61" i="7"/>
  <c r="I61" i="7"/>
  <c r="U60" i="7"/>
  <c r="Q60" i="7"/>
  <c r="M60" i="7"/>
  <c r="I60" i="7"/>
  <c r="M59" i="7"/>
  <c r="I59" i="7"/>
  <c r="M58" i="7"/>
  <c r="I58" i="7"/>
  <c r="U57" i="7"/>
  <c r="Q57" i="7"/>
  <c r="M57" i="7"/>
  <c r="I57" i="7"/>
  <c r="U56" i="7"/>
  <c r="Q56" i="7"/>
  <c r="M56" i="7"/>
  <c r="I56" i="7"/>
  <c r="U55" i="7"/>
  <c r="Q55" i="7"/>
  <c r="M55" i="7"/>
  <c r="I55" i="7"/>
  <c r="U54" i="7"/>
  <c r="Q54" i="7"/>
  <c r="M54" i="7"/>
  <c r="I54" i="7"/>
  <c r="U53" i="7"/>
  <c r="Q53" i="7"/>
  <c r="M53" i="7"/>
  <c r="I53" i="7"/>
  <c r="U52" i="7"/>
  <c r="Q52" i="7"/>
  <c r="M52" i="7"/>
  <c r="I52" i="7"/>
  <c r="M51" i="7"/>
  <c r="I51" i="7"/>
  <c r="I50" i="7"/>
  <c r="M49" i="7"/>
  <c r="I49" i="7"/>
  <c r="M48" i="7"/>
  <c r="I48" i="7"/>
  <c r="M47" i="7"/>
  <c r="I47" i="7"/>
  <c r="M46" i="7"/>
  <c r="I46" i="7"/>
  <c r="M45" i="7"/>
  <c r="I45" i="7"/>
  <c r="M44" i="7"/>
  <c r="I44" i="7"/>
  <c r="M43" i="7"/>
  <c r="I43" i="7"/>
  <c r="I42" i="7"/>
  <c r="I41" i="7"/>
  <c r="M40" i="7"/>
  <c r="I40" i="7"/>
  <c r="M39" i="7"/>
  <c r="I39" i="7"/>
  <c r="M38" i="7"/>
  <c r="I38" i="7"/>
  <c r="M37" i="7"/>
  <c r="I37" i="7"/>
  <c r="I36" i="7"/>
  <c r="M35" i="7"/>
  <c r="I35" i="7"/>
  <c r="U34" i="7"/>
  <c r="Q34" i="7"/>
  <c r="M34" i="7"/>
  <c r="I34" i="7"/>
  <c r="U33" i="7"/>
  <c r="Q33" i="7"/>
  <c r="M33" i="7"/>
  <c r="I33" i="7"/>
  <c r="U32" i="7"/>
  <c r="Q32" i="7"/>
  <c r="M32" i="7"/>
  <c r="I32" i="7"/>
  <c r="U31" i="7"/>
  <c r="Q31" i="7"/>
  <c r="M31" i="7"/>
  <c r="I31" i="7"/>
  <c r="U30" i="7"/>
  <c r="Q30" i="7"/>
  <c r="M30" i="7"/>
  <c r="I30" i="7"/>
  <c r="M29" i="7"/>
  <c r="I29" i="7"/>
  <c r="M28" i="7"/>
  <c r="I28" i="7"/>
  <c r="U27" i="7"/>
  <c r="Q27" i="7"/>
  <c r="M27" i="7"/>
  <c r="I27" i="7"/>
  <c r="U26" i="7"/>
  <c r="Q26" i="7"/>
  <c r="M26" i="7"/>
  <c r="I26" i="7"/>
  <c r="U25" i="7"/>
  <c r="Q25" i="7"/>
  <c r="M25" i="7"/>
  <c r="I25" i="7"/>
  <c r="U24" i="7"/>
  <c r="Q24" i="7"/>
  <c r="M24" i="7"/>
  <c r="I24" i="7"/>
  <c r="U23" i="7"/>
  <c r="Q23" i="7"/>
  <c r="M23" i="7"/>
  <c r="I23" i="7"/>
  <c r="U22" i="7"/>
  <c r="Q22" i="7"/>
  <c r="M22" i="7"/>
  <c r="I22" i="7"/>
  <c r="M21" i="7"/>
  <c r="I21" i="7"/>
  <c r="M20" i="7"/>
  <c r="I20" i="7"/>
  <c r="U19" i="7"/>
  <c r="Q19" i="7"/>
  <c r="M19" i="7"/>
  <c r="I19" i="7"/>
  <c r="U18" i="7"/>
  <c r="Q18" i="7"/>
  <c r="M18" i="7"/>
  <c r="I18" i="7"/>
  <c r="U17" i="7"/>
  <c r="Q17" i="7"/>
  <c r="M17" i="7"/>
  <c r="I17" i="7"/>
  <c r="U16" i="7"/>
  <c r="Q16" i="7"/>
  <c r="M16" i="7"/>
  <c r="I16" i="7"/>
  <c r="U15" i="7"/>
  <c r="Q15" i="7"/>
  <c r="M15" i="7"/>
  <c r="I15" i="7"/>
  <c r="U14" i="7"/>
  <c r="Q14" i="7"/>
  <c r="M14" i="7"/>
  <c r="I14" i="7"/>
  <c r="U13" i="7"/>
  <c r="Q13" i="7"/>
  <c r="M13" i="7"/>
  <c r="I13" i="7"/>
  <c r="M12" i="7"/>
  <c r="I12" i="7"/>
  <c r="I11" i="7"/>
  <c r="M10" i="7"/>
  <c r="I10" i="7"/>
  <c r="M9" i="7"/>
  <c r="I9" i="7"/>
  <c r="M8" i="7"/>
  <c r="I8" i="7"/>
  <c r="M7" i="7"/>
  <c r="I7" i="7"/>
  <c r="M6" i="7"/>
  <c r="I6" i="7"/>
  <c r="M5" i="7"/>
  <c r="I5" i="7"/>
  <c r="M4" i="7"/>
  <c r="I4" i="7"/>
  <c r="M3" i="7"/>
  <c r="I3" i="7"/>
  <c r="I2" i="7"/>
  <c r="F197" i="6"/>
  <c r="I196" i="6"/>
  <c r="I195" i="6"/>
  <c r="I194" i="6"/>
  <c r="M193" i="6"/>
  <c r="I193" i="6"/>
  <c r="I192" i="6"/>
  <c r="I191" i="6"/>
  <c r="M190" i="6"/>
  <c r="I190" i="6"/>
  <c r="I189" i="6"/>
  <c r="I188" i="6"/>
  <c r="M187" i="6"/>
  <c r="I187" i="6"/>
  <c r="M186" i="6"/>
  <c r="I186" i="6"/>
  <c r="I185" i="6"/>
  <c r="M184" i="6"/>
  <c r="I184" i="6"/>
  <c r="U183" i="6"/>
  <c r="Q183" i="6"/>
  <c r="M183" i="6"/>
  <c r="I183" i="6"/>
  <c r="U182" i="6"/>
  <c r="Q182" i="6"/>
  <c r="M182" i="6"/>
  <c r="I182" i="6"/>
  <c r="M181" i="6"/>
  <c r="I181" i="6"/>
  <c r="I180" i="6"/>
  <c r="M179" i="6"/>
  <c r="I179" i="6"/>
  <c r="M178" i="6"/>
  <c r="I178" i="6"/>
  <c r="M177" i="6"/>
  <c r="I177" i="6"/>
  <c r="I176" i="6"/>
  <c r="I175" i="6"/>
  <c r="M174" i="6"/>
  <c r="I174" i="6"/>
  <c r="M173" i="6"/>
  <c r="I173" i="6"/>
  <c r="I172" i="6"/>
  <c r="M171" i="6"/>
  <c r="I171" i="6"/>
  <c r="U170" i="6"/>
  <c r="Q170" i="6"/>
  <c r="M170" i="6"/>
  <c r="I170" i="6"/>
  <c r="U169" i="6"/>
  <c r="Q169" i="6"/>
  <c r="M169" i="6"/>
  <c r="I169" i="6"/>
  <c r="U168" i="6"/>
  <c r="Q168" i="6"/>
  <c r="M168" i="6"/>
  <c r="I168" i="6"/>
  <c r="M167" i="6"/>
  <c r="I167" i="6"/>
  <c r="I166" i="6"/>
  <c r="M165" i="6"/>
  <c r="I165" i="6"/>
  <c r="M164" i="6"/>
  <c r="I164" i="6"/>
  <c r="M163" i="6"/>
  <c r="I163" i="6"/>
  <c r="M162" i="6"/>
  <c r="I162" i="6"/>
  <c r="I161" i="6"/>
  <c r="M160" i="6"/>
  <c r="I160" i="6"/>
  <c r="U159" i="6"/>
  <c r="Q159" i="6"/>
  <c r="M159" i="6"/>
  <c r="I159" i="6"/>
  <c r="U158" i="6"/>
  <c r="Q158" i="6"/>
  <c r="M158" i="6"/>
  <c r="I158" i="6"/>
  <c r="U157" i="6"/>
  <c r="Q157" i="6"/>
  <c r="M157" i="6"/>
  <c r="I157" i="6"/>
  <c r="M156" i="6"/>
  <c r="I156" i="6"/>
  <c r="M155" i="6"/>
  <c r="I155" i="6"/>
  <c r="U154" i="6"/>
  <c r="Q154" i="6"/>
  <c r="M154" i="6"/>
  <c r="I154" i="6"/>
  <c r="U153" i="6"/>
  <c r="Q153" i="6"/>
  <c r="M153" i="6"/>
  <c r="I153" i="6"/>
  <c r="U152" i="6"/>
  <c r="Q152" i="6"/>
  <c r="M152" i="6"/>
  <c r="I152" i="6"/>
  <c r="U151" i="6"/>
  <c r="Q151" i="6"/>
  <c r="M151" i="6"/>
  <c r="I151" i="6"/>
  <c r="M150" i="6"/>
  <c r="I150" i="6"/>
  <c r="I149" i="6"/>
  <c r="M148" i="6"/>
  <c r="I148" i="6"/>
  <c r="M147" i="6"/>
  <c r="I147" i="6"/>
  <c r="M146" i="6"/>
  <c r="I146" i="6"/>
  <c r="M145" i="6"/>
  <c r="I145" i="6"/>
  <c r="M144" i="6"/>
  <c r="I144" i="6"/>
  <c r="I143" i="6"/>
  <c r="I142" i="6"/>
  <c r="M141" i="6"/>
  <c r="I141" i="6"/>
  <c r="M140" i="6"/>
  <c r="I140" i="6"/>
  <c r="M139" i="6"/>
  <c r="I139" i="6"/>
  <c r="I138" i="6"/>
  <c r="M137" i="6"/>
  <c r="I137" i="6"/>
  <c r="U136" i="6"/>
  <c r="Q136" i="6"/>
  <c r="M136" i="6"/>
  <c r="I136" i="6"/>
  <c r="U135" i="6"/>
  <c r="Q135" i="6"/>
  <c r="M135" i="6"/>
  <c r="I135" i="6"/>
  <c r="U134" i="6"/>
  <c r="Q134" i="6"/>
  <c r="M134" i="6"/>
  <c r="I134" i="6"/>
  <c r="U133" i="6"/>
  <c r="Q133" i="6"/>
  <c r="M133" i="6"/>
  <c r="I133" i="6"/>
  <c r="M132" i="6"/>
  <c r="I132" i="6"/>
  <c r="M131" i="6"/>
  <c r="I131" i="6"/>
  <c r="U130" i="6"/>
  <c r="Q130" i="6"/>
  <c r="M130" i="6"/>
  <c r="I130" i="6"/>
  <c r="U129" i="6"/>
  <c r="Q129" i="6"/>
  <c r="M129" i="6"/>
  <c r="I129" i="6"/>
  <c r="U128" i="6"/>
  <c r="Q128" i="6"/>
  <c r="M128" i="6"/>
  <c r="I128" i="6"/>
  <c r="U127" i="6"/>
  <c r="Q127" i="6"/>
  <c r="M127" i="6"/>
  <c r="I127" i="6"/>
  <c r="U126" i="6"/>
  <c r="Q126" i="6"/>
  <c r="M126" i="6"/>
  <c r="I126" i="6"/>
  <c r="M125" i="6"/>
  <c r="I125" i="6"/>
  <c r="I124" i="6"/>
  <c r="M123" i="6"/>
  <c r="I123" i="6"/>
  <c r="M122" i="6"/>
  <c r="I122" i="6"/>
  <c r="M121" i="6"/>
  <c r="I121" i="6"/>
  <c r="M120" i="6"/>
  <c r="I120" i="6"/>
  <c r="M119" i="6"/>
  <c r="I119" i="6"/>
  <c r="M118" i="6"/>
  <c r="I118" i="6"/>
  <c r="I117" i="6"/>
  <c r="M116" i="6"/>
  <c r="I116" i="6"/>
  <c r="U115" i="6"/>
  <c r="Q115" i="6"/>
  <c r="M115" i="6"/>
  <c r="I115" i="6"/>
  <c r="U114" i="6"/>
  <c r="Q114" i="6"/>
  <c r="M114" i="6"/>
  <c r="I114" i="6"/>
  <c r="U113" i="6"/>
  <c r="Q113" i="6"/>
  <c r="M113" i="6"/>
  <c r="I113" i="6"/>
  <c r="U112" i="6"/>
  <c r="Q112" i="6"/>
  <c r="M112" i="6"/>
  <c r="I112" i="6"/>
  <c r="M111" i="6"/>
  <c r="I111" i="6"/>
  <c r="M110" i="6"/>
  <c r="I110" i="6"/>
  <c r="U109" i="6"/>
  <c r="Q109" i="6"/>
  <c r="M109" i="6"/>
  <c r="I109" i="6"/>
  <c r="U108" i="6"/>
  <c r="Q108" i="6"/>
  <c r="M108" i="6"/>
  <c r="I108" i="6"/>
  <c r="U107" i="6"/>
  <c r="Q107" i="6"/>
  <c r="M107" i="6"/>
  <c r="I107" i="6"/>
  <c r="U106" i="6"/>
  <c r="Q106" i="6"/>
  <c r="M106" i="6"/>
  <c r="I106" i="6"/>
  <c r="U105" i="6"/>
  <c r="Q105" i="6"/>
  <c r="M105" i="6"/>
  <c r="I105" i="6"/>
  <c r="M104" i="6"/>
  <c r="I104" i="6"/>
  <c r="M103" i="6"/>
  <c r="I103" i="6"/>
  <c r="U102" i="6"/>
  <c r="Q102" i="6"/>
  <c r="M102" i="6"/>
  <c r="I102" i="6"/>
  <c r="U101" i="6"/>
  <c r="Q101" i="6"/>
  <c r="M101" i="6"/>
  <c r="I101" i="6"/>
  <c r="U100" i="6"/>
  <c r="Q100" i="6"/>
  <c r="M100" i="6"/>
  <c r="I100" i="6"/>
  <c r="U99" i="6"/>
  <c r="Q99" i="6"/>
  <c r="M99" i="6"/>
  <c r="I99" i="6"/>
  <c r="U98" i="6"/>
  <c r="Q98" i="6"/>
  <c r="M98" i="6"/>
  <c r="I98" i="6"/>
  <c r="U97" i="6"/>
  <c r="Q97" i="6"/>
  <c r="M97" i="6"/>
  <c r="I97" i="6"/>
  <c r="M96" i="6"/>
  <c r="I96" i="6"/>
  <c r="I95" i="6"/>
  <c r="M94" i="6"/>
  <c r="I94" i="6"/>
  <c r="M93" i="6"/>
  <c r="I93" i="6"/>
  <c r="M92" i="6"/>
  <c r="I92" i="6"/>
  <c r="M91" i="6"/>
  <c r="I91" i="6"/>
  <c r="M90" i="6"/>
  <c r="I90" i="6"/>
  <c r="M89" i="6"/>
  <c r="I89" i="6"/>
  <c r="M88" i="6"/>
  <c r="I88" i="6"/>
  <c r="I87" i="6"/>
  <c r="I86" i="6"/>
  <c r="M85" i="6"/>
  <c r="I85" i="6"/>
  <c r="M84" i="6"/>
  <c r="I84" i="6"/>
  <c r="M83" i="6"/>
  <c r="I83" i="6"/>
  <c r="M82" i="6"/>
  <c r="I82" i="6"/>
  <c r="I81" i="6"/>
  <c r="M80" i="6"/>
  <c r="I80" i="6"/>
  <c r="U79" i="6"/>
  <c r="Q79" i="6"/>
  <c r="M79" i="6"/>
  <c r="I79" i="6"/>
  <c r="U78" i="6"/>
  <c r="Q78" i="6"/>
  <c r="M78" i="6"/>
  <c r="I78" i="6"/>
  <c r="U77" i="6"/>
  <c r="Q77" i="6"/>
  <c r="M77" i="6"/>
  <c r="I77" i="6"/>
  <c r="U76" i="6"/>
  <c r="Q76" i="6"/>
  <c r="M76" i="6"/>
  <c r="I76" i="6"/>
  <c r="U75" i="6"/>
  <c r="Q75" i="6"/>
  <c r="M75" i="6"/>
  <c r="I75" i="6"/>
  <c r="M74" i="6"/>
  <c r="I74" i="6"/>
  <c r="M73" i="6"/>
  <c r="I73" i="6"/>
  <c r="U72" i="6"/>
  <c r="Q72" i="6"/>
  <c r="M72" i="6"/>
  <c r="I72" i="6"/>
  <c r="U71" i="6"/>
  <c r="Q71" i="6"/>
  <c r="M71" i="6"/>
  <c r="I71" i="6"/>
  <c r="U70" i="6"/>
  <c r="Q70" i="6"/>
  <c r="M70" i="6"/>
  <c r="I70" i="6"/>
  <c r="U69" i="6"/>
  <c r="Q69" i="6"/>
  <c r="M69" i="6"/>
  <c r="I69" i="6"/>
  <c r="U68" i="6"/>
  <c r="Q68" i="6"/>
  <c r="M68" i="6"/>
  <c r="I68" i="6"/>
  <c r="U67" i="6"/>
  <c r="Q67" i="6"/>
  <c r="M67" i="6"/>
  <c r="I67" i="6"/>
  <c r="M66" i="6"/>
  <c r="I66" i="6"/>
  <c r="M65" i="6"/>
  <c r="I65" i="6"/>
  <c r="U64" i="6"/>
  <c r="Q64" i="6"/>
  <c r="M64" i="6"/>
  <c r="I64" i="6"/>
  <c r="U63" i="6"/>
  <c r="Q63" i="6"/>
  <c r="M63" i="6"/>
  <c r="I63" i="6"/>
  <c r="U62" i="6"/>
  <c r="Q62" i="6"/>
  <c r="M62" i="6"/>
  <c r="I62" i="6"/>
  <c r="U61" i="6"/>
  <c r="Q61" i="6"/>
  <c r="M61" i="6"/>
  <c r="I61" i="6"/>
  <c r="U60" i="6"/>
  <c r="Q60" i="6"/>
  <c r="M60" i="6"/>
  <c r="I60" i="6"/>
  <c r="U59" i="6"/>
  <c r="Q59" i="6"/>
  <c r="M59" i="6"/>
  <c r="I59" i="6"/>
  <c r="U58" i="6"/>
  <c r="Q58" i="6"/>
  <c r="M58" i="6"/>
  <c r="I58" i="6"/>
  <c r="M57" i="6"/>
  <c r="I57" i="6"/>
  <c r="I56" i="6"/>
  <c r="M55" i="6"/>
  <c r="I55" i="6"/>
  <c r="M54" i="6"/>
  <c r="I54" i="6"/>
  <c r="M53" i="6"/>
  <c r="I53" i="6"/>
  <c r="M52" i="6"/>
  <c r="I52" i="6"/>
  <c r="M51" i="6"/>
  <c r="I51" i="6"/>
  <c r="M50" i="6"/>
  <c r="I50" i="6"/>
  <c r="M49" i="6"/>
  <c r="I49" i="6"/>
  <c r="M48" i="6"/>
  <c r="I48" i="6"/>
  <c r="I47" i="6"/>
  <c r="M46" i="6"/>
  <c r="I46" i="6"/>
  <c r="U45" i="6"/>
  <c r="Q45" i="6"/>
  <c r="M45" i="6"/>
  <c r="I45" i="6"/>
  <c r="U44" i="6"/>
  <c r="Q44" i="6"/>
  <c r="M44" i="6"/>
  <c r="I44" i="6"/>
  <c r="U43" i="6"/>
  <c r="Q43" i="6"/>
  <c r="M43" i="6"/>
  <c r="I43" i="6"/>
  <c r="U42" i="6"/>
  <c r="Q42" i="6"/>
  <c r="M42" i="6"/>
  <c r="I42" i="6"/>
  <c r="U41" i="6"/>
  <c r="Q41" i="6"/>
  <c r="M41" i="6"/>
  <c r="I41" i="6"/>
  <c r="M40" i="6"/>
  <c r="I40" i="6"/>
  <c r="M39" i="6"/>
  <c r="I39" i="6"/>
  <c r="U38" i="6"/>
  <c r="Q38" i="6"/>
  <c r="M38" i="6"/>
  <c r="I38" i="6"/>
  <c r="U37" i="6"/>
  <c r="Q37" i="6"/>
  <c r="M37" i="6"/>
  <c r="I37" i="6"/>
  <c r="U36" i="6"/>
  <c r="Q36" i="6"/>
  <c r="M36" i="6"/>
  <c r="I36" i="6"/>
  <c r="U35" i="6"/>
  <c r="Q35" i="6"/>
  <c r="M35" i="6"/>
  <c r="I35" i="6"/>
  <c r="U34" i="6"/>
  <c r="Q34" i="6"/>
  <c r="M34" i="6"/>
  <c r="I34" i="6"/>
  <c r="U33" i="6"/>
  <c r="Q33" i="6"/>
  <c r="M33" i="6"/>
  <c r="I33" i="6"/>
  <c r="M32" i="6"/>
  <c r="I32" i="6"/>
  <c r="M31" i="6"/>
  <c r="I31" i="6"/>
  <c r="U30" i="6"/>
  <c r="Q30" i="6"/>
  <c r="M30" i="6"/>
  <c r="I30" i="6"/>
  <c r="U29" i="6"/>
  <c r="Q29" i="6"/>
  <c r="M29" i="6"/>
  <c r="I29" i="6"/>
  <c r="U28" i="6"/>
  <c r="Q28" i="6"/>
  <c r="M28" i="6"/>
  <c r="I28" i="6"/>
  <c r="U27" i="6"/>
  <c r="Q27" i="6"/>
  <c r="M27" i="6"/>
  <c r="I27" i="6"/>
  <c r="U26" i="6"/>
  <c r="Q26" i="6"/>
  <c r="M26" i="6"/>
  <c r="I26" i="6"/>
  <c r="U25" i="6"/>
  <c r="Q25" i="6"/>
  <c r="M25" i="6"/>
  <c r="I25" i="6"/>
  <c r="U24" i="6"/>
  <c r="Q24" i="6"/>
  <c r="M24" i="6"/>
  <c r="I24" i="6"/>
  <c r="M23" i="6"/>
  <c r="I23" i="6"/>
  <c r="M22" i="6"/>
  <c r="I22" i="6"/>
  <c r="U21" i="6"/>
  <c r="Q21" i="6"/>
  <c r="M21" i="6"/>
  <c r="I21" i="6"/>
  <c r="U20" i="6"/>
  <c r="Q20" i="6"/>
  <c r="M20" i="6"/>
  <c r="I20" i="6"/>
  <c r="U19" i="6"/>
  <c r="Q19" i="6"/>
  <c r="M19" i="6"/>
  <c r="I19" i="6"/>
  <c r="U18" i="6"/>
  <c r="Q18" i="6"/>
  <c r="M18" i="6"/>
  <c r="I18" i="6"/>
  <c r="U17" i="6"/>
  <c r="Q17" i="6"/>
  <c r="M17" i="6"/>
  <c r="I17" i="6"/>
  <c r="U16" i="6"/>
  <c r="Q16" i="6"/>
  <c r="M16" i="6"/>
  <c r="I16" i="6"/>
  <c r="U15" i="6"/>
  <c r="Q15" i="6"/>
  <c r="M15" i="6"/>
  <c r="I15" i="6"/>
  <c r="U14" i="6"/>
  <c r="Q14" i="6"/>
  <c r="M14" i="6"/>
  <c r="I14" i="6"/>
  <c r="M13" i="6"/>
  <c r="I13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I5" i="6"/>
  <c r="M4" i="6"/>
  <c r="I4" i="6"/>
  <c r="M3" i="6"/>
  <c r="I3" i="6"/>
  <c r="I2" i="6"/>
  <c r="E6" i="5"/>
  <c r="G6" i="5" s="1"/>
  <c r="H5" i="5"/>
  <c r="J5" i="5" s="1"/>
  <c r="K5" i="5" s="1"/>
  <c r="E5" i="5" s="1"/>
  <c r="H4" i="5"/>
  <c r="J4" i="5" s="1"/>
  <c r="K4" i="5" s="1"/>
  <c r="E4" i="5" s="1"/>
  <c r="H3" i="5"/>
  <c r="H2" i="5"/>
  <c r="F8" i="4"/>
  <c r="H8" i="4" s="1"/>
  <c r="I7" i="4"/>
  <c r="K7" i="4" s="1"/>
  <c r="L7" i="4" s="1"/>
  <c r="F7" i="4" s="1"/>
  <c r="I6" i="4"/>
  <c r="K6" i="4" s="1"/>
  <c r="L6" i="4" s="1"/>
  <c r="F6" i="4" s="1"/>
  <c r="I5" i="4"/>
  <c r="I4" i="4"/>
  <c r="I3" i="4"/>
  <c r="I2" i="4"/>
  <c r="F10" i="3"/>
  <c r="H10" i="3" s="1"/>
  <c r="I9" i="3"/>
  <c r="K9" i="3" s="1"/>
  <c r="L9" i="3" s="1"/>
  <c r="F9" i="3" s="1"/>
  <c r="I8" i="3"/>
  <c r="K8" i="3" s="1"/>
  <c r="L8" i="3" s="1"/>
  <c r="F8" i="3" s="1"/>
  <c r="I7" i="3"/>
  <c r="I6" i="3"/>
  <c r="M5" i="3"/>
  <c r="I5" i="3"/>
  <c r="M4" i="3"/>
  <c r="I4" i="3"/>
  <c r="M3" i="3"/>
  <c r="I3" i="3"/>
  <c r="M2" i="3"/>
  <c r="I2" i="3"/>
  <c r="F22" i="2"/>
  <c r="H22" i="2" s="1"/>
  <c r="I21" i="2"/>
  <c r="K21" i="2" s="1"/>
  <c r="L21" i="2" s="1"/>
  <c r="F21" i="2" s="1"/>
  <c r="I20" i="2"/>
  <c r="K20" i="2" s="1"/>
  <c r="L20" i="2" s="1"/>
  <c r="F20" i="2" s="1"/>
  <c r="I19" i="2"/>
  <c r="I18" i="2"/>
  <c r="I17" i="2"/>
  <c r="I16" i="2"/>
  <c r="M15" i="2"/>
  <c r="I15" i="2"/>
  <c r="Q14" i="2"/>
  <c r="M14" i="2"/>
  <c r="I14" i="2"/>
  <c r="M13" i="2"/>
  <c r="I13" i="2"/>
  <c r="M12" i="2"/>
  <c r="I12" i="2"/>
  <c r="Q11" i="2"/>
  <c r="M11" i="2"/>
  <c r="I11" i="2"/>
  <c r="M10" i="2"/>
  <c r="I10" i="2"/>
  <c r="M9" i="2"/>
  <c r="I9" i="2"/>
  <c r="Q8" i="2"/>
  <c r="M8" i="2"/>
  <c r="I8" i="2"/>
  <c r="Q7" i="2"/>
  <c r="M7" i="2"/>
  <c r="I7" i="2"/>
  <c r="M6" i="2"/>
  <c r="I6" i="2"/>
  <c r="M5" i="2"/>
  <c r="I5" i="2"/>
  <c r="Q4" i="2"/>
  <c r="M4" i="2"/>
  <c r="I4" i="2"/>
  <c r="Q3" i="2"/>
  <c r="M3" i="2"/>
  <c r="I3" i="2"/>
  <c r="M2" i="2"/>
  <c r="I2" i="2"/>
  <c r="G2" i="21" l="1"/>
  <c r="F2" i="21"/>
  <c r="G3" i="21"/>
  <c r="F3" i="21"/>
  <c r="F4" i="21"/>
  <c r="J4" i="20"/>
  <c r="K4" i="20" s="1"/>
  <c r="E4" i="20" s="1"/>
  <c r="F6" i="20"/>
  <c r="G6" i="20"/>
  <c r="G5" i="20"/>
  <c r="F5" i="20"/>
  <c r="N3" i="20"/>
  <c r="O3" i="20" s="1"/>
  <c r="F7" i="20"/>
  <c r="J7" i="19"/>
  <c r="K7" i="19" s="1"/>
  <c r="E7" i="19" s="1"/>
  <c r="G10" i="19"/>
  <c r="J8" i="19" s="1"/>
  <c r="K8" i="19" s="1"/>
  <c r="E8" i="19" s="1"/>
  <c r="F10" i="19"/>
  <c r="G9" i="19"/>
  <c r="J6" i="19" s="1"/>
  <c r="K6" i="19" s="1"/>
  <c r="E6" i="19" s="1"/>
  <c r="F9" i="19"/>
  <c r="N7" i="19"/>
  <c r="O7" i="19" s="1"/>
  <c r="F11" i="19"/>
  <c r="G14" i="18"/>
  <c r="J11" i="18" s="1"/>
  <c r="K11" i="18" s="1"/>
  <c r="E11" i="18" s="1"/>
  <c r="F14" i="18"/>
  <c r="F15" i="18"/>
  <c r="G15" i="18"/>
  <c r="J13" i="18" s="1"/>
  <c r="K13" i="18" s="1"/>
  <c r="E13" i="18" s="1"/>
  <c r="N12" i="18"/>
  <c r="O12" i="18" s="1"/>
  <c r="F16" i="18"/>
  <c r="J19" i="17"/>
  <c r="K19" i="17" s="1"/>
  <c r="E19" i="17" s="1"/>
  <c r="J18" i="17"/>
  <c r="K18" i="17" s="1"/>
  <c r="E18" i="17" s="1"/>
  <c r="F21" i="17"/>
  <c r="G21" i="17"/>
  <c r="G20" i="17"/>
  <c r="J17" i="17" s="1"/>
  <c r="K17" i="17" s="1"/>
  <c r="E17" i="17" s="1"/>
  <c r="F20" i="17"/>
  <c r="N18" i="17"/>
  <c r="O18" i="17" s="1"/>
  <c r="F22" i="17"/>
  <c r="G27" i="16"/>
  <c r="J24" i="16" s="1"/>
  <c r="K24" i="16" s="1"/>
  <c r="E24" i="16" s="1"/>
  <c r="F27" i="16"/>
  <c r="J25" i="16"/>
  <c r="K25" i="16" s="1"/>
  <c r="G28" i="16"/>
  <c r="J26" i="16" s="1"/>
  <c r="K26" i="16" s="1"/>
  <c r="E26" i="16" s="1"/>
  <c r="F28" i="16"/>
  <c r="N25" i="16"/>
  <c r="O25" i="16" s="1"/>
  <c r="F29" i="16"/>
  <c r="G36" i="15"/>
  <c r="F36" i="15"/>
  <c r="N33" i="15"/>
  <c r="O33" i="15" s="1"/>
  <c r="J34" i="15"/>
  <c r="K34" i="15" s="1"/>
  <c r="E34" i="15" s="1"/>
  <c r="G35" i="15"/>
  <c r="J33" i="15" s="1"/>
  <c r="K33" i="15" s="1"/>
  <c r="E33" i="15" s="1"/>
  <c r="F35" i="15"/>
  <c r="G5" i="14"/>
  <c r="H5" i="14"/>
  <c r="O3" i="14"/>
  <c r="P3" i="14" s="1"/>
  <c r="K2" i="14"/>
  <c r="L2" i="14" s="1"/>
  <c r="F2" i="14" s="1"/>
  <c r="K3" i="14"/>
  <c r="L3" i="14" s="1"/>
  <c r="F3" i="14" s="1"/>
  <c r="H6" i="14"/>
  <c r="K4" i="14" s="1"/>
  <c r="L4" i="14" s="1"/>
  <c r="F4" i="14" s="1"/>
  <c r="G6" i="14"/>
  <c r="H12" i="13"/>
  <c r="G12" i="13"/>
  <c r="K7" i="13"/>
  <c r="L7" i="13" s="1"/>
  <c r="K10" i="13"/>
  <c r="L10" i="13" s="1"/>
  <c r="H13" i="13"/>
  <c r="O7" i="13" s="1"/>
  <c r="P7" i="13" s="1"/>
  <c r="G13" i="13"/>
  <c r="K8" i="13"/>
  <c r="L8" i="13" s="1"/>
  <c r="F8" i="13" s="1"/>
  <c r="O10" i="13"/>
  <c r="P10" i="13" s="1"/>
  <c r="G14" i="13"/>
  <c r="H21" i="12"/>
  <c r="K18" i="12" s="1"/>
  <c r="L18" i="12" s="1"/>
  <c r="F18" i="12" s="1"/>
  <c r="G21" i="12"/>
  <c r="H22" i="12"/>
  <c r="O16" i="12" s="1"/>
  <c r="P16" i="12" s="1"/>
  <c r="G22" i="12"/>
  <c r="G23" i="12"/>
  <c r="H37" i="11"/>
  <c r="O31" i="11" s="1"/>
  <c r="P31" i="11" s="1"/>
  <c r="G37" i="11"/>
  <c r="K30" i="11"/>
  <c r="L30" i="11" s="1"/>
  <c r="F30" i="11" s="1"/>
  <c r="O34" i="11"/>
  <c r="P34" i="11" s="1"/>
  <c r="H36" i="11"/>
  <c r="K33" i="11" s="1"/>
  <c r="L33" i="11" s="1"/>
  <c r="F33" i="11" s="1"/>
  <c r="G36" i="11"/>
  <c r="G38" i="11"/>
  <c r="H55" i="10"/>
  <c r="O49" i="10" s="1"/>
  <c r="P49" i="10" s="1"/>
  <c r="G55" i="10"/>
  <c r="K50" i="10"/>
  <c r="L50" i="10" s="1"/>
  <c r="F50" i="10" s="1"/>
  <c r="K53" i="10"/>
  <c r="L53" i="10" s="1"/>
  <c r="F53" i="10" s="1"/>
  <c r="K48" i="10"/>
  <c r="L48" i="10" s="1"/>
  <c r="F48" i="10" s="1"/>
  <c r="O52" i="10"/>
  <c r="P52" i="10" s="1"/>
  <c r="H54" i="10"/>
  <c r="K51" i="10" s="1"/>
  <c r="L51" i="10" s="1"/>
  <c r="F51" i="10" s="1"/>
  <c r="G54" i="10"/>
  <c r="G56" i="10"/>
  <c r="H82" i="9"/>
  <c r="K80" i="9" s="1"/>
  <c r="L80" i="9" s="1"/>
  <c r="F80" i="9" s="1"/>
  <c r="G82" i="9"/>
  <c r="H111" i="8"/>
  <c r="O105" i="8" s="1"/>
  <c r="P105" i="8" s="1"/>
  <c r="G111" i="8"/>
  <c r="K106" i="8"/>
  <c r="L106" i="8" s="1"/>
  <c r="F106" i="8" s="1"/>
  <c r="K109" i="8"/>
  <c r="L109" i="8" s="1"/>
  <c r="F109" i="8" s="1"/>
  <c r="K104" i="8"/>
  <c r="L104" i="8" s="1"/>
  <c r="F104" i="8" s="1"/>
  <c r="O108" i="8"/>
  <c r="P108" i="8" s="1"/>
  <c r="H110" i="8"/>
  <c r="K107" i="8" s="1"/>
  <c r="L107" i="8" s="1"/>
  <c r="F107" i="8" s="1"/>
  <c r="G110" i="8"/>
  <c r="G112" i="8"/>
  <c r="G146" i="7"/>
  <c r="H146" i="7"/>
  <c r="H149" i="7"/>
  <c r="W138" i="7" s="1"/>
  <c r="X138" i="7" s="1"/>
  <c r="G149" i="7"/>
  <c r="K143" i="7"/>
  <c r="L143" i="7" s="1"/>
  <c r="F143" i="7" s="1"/>
  <c r="O142" i="7"/>
  <c r="P142" i="7" s="1"/>
  <c r="H150" i="7"/>
  <c r="G150" i="7"/>
  <c r="K145" i="7"/>
  <c r="L145" i="7" s="1"/>
  <c r="F145" i="7" s="1"/>
  <c r="G151" i="7"/>
  <c r="O139" i="7"/>
  <c r="P139" i="7" s="1"/>
  <c r="K144" i="7"/>
  <c r="L144" i="7" s="1"/>
  <c r="F144" i="7" s="1"/>
  <c r="H197" i="6"/>
  <c r="K196" i="6" s="1"/>
  <c r="L196" i="6" s="1"/>
  <c r="F196" i="6" s="1"/>
  <c r="G197" i="6"/>
  <c r="G4" i="5"/>
  <c r="F4" i="5"/>
  <c r="J3" i="5"/>
  <c r="K3" i="5" s="1"/>
  <c r="E3" i="5" s="1"/>
  <c r="G5" i="5"/>
  <c r="F5" i="5"/>
  <c r="J2" i="5"/>
  <c r="K2" i="5" s="1"/>
  <c r="E2" i="5" s="1"/>
  <c r="F6" i="5"/>
  <c r="K2" i="4"/>
  <c r="L2" i="4" s="1"/>
  <c r="F2" i="4" s="1"/>
  <c r="H6" i="4"/>
  <c r="G6" i="4"/>
  <c r="K5" i="4"/>
  <c r="L5" i="4" s="1"/>
  <c r="F5" i="4" s="1"/>
  <c r="G7" i="4"/>
  <c r="H7" i="4"/>
  <c r="K3" i="4"/>
  <c r="L3" i="4" s="1"/>
  <c r="F3" i="4" s="1"/>
  <c r="K4" i="4"/>
  <c r="L4" i="4" s="1"/>
  <c r="F4" i="4" s="1"/>
  <c r="G8" i="4"/>
  <c r="K7" i="3"/>
  <c r="L7" i="3" s="1"/>
  <c r="F7" i="3" s="1"/>
  <c r="H8" i="3"/>
  <c r="O2" i="3" s="1"/>
  <c r="P2" i="3" s="1"/>
  <c r="G8" i="3"/>
  <c r="O4" i="3"/>
  <c r="P4" i="3" s="1"/>
  <c r="O3" i="3"/>
  <c r="P3" i="3" s="1"/>
  <c r="O5" i="3"/>
  <c r="P5" i="3" s="1"/>
  <c r="H9" i="3"/>
  <c r="G9" i="3"/>
  <c r="K6" i="3"/>
  <c r="L6" i="3" s="1"/>
  <c r="F6" i="3" s="1"/>
  <c r="G10" i="3"/>
  <c r="K16" i="2"/>
  <c r="L16" i="2" s="1"/>
  <c r="F16" i="2" s="1"/>
  <c r="H20" i="2"/>
  <c r="O12" i="2" s="1"/>
  <c r="P12" i="2" s="1"/>
  <c r="G20" i="2"/>
  <c r="K17" i="2"/>
  <c r="L17" i="2" s="1"/>
  <c r="F17" i="2" s="1"/>
  <c r="H21" i="2"/>
  <c r="O15" i="2" s="1"/>
  <c r="P15" i="2" s="1"/>
  <c r="G21" i="2"/>
  <c r="S11" i="2"/>
  <c r="T11" i="2" s="1"/>
  <c r="O13" i="2"/>
  <c r="P13" i="2" s="1"/>
  <c r="K18" i="2"/>
  <c r="L18" i="2" s="1"/>
  <c r="F18" i="2" s="1"/>
  <c r="G22" i="2"/>
  <c r="J3" i="20" l="1"/>
  <c r="K3" i="20" s="1"/>
  <c r="E3" i="20" s="1"/>
  <c r="J2" i="20"/>
  <c r="K2" i="20" s="1"/>
  <c r="E2" i="20" s="1"/>
  <c r="G4" i="20"/>
  <c r="F4" i="20"/>
  <c r="G8" i="19"/>
  <c r="F8" i="19"/>
  <c r="F6" i="19"/>
  <c r="G6" i="19"/>
  <c r="F7" i="19"/>
  <c r="G7" i="19"/>
  <c r="F13" i="18"/>
  <c r="G13" i="18"/>
  <c r="G11" i="18"/>
  <c r="F11" i="18"/>
  <c r="J12" i="18"/>
  <c r="K12" i="18" s="1"/>
  <c r="E12" i="18" s="1"/>
  <c r="F19" i="17"/>
  <c r="G19" i="17"/>
  <c r="F18" i="17"/>
  <c r="G18" i="17"/>
  <c r="F17" i="17"/>
  <c r="G17" i="17"/>
  <c r="G26" i="16"/>
  <c r="F26" i="16"/>
  <c r="G24" i="16"/>
  <c r="F24" i="16"/>
  <c r="E25" i="16"/>
  <c r="G34" i="15"/>
  <c r="F34" i="15"/>
  <c r="F33" i="15"/>
  <c r="G33" i="15"/>
  <c r="J32" i="15"/>
  <c r="K32" i="15" s="1"/>
  <c r="E32" i="15" s="1"/>
  <c r="H2" i="14"/>
  <c r="G2" i="14"/>
  <c r="G4" i="14"/>
  <c r="H4" i="14"/>
  <c r="H3" i="14"/>
  <c r="G3" i="14"/>
  <c r="F10" i="13"/>
  <c r="K6" i="13"/>
  <c r="L6" i="13" s="1"/>
  <c r="F6" i="13" s="1"/>
  <c r="K9" i="13"/>
  <c r="L9" i="13" s="1"/>
  <c r="F9" i="13" s="1"/>
  <c r="G8" i="13"/>
  <c r="H8" i="13"/>
  <c r="F7" i="13"/>
  <c r="K11" i="13"/>
  <c r="L11" i="13" s="1"/>
  <c r="F11" i="13" s="1"/>
  <c r="K20" i="12"/>
  <c r="L20" i="12" s="1"/>
  <c r="F20" i="12" s="1"/>
  <c r="K19" i="12"/>
  <c r="L19" i="12" s="1"/>
  <c r="K15" i="12"/>
  <c r="L15" i="12" s="1"/>
  <c r="F15" i="12" s="1"/>
  <c r="H18" i="12"/>
  <c r="G18" i="12"/>
  <c r="K16" i="12"/>
  <c r="L16" i="12" s="1"/>
  <c r="F16" i="12" s="1"/>
  <c r="K17" i="12"/>
  <c r="L17" i="12" s="1"/>
  <c r="F17" i="12" s="1"/>
  <c r="O19" i="12"/>
  <c r="P19" i="12" s="1"/>
  <c r="H30" i="11"/>
  <c r="G30" i="11"/>
  <c r="K35" i="11"/>
  <c r="L35" i="11" s="1"/>
  <c r="F35" i="11" s="1"/>
  <c r="H33" i="11"/>
  <c r="G33" i="11"/>
  <c r="K34" i="11"/>
  <c r="L34" i="11" s="1"/>
  <c r="F34" i="11" s="1"/>
  <c r="K31" i="11"/>
  <c r="L31" i="11" s="1"/>
  <c r="F31" i="11" s="1"/>
  <c r="K32" i="11"/>
  <c r="L32" i="11" s="1"/>
  <c r="F32" i="11" s="1"/>
  <c r="H48" i="10"/>
  <c r="G48" i="10"/>
  <c r="G50" i="10"/>
  <c r="H50" i="10"/>
  <c r="H51" i="10"/>
  <c r="G51" i="10"/>
  <c r="K52" i="10"/>
  <c r="L52" i="10" s="1"/>
  <c r="F52" i="10" s="1"/>
  <c r="K49" i="10"/>
  <c r="L49" i="10" s="1"/>
  <c r="F49" i="10" s="1"/>
  <c r="H53" i="10"/>
  <c r="G53" i="10"/>
  <c r="H80" i="9"/>
  <c r="G80" i="9"/>
  <c r="K81" i="9"/>
  <c r="L81" i="9" s="1"/>
  <c r="F81" i="9" s="1"/>
  <c r="G106" i="8"/>
  <c r="H106" i="8"/>
  <c r="H107" i="8"/>
  <c r="G107" i="8"/>
  <c r="K105" i="8"/>
  <c r="L105" i="8" s="1"/>
  <c r="F105" i="8" s="1"/>
  <c r="H104" i="8"/>
  <c r="G104" i="8"/>
  <c r="K108" i="8"/>
  <c r="L108" i="8" s="1"/>
  <c r="F108" i="8" s="1"/>
  <c r="H109" i="8"/>
  <c r="G109" i="8"/>
  <c r="H145" i="7"/>
  <c r="G145" i="7"/>
  <c r="K148" i="7"/>
  <c r="L148" i="7" s="1"/>
  <c r="F148" i="7" s="1"/>
  <c r="K147" i="7"/>
  <c r="L147" i="7" s="1"/>
  <c r="F147" i="7" s="1"/>
  <c r="H143" i="7"/>
  <c r="G143" i="7"/>
  <c r="K139" i="7"/>
  <c r="L139" i="7" s="1"/>
  <c r="F139" i="7" s="1"/>
  <c r="O138" i="7"/>
  <c r="P138" i="7" s="1"/>
  <c r="K130" i="7"/>
  <c r="L130" i="7" s="1"/>
  <c r="F130" i="7" s="1"/>
  <c r="O129" i="7"/>
  <c r="P129" i="7" s="1"/>
  <c r="H144" i="7"/>
  <c r="G144" i="7"/>
  <c r="G196" i="6"/>
  <c r="H196" i="6"/>
  <c r="K195" i="6"/>
  <c r="L195" i="6" s="1"/>
  <c r="F195" i="6" s="1"/>
  <c r="G3" i="5"/>
  <c r="F3" i="5"/>
  <c r="G2" i="5"/>
  <c r="F2" i="5"/>
  <c r="G5" i="4"/>
  <c r="H5" i="4"/>
  <c r="G3" i="4"/>
  <c r="H3" i="4"/>
  <c r="H4" i="4"/>
  <c r="G4" i="4"/>
  <c r="H2" i="4"/>
  <c r="G2" i="4"/>
  <c r="H6" i="3"/>
  <c r="G6" i="3"/>
  <c r="H7" i="3"/>
  <c r="G7" i="3"/>
  <c r="H17" i="2"/>
  <c r="G17" i="2"/>
  <c r="S14" i="2"/>
  <c r="T14" i="2" s="1"/>
  <c r="H18" i="2"/>
  <c r="G18" i="2"/>
  <c r="K19" i="2"/>
  <c r="L19" i="2" s="1"/>
  <c r="F19" i="2" s="1"/>
  <c r="O10" i="2"/>
  <c r="P10" i="2" s="1"/>
  <c r="H16" i="2"/>
  <c r="G16" i="2"/>
  <c r="G2" i="20" l="1"/>
  <c r="F2" i="20"/>
  <c r="F3" i="20"/>
  <c r="G3" i="20"/>
  <c r="J3" i="19"/>
  <c r="K3" i="19" s="1"/>
  <c r="J2" i="19"/>
  <c r="K2" i="19" s="1"/>
  <c r="E2" i="19" s="1"/>
  <c r="N3" i="19"/>
  <c r="O3" i="19" s="1"/>
  <c r="J4" i="19"/>
  <c r="K4" i="19" s="1"/>
  <c r="E4" i="19" s="1"/>
  <c r="N4" i="19"/>
  <c r="O4" i="19" s="1"/>
  <c r="J5" i="19"/>
  <c r="K5" i="19" s="1"/>
  <c r="E5" i="19" s="1"/>
  <c r="J8" i="18"/>
  <c r="K8" i="18" s="1"/>
  <c r="J7" i="18"/>
  <c r="K7" i="18" s="1"/>
  <c r="E7" i="18" s="1"/>
  <c r="N9" i="18"/>
  <c r="O9" i="18" s="1"/>
  <c r="J10" i="18"/>
  <c r="K10" i="18" s="1"/>
  <c r="E10" i="18" s="1"/>
  <c r="F12" i="18"/>
  <c r="G12" i="18"/>
  <c r="N14" i="17"/>
  <c r="O14" i="17" s="1"/>
  <c r="J15" i="17"/>
  <c r="K15" i="17" s="1"/>
  <c r="J14" i="17"/>
  <c r="K14" i="17" s="1"/>
  <c r="E14" i="17" s="1"/>
  <c r="J13" i="17"/>
  <c r="K13" i="17" s="1"/>
  <c r="E13" i="17" s="1"/>
  <c r="N15" i="17"/>
  <c r="O15" i="17" s="1"/>
  <c r="J16" i="17"/>
  <c r="K16" i="17" s="1"/>
  <c r="E16" i="17" s="1"/>
  <c r="J20" i="16"/>
  <c r="K20" i="16" s="1"/>
  <c r="E20" i="16" s="1"/>
  <c r="J21" i="16"/>
  <c r="K21" i="16" s="1"/>
  <c r="F25" i="16"/>
  <c r="G25" i="16"/>
  <c r="N22" i="16"/>
  <c r="O22" i="16" s="1"/>
  <c r="J23" i="16"/>
  <c r="K23" i="16" s="1"/>
  <c r="E23" i="16" s="1"/>
  <c r="J31" i="15"/>
  <c r="K31" i="15" s="1"/>
  <c r="E31" i="15" s="1"/>
  <c r="N30" i="15"/>
  <c r="O30" i="15" s="1"/>
  <c r="N29" i="15"/>
  <c r="O29" i="15" s="1"/>
  <c r="J30" i="15"/>
  <c r="K30" i="15" s="1"/>
  <c r="E30" i="15" s="1"/>
  <c r="G32" i="15"/>
  <c r="F32" i="15"/>
  <c r="H9" i="13"/>
  <c r="G9" i="13"/>
  <c r="G6" i="13"/>
  <c r="H6" i="13"/>
  <c r="G11" i="13"/>
  <c r="H11" i="13"/>
  <c r="H7" i="13"/>
  <c r="G7" i="13"/>
  <c r="G10" i="13"/>
  <c r="H10" i="13"/>
  <c r="G17" i="12"/>
  <c r="H17" i="12"/>
  <c r="H15" i="12"/>
  <c r="G15" i="12"/>
  <c r="H16" i="12"/>
  <c r="G16" i="12"/>
  <c r="F19" i="12"/>
  <c r="S8" i="12"/>
  <c r="T8" i="12" s="1"/>
  <c r="O7" i="12"/>
  <c r="P7" i="12" s="1"/>
  <c r="K12" i="12"/>
  <c r="L12" i="12" s="1"/>
  <c r="K11" i="12"/>
  <c r="L11" i="12" s="1"/>
  <c r="F11" i="12" s="1"/>
  <c r="H20" i="12"/>
  <c r="G20" i="12"/>
  <c r="H35" i="11"/>
  <c r="G35" i="11"/>
  <c r="O22" i="11"/>
  <c r="P22" i="11" s="1"/>
  <c r="S23" i="11"/>
  <c r="T23" i="11" s="1"/>
  <c r="K27" i="11"/>
  <c r="L27" i="11" s="1"/>
  <c r="K26" i="11"/>
  <c r="L26" i="11" s="1"/>
  <c r="F26" i="11" s="1"/>
  <c r="G34" i="11"/>
  <c r="H34" i="11"/>
  <c r="G32" i="11"/>
  <c r="H32" i="11"/>
  <c r="H31" i="11"/>
  <c r="G31" i="11"/>
  <c r="K13" i="11"/>
  <c r="L13" i="11" s="1"/>
  <c r="F13" i="11" s="1"/>
  <c r="K22" i="11"/>
  <c r="L22" i="11" s="1"/>
  <c r="F22" i="11" s="1"/>
  <c r="K23" i="11"/>
  <c r="L23" i="11" s="1"/>
  <c r="K14" i="11"/>
  <c r="L14" i="11" s="1"/>
  <c r="H49" i="10"/>
  <c r="G49" i="10"/>
  <c r="K43" i="10"/>
  <c r="L43" i="10" s="1"/>
  <c r="K34" i="10"/>
  <c r="L34" i="10" s="1"/>
  <c r="F34" i="10" s="1"/>
  <c r="O33" i="10"/>
  <c r="P33" i="10" s="1"/>
  <c r="O42" i="10"/>
  <c r="P42" i="10" s="1"/>
  <c r="G52" i="10"/>
  <c r="H52" i="10"/>
  <c r="O43" i="10"/>
  <c r="P43" i="10" s="1"/>
  <c r="K47" i="10"/>
  <c r="L47" i="10" s="1"/>
  <c r="F47" i="10" s="1"/>
  <c r="W42" i="10"/>
  <c r="X42" i="10" s="1"/>
  <c r="O46" i="10"/>
  <c r="P46" i="10" s="1"/>
  <c r="S41" i="10"/>
  <c r="T41" i="10" s="1"/>
  <c r="K44" i="10"/>
  <c r="L44" i="10" s="1"/>
  <c r="F44" i="10" s="1"/>
  <c r="O40" i="10"/>
  <c r="P40" i="10" s="1"/>
  <c r="K45" i="10"/>
  <c r="L45" i="10" s="1"/>
  <c r="K31" i="10"/>
  <c r="L31" i="10" s="1"/>
  <c r="F31" i="10" s="1"/>
  <c r="K40" i="10"/>
  <c r="L40" i="10" s="1"/>
  <c r="F40" i="10" s="1"/>
  <c r="K32" i="10"/>
  <c r="L32" i="10" s="1"/>
  <c r="K41" i="10"/>
  <c r="L41" i="10" s="1"/>
  <c r="G81" i="9"/>
  <c r="H81" i="9"/>
  <c r="K77" i="9"/>
  <c r="L77" i="9" s="1"/>
  <c r="F77" i="9" s="1"/>
  <c r="K75" i="9"/>
  <c r="L75" i="9" s="1"/>
  <c r="K78" i="9"/>
  <c r="L78" i="9" s="1"/>
  <c r="K74" i="9"/>
  <c r="L74" i="9" s="1"/>
  <c r="F74" i="9" s="1"/>
  <c r="G108" i="8"/>
  <c r="H108" i="8"/>
  <c r="O102" i="8"/>
  <c r="P102" i="8" s="1"/>
  <c r="K103" i="8"/>
  <c r="L103" i="8" s="1"/>
  <c r="F103" i="8" s="1"/>
  <c r="W98" i="8"/>
  <c r="X98" i="8" s="1"/>
  <c r="O99" i="8"/>
  <c r="P99" i="8" s="1"/>
  <c r="S97" i="8"/>
  <c r="T97" i="8" s="1"/>
  <c r="O96" i="8"/>
  <c r="P96" i="8" s="1"/>
  <c r="K101" i="8"/>
  <c r="L101" i="8" s="1"/>
  <c r="K100" i="8"/>
  <c r="L100" i="8" s="1"/>
  <c r="F100" i="8" s="1"/>
  <c r="K87" i="8"/>
  <c r="L87" i="8" s="1"/>
  <c r="F87" i="8" s="1"/>
  <c r="K96" i="8"/>
  <c r="L96" i="8" s="1"/>
  <c r="F96" i="8" s="1"/>
  <c r="K88" i="8"/>
  <c r="L88" i="8" s="1"/>
  <c r="K97" i="8"/>
  <c r="L97" i="8" s="1"/>
  <c r="O98" i="8"/>
  <c r="P98" i="8" s="1"/>
  <c r="K90" i="8"/>
  <c r="L90" i="8" s="1"/>
  <c r="F90" i="8" s="1"/>
  <c r="K99" i="8"/>
  <c r="L99" i="8" s="1"/>
  <c r="F99" i="8" s="1"/>
  <c r="O89" i="8"/>
  <c r="P89" i="8" s="1"/>
  <c r="H105" i="8"/>
  <c r="G105" i="8"/>
  <c r="G147" i="7"/>
  <c r="H147" i="7"/>
  <c r="G139" i="7"/>
  <c r="H139" i="7"/>
  <c r="G148" i="7"/>
  <c r="H148" i="7"/>
  <c r="K137" i="7"/>
  <c r="L137" i="7" s="1"/>
  <c r="K128" i="7"/>
  <c r="L128" i="7" s="1"/>
  <c r="F128" i="7" s="1"/>
  <c r="K127" i="7"/>
  <c r="L127" i="7" s="1"/>
  <c r="F127" i="7" s="1"/>
  <c r="K136" i="7"/>
  <c r="L136" i="7" s="1"/>
  <c r="G130" i="7"/>
  <c r="H130" i="7"/>
  <c r="O126" i="7"/>
  <c r="P126" i="7" s="1"/>
  <c r="W125" i="7"/>
  <c r="X125" i="7" s="1"/>
  <c r="K135" i="7"/>
  <c r="L135" i="7" s="1"/>
  <c r="F135" i="7" s="1"/>
  <c r="O134" i="7"/>
  <c r="P134" i="7" s="1"/>
  <c r="O137" i="7"/>
  <c r="P137" i="7" s="1"/>
  <c r="K129" i="7"/>
  <c r="L129" i="7" s="1"/>
  <c r="F129" i="7" s="1"/>
  <c r="O128" i="7"/>
  <c r="P128" i="7" s="1"/>
  <c r="K138" i="7"/>
  <c r="L138" i="7" s="1"/>
  <c r="H195" i="6"/>
  <c r="G195" i="6"/>
  <c r="O190" i="6"/>
  <c r="P190" i="6" s="1"/>
  <c r="K194" i="6"/>
  <c r="L194" i="6" s="1"/>
  <c r="F194" i="6" s="1"/>
  <c r="O193" i="6"/>
  <c r="P193" i="6" s="1"/>
  <c r="K191" i="6"/>
  <c r="L191" i="6" s="1"/>
  <c r="F191" i="6" s="1"/>
  <c r="K4" i="3"/>
  <c r="L4" i="3" s="1"/>
  <c r="F4" i="3" s="1"/>
  <c r="K5" i="3"/>
  <c r="L5" i="3" s="1"/>
  <c r="F5" i="3" s="1"/>
  <c r="K3" i="3"/>
  <c r="L3" i="3" s="1"/>
  <c r="F3" i="3" s="1"/>
  <c r="K2" i="3"/>
  <c r="L2" i="3" s="1"/>
  <c r="F2" i="3" s="1"/>
  <c r="K11" i="2"/>
  <c r="L11" i="2" s="1"/>
  <c r="O2" i="2"/>
  <c r="P2" i="2" s="1"/>
  <c r="S3" i="2"/>
  <c r="T3" i="2" s="1"/>
  <c r="K10" i="2"/>
  <c r="L10" i="2" s="1"/>
  <c r="F10" i="2" s="1"/>
  <c r="S7" i="2"/>
  <c r="T7" i="2" s="1"/>
  <c r="K13" i="2"/>
  <c r="L13" i="2" s="1"/>
  <c r="F13" i="2" s="1"/>
  <c r="O6" i="2"/>
  <c r="P6" i="2" s="1"/>
  <c r="K14" i="2"/>
  <c r="L14" i="2" s="1"/>
  <c r="H19" i="2"/>
  <c r="G19" i="2"/>
  <c r="O5" i="2"/>
  <c r="P5" i="2" s="1"/>
  <c r="K12" i="2"/>
  <c r="L12" i="2" s="1"/>
  <c r="F12" i="2" s="1"/>
  <c r="O11" i="2"/>
  <c r="P11" i="2" s="1"/>
  <c r="S4" i="2"/>
  <c r="T4" i="2" s="1"/>
  <c r="F2" i="19" l="1"/>
  <c r="G2" i="19"/>
  <c r="G4" i="19"/>
  <c r="F4" i="19"/>
  <c r="F5" i="19"/>
  <c r="G5" i="19"/>
  <c r="E3" i="19"/>
  <c r="F10" i="18"/>
  <c r="G10" i="18"/>
  <c r="N8" i="18"/>
  <c r="O8" i="18" s="1"/>
  <c r="E8" i="18" s="1"/>
  <c r="J9" i="18"/>
  <c r="K9" i="18" s="1"/>
  <c r="E9" i="18" s="1"/>
  <c r="F7" i="18"/>
  <c r="G7" i="18"/>
  <c r="F13" i="17"/>
  <c r="G13" i="17"/>
  <c r="F16" i="17"/>
  <c r="G16" i="17"/>
  <c r="E15" i="17"/>
  <c r="G14" i="17"/>
  <c r="F14" i="17"/>
  <c r="N21" i="16"/>
  <c r="O21" i="16" s="1"/>
  <c r="E21" i="16" s="1"/>
  <c r="J22" i="16"/>
  <c r="K22" i="16" s="1"/>
  <c r="E22" i="16" s="1"/>
  <c r="F23" i="16"/>
  <c r="G23" i="16"/>
  <c r="F20" i="16"/>
  <c r="G20" i="16"/>
  <c r="G30" i="15"/>
  <c r="F30" i="15"/>
  <c r="J28" i="15"/>
  <c r="K28" i="15" s="1"/>
  <c r="E28" i="15" s="1"/>
  <c r="J29" i="15"/>
  <c r="K29" i="15" s="1"/>
  <c r="E29" i="15" s="1"/>
  <c r="F31" i="15"/>
  <c r="G31" i="15"/>
  <c r="K4" i="13"/>
  <c r="L4" i="13" s="1"/>
  <c r="F4" i="13" s="1"/>
  <c r="O3" i="13"/>
  <c r="P3" i="13" s="1"/>
  <c r="O4" i="13"/>
  <c r="P4" i="13" s="1"/>
  <c r="K5" i="13"/>
  <c r="L5" i="13" s="1"/>
  <c r="F5" i="13" s="1"/>
  <c r="K3" i="13"/>
  <c r="L3" i="13" s="1"/>
  <c r="F3" i="13" s="1"/>
  <c r="K2" i="13"/>
  <c r="L2" i="13" s="1"/>
  <c r="F2" i="13" s="1"/>
  <c r="H11" i="12"/>
  <c r="G11" i="12"/>
  <c r="G19" i="12"/>
  <c r="H19" i="12"/>
  <c r="K8" i="12"/>
  <c r="L8" i="12" s="1"/>
  <c r="K7" i="12"/>
  <c r="L7" i="12" s="1"/>
  <c r="F7" i="12" s="1"/>
  <c r="O9" i="12"/>
  <c r="P9" i="12" s="1"/>
  <c r="K10" i="12"/>
  <c r="L10" i="12" s="1"/>
  <c r="O10" i="12"/>
  <c r="P10" i="12" s="1"/>
  <c r="W9" i="12"/>
  <c r="X9" i="12" s="1"/>
  <c r="O13" i="12"/>
  <c r="P13" i="12" s="1"/>
  <c r="K14" i="12"/>
  <c r="L14" i="12" s="1"/>
  <c r="F14" i="12" s="1"/>
  <c r="K9" i="12"/>
  <c r="L9" i="12" s="1"/>
  <c r="O8" i="12"/>
  <c r="P8" i="12" s="1"/>
  <c r="K15" i="11"/>
  <c r="L15" i="11" s="1"/>
  <c r="O23" i="11"/>
  <c r="P23" i="11" s="1"/>
  <c r="F23" i="11" s="1"/>
  <c r="O14" i="11"/>
  <c r="P14" i="11" s="1"/>
  <c r="K24" i="11"/>
  <c r="L24" i="11" s="1"/>
  <c r="H22" i="11"/>
  <c r="G22" i="11"/>
  <c r="O24" i="11"/>
  <c r="P24" i="11" s="1"/>
  <c r="K16" i="11"/>
  <c r="L16" i="11" s="1"/>
  <c r="F16" i="11" s="1"/>
  <c r="K25" i="11"/>
  <c r="L25" i="11" s="1"/>
  <c r="O15" i="11"/>
  <c r="P15" i="11" s="1"/>
  <c r="H26" i="11"/>
  <c r="G26" i="11"/>
  <c r="F14" i="11"/>
  <c r="K28" i="11"/>
  <c r="L28" i="11" s="1"/>
  <c r="O27" i="11"/>
  <c r="P27" i="11" s="1"/>
  <c r="F27" i="11" s="1"/>
  <c r="W23" i="11"/>
  <c r="X23" i="11" s="1"/>
  <c r="S24" i="11"/>
  <c r="T24" i="11" s="1"/>
  <c r="H13" i="11"/>
  <c r="G13" i="11"/>
  <c r="W24" i="11"/>
  <c r="X24" i="11" s="1"/>
  <c r="O25" i="11"/>
  <c r="P25" i="11" s="1"/>
  <c r="O28" i="11"/>
  <c r="P28" i="11" s="1"/>
  <c r="K29" i="11"/>
  <c r="L29" i="11" s="1"/>
  <c r="F29" i="11" s="1"/>
  <c r="W41" i="10"/>
  <c r="X41" i="10" s="1"/>
  <c r="K46" i="10"/>
  <c r="L46" i="10" s="1"/>
  <c r="F46" i="10" s="1"/>
  <c r="S42" i="10"/>
  <c r="T42" i="10" s="1"/>
  <c r="O45" i="10"/>
  <c r="P45" i="10" s="1"/>
  <c r="F45" i="10" s="1"/>
  <c r="H34" i="10"/>
  <c r="G34" i="10"/>
  <c r="F43" i="10"/>
  <c r="G40" i="10"/>
  <c r="H40" i="10"/>
  <c r="H44" i="10"/>
  <c r="G44" i="10"/>
  <c r="H47" i="10"/>
  <c r="G47" i="10"/>
  <c r="H31" i="10"/>
  <c r="G31" i="10"/>
  <c r="K33" i="10"/>
  <c r="L33" i="10" s="1"/>
  <c r="F33" i="10" s="1"/>
  <c r="K42" i="10"/>
  <c r="L42" i="10" s="1"/>
  <c r="F42" i="10" s="1"/>
  <c r="O41" i="10"/>
  <c r="P41" i="10" s="1"/>
  <c r="F41" i="10" s="1"/>
  <c r="O32" i="10"/>
  <c r="P32" i="10" s="1"/>
  <c r="F32" i="10" s="1"/>
  <c r="H77" i="9"/>
  <c r="G77" i="9"/>
  <c r="G74" i="9"/>
  <c r="H74" i="9"/>
  <c r="O75" i="9"/>
  <c r="P75" i="9" s="1"/>
  <c r="F75" i="9" s="1"/>
  <c r="O78" i="9"/>
  <c r="P78" i="9" s="1"/>
  <c r="F78" i="9" s="1"/>
  <c r="K76" i="9"/>
  <c r="L76" i="9" s="1"/>
  <c r="F76" i="9" s="1"/>
  <c r="K79" i="9"/>
  <c r="L79" i="9" s="1"/>
  <c r="F79" i="9" s="1"/>
  <c r="H90" i="8"/>
  <c r="G90" i="8"/>
  <c r="H96" i="8"/>
  <c r="G96" i="8"/>
  <c r="H103" i="8"/>
  <c r="G103" i="8"/>
  <c r="O97" i="8"/>
  <c r="P97" i="8" s="1"/>
  <c r="F97" i="8" s="1"/>
  <c r="K89" i="8"/>
  <c r="L89" i="8" s="1"/>
  <c r="F89" i="8" s="1"/>
  <c r="K98" i="8"/>
  <c r="L98" i="8" s="1"/>
  <c r="O88" i="8"/>
  <c r="P88" i="8" s="1"/>
  <c r="H87" i="8"/>
  <c r="G87" i="8"/>
  <c r="H100" i="8"/>
  <c r="G100" i="8"/>
  <c r="K102" i="8"/>
  <c r="L102" i="8" s="1"/>
  <c r="F102" i="8" s="1"/>
  <c r="W97" i="8"/>
  <c r="X97" i="8" s="1"/>
  <c r="S98" i="8"/>
  <c r="T98" i="8" s="1"/>
  <c r="O101" i="8"/>
  <c r="P101" i="8" s="1"/>
  <c r="H99" i="8"/>
  <c r="G99" i="8"/>
  <c r="F88" i="8"/>
  <c r="F101" i="8"/>
  <c r="K115" i="7"/>
  <c r="L115" i="7" s="1"/>
  <c r="O114" i="7"/>
  <c r="P114" i="7" s="1"/>
  <c r="O96" i="7"/>
  <c r="P96" i="7" s="1"/>
  <c r="K97" i="7"/>
  <c r="L97" i="7" s="1"/>
  <c r="F97" i="7" s="1"/>
  <c r="H135" i="7"/>
  <c r="G135" i="7"/>
  <c r="G128" i="7"/>
  <c r="H128" i="7"/>
  <c r="W114" i="7"/>
  <c r="X114" i="7" s="1"/>
  <c r="K126" i="7"/>
  <c r="L126" i="7" s="1"/>
  <c r="F126" i="7" s="1"/>
  <c r="O125" i="7"/>
  <c r="P125" i="7" s="1"/>
  <c r="O115" i="7"/>
  <c r="P115" i="7" s="1"/>
  <c r="H129" i="7"/>
  <c r="G129" i="7"/>
  <c r="K142" i="7"/>
  <c r="L142" i="7" s="1"/>
  <c r="F142" i="7" s="1"/>
  <c r="O141" i="7"/>
  <c r="P141" i="7" s="1"/>
  <c r="W137" i="7"/>
  <c r="X137" i="7" s="1"/>
  <c r="S138" i="7"/>
  <c r="T138" i="7" s="1"/>
  <c r="F138" i="7" s="1"/>
  <c r="S137" i="7"/>
  <c r="T137" i="7" s="1"/>
  <c r="F137" i="7" s="1"/>
  <c r="O136" i="7"/>
  <c r="P136" i="7" s="1"/>
  <c r="F136" i="7" s="1"/>
  <c r="K140" i="7"/>
  <c r="L140" i="7" s="1"/>
  <c r="F140" i="7" s="1"/>
  <c r="K141" i="7"/>
  <c r="L141" i="7" s="1"/>
  <c r="F141" i="7" s="1"/>
  <c r="G127" i="7"/>
  <c r="H127" i="7"/>
  <c r="H194" i="6"/>
  <c r="G194" i="6"/>
  <c r="G191" i="6"/>
  <c r="H191" i="6"/>
  <c r="K192" i="6"/>
  <c r="L192" i="6" s="1"/>
  <c r="F192" i="6" s="1"/>
  <c r="K193" i="6"/>
  <c r="L193" i="6" s="1"/>
  <c r="F193" i="6" s="1"/>
  <c r="K190" i="6"/>
  <c r="L190" i="6" s="1"/>
  <c r="F190" i="6" s="1"/>
  <c r="K189" i="6"/>
  <c r="L189" i="6" s="1"/>
  <c r="F189" i="6" s="1"/>
  <c r="H2" i="3"/>
  <c r="G2" i="3"/>
  <c r="G3" i="3"/>
  <c r="H3" i="3"/>
  <c r="H5" i="3"/>
  <c r="G5" i="3"/>
  <c r="H4" i="3"/>
  <c r="G4" i="3"/>
  <c r="G10" i="2"/>
  <c r="H10" i="2"/>
  <c r="H13" i="2"/>
  <c r="G13" i="2"/>
  <c r="G12" i="2"/>
  <c r="H12" i="2"/>
  <c r="O14" i="2"/>
  <c r="P14" i="2" s="1"/>
  <c r="F14" i="2" s="1"/>
  <c r="O9" i="2"/>
  <c r="P9" i="2" s="1"/>
  <c r="S8" i="2"/>
  <c r="T8" i="2" s="1"/>
  <c r="K15" i="2"/>
  <c r="L15" i="2" s="1"/>
  <c r="F15" i="2" s="1"/>
  <c r="F11" i="2"/>
  <c r="F3" i="19" l="1"/>
  <c r="G3" i="19"/>
  <c r="G8" i="18"/>
  <c r="F8" i="18"/>
  <c r="G9" i="18"/>
  <c r="F9" i="18"/>
  <c r="J2" i="18"/>
  <c r="K2" i="18" s="1"/>
  <c r="E2" i="18" s="1"/>
  <c r="J3" i="18"/>
  <c r="K3" i="18" s="1"/>
  <c r="J6" i="18"/>
  <c r="K6" i="18" s="1"/>
  <c r="E6" i="18" s="1"/>
  <c r="N5" i="18"/>
  <c r="O5" i="18" s="1"/>
  <c r="N9" i="17"/>
  <c r="O9" i="17" s="1"/>
  <c r="J10" i="17"/>
  <c r="K10" i="17" s="1"/>
  <c r="J8" i="17"/>
  <c r="K8" i="17" s="1"/>
  <c r="E8" i="17" s="1"/>
  <c r="J9" i="17"/>
  <c r="K9" i="17" s="1"/>
  <c r="E9" i="17" s="1"/>
  <c r="J12" i="17"/>
  <c r="K12" i="17" s="1"/>
  <c r="E12" i="17" s="1"/>
  <c r="N11" i="17"/>
  <c r="O11" i="17" s="1"/>
  <c r="G15" i="17"/>
  <c r="F15" i="17"/>
  <c r="G21" i="16"/>
  <c r="F21" i="16"/>
  <c r="N18" i="16"/>
  <c r="O18" i="16" s="1"/>
  <c r="J19" i="16"/>
  <c r="K19" i="16" s="1"/>
  <c r="E19" i="16" s="1"/>
  <c r="J16" i="16"/>
  <c r="K16" i="16" s="1"/>
  <c r="J15" i="16"/>
  <c r="K15" i="16" s="1"/>
  <c r="E15" i="16" s="1"/>
  <c r="G22" i="16"/>
  <c r="F22" i="16"/>
  <c r="F29" i="15"/>
  <c r="G29" i="15"/>
  <c r="F28" i="15"/>
  <c r="G28" i="15"/>
  <c r="N26" i="15"/>
  <c r="O26" i="15" s="1"/>
  <c r="J27" i="15"/>
  <c r="K27" i="15" s="1"/>
  <c r="E27" i="15" s="1"/>
  <c r="J26" i="15"/>
  <c r="K26" i="15" s="1"/>
  <c r="N25" i="15"/>
  <c r="O25" i="15" s="1"/>
  <c r="H5" i="13"/>
  <c r="G5" i="13"/>
  <c r="H2" i="13"/>
  <c r="G2" i="13"/>
  <c r="H3" i="13"/>
  <c r="G3" i="13"/>
  <c r="H4" i="13"/>
  <c r="G4" i="13"/>
  <c r="S9" i="12"/>
  <c r="T9" i="12" s="1"/>
  <c r="W8" i="12"/>
  <c r="X8" i="12" s="1"/>
  <c r="K13" i="12"/>
  <c r="L13" i="12" s="1"/>
  <c r="F13" i="12" s="1"/>
  <c r="O12" i="12"/>
  <c r="P12" i="12" s="1"/>
  <c r="F12" i="12" s="1"/>
  <c r="F9" i="12"/>
  <c r="H7" i="12"/>
  <c r="G7" i="12"/>
  <c r="H14" i="12"/>
  <c r="G14" i="12"/>
  <c r="F10" i="12"/>
  <c r="F8" i="12"/>
  <c r="K3" i="12"/>
  <c r="L3" i="12" s="1"/>
  <c r="K2" i="12"/>
  <c r="L2" i="12" s="1"/>
  <c r="F2" i="12" s="1"/>
  <c r="H27" i="11"/>
  <c r="G27" i="11"/>
  <c r="G23" i="11"/>
  <c r="H23" i="11"/>
  <c r="K18" i="11"/>
  <c r="L18" i="11" s="1"/>
  <c r="O8" i="11"/>
  <c r="P8" i="11" s="1"/>
  <c r="S9" i="11"/>
  <c r="T9" i="11" s="1"/>
  <c r="K17" i="11"/>
  <c r="L17" i="11" s="1"/>
  <c r="F17" i="11" s="1"/>
  <c r="F28" i="11"/>
  <c r="G14" i="11"/>
  <c r="H14" i="11"/>
  <c r="F25" i="11"/>
  <c r="K8" i="11"/>
  <c r="L8" i="11" s="1"/>
  <c r="F8" i="11" s="1"/>
  <c r="K9" i="11"/>
  <c r="L9" i="11" s="1"/>
  <c r="F15" i="11"/>
  <c r="H29" i="11"/>
  <c r="G29" i="11"/>
  <c r="H16" i="11"/>
  <c r="G16" i="11"/>
  <c r="F24" i="11"/>
  <c r="H45" i="10"/>
  <c r="G45" i="10"/>
  <c r="G32" i="10"/>
  <c r="H32" i="10"/>
  <c r="G41" i="10"/>
  <c r="H41" i="10"/>
  <c r="G42" i="10"/>
  <c r="H42" i="10"/>
  <c r="O15" i="10"/>
  <c r="P15" i="10" s="1"/>
  <c r="S16" i="10"/>
  <c r="T16" i="10" s="1"/>
  <c r="K27" i="10"/>
  <c r="L27" i="10" s="1"/>
  <c r="K26" i="10"/>
  <c r="L26" i="10" s="1"/>
  <c r="H46" i="10"/>
  <c r="G46" i="10"/>
  <c r="H33" i="10"/>
  <c r="G33" i="10"/>
  <c r="K39" i="10"/>
  <c r="L39" i="10" s="1"/>
  <c r="F39" i="10" s="1"/>
  <c r="O38" i="10"/>
  <c r="P38" i="10" s="1"/>
  <c r="O30" i="10"/>
  <c r="P30" i="10" s="1"/>
  <c r="W29" i="10"/>
  <c r="X29" i="10" s="1"/>
  <c r="K19" i="10"/>
  <c r="L19" i="10" s="1"/>
  <c r="O18" i="10"/>
  <c r="P18" i="10" s="1"/>
  <c r="H43" i="10"/>
  <c r="G43" i="10"/>
  <c r="K16" i="10"/>
  <c r="L16" i="10" s="1"/>
  <c r="K15" i="10"/>
  <c r="L15" i="10" s="1"/>
  <c r="F15" i="10" s="1"/>
  <c r="K36" i="10"/>
  <c r="L36" i="10" s="1"/>
  <c r="S27" i="10"/>
  <c r="T27" i="10" s="1"/>
  <c r="K35" i="10"/>
  <c r="L35" i="10" s="1"/>
  <c r="F35" i="10" s="1"/>
  <c r="O26" i="10"/>
  <c r="P26" i="10" s="1"/>
  <c r="G78" i="9"/>
  <c r="H78" i="9"/>
  <c r="H75" i="9"/>
  <c r="G75" i="9"/>
  <c r="G76" i="9"/>
  <c r="H76" i="9"/>
  <c r="O66" i="9"/>
  <c r="P66" i="9" s="1"/>
  <c r="K71" i="9"/>
  <c r="L71" i="9" s="1"/>
  <c r="S67" i="9"/>
  <c r="T67" i="9" s="1"/>
  <c r="K70" i="9"/>
  <c r="L70" i="9" s="1"/>
  <c r="F70" i="9" s="1"/>
  <c r="H79" i="9"/>
  <c r="G79" i="9"/>
  <c r="K66" i="9"/>
  <c r="L66" i="9" s="1"/>
  <c r="K58" i="9"/>
  <c r="L58" i="9" s="1"/>
  <c r="K67" i="9"/>
  <c r="L67" i="9" s="1"/>
  <c r="K57" i="9"/>
  <c r="L57" i="9" s="1"/>
  <c r="F57" i="9" s="1"/>
  <c r="G97" i="8"/>
  <c r="H97" i="8"/>
  <c r="O75" i="8"/>
  <c r="P75" i="8" s="1"/>
  <c r="O85" i="8"/>
  <c r="P85" i="8" s="1"/>
  <c r="K86" i="8"/>
  <c r="L86" i="8" s="1"/>
  <c r="W74" i="8"/>
  <c r="X74" i="8" s="1"/>
  <c r="H102" i="8"/>
  <c r="G102" i="8"/>
  <c r="H89" i="8"/>
  <c r="G89" i="8"/>
  <c r="H101" i="8"/>
  <c r="G101" i="8"/>
  <c r="K54" i="8"/>
  <c r="L54" i="8" s="1"/>
  <c r="K71" i="8"/>
  <c r="L71" i="8" s="1"/>
  <c r="K72" i="8"/>
  <c r="L72" i="8" s="1"/>
  <c r="K53" i="8"/>
  <c r="L53" i="8" s="1"/>
  <c r="F53" i="8" s="1"/>
  <c r="O71" i="8"/>
  <c r="P71" i="8" s="1"/>
  <c r="K83" i="8"/>
  <c r="L83" i="8" s="1"/>
  <c r="S72" i="8"/>
  <c r="T72" i="8" s="1"/>
  <c r="K82" i="8"/>
  <c r="L82" i="8" s="1"/>
  <c r="G88" i="8"/>
  <c r="H88" i="8"/>
  <c r="O82" i="8"/>
  <c r="P82" i="8" s="1"/>
  <c r="K92" i="8"/>
  <c r="L92" i="8" s="1"/>
  <c r="S83" i="8"/>
  <c r="T83" i="8" s="1"/>
  <c r="K91" i="8"/>
  <c r="L91" i="8" s="1"/>
  <c r="F91" i="8" s="1"/>
  <c r="F98" i="8"/>
  <c r="O86" i="8"/>
  <c r="P86" i="8" s="1"/>
  <c r="O94" i="8"/>
  <c r="P94" i="8" s="1"/>
  <c r="K95" i="8"/>
  <c r="L95" i="8" s="1"/>
  <c r="F95" i="8" s="1"/>
  <c r="W85" i="8"/>
  <c r="X85" i="8" s="1"/>
  <c r="K75" i="8"/>
  <c r="L75" i="8" s="1"/>
  <c r="F75" i="8" s="1"/>
  <c r="O74" i="8"/>
  <c r="P74" i="8" s="1"/>
  <c r="K57" i="8"/>
  <c r="L57" i="8" s="1"/>
  <c r="F57" i="8" s="1"/>
  <c r="O56" i="8"/>
  <c r="P56" i="8" s="1"/>
  <c r="H136" i="7"/>
  <c r="G136" i="7"/>
  <c r="G137" i="7"/>
  <c r="H137" i="7"/>
  <c r="H138" i="7"/>
  <c r="G138" i="7"/>
  <c r="K111" i="7"/>
  <c r="L111" i="7" s="1"/>
  <c r="K94" i="7"/>
  <c r="L94" i="7" s="1"/>
  <c r="K93" i="7"/>
  <c r="L93" i="7" s="1"/>
  <c r="F93" i="7" s="1"/>
  <c r="K112" i="7"/>
  <c r="L112" i="7" s="1"/>
  <c r="H140" i="7"/>
  <c r="G140" i="7"/>
  <c r="H126" i="7"/>
  <c r="G126" i="7"/>
  <c r="O95" i="7"/>
  <c r="P95" i="7" s="1"/>
  <c r="O113" i="7"/>
  <c r="P113" i="7" s="1"/>
  <c r="K114" i="7"/>
  <c r="L114" i="7" s="1"/>
  <c r="K96" i="7"/>
  <c r="L96" i="7" s="1"/>
  <c r="F96" i="7" s="1"/>
  <c r="G142" i="7"/>
  <c r="H142" i="7"/>
  <c r="K113" i="7"/>
  <c r="L113" i="7" s="1"/>
  <c r="O112" i="7"/>
  <c r="P112" i="7" s="1"/>
  <c r="K95" i="7"/>
  <c r="L95" i="7" s="1"/>
  <c r="F95" i="7" s="1"/>
  <c r="O94" i="7"/>
  <c r="P94" i="7" s="1"/>
  <c r="O110" i="7"/>
  <c r="P110" i="7" s="1"/>
  <c r="O120" i="7"/>
  <c r="P120" i="7" s="1"/>
  <c r="W109" i="7"/>
  <c r="X109" i="7" s="1"/>
  <c r="K121" i="7"/>
  <c r="L121" i="7" s="1"/>
  <c r="F121" i="7" s="1"/>
  <c r="F115" i="7"/>
  <c r="H141" i="7"/>
  <c r="G141" i="7"/>
  <c r="G97" i="7"/>
  <c r="H97" i="7"/>
  <c r="G189" i="6"/>
  <c r="H189" i="6"/>
  <c r="K184" i="6"/>
  <c r="L184" i="6" s="1"/>
  <c r="O183" i="6"/>
  <c r="P183" i="6" s="1"/>
  <c r="K175" i="6"/>
  <c r="L175" i="6" s="1"/>
  <c r="F175" i="6" s="1"/>
  <c r="O174" i="6"/>
  <c r="P174" i="6" s="1"/>
  <c r="H190" i="6"/>
  <c r="G190" i="6"/>
  <c r="G193" i="6"/>
  <c r="H193" i="6"/>
  <c r="H192" i="6"/>
  <c r="G192" i="6"/>
  <c r="K188" i="6"/>
  <c r="L188" i="6" s="1"/>
  <c r="F188" i="6" s="1"/>
  <c r="O184" i="6"/>
  <c r="P184" i="6" s="1"/>
  <c r="W183" i="6"/>
  <c r="X183" i="6" s="1"/>
  <c r="O187" i="6"/>
  <c r="P187" i="6" s="1"/>
  <c r="H14" i="2"/>
  <c r="G14" i="2"/>
  <c r="K7" i="2"/>
  <c r="L7" i="2" s="1"/>
  <c r="K6" i="2"/>
  <c r="L6" i="2" s="1"/>
  <c r="F6" i="2" s="1"/>
  <c r="H15" i="2"/>
  <c r="G15" i="2"/>
  <c r="K5" i="2"/>
  <c r="L5" i="2" s="1"/>
  <c r="F5" i="2" s="1"/>
  <c r="O4" i="2"/>
  <c r="P4" i="2" s="1"/>
  <c r="K3" i="2"/>
  <c r="L3" i="2" s="1"/>
  <c r="K2" i="2"/>
  <c r="L2" i="2" s="1"/>
  <c r="F2" i="2" s="1"/>
  <c r="G11" i="2"/>
  <c r="H11" i="2"/>
  <c r="G6" i="18" l="1"/>
  <c r="F6" i="18"/>
  <c r="J5" i="18"/>
  <c r="K5" i="18" s="1"/>
  <c r="E5" i="18" s="1"/>
  <c r="N4" i="18"/>
  <c r="O4" i="18" s="1"/>
  <c r="F2" i="18"/>
  <c r="G2" i="18"/>
  <c r="N3" i="18"/>
  <c r="O3" i="18" s="1"/>
  <c r="E3" i="18" s="1"/>
  <c r="J4" i="18"/>
  <c r="K4" i="18" s="1"/>
  <c r="F8" i="17"/>
  <c r="G8" i="17"/>
  <c r="G9" i="17"/>
  <c r="F9" i="17"/>
  <c r="J11" i="17"/>
  <c r="K11" i="17" s="1"/>
  <c r="E11" i="17" s="1"/>
  <c r="N10" i="17"/>
  <c r="O10" i="17" s="1"/>
  <c r="E10" i="17" s="1"/>
  <c r="F12" i="17"/>
  <c r="G12" i="17"/>
  <c r="G19" i="16"/>
  <c r="F19" i="16"/>
  <c r="G15" i="16"/>
  <c r="F15" i="16"/>
  <c r="N17" i="16"/>
  <c r="O17" i="16" s="1"/>
  <c r="J18" i="16"/>
  <c r="K18" i="16" s="1"/>
  <c r="E18" i="16" s="1"/>
  <c r="J17" i="16"/>
  <c r="K17" i="16" s="1"/>
  <c r="E17" i="16" s="1"/>
  <c r="N16" i="16"/>
  <c r="O16" i="16" s="1"/>
  <c r="E16" i="16" s="1"/>
  <c r="E26" i="15"/>
  <c r="J23" i="15"/>
  <c r="K23" i="15" s="1"/>
  <c r="E23" i="15" s="1"/>
  <c r="J24" i="15"/>
  <c r="K24" i="15" s="1"/>
  <c r="F27" i="15"/>
  <c r="G27" i="15"/>
  <c r="J25" i="15"/>
  <c r="K25" i="15" s="1"/>
  <c r="E25" i="15" s="1"/>
  <c r="N24" i="15"/>
  <c r="O24" i="15" s="1"/>
  <c r="H12" i="12"/>
  <c r="G12" i="12"/>
  <c r="G8" i="12"/>
  <c r="H8" i="12"/>
  <c r="H13" i="12"/>
  <c r="G13" i="12"/>
  <c r="K6" i="12"/>
  <c r="L6" i="12" s="1"/>
  <c r="F6" i="12" s="1"/>
  <c r="O5" i="12"/>
  <c r="P5" i="12" s="1"/>
  <c r="H10" i="12"/>
  <c r="G10" i="12"/>
  <c r="G2" i="12"/>
  <c r="H2" i="12"/>
  <c r="H9" i="12"/>
  <c r="G9" i="12"/>
  <c r="H24" i="11"/>
  <c r="G24" i="11"/>
  <c r="O20" i="11"/>
  <c r="P20" i="11" s="1"/>
  <c r="O12" i="11"/>
  <c r="P12" i="11" s="1"/>
  <c r="K21" i="11"/>
  <c r="L21" i="11" s="1"/>
  <c r="F21" i="11" s="1"/>
  <c r="W11" i="11"/>
  <c r="X11" i="11" s="1"/>
  <c r="H25" i="11"/>
  <c r="G25" i="11"/>
  <c r="G17" i="11"/>
  <c r="H17" i="11"/>
  <c r="K10" i="11"/>
  <c r="L10" i="11" s="1"/>
  <c r="O9" i="11"/>
  <c r="P9" i="11" s="1"/>
  <c r="H15" i="11"/>
  <c r="G15" i="11"/>
  <c r="F9" i="11"/>
  <c r="G8" i="11"/>
  <c r="H8" i="11"/>
  <c r="H28" i="11"/>
  <c r="G28" i="11"/>
  <c r="S10" i="11"/>
  <c r="T10" i="11" s="1"/>
  <c r="W9" i="11"/>
  <c r="X9" i="11" s="1"/>
  <c r="K19" i="11"/>
  <c r="L19" i="11" s="1"/>
  <c r="O18" i="11"/>
  <c r="P18" i="11" s="1"/>
  <c r="F18" i="11" s="1"/>
  <c r="F26" i="10"/>
  <c r="K29" i="10"/>
  <c r="L29" i="10" s="1"/>
  <c r="O28" i="10"/>
  <c r="P28" i="10" s="1"/>
  <c r="W17" i="10"/>
  <c r="X17" i="10" s="1"/>
  <c r="S18" i="10"/>
  <c r="T18" i="10" s="1"/>
  <c r="O16" i="10"/>
  <c r="P16" i="10" s="1"/>
  <c r="F16" i="10" s="1"/>
  <c r="K17" i="10"/>
  <c r="L17" i="10" s="1"/>
  <c r="G35" i="10"/>
  <c r="H35" i="10"/>
  <c r="O19" i="10"/>
  <c r="P19" i="10" s="1"/>
  <c r="K30" i="10"/>
  <c r="L30" i="10" s="1"/>
  <c r="F30" i="10" s="1"/>
  <c r="O29" i="10"/>
  <c r="P29" i="10" s="1"/>
  <c r="W18" i="10"/>
  <c r="X18" i="10" s="1"/>
  <c r="O17" i="10"/>
  <c r="P17" i="10" s="1"/>
  <c r="K18" i="10"/>
  <c r="L18" i="10" s="1"/>
  <c r="G15" i="10"/>
  <c r="H15" i="10"/>
  <c r="W16" i="10"/>
  <c r="X16" i="10" s="1"/>
  <c r="O27" i="10"/>
  <c r="P27" i="10" s="1"/>
  <c r="F27" i="10" s="1"/>
  <c r="S17" i="10"/>
  <c r="T17" i="10" s="1"/>
  <c r="K28" i="10"/>
  <c r="L28" i="10" s="1"/>
  <c r="F19" i="10"/>
  <c r="H39" i="10"/>
  <c r="G39" i="10"/>
  <c r="S29" i="10"/>
  <c r="T29" i="10" s="1"/>
  <c r="W28" i="10"/>
  <c r="X28" i="10" s="1"/>
  <c r="O37" i="10"/>
  <c r="P37" i="10" s="1"/>
  <c r="K38" i="10"/>
  <c r="L38" i="10" s="1"/>
  <c r="F38" i="10" s="1"/>
  <c r="O36" i="10"/>
  <c r="P36" i="10" s="1"/>
  <c r="F36" i="10" s="1"/>
  <c r="W27" i="10"/>
  <c r="X27" i="10" s="1"/>
  <c r="S28" i="10"/>
  <c r="T28" i="10" s="1"/>
  <c r="K37" i="10"/>
  <c r="L37" i="10" s="1"/>
  <c r="F37" i="10" s="1"/>
  <c r="O58" i="9"/>
  <c r="P58" i="9" s="1"/>
  <c r="K59" i="9"/>
  <c r="L59" i="9" s="1"/>
  <c r="K68" i="9"/>
  <c r="L68" i="9" s="1"/>
  <c r="O67" i="9"/>
  <c r="P67" i="9" s="1"/>
  <c r="H70" i="9"/>
  <c r="G70" i="9"/>
  <c r="K69" i="9"/>
  <c r="L69" i="9" s="1"/>
  <c r="F69" i="9" s="1"/>
  <c r="K60" i="9"/>
  <c r="L60" i="9" s="1"/>
  <c r="F60" i="9" s="1"/>
  <c r="O68" i="9"/>
  <c r="P68" i="9" s="1"/>
  <c r="O59" i="9"/>
  <c r="P59" i="9" s="1"/>
  <c r="S68" i="9"/>
  <c r="T68" i="9" s="1"/>
  <c r="W67" i="9"/>
  <c r="X67" i="9" s="1"/>
  <c r="K72" i="9"/>
  <c r="L72" i="9" s="1"/>
  <c r="O71" i="9"/>
  <c r="P71" i="9" s="1"/>
  <c r="F71" i="9" s="1"/>
  <c r="H57" i="9"/>
  <c r="G57" i="9"/>
  <c r="F67" i="9"/>
  <c r="K73" i="9"/>
  <c r="L73" i="9" s="1"/>
  <c r="F73" i="9" s="1"/>
  <c r="O72" i="9"/>
  <c r="P72" i="9" s="1"/>
  <c r="O69" i="9"/>
  <c r="P69" i="9" s="1"/>
  <c r="W68" i="9"/>
  <c r="X68" i="9" s="1"/>
  <c r="F58" i="9"/>
  <c r="F66" i="9"/>
  <c r="H75" i="8"/>
  <c r="G75" i="8"/>
  <c r="F82" i="8"/>
  <c r="G53" i="8"/>
  <c r="H53" i="8"/>
  <c r="H98" i="8"/>
  <c r="G98" i="8"/>
  <c r="K93" i="8"/>
  <c r="L93" i="8" s="1"/>
  <c r="S84" i="8"/>
  <c r="T84" i="8" s="1"/>
  <c r="W83" i="8"/>
  <c r="X83" i="8" s="1"/>
  <c r="O92" i="8"/>
  <c r="P92" i="8" s="1"/>
  <c r="F92" i="8" s="1"/>
  <c r="O93" i="8"/>
  <c r="P93" i="8" s="1"/>
  <c r="W84" i="8"/>
  <c r="X84" i="8" s="1"/>
  <c r="K94" i="8"/>
  <c r="L94" i="8" s="1"/>
  <c r="F94" i="8" s="1"/>
  <c r="S85" i="8"/>
  <c r="T85" i="8" s="1"/>
  <c r="H57" i="8"/>
  <c r="G57" i="8"/>
  <c r="H95" i="8"/>
  <c r="G95" i="8"/>
  <c r="G91" i="8"/>
  <c r="H91" i="8"/>
  <c r="O54" i="8"/>
  <c r="P54" i="8" s="1"/>
  <c r="K55" i="8"/>
  <c r="L55" i="8" s="1"/>
  <c r="O72" i="8"/>
  <c r="P72" i="8" s="1"/>
  <c r="F72" i="8" s="1"/>
  <c r="K73" i="8"/>
  <c r="L73" i="8" s="1"/>
  <c r="F71" i="8"/>
  <c r="W72" i="8"/>
  <c r="X72" i="8" s="1"/>
  <c r="S73" i="8"/>
  <c r="T73" i="8" s="1"/>
  <c r="K84" i="8"/>
  <c r="L84" i="8" s="1"/>
  <c r="O83" i="8"/>
  <c r="P83" i="8" s="1"/>
  <c r="F83" i="8" s="1"/>
  <c r="F54" i="8"/>
  <c r="K74" i="8"/>
  <c r="L74" i="8" s="1"/>
  <c r="O73" i="8"/>
  <c r="P73" i="8" s="1"/>
  <c r="O55" i="8"/>
  <c r="P55" i="8" s="1"/>
  <c r="K56" i="8"/>
  <c r="L56" i="8" s="1"/>
  <c r="F56" i="8" s="1"/>
  <c r="F86" i="8"/>
  <c r="K71" i="7"/>
  <c r="L71" i="7" s="1"/>
  <c r="O70" i="7"/>
  <c r="P70" i="7" s="1"/>
  <c r="O40" i="7"/>
  <c r="P40" i="7" s="1"/>
  <c r="K41" i="7"/>
  <c r="L41" i="7" s="1"/>
  <c r="F41" i="7" s="1"/>
  <c r="G115" i="7"/>
  <c r="H115" i="7"/>
  <c r="H121" i="7"/>
  <c r="G121" i="7"/>
  <c r="K134" i="7"/>
  <c r="L134" i="7" s="1"/>
  <c r="F134" i="7" s="1"/>
  <c r="O133" i="7"/>
  <c r="P133" i="7" s="1"/>
  <c r="S125" i="7"/>
  <c r="T125" i="7" s="1"/>
  <c r="W124" i="7"/>
  <c r="X124" i="7" s="1"/>
  <c r="F94" i="7"/>
  <c r="S113" i="7"/>
  <c r="T113" i="7" s="1"/>
  <c r="W112" i="7"/>
  <c r="X112" i="7" s="1"/>
  <c r="O123" i="7"/>
  <c r="P123" i="7" s="1"/>
  <c r="K124" i="7"/>
  <c r="L124" i="7" s="1"/>
  <c r="H95" i="7"/>
  <c r="G95" i="7"/>
  <c r="K132" i="7"/>
  <c r="L132" i="7" s="1"/>
  <c r="K131" i="7"/>
  <c r="L131" i="7" s="1"/>
  <c r="F131" i="7" s="1"/>
  <c r="S123" i="7"/>
  <c r="T123" i="7" s="1"/>
  <c r="O122" i="7"/>
  <c r="P122" i="7" s="1"/>
  <c r="S124" i="7"/>
  <c r="T124" i="7" s="1"/>
  <c r="O132" i="7"/>
  <c r="P132" i="7" s="1"/>
  <c r="W123" i="7"/>
  <c r="X123" i="7" s="1"/>
  <c r="K133" i="7"/>
  <c r="L133" i="7" s="1"/>
  <c r="F133" i="7" s="1"/>
  <c r="G96" i="7"/>
  <c r="H96" i="7"/>
  <c r="O92" i="7"/>
  <c r="P92" i="7" s="1"/>
  <c r="W91" i="7"/>
  <c r="X91" i="7" s="1"/>
  <c r="O109" i="7"/>
  <c r="P109" i="7" s="1"/>
  <c r="K110" i="7"/>
  <c r="L110" i="7" s="1"/>
  <c r="F110" i="7" s="1"/>
  <c r="G93" i="7"/>
  <c r="H93" i="7"/>
  <c r="K125" i="7"/>
  <c r="L125" i="7" s="1"/>
  <c r="F125" i="7" s="1"/>
  <c r="O124" i="7"/>
  <c r="P124" i="7" s="1"/>
  <c r="S114" i="7"/>
  <c r="T114" i="7" s="1"/>
  <c r="F114" i="7" s="1"/>
  <c r="W113" i="7"/>
  <c r="X113" i="7" s="1"/>
  <c r="F113" i="7" s="1"/>
  <c r="K123" i="7"/>
  <c r="L123" i="7" s="1"/>
  <c r="F123" i="7" s="1"/>
  <c r="S112" i="7"/>
  <c r="T112" i="7" s="1"/>
  <c r="F112" i="7" s="1"/>
  <c r="K122" i="7"/>
  <c r="L122" i="7" s="1"/>
  <c r="F122" i="7" s="1"/>
  <c r="O111" i="7"/>
  <c r="P111" i="7" s="1"/>
  <c r="F111" i="7" s="1"/>
  <c r="O181" i="6"/>
  <c r="P181" i="6" s="1"/>
  <c r="S182" i="6"/>
  <c r="T182" i="6" s="1"/>
  <c r="K185" i="6"/>
  <c r="L185" i="6" s="1"/>
  <c r="F185" i="6" s="1"/>
  <c r="K186" i="6"/>
  <c r="L186" i="6" s="1"/>
  <c r="O173" i="6"/>
  <c r="P173" i="6" s="1"/>
  <c r="K174" i="6"/>
  <c r="L174" i="6" s="1"/>
  <c r="F174" i="6" s="1"/>
  <c r="O182" i="6"/>
  <c r="P182" i="6" s="1"/>
  <c r="K183" i="6"/>
  <c r="L183" i="6" s="1"/>
  <c r="F184" i="6"/>
  <c r="K187" i="6"/>
  <c r="L187" i="6" s="1"/>
  <c r="F187" i="6" s="1"/>
  <c r="O186" i="6"/>
  <c r="P186" i="6" s="1"/>
  <c r="W182" i="6"/>
  <c r="X182" i="6" s="1"/>
  <c r="S183" i="6"/>
  <c r="T183" i="6" s="1"/>
  <c r="K172" i="6"/>
  <c r="L172" i="6" s="1"/>
  <c r="F172" i="6" s="1"/>
  <c r="K182" i="6"/>
  <c r="L182" i="6" s="1"/>
  <c r="F182" i="6" s="1"/>
  <c r="K173" i="6"/>
  <c r="L173" i="6" s="1"/>
  <c r="F173" i="6" s="1"/>
  <c r="K181" i="6"/>
  <c r="L181" i="6" s="1"/>
  <c r="F181" i="6" s="1"/>
  <c r="H188" i="6"/>
  <c r="G188" i="6"/>
  <c r="H175" i="6"/>
  <c r="G175" i="6"/>
  <c r="K4" i="2"/>
  <c r="L4" i="2" s="1"/>
  <c r="F4" i="2" s="1"/>
  <c r="O3" i="2"/>
  <c r="P3" i="2" s="1"/>
  <c r="F3" i="2" s="1"/>
  <c r="G5" i="2"/>
  <c r="H5" i="2"/>
  <c r="H2" i="2"/>
  <c r="G2" i="2"/>
  <c r="H6" i="2"/>
  <c r="G6" i="2"/>
  <c r="O8" i="2"/>
  <c r="P8" i="2" s="1"/>
  <c r="K9" i="2"/>
  <c r="L9" i="2" s="1"/>
  <c r="F9" i="2" s="1"/>
  <c r="O7" i="2"/>
  <c r="P7" i="2" s="1"/>
  <c r="F7" i="2" s="1"/>
  <c r="K8" i="2"/>
  <c r="L8" i="2" s="1"/>
  <c r="G3" i="18" l="1"/>
  <c r="F3" i="18"/>
  <c r="G5" i="18"/>
  <c r="F5" i="18"/>
  <c r="E4" i="18"/>
  <c r="F10" i="17"/>
  <c r="G10" i="17"/>
  <c r="N3" i="17"/>
  <c r="O3" i="17" s="1"/>
  <c r="J4" i="17"/>
  <c r="K4" i="17" s="1"/>
  <c r="F11" i="17"/>
  <c r="G11" i="17"/>
  <c r="J2" i="17"/>
  <c r="K2" i="17" s="1"/>
  <c r="E2" i="17" s="1"/>
  <c r="J3" i="17"/>
  <c r="K3" i="17" s="1"/>
  <c r="E3" i="17" s="1"/>
  <c r="J7" i="17"/>
  <c r="K7" i="17" s="1"/>
  <c r="E7" i="17" s="1"/>
  <c r="N6" i="17"/>
  <c r="O6" i="17" s="1"/>
  <c r="G16" i="16"/>
  <c r="F16" i="16"/>
  <c r="F17" i="16"/>
  <c r="G17" i="16"/>
  <c r="J10" i="16"/>
  <c r="K10" i="16" s="1"/>
  <c r="J9" i="16"/>
  <c r="K9" i="16" s="1"/>
  <c r="E9" i="16" s="1"/>
  <c r="G18" i="16"/>
  <c r="F18" i="16"/>
  <c r="N13" i="16"/>
  <c r="O13" i="16" s="1"/>
  <c r="J14" i="16"/>
  <c r="K14" i="16" s="1"/>
  <c r="E14" i="16" s="1"/>
  <c r="E24" i="15"/>
  <c r="G23" i="15"/>
  <c r="F23" i="15"/>
  <c r="F25" i="15"/>
  <c r="G25" i="15"/>
  <c r="J22" i="15"/>
  <c r="K22" i="15" s="1"/>
  <c r="E22" i="15" s="1"/>
  <c r="N21" i="15"/>
  <c r="O21" i="15" s="1"/>
  <c r="G26" i="15"/>
  <c r="F26" i="15"/>
  <c r="H6" i="12"/>
  <c r="G6" i="12"/>
  <c r="O4" i="12"/>
  <c r="P4" i="12" s="1"/>
  <c r="K5" i="12"/>
  <c r="L5" i="12" s="1"/>
  <c r="F5" i="12" s="1"/>
  <c r="O3" i="12"/>
  <c r="P3" i="12" s="1"/>
  <c r="F3" i="12" s="1"/>
  <c r="K4" i="12"/>
  <c r="L4" i="12" s="1"/>
  <c r="H18" i="11"/>
  <c r="G18" i="11"/>
  <c r="H9" i="11"/>
  <c r="G9" i="11"/>
  <c r="K12" i="11"/>
  <c r="L12" i="11" s="1"/>
  <c r="F12" i="11" s="1"/>
  <c r="O11" i="11"/>
  <c r="P11" i="11" s="1"/>
  <c r="O19" i="11"/>
  <c r="P19" i="11" s="1"/>
  <c r="F19" i="11" s="1"/>
  <c r="S11" i="11"/>
  <c r="T11" i="11" s="1"/>
  <c r="K20" i="11"/>
  <c r="L20" i="11" s="1"/>
  <c r="F20" i="11" s="1"/>
  <c r="W10" i="11"/>
  <c r="X10" i="11" s="1"/>
  <c r="K3" i="11"/>
  <c r="L3" i="11" s="1"/>
  <c r="K2" i="11"/>
  <c r="L2" i="11" s="1"/>
  <c r="F2" i="11" s="1"/>
  <c r="H21" i="11"/>
  <c r="G21" i="11"/>
  <c r="K11" i="11"/>
  <c r="L11" i="11" s="1"/>
  <c r="F11" i="11" s="1"/>
  <c r="O10" i="11"/>
  <c r="P10" i="11" s="1"/>
  <c r="F10" i="11" s="1"/>
  <c r="H27" i="10"/>
  <c r="G27" i="10"/>
  <c r="H16" i="10"/>
  <c r="G16" i="10"/>
  <c r="H36" i="10"/>
  <c r="G36" i="10"/>
  <c r="F28" i="10"/>
  <c r="F17" i="10"/>
  <c r="G37" i="10"/>
  <c r="H37" i="10"/>
  <c r="H38" i="10"/>
  <c r="G38" i="10"/>
  <c r="F29" i="10"/>
  <c r="K25" i="10"/>
  <c r="L25" i="10" s="1"/>
  <c r="F25" i="10" s="1"/>
  <c r="W13" i="10"/>
  <c r="X13" i="10" s="1"/>
  <c r="O24" i="10"/>
  <c r="P24" i="10" s="1"/>
  <c r="O14" i="10"/>
  <c r="P14" i="10" s="1"/>
  <c r="K21" i="10"/>
  <c r="L21" i="10" s="1"/>
  <c r="S10" i="10"/>
  <c r="T10" i="10" s="1"/>
  <c r="O9" i="10"/>
  <c r="P9" i="10" s="1"/>
  <c r="K20" i="10"/>
  <c r="L20" i="10" s="1"/>
  <c r="F20" i="10" s="1"/>
  <c r="G26" i="10"/>
  <c r="H26" i="10"/>
  <c r="H19" i="10"/>
  <c r="G19" i="10"/>
  <c r="F18" i="10"/>
  <c r="H30" i="10"/>
  <c r="G30" i="10"/>
  <c r="H71" i="9"/>
  <c r="G71" i="9"/>
  <c r="G66" i="9"/>
  <c r="H66" i="9"/>
  <c r="H69" i="9"/>
  <c r="G69" i="9"/>
  <c r="F59" i="9"/>
  <c r="K42" i="9"/>
  <c r="L42" i="9" s="1"/>
  <c r="K23" i="9"/>
  <c r="L23" i="9" s="1"/>
  <c r="F23" i="9" s="1"/>
  <c r="K24" i="9"/>
  <c r="L24" i="9" s="1"/>
  <c r="K41" i="9"/>
  <c r="L41" i="9" s="1"/>
  <c r="F68" i="9"/>
  <c r="G58" i="9"/>
  <c r="H58" i="9"/>
  <c r="H67" i="9"/>
  <c r="G67" i="9"/>
  <c r="F72" i="9"/>
  <c r="S53" i="9"/>
  <c r="T53" i="9" s="1"/>
  <c r="O52" i="9"/>
  <c r="P52" i="9" s="1"/>
  <c r="K62" i="9"/>
  <c r="L62" i="9" s="1"/>
  <c r="K61" i="9"/>
  <c r="L61" i="9" s="1"/>
  <c r="F61" i="9" s="1"/>
  <c r="H73" i="9"/>
  <c r="G73" i="9"/>
  <c r="H60" i="9"/>
  <c r="G60" i="9"/>
  <c r="G83" i="8"/>
  <c r="H83" i="8"/>
  <c r="G72" i="8"/>
  <c r="H72" i="8"/>
  <c r="H92" i="8"/>
  <c r="G92" i="8"/>
  <c r="O70" i="8"/>
  <c r="P70" i="8" s="1"/>
  <c r="O80" i="8"/>
  <c r="P80" i="8" s="1"/>
  <c r="K81" i="8"/>
  <c r="L81" i="8" s="1"/>
  <c r="F81" i="8" s="1"/>
  <c r="W69" i="8"/>
  <c r="X69" i="8" s="1"/>
  <c r="G94" i="8"/>
  <c r="H94" i="8"/>
  <c r="H82" i="8"/>
  <c r="G82" i="8"/>
  <c r="H86" i="8"/>
  <c r="G86" i="8"/>
  <c r="O65" i="8"/>
  <c r="P65" i="8" s="1"/>
  <c r="K77" i="8"/>
  <c r="L77" i="8" s="1"/>
  <c r="S66" i="8"/>
  <c r="T66" i="8" s="1"/>
  <c r="K76" i="8"/>
  <c r="L76" i="8" s="1"/>
  <c r="F76" i="8" s="1"/>
  <c r="O84" i="8"/>
  <c r="P84" i="8" s="1"/>
  <c r="F84" i="8" s="1"/>
  <c r="K85" i="8"/>
  <c r="L85" i="8" s="1"/>
  <c r="F85" i="8" s="1"/>
  <c r="W73" i="8"/>
  <c r="X73" i="8" s="1"/>
  <c r="F73" i="8" s="1"/>
  <c r="S74" i="8"/>
  <c r="T74" i="8" s="1"/>
  <c r="F74" i="8" s="1"/>
  <c r="G56" i="8"/>
  <c r="H56" i="8"/>
  <c r="H54" i="8"/>
  <c r="G54" i="8"/>
  <c r="O30" i="8"/>
  <c r="P30" i="8" s="1"/>
  <c r="K31" i="8"/>
  <c r="L31" i="8" s="1"/>
  <c r="F93" i="8"/>
  <c r="K26" i="8"/>
  <c r="L26" i="8" s="1"/>
  <c r="K27" i="8"/>
  <c r="L27" i="8" s="1"/>
  <c r="G71" i="8"/>
  <c r="H71" i="8"/>
  <c r="F55" i="8"/>
  <c r="O31" i="8"/>
  <c r="P31" i="8" s="1"/>
  <c r="W30" i="8"/>
  <c r="X30" i="8" s="1"/>
  <c r="O51" i="8"/>
  <c r="P51" i="8" s="1"/>
  <c r="K52" i="8"/>
  <c r="L52" i="8" s="1"/>
  <c r="H112" i="7"/>
  <c r="G112" i="7"/>
  <c r="G111" i="7"/>
  <c r="H111" i="7"/>
  <c r="G113" i="7"/>
  <c r="H113" i="7"/>
  <c r="H114" i="7"/>
  <c r="G114" i="7"/>
  <c r="G123" i="7"/>
  <c r="H123" i="7"/>
  <c r="G125" i="7"/>
  <c r="H125" i="7"/>
  <c r="H133" i="7"/>
  <c r="G133" i="7"/>
  <c r="F132" i="7"/>
  <c r="H41" i="7"/>
  <c r="G41" i="7"/>
  <c r="K66" i="7"/>
  <c r="L66" i="7" s="1"/>
  <c r="K36" i="7"/>
  <c r="L36" i="7" s="1"/>
  <c r="F36" i="7" s="1"/>
  <c r="K37" i="7"/>
  <c r="L37" i="7" s="1"/>
  <c r="K67" i="7"/>
  <c r="L67" i="7" s="1"/>
  <c r="K104" i="7"/>
  <c r="L104" i="7" s="1"/>
  <c r="F104" i="7" s="1"/>
  <c r="O86" i="7"/>
  <c r="P86" i="7" s="1"/>
  <c r="O103" i="7"/>
  <c r="P103" i="7" s="1"/>
  <c r="W85" i="7"/>
  <c r="X85" i="7" s="1"/>
  <c r="H122" i="7"/>
  <c r="G122" i="7"/>
  <c r="O39" i="7"/>
  <c r="P39" i="7" s="1"/>
  <c r="K40" i="7"/>
  <c r="L40" i="7" s="1"/>
  <c r="F40" i="7" s="1"/>
  <c r="K70" i="7"/>
  <c r="L70" i="7" s="1"/>
  <c r="O69" i="7"/>
  <c r="P69" i="7" s="1"/>
  <c r="O68" i="7"/>
  <c r="P68" i="7" s="1"/>
  <c r="K69" i="7"/>
  <c r="L69" i="7" s="1"/>
  <c r="K39" i="7"/>
  <c r="L39" i="7" s="1"/>
  <c r="F39" i="7" s="1"/>
  <c r="O38" i="7"/>
  <c r="P38" i="7" s="1"/>
  <c r="W70" i="7"/>
  <c r="X70" i="7" s="1"/>
  <c r="K92" i="7"/>
  <c r="L92" i="7" s="1"/>
  <c r="F92" i="7" s="1"/>
  <c r="O71" i="7"/>
  <c r="P71" i="7" s="1"/>
  <c r="O91" i="7"/>
  <c r="P91" i="7" s="1"/>
  <c r="H110" i="7"/>
  <c r="G110" i="7"/>
  <c r="G131" i="7"/>
  <c r="H131" i="7"/>
  <c r="F124" i="7"/>
  <c r="H94" i="7"/>
  <c r="G94" i="7"/>
  <c r="G134" i="7"/>
  <c r="H134" i="7"/>
  <c r="F71" i="7"/>
  <c r="K160" i="6"/>
  <c r="L160" i="6" s="1"/>
  <c r="O159" i="6"/>
  <c r="P159" i="6" s="1"/>
  <c r="K142" i="6"/>
  <c r="L142" i="6" s="1"/>
  <c r="F142" i="6" s="1"/>
  <c r="O141" i="6"/>
  <c r="P141" i="6" s="1"/>
  <c r="G173" i="6"/>
  <c r="H173" i="6"/>
  <c r="F183" i="6"/>
  <c r="F186" i="6"/>
  <c r="G182" i="6"/>
  <c r="H182" i="6"/>
  <c r="H185" i="6"/>
  <c r="G185" i="6"/>
  <c r="O179" i="6"/>
  <c r="P179" i="6" s="1"/>
  <c r="K180" i="6"/>
  <c r="L180" i="6" s="1"/>
  <c r="F180" i="6" s="1"/>
  <c r="W170" i="6"/>
  <c r="X170" i="6" s="1"/>
  <c r="O171" i="6"/>
  <c r="P171" i="6" s="1"/>
  <c r="H172" i="6"/>
  <c r="G172" i="6"/>
  <c r="H187" i="6"/>
  <c r="G187" i="6"/>
  <c r="H174" i="6"/>
  <c r="G174" i="6"/>
  <c r="H181" i="6"/>
  <c r="G181" i="6"/>
  <c r="H184" i="6"/>
  <c r="G184" i="6"/>
  <c r="G7" i="2"/>
  <c r="H7" i="2"/>
  <c r="G3" i="2"/>
  <c r="H3" i="2"/>
  <c r="F8" i="2"/>
  <c r="G4" i="2"/>
  <c r="H4" i="2"/>
  <c r="H9" i="2"/>
  <c r="G9" i="2"/>
  <c r="F4" i="18" l="1"/>
  <c r="G4" i="18"/>
  <c r="G3" i="17"/>
  <c r="F3" i="17"/>
  <c r="G2" i="17"/>
  <c r="F2" i="17"/>
  <c r="J6" i="17"/>
  <c r="K6" i="17" s="1"/>
  <c r="E6" i="17" s="1"/>
  <c r="N5" i="17"/>
  <c r="O5" i="17" s="1"/>
  <c r="J5" i="17"/>
  <c r="K5" i="17" s="1"/>
  <c r="E5" i="17" s="1"/>
  <c r="N4" i="17"/>
  <c r="O4" i="17" s="1"/>
  <c r="E4" i="17" s="1"/>
  <c r="G7" i="17"/>
  <c r="F7" i="17"/>
  <c r="G14" i="16"/>
  <c r="F14" i="16"/>
  <c r="J12" i="16"/>
  <c r="K12" i="16" s="1"/>
  <c r="E12" i="16" s="1"/>
  <c r="N11" i="16"/>
  <c r="O11" i="16" s="1"/>
  <c r="N12" i="16"/>
  <c r="O12" i="16" s="1"/>
  <c r="J13" i="16"/>
  <c r="K13" i="16" s="1"/>
  <c r="E13" i="16" s="1"/>
  <c r="G9" i="16"/>
  <c r="F9" i="16"/>
  <c r="N10" i="16"/>
  <c r="O10" i="16" s="1"/>
  <c r="E10" i="16" s="1"/>
  <c r="J11" i="16"/>
  <c r="K11" i="16" s="1"/>
  <c r="E11" i="16" s="1"/>
  <c r="J20" i="15"/>
  <c r="K20" i="15" s="1"/>
  <c r="N19" i="15"/>
  <c r="O19" i="15" s="1"/>
  <c r="G24" i="15"/>
  <c r="F24" i="15"/>
  <c r="N20" i="15"/>
  <c r="O20" i="15" s="1"/>
  <c r="J21" i="15"/>
  <c r="K21" i="15" s="1"/>
  <c r="E21" i="15" s="1"/>
  <c r="G22" i="15"/>
  <c r="F22" i="15"/>
  <c r="J17" i="15"/>
  <c r="K17" i="15" s="1"/>
  <c r="E17" i="15" s="1"/>
  <c r="J18" i="15"/>
  <c r="K18" i="15" s="1"/>
  <c r="F4" i="12"/>
  <c r="G5" i="12"/>
  <c r="H5" i="12"/>
  <c r="H3" i="12"/>
  <c r="G3" i="12"/>
  <c r="G10" i="11"/>
  <c r="H10" i="11"/>
  <c r="H19" i="11"/>
  <c r="G19" i="11"/>
  <c r="O6" i="11"/>
  <c r="P6" i="11" s="1"/>
  <c r="K7" i="11"/>
  <c r="L7" i="11" s="1"/>
  <c r="F7" i="11" s="1"/>
  <c r="G20" i="11"/>
  <c r="H20" i="11"/>
  <c r="G12" i="11"/>
  <c r="H12" i="11"/>
  <c r="G2" i="11"/>
  <c r="H2" i="11"/>
  <c r="H11" i="11"/>
  <c r="G11" i="11"/>
  <c r="K4" i="11"/>
  <c r="L4" i="11" s="1"/>
  <c r="O3" i="11"/>
  <c r="P3" i="11" s="1"/>
  <c r="F3" i="11" s="1"/>
  <c r="G18" i="10"/>
  <c r="H18" i="10"/>
  <c r="G17" i="10"/>
  <c r="H17" i="10"/>
  <c r="O13" i="10"/>
  <c r="P13" i="10" s="1"/>
  <c r="K14" i="10"/>
  <c r="L14" i="10" s="1"/>
  <c r="F14" i="10" s="1"/>
  <c r="K10" i="10"/>
  <c r="L10" i="10" s="1"/>
  <c r="K9" i="10"/>
  <c r="L9" i="10" s="1"/>
  <c r="F9" i="10" s="1"/>
  <c r="O23" i="10"/>
  <c r="P23" i="10" s="1"/>
  <c r="S13" i="10"/>
  <c r="T13" i="10" s="1"/>
  <c r="K24" i="10"/>
  <c r="L24" i="10" s="1"/>
  <c r="F24" i="10" s="1"/>
  <c r="W12" i="10"/>
  <c r="X12" i="10" s="1"/>
  <c r="G28" i="10"/>
  <c r="H28" i="10"/>
  <c r="H25" i="10"/>
  <c r="G25" i="10"/>
  <c r="O22" i="10"/>
  <c r="P22" i="10" s="1"/>
  <c r="S12" i="10"/>
  <c r="T12" i="10" s="1"/>
  <c r="K23" i="10"/>
  <c r="L23" i="10" s="1"/>
  <c r="F23" i="10" s="1"/>
  <c r="W11" i="10"/>
  <c r="X11" i="10" s="1"/>
  <c r="G20" i="10"/>
  <c r="H20" i="10"/>
  <c r="H29" i="10"/>
  <c r="G29" i="10"/>
  <c r="K22" i="10"/>
  <c r="L22" i="10" s="1"/>
  <c r="F22" i="10" s="1"/>
  <c r="W10" i="10"/>
  <c r="X10" i="10" s="1"/>
  <c r="S11" i="10"/>
  <c r="T11" i="10" s="1"/>
  <c r="O21" i="10"/>
  <c r="P21" i="10" s="1"/>
  <c r="F21" i="10" s="1"/>
  <c r="O10" i="10"/>
  <c r="P10" i="10" s="1"/>
  <c r="K11" i="10"/>
  <c r="L11" i="10" s="1"/>
  <c r="G68" i="9"/>
  <c r="H68" i="9"/>
  <c r="W42" i="9"/>
  <c r="X42" i="9" s="1"/>
  <c r="K54" i="9"/>
  <c r="L54" i="9" s="1"/>
  <c r="O53" i="9"/>
  <c r="P53" i="9" s="1"/>
  <c r="S43" i="9"/>
  <c r="T43" i="9" s="1"/>
  <c r="F41" i="9"/>
  <c r="H59" i="9"/>
  <c r="G59" i="9"/>
  <c r="O24" i="9"/>
  <c r="P24" i="9" s="1"/>
  <c r="F24" i="9" s="1"/>
  <c r="O42" i="9"/>
  <c r="P42" i="9" s="1"/>
  <c r="F42" i="9" s="1"/>
  <c r="K25" i="9"/>
  <c r="L25" i="9" s="1"/>
  <c r="K43" i="9"/>
  <c r="L43" i="9" s="1"/>
  <c r="K27" i="9"/>
  <c r="L27" i="9" s="1"/>
  <c r="F27" i="9" s="1"/>
  <c r="O44" i="9"/>
  <c r="P44" i="9" s="1"/>
  <c r="O26" i="9"/>
  <c r="P26" i="9" s="1"/>
  <c r="K45" i="9"/>
  <c r="L45" i="9" s="1"/>
  <c r="F45" i="9" s="1"/>
  <c r="S42" i="9"/>
  <c r="T42" i="9" s="1"/>
  <c r="O41" i="9"/>
  <c r="P41" i="9" s="1"/>
  <c r="K53" i="9"/>
  <c r="L53" i="9" s="1"/>
  <c r="K52" i="9"/>
  <c r="L52" i="9" s="1"/>
  <c r="F52" i="9" s="1"/>
  <c r="K65" i="9"/>
  <c r="L65" i="9" s="1"/>
  <c r="F65" i="9" s="1"/>
  <c r="W55" i="9"/>
  <c r="X55" i="9" s="1"/>
  <c r="O64" i="9"/>
  <c r="P64" i="9" s="1"/>
  <c r="O56" i="9"/>
  <c r="P56" i="9" s="1"/>
  <c r="H61" i="9"/>
  <c r="G61" i="9"/>
  <c r="H72" i="9"/>
  <c r="G72" i="9"/>
  <c r="H23" i="9"/>
  <c r="G23" i="9"/>
  <c r="K56" i="9"/>
  <c r="L56" i="9" s="1"/>
  <c r="O55" i="9"/>
  <c r="P55" i="9" s="1"/>
  <c r="O45" i="9"/>
  <c r="P45" i="9" s="1"/>
  <c r="W44" i="9"/>
  <c r="X44" i="9" s="1"/>
  <c r="S54" i="9"/>
  <c r="T54" i="9" s="1"/>
  <c r="K63" i="9"/>
  <c r="L63" i="9" s="1"/>
  <c r="W53" i="9"/>
  <c r="X53" i="9" s="1"/>
  <c r="O62" i="9"/>
  <c r="P62" i="9" s="1"/>
  <c r="F62" i="9" s="1"/>
  <c r="H74" i="8"/>
  <c r="G74" i="8"/>
  <c r="G73" i="8"/>
  <c r="H73" i="8"/>
  <c r="H84" i="8"/>
  <c r="G84" i="8"/>
  <c r="O69" i="8"/>
  <c r="P69" i="8" s="1"/>
  <c r="W51" i="8"/>
  <c r="X51" i="8" s="1"/>
  <c r="O52" i="8"/>
  <c r="P52" i="8" s="1"/>
  <c r="K70" i="8"/>
  <c r="L70" i="8" s="1"/>
  <c r="F70" i="8" s="1"/>
  <c r="S28" i="8"/>
  <c r="T28" i="8" s="1"/>
  <c r="W27" i="8"/>
  <c r="X27" i="8" s="1"/>
  <c r="O48" i="8"/>
  <c r="P48" i="8" s="1"/>
  <c r="K49" i="8"/>
  <c r="L49" i="8" s="1"/>
  <c r="F52" i="8"/>
  <c r="G55" i="8"/>
  <c r="H55" i="8"/>
  <c r="H76" i="8"/>
  <c r="G76" i="8"/>
  <c r="K47" i="8"/>
  <c r="L47" i="8" s="1"/>
  <c r="S27" i="8"/>
  <c r="T27" i="8" s="1"/>
  <c r="O26" i="8"/>
  <c r="P26" i="8" s="1"/>
  <c r="F26" i="8" s="1"/>
  <c r="K48" i="8"/>
  <c r="L48" i="8" s="1"/>
  <c r="H93" i="8"/>
  <c r="G93" i="8"/>
  <c r="K28" i="8"/>
  <c r="L28" i="8" s="1"/>
  <c r="O27" i="8"/>
  <c r="P27" i="8" s="1"/>
  <c r="F27" i="8" s="1"/>
  <c r="K66" i="8"/>
  <c r="L66" i="8" s="1"/>
  <c r="O47" i="8"/>
  <c r="P47" i="8" s="1"/>
  <c r="S48" i="8"/>
  <c r="T48" i="8" s="1"/>
  <c r="K65" i="8"/>
  <c r="L65" i="8" s="1"/>
  <c r="F65" i="8" s="1"/>
  <c r="G81" i="8"/>
  <c r="H81" i="8"/>
  <c r="K67" i="8"/>
  <c r="L67" i="8" s="1"/>
  <c r="O66" i="8"/>
  <c r="P66" i="8" s="1"/>
  <c r="W48" i="8"/>
  <c r="X48" i="8" s="1"/>
  <c r="S49" i="8"/>
  <c r="T49" i="8" s="1"/>
  <c r="F31" i="8"/>
  <c r="K30" i="8"/>
  <c r="L30" i="8" s="1"/>
  <c r="O29" i="8"/>
  <c r="P29" i="8" s="1"/>
  <c r="H85" i="8"/>
  <c r="G85" i="8"/>
  <c r="W68" i="8"/>
  <c r="X68" i="8" s="1"/>
  <c r="O79" i="8"/>
  <c r="P79" i="8" s="1"/>
  <c r="S69" i="8"/>
  <c r="T69" i="8" s="1"/>
  <c r="K80" i="8"/>
  <c r="L80" i="8" s="1"/>
  <c r="F80" i="8" s="1"/>
  <c r="K78" i="8"/>
  <c r="L78" i="8" s="1"/>
  <c r="W66" i="8"/>
  <c r="X66" i="8" s="1"/>
  <c r="S67" i="8"/>
  <c r="T67" i="8" s="1"/>
  <c r="O77" i="8"/>
  <c r="P77" i="8" s="1"/>
  <c r="F77" i="8" s="1"/>
  <c r="G71" i="7"/>
  <c r="H71" i="7"/>
  <c r="K68" i="7"/>
  <c r="L68" i="7" s="1"/>
  <c r="O67" i="7"/>
  <c r="P67" i="7" s="1"/>
  <c r="K38" i="7"/>
  <c r="L38" i="7" s="1"/>
  <c r="F38" i="7" s="1"/>
  <c r="O37" i="7"/>
  <c r="P37" i="7" s="1"/>
  <c r="K120" i="7"/>
  <c r="L120" i="7" s="1"/>
  <c r="F120" i="7" s="1"/>
  <c r="O119" i="7"/>
  <c r="P119" i="7" s="1"/>
  <c r="S109" i="7"/>
  <c r="T109" i="7" s="1"/>
  <c r="W108" i="7"/>
  <c r="X108" i="7" s="1"/>
  <c r="H124" i="7"/>
  <c r="G124" i="7"/>
  <c r="W64" i="7"/>
  <c r="X64" i="7" s="1"/>
  <c r="O85" i="7"/>
  <c r="P85" i="7" s="1"/>
  <c r="K86" i="7"/>
  <c r="L86" i="7" s="1"/>
  <c r="F86" i="7" s="1"/>
  <c r="O65" i="7"/>
  <c r="P65" i="7" s="1"/>
  <c r="F37" i="7"/>
  <c r="K109" i="7"/>
  <c r="L109" i="7" s="1"/>
  <c r="F109" i="7" s="1"/>
  <c r="S91" i="7"/>
  <c r="T91" i="7" s="1"/>
  <c r="W90" i="7"/>
  <c r="X90" i="7" s="1"/>
  <c r="O108" i="7"/>
  <c r="P108" i="7" s="1"/>
  <c r="S67" i="7"/>
  <c r="T67" i="7" s="1"/>
  <c r="O66" i="7"/>
  <c r="P66" i="7" s="1"/>
  <c r="K88" i="7"/>
  <c r="L88" i="7" s="1"/>
  <c r="K87" i="7"/>
  <c r="L87" i="7" s="1"/>
  <c r="H36" i="7"/>
  <c r="G36" i="7"/>
  <c r="G132" i="7"/>
  <c r="H132" i="7"/>
  <c r="O90" i="7"/>
  <c r="P90" i="7" s="1"/>
  <c r="W69" i="7"/>
  <c r="X69" i="7" s="1"/>
  <c r="K91" i="7"/>
  <c r="L91" i="7" s="1"/>
  <c r="F91" i="7" s="1"/>
  <c r="S70" i="7"/>
  <c r="T70" i="7" s="1"/>
  <c r="K117" i="7"/>
  <c r="L117" i="7" s="1"/>
  <c r="S106" i="7"/>
  <c r="T106" i="7" s="1"/>
  <c r="O105" i="7"/>
  <c r="P105" i="7" s="1"/>
  <c r="K116" i="7"/>
  <c r="L116" i="7" s="1"/>
  <c r="F116" i="7" s="1"/>
  <c r="H39" i="7"/>
  <c r="G39" i="7"/>
  <c r="F70" i="7"/>
  <c r="K105" i="7"/>
  <c r="L105" i="7" s="1"/>
  <c r="F105" i="7" s="1"/>
  <c r="S88" i="7"/>
  <c r="T88" i="7" s="1"/>
  <c r="O87" i="7"/>
  <c r="P87" i="7" s="1"/>
  <c r="K106" i="7"/>
  <c r="L106" i="7" s="1"/>
  <c r="G104" i="7"/>
  <c r="H104" i="7"/>
  <c r="F66" i="7"/>
  <c r="K107" i="7"/>
  <c r="L107" i="7" s="1"/>
  <c r="O106" i="7"/>
  <c r="P106" i="7" s="1"/>
  <c r="W88" i="7"/>
  <c r="X88" i="7" s="1"/>
  <c r="S89" i="7"/>
  <c r="T89" i="7" s="1"/>
  <c r="O89" i="7"/>
  <c r="P89" i="7" s="1"/>
  <c r="W68" i="7"/>
  <c r="X68" i="7" s="1"/>
  <c r="S69" i="7"/>
  <c r="T69" i="7" s="1"/>
  <c r="K90" i="7"/>
  <c r="L90" i="7" s="1"/>
  <c r="H92" i="7"/>
  <c r="G92" i="7"/>
  <c r="F69" i="7"/>
  <c r="G40" i="7"/>
  <c r="H40" i="7"/>
  <c r="S108" i="7"/>
  <c r="T108" i="7" s="1"/>
  <c r="O118" i="7"/>
  <c r="P118" i="7" s="1"/>
  <c r="W107" i="7"/>
  <c r="X107" i="7" s="1"/>
  <c r="K119" i="7"/>
  <c r="L119" i="7" s="1"/>
  <c r="F119" i="7" s="1"/>
  <c r="K89" i="7"/>
  <c r="L89" i="7" s="1"/>
  <c r="O88" i="7"/>
  <c r="P88" i="7" s="1"/>
  <c r="S68" i="7"/>
  <c r="T68" i="7" s="1"/>
  <c r="W67" i="7"/>
  <c r="X67" i="7" s="1"/>
  <c r="F67" i="7" s="1"/>
  <c r="W159" i="6"/>
  <c r="X159" i="6" s="1"/>
  <c r="K171" i="6"/>
  <c r="L171" i="6" s="1"/>
  <c r="F171" i="6" s="1"/>
  <c r="O160" i="6"/>
  <c r="P160" i="6" s="1"/>
  <c r="O170" i="6"/>
  <c r="P170" i="6" s="1"/>
  <c r="H186" i="6"/>
  <c r="G186" i="6"/>
  <c r="O158" i="6"/>
  <c r="P158" i="6" s="1"/>
  <c r="K141" i="6"/>
  <c r="L141" i="6" s="1"/>
  <c r="F141" i="6" s="1"/>
  <c r="K159" i="6"/>
  <c r="L159" i="6" s="1"/>
  <c r="O140" i="6"/>
  <c r="P140" i="6" s="1"/>
  <c r="O156" i="6"/>
  <c r="P156" i="6" s="1"/>
  <c r="K167" i="6"/>
  <c r="L167" i="6" s="1"/>
  <c r="S157" i="6"/>
  <c r="T157" i="6" s="1"/>
  <c r="K168" i="6"/>
  <c r="L168" i="6" s="1"/>
  <c r="O178" i="6"/>
  <c r="P178" i="6" s="1"/>
  <c r="W169" i="6"/>
  <c r="X169" i="6" s="1"/>
  <c r="S170" i="6"/>
  <c r="T170" i="6" s="1"/>
  <c r="K179" i="6"/>
  <c r="L179" i="6" s="1"/>
  <c r="F179" i="6" s="1"/>
  <c r="O167" i="6"/>
  <c r="P167" i="6" s="1"/>
  <c r="K177" i="6"/>
  <c r="L177" i="6" s="1"/>
  <c r="S168" i="6"/>
  <c r="T168" i="6" s="1"/>
  <c r="K176" i="6"/>
  <c r="L176" i="6" s="1"/>
  <c r="F176" i="6" s="1"/>
  <c r="H183" i="6"/>
  <c r="G183" i="6"/>
  <c r="G142" i="6"/>
  <c r="H142" i="6"/>
  <c r="K157" i="6"/>
  <c r="L157" i="6" s="1"/>
  <c r="K139" i="6"/>
  <c r="L139" i="6" s="1"/>
  <c r="K156" i="6"/>
  <c r="L156" i="6" s="1"/>
  <c r="F156" i="6" s="1"/>
  <c r="K138" i="6"/>
  <c r="L138" i="6" s="1"/>
  <c r="F138" i="6" s="1"/>
  <c r="H180" i="6"/>
  <c r="G180" i="6"/>
  <c r="K169" i="6"/>
  <c r="L169" i="6" s="1"/>
  <c r="O168" i="6"/>
  <c r="P168" i="6" s="1"/>
  <c r="W157" i="6"/>
  <c r="X157" i="6" s="1"/>
  <c r="S158" i="6"/>
  <c r="T158" i="6" s="1"/>
  <c r="K140" i="6"/>
  <c r="L140" i="6" s="1"/>
  <c r="F140" i="6" s="1"/>
  <c r="O139" i="6"/>
  <c r="P139" i="6" s="1"/>
  <c r="K158" i="6"/>
  <c r="L158" i="6" s="1"/>
  <c r="O157" i="6"/>
  <c r="P157" i="6" s="1"/>
  <c r="F160" i="6"/>
  <c r="G8" i="2"/>
  <c r="H8" i="2"/>
  <c r="F4" i="17" l="1"/>
  <c r="G4" i="17"/>
  <c r="F5" i="17"/>
  <c r="G5" i="17"/>
  <c r="G6" i="17"/>
  <c r="F6" i="17"/>
  <c r="G10" i="16"/>
  <c r="F10" i="16"/>
  <c r="F11" i="16"/>
  <c r="G11" i="16"/>
  <c r="J2" i="16"/>
  <c r="K2" i="16" s="1"/>
  <c r="E2" i="16" s="1"/>
  <c r="J3" i="16"/>
  <c r="K3" i="16" s="1"/>
  <c r="F12" i="16"/>
  <c r="G12" i="16"/>
  <c r="G13" i="16"/>
  <c r="F13" i="16"/>
  <c r="N7" i="16"/>
  <c r="O7" i="16" s="1"/>
  <c r="J8" i="16"/>
  <c r="K8" i="16" s="1"/>
  <c r="E8" i="16" s="1"/>
  <c r="J16" i="15"/>
  <c r="K16" i="15" s="1"/>
  <c r="E16" i="15" s="1"/>
  <c r="N15" i="15"/>
  <c r="O15" i="15" s="1"/>
  <c r="J19" i="15"/>
  <c r="K19" i="15" s="1"/>
  <c r="E19" i="15" s="1"/>
  <c r="N18" i="15"/>
  <c r="O18" i="15" s="1"/>
  <c r="E18" i="15" s="1"/>
  <c r="G21" i="15"/>
  <c r="F21" i="15"/>
  <c r="G17" i="15"/>
  <c r="F17" i="15"/>
  <c r="E20" i="15"/>
  <c r="H4" i="12"/>
  <c r="G4" i="12"/>
  <c r="H3" i="11"/>
  <c r="G3" i="11"/>
  <c r="O5" i="11"/>
  <c r="P5" i="11" s="1"/>
  <c r="K6" i="11"/>
  <c r="L6" i="11" s="1"/>
  <c r="F6" i="11" s="1"/>
  <c r="O4" i="11"/>
  <c r="P4" i="11" s="1"/>
  <c r="F4" i="11" s="1"/>
  <c r="K5" i="11"/>
  <c r="L5" i="11" s="1"/>
  <c r="H7" i="11"/>
  <c r="G7" i="11"/>
  <c r="H21" i="10"/>
  <c r="G21" i="10"/>
  <c r="O12" i="10"/>
  <c r="P12" i="10" s="1"/>
  <c r="K13" i="10"/>
  <c r="L13" i="10" s="1"/>
  <c r="F13" i="10" s="1"/>
  <c r="G23" i="10"/>
  <c r="H23" i="10"/>
  <c r="O7" i="10"/>
  <c r="P7" i="10" s="1"/>
  <c r="K8" i="10"/>
  <c r="L8" i="10" s="1"/>
  <c r="F8" i="10" s="1"/>
  <c r="H9" i="10"/>
  <c r="G9" i="10"/>
  <c r="K2" i="10"/>
  <c r="L2" i="10" s="1"/>
  <c r="F2" i="10" s="1"/>
  <c r="K3" i="10"/>
  <c r="L3" i="10" s="1"/>
  <c r="G24" i="10"/>
  <c r="H24" i="10"/>
  <c r="F10" i="10"/>
  <c r="H22" i="10"/>
  <c r="G22" i="10"/>
  <c r="K12" i="10"/>
  <c r="L12" i="10" s="1"/>
  <c r="F12" i="10" s="1"/>
  <c r="O11" i="10"/>
  <c r="P11" i="10" s="1"/>
  <c r="F11" i="10" s="1"/>
  <c r="G14" i="10"/>
  <c r="H14" i="10"/>
  <c r="H62" i="9"/>
  <c r="G62" i="9"/>
  <c r="H42" i="9"/>
  <c r="G42" i="9"/>
  <c r="G24" i="9"/>
  <c r="H24" i="9"/>
  <c r="F56" i="9"/>
  <c r="K64" i="9"/>
  <c r="L64" i="9" s="1"/>
  <c r="F64" i="9" s="1"/>
  <c r="O63" i="9"/>
  <c r="P63" i="9" s="1"/>
  <c r="W54" i="9"/>
  <c r="X54" i="9" s="1"/>
  <c r="S55" i="9"/>
  <c r="T55" i="9" s="1"/>
  <c r="F53" i="9"/>
  <c r="S44" i="9"/>
  <c r="T44" i="9" s="1"/>
  <c r="W43" i="9"/>
  <c r="X43" i="9" s="1"/>
  <c r="K55" i="9"/>
  <c r="L55" i="9" s="1"/>
  <c r="F55" i="9" s="1"/>
  <c r="O54" i="9"/>
  <c r="P54" i="9" s="1"/>
  <c r="F63" i="9"/>
  <c r="G52" i="9"/>
  <c r="H52" i="9"/>
  <c r="G41" i="9"/>
  <c r="H41" i="9"/>
  <c r="H45" i="9"/>
  <c r="G45" i="9"/>
  <c r="K47" i="9"/>
  <c r="L47" i="9" s="1"/>
  <c r="S36" i="9"/>
  <c r="T36" i="9" s="1"/>
  <c r="O35" i="9"/>
  <c r="P35" i="9" s="1"/>
  <c r="K46" i="9"/>
  <c r="L46" i="9" s="1"/>
  <c r="F46" i="9" s="1"/>
  <c r="H65" i="9"/>
  <c r="G65" i="9"/>
  <c r="H27" i="9"/>
  <c r="G27" i="9"/>
  <c r="O43" i="9"/>
  <c r="P43" i="9" s="1"/>
  <c r="F43" i="9" s="1"/>
  <c r="O25" i="9"/>
  <c r="P25" i="9" s="1"/>
  <c r="F25" i="9" s="1"/>
  <c r="K26" i="9"/>
  <c r="L26" i="9" s="1"/>
  <c r="F26" i="9" s="1"/>
  <c r="K44" i="9"/>
  <c r="L44" i="9" s="1"/>
  <c r="F44" i="9" s="1"/>
  <c r="F54" i="9"/>
  <c r="H27" i="8"/>
  <c r="G27" i="8"/>
  <c r="H77" i="8"/>
  <c r="G77" i="8"/>
  <c r="G26" i="8"/>
  <c r="H26" i="8"/>
  <c r="H31" i="8"/>
  <c r="G31" i="8"/>
  <c r="K59" i="8"/>
  <c r="L59" i="8" s="1"/>
  <c r="S41" i="8"/>
  <c r="T41" i="8" s="1"/>
  <c r="O40" i="8"/>
  <c r="P40" i="8" s="1"/>
  <c r="K58" i="8"/>
  <c r="L58" i="8" s="1"/>
  <c r="F58" i="8" s="1"/>
  <c r="G52" i="8"/>
  <c r="H52" i="8"/>
  <c r="O49" i="8"/>
  <c r="P49" i="8" s="1"/>
  <c r="K50" i="8"/>
  <c r="L50" i="8" s="1"/>
  <c r="W28" i="8"/>
  <c r="X28" i="8" s="1"/>
  <c r="S29" i="8"/>
  <c r="T29" i="8" s="1"/>
  <c r="K69" i="8"/>
  <c r="L69" i="8" s="1"/>
  <c r="F69" i="8" s="1"/>
  <c r="O68" i="8"/>
  <c r="P68" i="8" s="1"/>
  <c r="W50" i="8"/>
  <c r="X50" i="8" s="1"/>
  <c r="S51" i="8"/>
  <c r="T51" i="8" s="1"/>
  <c r="W45" i="8"/>
  <c r="X45" i="8" s="1"/>
  <c r="K64" i="8"/>
  <c r="L64" i="8" s="1"/>
  <c r="F64" i="8" s="1"/>
  <c r="O63" i="8"/>
  <c r="P63" i="8" s="1"/>
  <c r="O46" i="8"/>
  <c r="P46" i="8" s="1"/>
  <c r="H70" i="8"/>
  <c r="G70" i="8"/>
  <c r="F66" i="8"/>
  <c r="K79" i="8"/>
  <c r="L79" i="8" s="1"/>
  <c r="F79" i="8" s="1"/>
  <c r="S68" i="8"/>
  <c r="T68" i="8" s="1"/>
  <c r="O78" i="8"/>
  <c r="P78" i="8" s="1"/>
  <c r="F78" i="8" s="1"/>
  <c r="W67" i="8"/>
  <c r="X67" i="8" s="1"/>
  <c r="F47" i="8"/>
  <c r="O28" i="8"/>
  <c r="P28" i="8" s="1"/>
  <c r="F28" i="8" s="1"/>
  <c r="K29" i="8"/>
  <c r="L29" i="8" s="1"/>
  <c r="G80" i="8"/>
  <c r="H80" i="8"/>
  <c r="H65" i="8"/>
  <c r="G65" i="8"/>
  <c r="F48" i="8"/>
  <c r="S50" i="8"/>
  <c r="T50" i="8" s="1"/>
  <c r="O67" i="8"/>
  <c r="P67" i="8" s="1"/>
  <c r="F67" i="8" s="1"/>
  <c r="K68" i="8"/>
  <c r="L68" i="8" s="1"/>
  <c r="F68" i="8" s="1"/>
  <c r="W49" i="8"/>
  <c r="X49" i="8" s="1"/>
  <c r="F49" i="8" s="1"/>
  <c r="S30" i="8"/>
  <c r="T30" i="8" s="1"/>
  <c r="F30" i="8" s="1"/>
  <c r="W29" i="8"/>
  <c r="X29" i="8" s="1"/>
  <c r="K51" i="8"/>
  <c r="L51" i="8" s="1"/>
  <c r="F51" i="8" s="1"/>
  <c r="O50" i="8"/>
  <c r="P50" i="8" s="1"/>
  <c r="G67" i="7"/>
  <c r="H67" i="7"/>
  <c r="K65" i="7"/>
  <c r="L65" i="7" s="1"/>
  <c r="F65" i="7" s="1"/>
  <c r="W34" i="7"/>
  <c r="X34" i="7" s="1"/>
  <c r="O64" i="7"/>
  <c r="P64" i="7" s="1"/>
  <c r="O35" i="7"/>
  <c r="P35" i="7" s="1"/>
  <c r="H70" i="7"/>
  <c r="G70" i="7"/>
  <c r="G91" i="7"/>
  <c r="H91" i="7"/>
  <c r="F88" i="7"/>
  <c r="H66" i="7"/>
  <c r="G66" i="7"/>
  <c r="H86" i="7"/>
  <c r="G86" i="7"/>
  <c r="O107" i="7"/>
  <c r="P107" i="7" s="1"/>
  <c r="F107" i="7" s="1"/>
  <c r="K108" i="7"/>
  <c r="L108" i="7" s="1"/>
  <c r="F108" i="7" s="1"/>
  <c r="W89" i="7"/>
  <c r="X89" i="7" s="1"/>
  <c r="F89" i="7" s="1"/>
  <c r="S90" i="7"/>
  <c r="T90" i="7" s="1"/>
  <c r="F90" i="7" s="1"/>
  <c r="G120" i="7"/>
  <c r="H120" i="7"/>
  <c r="F68" i="7"/>
  <c r="H69" i="7"/>
  <c r="G69" i="7"/>
  <c r="O78" i="7"/>
  <c r="P78" i="7" s="1"/>
  <c r="K79" i="7"/>
  <c r="L79" i="7" s="1"/>
  <c r="F79" i="7" s="1"/>
  <c r="O58" i="7"/>
  <c r="P58" i="7" s="1"/>
  <c r="W57" i="7"/>
  <c r="X57" i="7" s="1"/>
  <c r="G109" i="7"/>
  <c r="H109" i="7"/>
  <c r="K35" i="7"/>
  <c r="L35" i="7" s="1"/>
  <c r="F35" i="7" s="1"/>
  <c r="O34" i="7"/>
  <c r="P34" i="7" s="1"/>
  <c r="H119" i="7"/>
  <c r="G119" i="7"/>
  <c r="G105" i="7"/>
  <c r="H105" i="7"/>
  <c r="H116" i="7"/>
  <c r="G116" i="7"/>
  <c r="K118" i="7"/>
  <c r="L118" i="7" s="1"/>
  <c r="F118" i="7" s="1"/>
  <c r="O117" i="7"/>
  <c r="P117" i="7" s="1"/>
  <c r="F117" i="7" s="1"/>
  <c r="S107" i="7"/>
  <c r="T107" i="7" s="1"/>
  <c r="W106" i="7"/>
  <c r="X106" i="7" s="1"/>
  <c r="F106" i="7" s="1"/>
  <c r="F87" i="7"/>
  <c r="G37" i="7"/>
  <c r="H37" i="7"/>
  <c r="H38" i="7"/>
  <c r="G38" i="7"/>
  <c r="H160" i="6"/>
  <c r="G160" i="6"/>
  <c r="F139" i="6"/>
  <c r="F167" i="6"/>
  <c r="H141" i="6"/>
  <c r="G141" i="6"/>
  <c r="O155" i="6"/>
  <c r="P155" i="6" s="1"/>
  <c r="O165" i="6"/>
  <c r="P165" i="6" s="1"/>
  <c r="W154" i="6"/>
  <c r="X154" i="6" s="1"/>
  <c r="K166" i="6"/>
  <c r="L166" i="6" s="1"/>
  <c r="F166" i="6" s="1"/>
  <c r="F157" i="6"/>
  <c r="K170" i="6"/>
  <c r="L170" i="6" s="1"/>
  <c r="F170" i="6" s="1"/>
  <c r="O169" i="6"/>
  <c r="P169" i="6" s="1"/>
  <c r="S159" i="6"/>
  <c r="T159" i="6" s="1"/>
  <c r="W158" i="6"/>
  <c r="X158" i="6" s="1"/>
  <c r="F158" i="6" s="1"/>
  <c r="H138" i="6"/>
  <c r="G138" i="6"/>
  <c r="K86" i="6"/>
  <c r="L86" i="6" s="1"/>
  <c r="F86" i="6" s="1"/>
  <c r="O85" i="6"/>
  <c r="P85" i="6" s="1"/>
  <c r="O115" i="6"/>
  <c r="P115" i="6" s="1"/>
  <c r="K116" i="6"/>
  <c r="L116" i="6" s="1"/>
  <c r="G176" i="6"/>
  <c r="H176" i="6"/>
  <c r="G179" i="6"/>
  <c r="H179" i="6"/>
  <c r="G171" i="6"/>
  <c r="H171" i="6"/>
  <c r="H140" i="6"/>
  <c r="G140" i="6"/>
  <c r="G156" i="6"/>
  <c r="H156" i="6"/>
  <c r="F159" i="6"/>
  <c r="K178" i="6"/>
  <c r="L178" i="6" s="1"/>
  <c r="F178" i="6" s="1"/>
  <c r="W168" i="6"/>
  <c r="X168" i="6" s="1"/>
  <c r="F168" i="6" s="1"/>
  <c r="O177" i="6"/>
  <c r="P177" i="6" s="1"/>
  <c r="F177" i="6" s="1"/>
  <c r="S169" i="6"/>
  <c r="T169" i="6" s="1"/>
  <c r="F169" i="6" s="1"/>
  <c r="G8" i="16" l="1"/>
  <c r="F8" i="16"/>
  <c r="N5" i="16"/>
  <c r="O5" i="16" s="1"/>
  <c r="J6" i="16"/>
  <c r="K6" i="16" s="1"/>
  <c r="J5" i="16"/>
  <c r="K5" i="16" s="1"/>
  <c r="N4" i="16"/>
  <c r="O4" i="16" s="1"/>
  <c r="N6" i="16"/>
  <c r="O6" i="16" s="1"/>
  <c r="J7" i="16"/>
  <c r="K7" i="16" s="1"/>
  <c r="E7" i="16" s="1"/>
  <c r="F2" i="16"/>
  <c r="G2" i="16"/>
  <c r="N3" i="16"/>
  <c r="O3" i="16" s="1"/>
  <c r="E3" i="16" s="1"/>
  <c r="J4" i="16"/>
  <c r="K4" i="16" s="1"/>
  <c r="E4" i="16" s="1"/>
  <c r="G18" i="15"/>
  <c r="F18" i="15"/>
  <c r="G20" i="15"/>
  <c r="F20" i="15"/>
  <c r="N14" i="15"/>
  <c r="O14" i="15" s="1"/>
  <c r="J15" i="15"/>
  <c r="K15" i="15" s="1"/>
  <c r="E15" i="15" s="1"/>
  <c r="J10" i="15"/>
  <c r="K10" i="15" s="1"/>
  <c r="E10" i="15" s="1"/>
  <c r="J11" i="15"/>
  <c r="K11" i="15" s="1"/>
  <c r="F19" i="15"/>
  <c r="G19" i="15"/>
  <c r="G16" i="15"/>
  <c r="F16" i="15"/>
  <c r="H4" i="11"/>
  <c r="G4" i="11"/>
  <c r="F5" i="11"/>
  <c r="G6" i="11"/>
  <c r="H6" i="11"/>
  <c r="H11" i="10"/>
  <c r="G11" i="10"/>
  <c r="H8" i="10"/>
  <c r="G8" i="10"/>
  <c r="H13" i="10"/>
  <c r="G13" i="10"/>
  <c r="G10" i="10"/>
  <c r="H10" i="10"/>
  <c r="O6" i="10"/>
  <c r="P6" i="10" s="1"/>
  <c r="K7" i="10"/>
  <c r="L7" i="10" s="1"/>
  <c r="F7" i="10" s="1"/>
  <c r="H2" i="10"/>
  <c r="G2" i="10"/>
  <c r="K6" i="10"/>
  <c r="L6" i="10" s="1"/>
  <c r="F6" i="10" s="1"/>
  <c r="O5" i="10"/>
  <c r="P5" i="10" s="1"/>
  <c r="G12" i="10"/>
  <c r="H12" i="10"/>
  <c r="K5" i="10"/>
  <c r="L5" i="10" s="1"/>
  <c r="O4" i="10"/>
  <c r="P4" i="10" s="1"/>
  <c r="O3" i="10"/>
  <c r="P3" i="10" s="1"/>
  <c r="F3" i="10" s="1"/>
  <c r="K4" i="10"/>
  <c r="L4" i="10" s="1"/>
  <c r="G43" i="9"/>
  <c r="H43" i="9"/>
  <c r="G25" i="9"/>
  <c r="H25" i="9"/>
  <c r="H26" i="9"/>
  <c r="G26" i="9"/>
  <c r="H64" i="9"/>
  <c r="G64" i="9"/>
  <c r="G56" i="9"/>
  <c r="H56" i="9"/>
  <c r="K19" i="9"/>
  <c r="L19" i="9" s="1"/>
  <c r="O18" i="9"/>
  <c r="P18" i="9" s="1"/>
  <c r="H55" i="9"/>
  <c r="G55" i="9"/>
  <c r="G54" i="9"/>
  <c r="H54" i="9"/>
  <c r="K51" i="9"/>
  <c r="L51" i="9" s="1"/>
  <c r="F51" i="9" s="1"/>
  <c r="O50" i="9"/>
  <c r="P50" i="9" s="1"/>
  <c r="W39" i="9"/>
  <c r="X39" i="9" s="1"/>
  <c r="O40" i="9"/>
  <c r="P40" i="9" s="1"/>
  <c r="K17" i="9"/>
  <c r="L17" i="9" s="1"/>
  <c r="K18" i="9"/>
  <c r="L18" i="9" s="1"/>
  <c r="G63" i="9"/>
  <c r="H63" i="9"/>
  <c r="K22" i="9"/>
  <c r="L22" i="9" s="1"/>
  <c r="O21" i="9"/>
  <c r="P21" i="9" s="1"/>
  <c r="K36" i="9"/>
  <c r="L36" i="9" s="1"/>
  <c r="S18" i="9"/>
  <c r="T18" i="9" s="1"/>
  <c r="O17" i="9"/>
  <c r="P17" i="9" s="1"/>
  <c r="K35" i="9"/>
  <c r="L35" i="9" s="1"/>
  <c r="F35" i="9" s="1"/>
  <c r="H53" i="9"/>
  <c r="G53" i="9"/>
  <c r="G44" i="9"/>
  <c r="H44" i="9"/>
  <c r="G46" i="9"/>
  <c r="H46" i="9"/>
  <c r="W36" i="9"/>
  <c r="X36" i="9" s="1"/>
  <c r="K48" i="9"/>
  <c r="L48" i="9" s="1"/>
  <c r="S37" i="9"/>
  <c r="T37" i="9" s="1"/>
  <c r="O47" i="9"/>
  <c r="P47" i="9" s="1"/>
  <c r="F47" i="9" s="1"/>
  <c r="H78" i="8"/>
  <c r="G78" i="8"/>
  <c r="H67" i="8"/>
  <c r="G67" i="8"/>
  <c r="G28" i="8"/>
  <c r="H28" i="8"/>
  <c r="G30" i="8"/>
  <c r="H30" i="8"/>
  <c r="H49" i="8"/>
  <c r="G49" i="8"/>
  <c r="K40" i="8"/>
  <c r="L40" i="8" s="1"/>
  <c r="F40" i="8" s="1"/>
  <c r="S20" i="8"/>
  <c r="T20" i="8" s="1"/>
  <c r="O19" i="8"/>
  <c r="P19" i="8" s="1"/>
  <c r="K41" i="8"/>
  <c r="L41" i="8" s="1"/>
  <c r="F29" i="8"/>
  <c r="K25" i="8"/>
  <c r="L25" i="8" s="1"/>
  <c r="O24" i="8"/>
  <c r="P24" i="8" s="1"/>
  <c r="K60" i="8"/>
  <c r="L60" i="8" s="1"/>
  <c r="S42" i="8"/>
  <c r="T42" i="8" s="1"/>
  <c r="W41" i="8"/>
  <c r="X41" i="8" s="1"/>
  <c r="O59" i="8"/>
  <c r="P59" i="8" s="1"/>
  <c r="F59" i="8" s="1"/>
  <c r="G48" i="8"/>
  <c r="H48" i="8"/>
  <c r="K63" i="8"/>
  <c r="L63" i="8" s="1"/>
  <c r="F63" i="8" s="1"/>
  <c r="O62" i="8"/>
  <c r="P62" i="8" s="1"/>
  <c r="S45" i="8"/>
  <c r="T45" i="8" s="1"/>
  <c r="W44" i="8"/>
  <c r="X44" i="8" s="1"/>
  <c r="H47" i="8"/>
  <c r="G47" i="8"/>
  <c r="H79" i="8"/>
  <c r="G79" i="8"/>
  <c r="O45" i="8"/>
  <c r="P45" i="8" s="1"/>
  <c r="K46" i="8"/>
  <c r="L46" i="8" s="1"/>
  <c r="F46" i="8" s="1"/>
  <c r="O25" i="8"/>
  <c r="P25" i="8" s="1"/>
  <c r="W24" i="8"/>
  <c r="X24" i="8" s="1"/>
  <c r="H64" i="8"/>
  <c r="G64" i="8"/>
  <c r="F50" i="8"/>
  <c r="G58" i="8"/>
  <c r="H58" i="8"/>
  <c r="G51" i="8"/>
  <c r="H51" i="8"/>
  <c r="H68" i="8"/>
  <c r="G68" i="8"/>
  <c r="H66" i="8"/>
  <c r="G66" i="8"/>
  <c r="G69" i="8"/>
  <c r="H69" i="8"/>
  <c r="H117" i="7"/>
  <c r="G117" i="7"/>
  <c r="H107" i="7"/>
  <c r="G107" i="7"/>
  <c r="G90" i="7"/>
  <c r="H90" i="7"/>
  <c r="H106" i="7"/>
  <c r="G106" i="7"/>
  <c r="G89" i="7"/>
  <c r="H89" i="7"/>
  <c r="G118" i="7"/>
  <c r="H118" i="7"/>
  <c r="G35" i="7"/>
  <c r="H35" i="7"/>
  <c r="W84" i="7"/>
  <c r="X84" i="7" s="1"/>
  <c r="S85" i="7"/>
  <c r="T85" i="7" s="1"/>
  <c r="O102" i="7"/>
  <c r="P102" i="7" s="1"/>
  <c r="K103" i="7"/>
  <c r="L103" i="7" s="1"/>
  <c r="F103" i="7" s="1"/>
  <c r="H108" i="7"/>
  <c r="G108" i="7"/>
  <c r="K64" i="7"/>
  <c r="L64" i="7" s="1"/>
  <c r="O63" i="7"/>
  <c r="P63" i="7" s="1"/>
  <c r="S34" i="7"/>
  <c r="T34" i="7" s="1"/>
  <c r="W33" i="7"/>
  <c r="X33" i="7" s="1"/>
  <c r="S64" i="7"/>
  <c r="T64" i="7" s="1"/>
  <c r="O84" i="7"/>
  <c r="P84" i="7" s="1"/>
  <c r="K85" i="7"/>
  <c r="L85" i="7" s="1"/>
  <c r="F85" i="7" s="1"/>
  <c r="W63" i="7"/>
  <c r="X63" i="7" s="1"/>
  <c r="K33" i="7"/>
  <c r="L33" i="7" s="1"/>
  <c r="O32" i="7"/>
  <c r="P32" i="7" s="1"/>
  <c r="K29" i="7"/>
  <c r="L29" i="7" s="1"/>
  <c r="K30" i="7"/>
  <c r="L30" i="7" s="1"/>
  <c r="G65" i="7"/>
  <c r="H65" i="7"/>
  <c r="G87" i="7"/>
  <c r="H87" i="7"/>
  <c r="K98" i="7"/>
  <c r="L98" i="7" s="1"/>
  <c r="F98" i="7" s="1"/>
  <c r="O80" i="7"/>
  <c r="P80" i="7" s="1"/>
  <c r="S81" i="7"/>
  <c r="T81" i="7" s="1"/>
  <c r="K99" i="7"/>
  <c r="L99" i="7" s="1"/>
  <c r="O101" i="7"/>
  <c r="P101" i="7" s="1"/>
  <c r="K102" i="7"/>
  <c r="L102" i="7" s="1"/>
  <c r="F102" i="7" s="1"/>
  <c r="W83" i="7"/>
  <c r="X83" i="7" s="1"/>
  <c r="S84" i="7"/>
  <c r="T84" i="7" s="1"/>
  <c r="H79" i="7"/>
  <c r="G79" i="7"/>
  <c r="K31" i="7"/>
  <c r="L31" i="7" s="1"/>
  <c r="O30" i="7"/>
  <c r="P30" i="7" s="1"/>
  <c r="K81" i="7"/>
  <c r="L81" i="7" s="1"/>
  <c r="K80" i="7"/>
  <c r="L80" i="7" s="1"/>
  <c r="F80" i="7" s="1"/>
  <c r="S60" i="7"/>
  <c r="T60" i="7" s="1"/>
  <c r="O59" i="7"/>
  <c r="P59" i="7" s="1"/>
  <c r="H68" i="7"/>
  <c r="G68" i="7"/>
  <c r="W27" i="7"/>
  <c r="X27" i="7" s="1"/>
  <c r="O28" i="7"/>
  <c r="P28" i="7" s="1"/>
  <c r="K58" i="7"/>
  <c r="L58" i="7" s="1"/>
  <c r="F58" i="7" s="1"/>
  <c r="O57" i="7"/>
  <c r="P57" i="7" s="1"/>
  <c r="H88" i="7"/>
  <c r="G88" i="7"/>
  <c r="O33" i="7"/>
  <c r="P33" i="7" s="1"/>
  <c r="K34" i="7"/>
  <c r="L34" i="7" s="1"/>
  <c r="F34" i="7" s="1"/>
  <c r="H169" i="6"/>
  <c r="G169" i="6"/>
  <c r="H177" i="6"/>
  <c r="G177" i="6"/>
  <c r="G158" i="6"/>
  <c r="H158" i="6"/>
  <c r="G168" i="6"/>
  <c r="H168" i="6"/>
  <c r="H159" i="6"/>
  <c r="G159" i="6"/>
  <c r="H86" i="6"/>
  <c r="G86" i="6"/>
  <c r="H166" i="6"/>
  <c r="G166" i="6"/>
  <c r="K133" i="6"/>
  <c r="L133" i="6" s="1"/>
  <c r="O111" i="6"/>
  <c r="P111" i="6" s="1"/>
  <c r="K132" i="6"/>
  <c r="L132" i="6" s="1"/>
  <c r="S112" i="6"/>
  <c r="T112" i="6" s="1"/>
  <c r="O83" i="6"/>
  <c r="P83" i="6" s="1"/>
  <c r="K84" i="6"/>
  <c r="L84" i="6" s="1"/>
  <c r="O113" i="6"/>
  <c r="P113" i="6" s="1"/>
  <c r="K114" i="6"/>
  <c r="L114" i="6" s="1"/>
  <c r="O164" i="6"/>
  <c r="P164" i="6" s="1"/>
  <c r="S154" i="6"/>
  <c r="T154" i="6" s="1"/>
  <c r="W153" i="6"/>
  <c r="X153" i="6" s="1"/>
  <c r="K165" i="6"/>
  <c r="L165" i="6" s="1"/>
  <c r="F165" i="6" s="1"/>
  <c r="H139" i="6"/>
  <c r="G139" i="6"/>
  <c r="W136" i="6"/>
  <c r="X136" i="6" s="1"/>
  <c r="K155" i="6"/>
  <c r="L155" i="6" s="1"/>
  <c r="F155" i="6" s="1"/>
  <c r="O154" i="6"/>
  <c r="P154" i="6" s="1"/>
  <c r="O137" i="6"/>
  <c r="P137" i="6" s="1"/>
  <c r="K111" i="6"/>
  <c r="L111" i="6" s="1"/>
  <c r="F111" i="6" s="1"/>
  <c r="K82" i="6"/>
  <c r="L82" i="6" s="1"/>
  <c r="K112" i="6"/>
  <c r="L112" i="6" s="1"/>
  <c r="K81" i="6"/>
  <c r="L81" i="6" s="1"/>
  <c r="F81" i="6" s="1"/>
  <c r="H170" i="6"/>
  <c r="G170" i="6"/>
  <c r="O114" i="6"/>
  <c r="P114" i="6" s="1"/>
  <c r="K115" i="6"/>
  <c r="L115" i="6" s="1"/>
  <c r="K85" i="6"/>
  <c r="L85" i="6" s="1"/>
  <c r="F85" i="6" s="1"/>
  <c r="O84" i="6"/>
  <c r="P84" i="6" s="1"/>
  <c r="H178" i="6"/>
  <c r="G178" i="6"/>
  <c r="K161" i="6"/>
  <c r="L161" i="6" s="1"/>
  <c r="F161" i="6" s="1"/>
  <c r="O150" i="6"/>
  <c r="P150" i="6" s="1"/>
  <c r="K162" i="6"/>
  <c r="L162" i="6" s="1"/>
  <c r="S151" i="6"/>
  <c r="T151" i="6" s="1"/>
  <c r="G157" i="6"/>
  <c r="H157" i="6"/>
  <c r="H167" i="6"/>
  <c r="G167" i="6"/>
  <c r="O136" i="6"/>
  <c r="P136" i="6" s="1"/>
  <c r="K137" i="6"/>
  <c r="L137" i="6" s="1"/>
  <c r="F137" i="6" s="1"/>
  <c r="O116" i="6"/>
  <c r="P116" i="6" s="1"/>
  <c r="F116" i="6" s="1"/>
  <c r="W115" i="6"/>
  <c r="X115" i="6" s="1"/>
  <c r="G3" i="16" l="1"/>
  <c r="F3" i="16"/>
  <c r="E6" i="16"/>
  <c r="G4" i="16"/>
  <c r="F4" i="16"/>
  <c r="G7" i="16"/>
  <c r="F7" i="16"/>
  <c r="E5" i="16"/>
  <c r="F10" i="15"/>
  <c r="G10" i="15"/>
  <c r="J14" i="15"/>
  <c r="K14" i="15" s="1"/>
  <c r="E14" i="15" s="1"/>
  <c r="N13" i="15"/>
  <c r="O13" i="15" s="1"/>
  <c r="N8" i="15"/>
  <c r="O8" i="15" s="1"/>
  <c r="J9" i="15"/>
  <c r="K9" i="15" s="1"/>
  <c r="E9" i="15" s="1"/>
  <c r="J13" i="15"/>
  <c r="K13" i="15" s="1"/>
  <c r="N12" i="15"/>
  <c r="O12" i="15" s="1"/>
  <c r="G15" i="15"/>
  <c r="F15" i="15"/>
  <c r="N11" i="15"/>
  <c r="O11" i="15" s="1"/>
  <c r="E11" i="15" s="1"/>
  <c r="J12" i="15"/>
  <c r="K12" i="15" s="1"/>
  <c r="E12" i="15" s="1"/>
  <c r="G5" i="11"/>
  <c r="H5" i="11"/>
  <c r="G3" i="10"/>
  <c r="H3" i="10"/>
  <c r="F5" i="10"/>
  <c r="H6" i="10"/>
  <c r="G6" i="10"/>
  <c r="G7" i="10"/>
  <c r="H7" i="10"/>
  <c r="F4" i="10"/>
  <c r="H47" i="9"/>
  <c r="G47" i="9"/>
  <c r="O37" i="9"/>
  <c r="P37" i="9" s="1"/>
  <c r="K38" i="9"/>
  <c r="L38" i="9" s="1"/>
  <c r="F38" i="9" s="1"/>
  <c r="S20" i="9"/>
  <c r="T20" i="9" s="1"/>
  <c r="W19" i="9"/>
  <c r="X19" i="9" s="1"/>
  <c r="G35" i="9"/>
  <c r="H35" i="9"/>
  <c r="W38" i="9"/>
  <c r="X38" i="9" s="1"/>
  <c r="O49" i="9"/>
  <c r="P49" i="9" s="1"/>
  <c r="S39" i="9"/>
  <c r="T39" i="9" s="1"/>
  <c r="K50" i="9"/>
  <c r="L50" i="9" s="1"/>
  <c r="F50" i="9" s="1"/>
  <c r="F48" i="9"/>
  <c r="O20" i="9"/>
  <c r="P20" i="9" s="1"/>
  <c r="K21" i="9"/>
  <c r="L21" i="9" s="1"/>
  <c r="F17" i="9"/>
  <c r="K40" i="9"/>
  <c r="L40" i="9" s="1"/>
  <c r="F40" i="9" s="1"/>
  <c r="W21" i="9"/>
  <c r="X21" i="9" s="1"/>
  <c r="O22" i="9"/>
  <c r="P22" i="9" s="1"/>
  <c r="F22" i="9" s="1"/>
  <c r="O39" i="9"/>
  <c r="P39" i="9" s="1"/>
  <c r="K20" i="9"/>
  <c r="L20" i="9" s="1"/>
  <c r="O19" i="9"/>
  <c r="P19" i="9" s="1"/>
  <c r="F19" i="9" s="1"/>
  <c r="O36" i="9"/>
  <c r="P36" i="9" s="1"/>
  <c r="F36" i="9" s="1"/>
  <c r="W18" i="9"/>
  <c r="X18" i="9" s="1"/>
  <c r="F18" i="9" s="1"/>
  <c r="K37" i="9"/>
  <c r="L37" i="9" s="1"/>
  <c r="S19" i="9"/>
  <c r="T19" i="9" s="1"/>
  <c r="K29" i="9"/>
  <c r="L29" i="9" s="1"/>
  <c r="O10" i="9"/>
  <c r="P10" i="9" s="1"/>
  <c r="K28" i="9"/>
  <c r="L28" i="9" s="1"/>
  <c r="F28" i="9" s="1"/>
  <c r="S11" i="9"/>
  <c r="T11" i="9" s="1"/>
  <c r="O48" i="9"/>
  <c r="P48" i="9" s="1"/>
  <c r="W37" i="9"/>
  <c r="X37" i="9" s="1"/>
  <c r="S38" i="9"/>
  <c r="T38" i="9" s="1"/>
  <c r="K49" i="9"/>
  <c r="L49" i="9" s="1"/>
  <c r="H51" i="9"/>
  <c r="G51" i="9"/>
  <c r="W20" i="9"/>
  <c r="X20" i="9" s="1"/>
  <c r="K39" i="9"/>
  <c r="L39" i="9" s="1"/>
  <c r="O38" i="9"/>
  <c r="P38" i="9" s="1"/>
  <c r="S21" i="9"/>
  <c r="T21" i="9" s="1"/>
  <c r="H59" i="8"/>
  <c r="G59" i="8"/>
  <c r="O20" i="8"/>
  <c r="P20" i="8" s="1"/>
  <c r="K21" i="8"/>
  <c r="L21" i="8" s="1"/>
  <c r="F25" i="8"/>
  <c r="W23" i="8"/>
  <c r="X23" i="8" s="1"/>
  <c r="S24" i="8"/>
  <c r="T24" i="8" s="1"/>
  <c r="K45" i="8"/>
  <c r="L45" i="8" s="1"/>
  <c r="F45" i="8" s="1"/>
  <c r="O44" i="8"/>
  <c r="P44" i="8" s="1"/>
  <c r="K33" i="8"/>
  <c r="L33" i="8" s="1"/>
  <c r="K32" i="8"/>
  <c r="L32" i="8" s="1"/>
  <c r="F32" i="8" s="1"/>
  <c r="S12" i="8"/>
  <c r="T12" i="8" s="1"/>
  <c r="O11" i="8"/>
  <c r="P11" i="8" s="1"/>
  <c r="K39" i="8"/>
  <c r="L39" i="8" s="1"/>
  <c r="F39" i="8" s="1"/>
  <c r="O38" i="8"/>
  <c r="P38" i="8" s="1"/>
  <c r="O18" i="8"/>
  <c r="P18" i="8" s="1"/>
  <c r="W17" i="8"/>
  <c r="X17" i="8" s="1"/>
  <c r="K44" i="8"/>
  <c r="L44" i="8" s="1"/>
  <c r="O43" i="8"/>
  <c r="P43" i="8" s="1"/>
  <c r="W22" i="8"/>
  <c r="X22" i="8" s="1"/>
  <c r="S23" i="8"/>
  <c r="T23" i="8" s="1"/>
  <c r="O23" i="8"/>
  <c r="P23" i="8" s="1"/>
  <c r="K24" i="8"/>
  <c r="L24" i="8" s="1"/>
  <c r="F24" i="8" s="1"/>
  <c r="G50" i="8"/>
  <c r="H50" i="8"/>
  <c r="S44" i="8"/>
  <c r="T44" i="8" s="1"/>
  <c r="W43" i="8"/>
  <c r="X43" i="8" s="1"/>
  <c r="K62" i="8"/>
  <c r="L62" i="8" s="1"/>
  <c r="F62" i="8" s="1"/>
  <c r="O61" i="8"/>
  <c r="P61" i="8" s="1"/>
  <c r="H29" i="8"/>
  <c r="G29" i="8"/>
  <c r="G40" i="8"/>
  <c r="H40" i="8"/>
  <c r="S22" i="8"/>
  <c r="T22" i="8" s="1"/>
  <c r="W21" i="8"/>
  <c r="X21" i="8" s="1"/>
  <c r="K43" i="8"/>
  <c r="L43" i="8" s="1"/>
  <c r="O42" i="8"/>
  <c r="P42" i="8" s="1"/>
  <c r="K42" i="8"/>
  <c r="L42" i="8" s="1"/>
  <c r="O41" i="8"/>
  <c r="P41" i="8" s="1"/>
  <c r="F41" i="8" s="1"/>
  <c r="W20" i="8"/>
  <c r="X20" i="8" s="1"/>
  <c r="S21" i="8"/>
  <c r="T21" i="8" s="1"/>
  <c r="G46" i="8"/>
  <c r="H46" i="8"/>
  <c r="K19" i="8"/>
  <c r="L19" i="8" s="1"/>
  <c r="F19" i="8" s="1"/>
  <c r="K20" i="8"/>
  <c r="L20" i="8" s="1"/>
  <c r="F20" i="8" s="1"/>
  <c r="H63" i="8"/>
  <c r="G63" i="8"/>
  <c r="O21" i="8"/>
  <c r="P21" i="8" s="1"/>
  <c r="K22" i="8"/>
  <c r="L22" i="8" s="1"/>
  <c r="O60" i="8"/>
  <c r="P60" i="8" s="1"/>
  <c r="F60" i="8" s="1"/>
  <c r="S43" i="8"/>
  <c r="T43" i="8" s="1"/>
  <c r="W42" i="8"/>
  <c r="X42" i="8" s="1"/>
  <c r="K61" i="8"/>
  <c r="L61" i="8" s="1"/>
  <c r="F61" i="8" s="1"/>
  <c r="K60" i="7"/>
  <c r="L60" i="7" s="1"/>
  <c r="K59" i="7"/>
  <c r="L59" i="7" s="1"/>
  <c r="F59" i="7" s="1"/>
  <c r="S30" i="7"/>
  <c r="T30" i="7" s="1"/>
  <c r="O29" i="7"/>
  <c r="P29" i="7" s="1"/>
  <c r="K101" i="7"/>
  <c r="L101" i="7" s="1"/>
  <c r="F101" i="7" s="1"/>
  <c r="S83" i="7"/>
  <c r="T83" i="7" s="1"/>
  <c r="W82" i="7"/>
  <c r="X82" i="7" s="1"/>
  <c r="O100" i="7"/>
  <c r="P100" i="7" s="1"/>
  <c r="F29" i="7"/>
  <c r="G85" i="7"/>
  <c r="H85" i="7"/>
  <c r="S63" i="7"/>
  <c r="T63" i="7" s="1"/>
  <c r="W62" i="7"/>
  <c r="X62" i="7" s="1"/>
  <c r="K84" i="7"/>
  <c r="L84" i="7" s="1"/>
  <c r="F84" i="7" s="1"/>
  <c r="O83" i="7"/>
  <c r="P83" i="7" s="1"/>
  <c r="O81" i="7"/>
  <c r="P81" i="7" s="1"/>
  <c r="K82" i="7"/>
  <c r="L82" i="7" s="1"/>
  <c r="W60" i="7"/>
  <c r="X60" i="7" s="1"/>
  <c r="S61" i="7"/>
  <c r="T61" i="7" s="1"/>
  <c r="O82" i="7"/>
  <c r="P82" i="7" s="1"/>
  <c r="K83" i="7"/>
  <c r="L83" i="7" s="1"/>
  <c r="F83" i="7" s="1"/>
  <c r="S62" i="7"/>
  <c r="T62" i="7" s="1"/>
  <c r="W61" i="7"/>
  <c r="X61" i="7" s="1"/>
  <c r="K61" i="7"/>
  <c r="L61" i="7" s="1"/>
  <c r="O60" i="7"/>
  <c r="P60" i="7" s="1"/>
  <c r="W30" i="7"/>
  <c r="X30" i="7" s="1"/>
  <c r="F30" i="7" s="1"/>
  <c r="S31" i="7"/>
  <c r="T31" i="7" s="1"/>
  <c r="H34" i="7"/>
  <c r="G34" i="7"/>
  <c r="H80" i="7"/>
  <c r="G80" i="7"/>
  <c r="G102" i="7"/>
  <c r="H102" i="7"/>
  <c r="O27" i="7"/>
  <c r="P27" i="7" s="1"/>
  <c r="K28" i="7"/>
  <c r="L28" i="7" s="1"/>
  <c r="F28" i="7" s="1"/>
  <c r="H103" i="7"/>
  <c r="G103" i="7"/>
  <c r="S32" i="7"/>
  <c r="T32" i="7" s="1"/>
  <c r="W31" i="7"/>
  <c r="X31" i="7" s="1"/>
  <c r="O61" i="7"/>
  <c r="P61" i="7" s="1"/>
  <c r="K62" i="7"/>
  <c r="L62" i="7" s="1"/>
  <c r="S33" i="7"/>
  <c r="T33" i="7" s="1"/>
  <c r="O62" i="7"/>
  <c r="P62" i="7" s="1"/>
  <c r="W32" i="7"/>
  <c r="X32" i="7" s="1"/>
  <c r="K63" i="7"/>
  <c r="L63" i="7" s="1"/>
  <c r="F63" i="7" s="1"/>
  <c r="H58" i="7"/>
  <c r="G58" i="7"/>
  <c r="K32" i="7"/>
  <c r="L32" i="7" s="1"/>
  <c r="F32" i="7" s="1"/>
  <c r="O31" i="7"/>
  <c r="P31" i="7" s="1"/>
  <c r="F31" i="7" s="1"/>
  <c r="K50" i="7"/>
  <c r="L50" i="7" s="1"/>
  <c r="F50" i="7" s="1"/>
  <c r="O49" i="7"/>
  <c r="P49" i="7" s="1"/>
  <c r="O20" i="7"/>
  <c r="P20" i="7" s="1"/>
  <c r="W19" i="7"/>
  <c r="X19" i="7" s="1"/>
  <c r="H98" i="7"/>
  <c r="G98" i="7"/>
  <c r="F33" i="7"/>
  <c r="F64" i="7"/>
  <c r="K100" i="7"/>
  <c r="L100" i="7" s="1"/>
  <c r="F100" i="7" s="1"/>
  <c r="O99" i="7"/>
  <c r="P99" i="7" s="1"/>
  <c r="F99" i="7" s="1"/>
  <c r="S82" i="7"/>
  <c r="T82" i="7" s="1"/>
  <c r="W81" i="7"/>
  <c r="X81" i="7" s="1"/>
  <c r="F81" i="7" s="1"/>
  <c r="H116" i="6"/>
  <c r="G116" i="6"/>
  <c r="O132" i="6"/>
  <c r="P132" i="6" s="1"/>
  <c r="K150" i="6"/>
  <c r="L150" i="6" s="1"/>
  <c r="F150" i="6" s="1"/>
  <c r="S133" i="6"/>
  <c r="T133" i="6" s="1"/>
  <c r="K151" i="6"/>
  <c r="L151" i="6" s="1"/>
  <c r="S153" i="6"/>
  <c r="T153" i="6" s="1"/>
  <c r="O163" i="6"/>
  <c r="P163" i="6" s="1"/>
  <c r="K164" i="6"/>
  <c r="L164" i="6" s="1"/>
  <c r="F164" i="6" s="1"/>
  <c r="W152" i="6"/>
  <c r="X152" i="6" s="1"/>
  <c r="O82" i="6"/>
  <c r="P82" i="6" s="1"/>
  <c r="K83" i="6"/>
  <c r="L83" i="6" s="1"/>
  <c r="F83" i="6" s="1"/>
  <c r="O112" i="6"/>
  <c r="P112" i="6" s="1"/>
  <c r="F112" i="6" s="1"/>
  <c r="K113" i="6"/>
  <c r="L113" i="6" s="1"/>
  <c r="F84" i="6"/>
  <c r="K152" i="6"/>
  <c r="L152" i="6" s="1"/>
  <c r="O151" i="6"/>
  <c r="P151" i="6" s="1"/>
  <c r="W133" i="6"/>
  <c r="X133" i="6" s="1"/>
  <c r="S134" i="6"/>
  <c r="T134" i="6" s="1"/>
  <c r="H137" i="6"/>
  <c r="G137" i="6"/>
  <c r="W112" i="6"/>
  <c r="X112" i="6" s="1"/>
  <c r="S113" i="6"/>
  <c r="T113" i="6" s="1"/>
  <c r="K134" i="6"/>
  <c r="L134" i="6" s="1"/>
  <c r="O133" i="6"/>
  <c r="P133" i="6" s="1"/>
  <c r="F82" i="6"/>
  <c r="H155" i="6"/>
  <c r="G155" i="6"/>
  <c r="F133" i="6"/>
  <c r="O45" i="6"/>
  <c r="P45" i="6" s="1"/>
  <c r="K46" i="6"/>
  <c r="L46" i="6" s="1"/>
  <c r="K163" i="6"/>
  <c r="L163" i="6" s="1"/>
  <c r="F163" i="6" s="1"/>
  <c r="W151" i="6"/>
  <c r="X151" i="6" s="1"/>
  <c r="S152" i="6"/>
  <c r="T152" i="6" s="1"/>
  <c r="O162" i="6"/>
  <c r="P162" i="6" s="1"/>
  <c r="F162" i="6" s="1"/>
  <c r="H161" i="6"/>
  <c r="G161" i="6"/>
  <c r="G85" i="6"/>
  <c r="H85" i="6"/>
  <c r="O153" i="6"/>
  <c r="P153" i="6" s="1"/>
  <c r="W135" i="6"/>
  <c r="X135" i="6" s="1"/>
  <c r="K154" i="6"/>
  <c r="L154" i="6" s="1"/>
  <c r="F154" i="6" s="1"/>
  <c r="S136" i="6"/>
  <c r="T136" i="6" s="1"/>
  <c r="G111" i="6"/>
  <c r="H111" i="6"/>
  <c r="G165" i="6"/>
  <c r="H165" i="6"/>
  <c r="O134" i="6"/>
  <c r="P134" i="6" s="1"/>
  <c r="S114" i="6"/>
  <c r="T114" i="6" s="1"/>
  <c r="F114" i="6" s="1"/>
  <c r="K135" i="6"/>
  <c r="L135" i="6" s="1"/>
  <c r="W113" i="6"/>
  <c r="X113" i="6" s="1"/>
  <c r="G81" i="6"/>
  <c r="H81" i="6"/>
  <c r="F132" i="6"/>
  <c r="W130" i="6"/>
  <c r="X130" i="6" s="1"/>
  <c r="O131" i="6"/>
  <c r="P131" i="6" s="1"/>
  <c r="O148" i="6"/>
  <c r="P148" i="6" s="1"/>
  <c r="K149" i="6"/>
  <c r="L149" i="6" s="1"/>
  <c r="F149" i="6" s="1"/>
  <c r="O135" i="6"/>
  <c r="P135" i="6" s="1"/>
  <c r="K136" i="6"/>
  <c r="L136" i="6" s="1"/>
  <c r="F136" i="6" s="1"/>
  <c r="S115" i="6"/>
  <c r="T115" i="6" s="1"/>
  <c r="F115" i="6" s="1"/>
  <c r="W114" i="6"/>
  <c r="X114" i="6" s="1"/>
  <c r="W134" i="6"/>
  <c r="X134" i="6" s="1"/>
  <c r="S135" i="6"/>
  <c r="T135" i="6" s="1"/>
  <c r="K153" i="6"/>
  <c r="L153" i="6" s="1"/>
  <c r="F153" i="6" s="1"/>
  <c r="O152" i="6"/>
  <c r="P152" i="6" s="1"/>
  <c r="F5" i="16" l="1"/>
  <c r="G5" i="16"/>
  <c r="G6" i="16"/>
  <c r="F6" i="16"/>
  <c r="F11" i="15"/>
  <c r="G11" i="15"/>
  <c r="G12" i="15"/>
  <c r="F12" i="15"/>
  <c r="E13" i="15"/>
  <c r="G14" i="15"/>
  <c r="F14" i="15"/>
  <c r="G9" i="15"/>
  <c r="F9" i="15"/>
  <c r="J3" i="15"/>
  <c r="K3" i="15" s="1"/>
  <c r="J2" i="15"/>
  <c r="K2" i="15" s="1"/>
  <c r="E2" i="15" s="1"/>
  <c r="J8" i="15"/>
  <c r="K8" i="15" s="1"/>
  <c r="E8" i="15" s="1"/>
  <c r="N7" i="15"/>
  <c r="O7" i="15" s="1"/>
  <c r="H4" i="10"/>
  <c r="G4" i="10"/>
  <c r="G5" i="10"/>
  <c r="H5" i="10"/>
  <c r="H36" i="9"/>
  <c r="G36" i="9"/>
  <c r="G22" i="9"/>
  <c r="H22" i="9"/>
  <c r="G19" i="9"/>
  <c r="H19" i="9"/>
  <c r="H18" i="9"/>
  <c r="G18" i="9"/>
  <c r="G17" i="9"/>
  <c r="H17" i="9"/>
  <c r="H48" i="9"/>
  <c r="G48" i="9"/>
  <c r="K11" i="9"/>
  <c r="L11" i="9" s="1"/>
  <c r="K10" i="9"/>
  <c r="L10" i="9" s="1"/>
  <c r="F10" i="9" s="1"/>
  <c r="H38" i="9"/>
  <c r="G38" i="9"/>
  <c r="O16" i="9"/>
  <c r="P16" i="9" s="1"/>
  <c r="O33" i="9"/>
  <c r="P33" i="9" s="1"/>
  <c r="K34" i="9"/>
  <c r="L34" i="9" s="1"/>
  <c r="F34" i="9" s="1"/>
  <c r="W15" i="9"/>
  <c r="X15" i="9" s="1"/>
  <c r="F39" i="9"/>
  <c r="F49" i="9"/>
  <c r="F21" i="9"/>
  <c r="G50" i="9"/>
  <c r="H50" i="9"/>
  <c r="G28" i="9"/>
  <c r="H28" i="9"/>
  <c r="F37" i="9"/>
  <c r="F20" i="9"/>
  <c r="G40" i="9"/>
  <c r="H40" i="9"/>
  <c r="K30" i="9"/>
  <c r="L30" i="9" s="1"/>
  <c r="S12" i="9"/>
  <c r="T12" i="9" s="1"/>
  <c r="W11" i="9"/>
  <c r="X11" i="9" s="1"/>
  <c r="O29" i="9"/>
  <c r="P29" i="9" s="1"/>
  <c r="F29" i="9" s="1"/>
  <c r="H41" i="8"/>
  <c r="G41" i="8"/>
  <c r="H60" i="8"/>
  <c r="G60" i="8"/>
  <c r="W16" i="8"/>
  <c r="X16" i="8" s="1"/>
  <c r="S17" i="8"/>
  <c r="T17" i="8" s="1"/>
  <c r="O37" i="8"/>
  <c r="P37" i="8" s="1"/>
  <c r="K38" i="8"/>
  <c r="L38" i="8" s="1"/>
  <c r="F38" i="8" s="1"/>
  <c r="O17" i="8"/>
  <c r="P17" i="8" s="1"/>
  <c r="K18" i="8"/>
  <c r="L18" i="8" s="1"/>
  <c r="F18" i="8" s="1"/>
  <c r="H62" i="8"/>
  <c r="G62" i="8"/>
  <c r="H45" i="8"/>
  <c r="G45" i="8"/>
  <c r="F21" i="8"/>
  <c r="H20" i="8"/>
  <c r="G20" i="8"/>
  <c r="F42" i="8"/>
  <c r="G24" i="8"/>
  <c r="H24" i="8"/>
  <c r="G32" i="8"/>
  <c r="H32" i="8"/>
  <c r="H19" i="8"/>
  <c r="G19" i="8"/>
  <c r="K11" i="8"/>
  <c r="L11" i="8" s="1"/>
  <c r="F11" i="8" s="1"/>
  <c r="K12" i="8"/>
  <c r="L12" i="8" s="1"/>
  <c r="F44" i="8"/>
  <c r="G39" i="8"/>
  <c r="H39" i="8"/>
  <c r="G61" i="8"/>
  <c r="H61" i="8"/>
  <c r="F43" i="8"/>
  <c r="O22" i="8"/>
  <c r="P22" i="8" s="1"/>
  <c r="F22" i="8" s="1"/>
  <c r="K23" i="8"/>
  <c r="L23" i="8" s="1"/>
  <c r="F23" i="8" s="1"/>
  <c r="H25" i="8"/>
  <c r="G25" i="8"/>
  <c r="W12" i="8"/>
  <c r="X12" i="8" s="1"/>
  <c r="S13" i="8"/>
  <c r="T13" i="8" s="1"/>
  <c r="K34" i="8"/>
  <c r="L34" i="8" s="1"/>
  <c r="O33" i="8"/>
  <c r="P33" i="8" s="1"/>
  <c r="F33" i="8" s="1"/>
  <c r="H99" i="7"/>
  <c r="G99" i="7"/>
  <c r="H30" i="7"/>
  <c r="G30" i="7"/>
  <c r="G81" i="7"/>
  <c r="H81" i="7"/>
  <c r="G31" i="7"/>
  <c r="H31" i="7"/>
  <c r="G33" i="7"/>
  <c r="H33" i="7"/>
  <c r="G63" i="7"/>
  <c r="H63" i="7"/>
  <c r="F62" i="7"/>
  <c r="W55" i="7"/>
  <c r="X55" i="7" s="1"/>
  <c r="O76" i="7"/>
  <c r="P76" i="7" s="1"/>
  <c r="S56" i="7"/>
  <c r="T56" i="7" s="1"/>
  <c r="K77" i="7"/>
  <c r="L77" i="7" s="1"/>
  <c r="H83" i="7"/>
  <c r="G83" i="7"/>
  <c r="F82" i="7"/>
  <c r="G29" i="7"/>
  <c r="H29" i="7"/>
  <c r="H32" i="7"/>
  <c r="G32" i="7"/>
  <c r="O77" i="7"/>
  <c r="P77" i="7" s="1"/>
  <c r="K78" i="7"/>
  <c r="L78" i="7" s="1"/>
  <c r="F78" i="7" s="1"/>
  <c r="S57" i="7"/>
  <c r="T57" i="7" s="1"/>
  <c r="W56" i="7"/>
  <c r="X56" i="7" s="1"/>
  <c r="F61" i="7"/>
  <c r="H101" i="7"/>
  <c r="G101" i="7"/>
  <c r="G59" i="7"/>
  <c r="H59" i="7"/>
  <c r="G100" i="7"/>
  <c r="H100" i="7"/>
  <c r="K73" i="7"/>
  <c r="L73" i="7" s="1"/>
  <c r="O51" i="7"/>
  <c r="P51" i="7" s="1"/>
  <c r="K72" i="7"/>
  <c r="L72" i="7" s="1"/>
  <c r="F72" i="7" s="1"/>
  <c r="S52" i="7"/>
  <c r="T52" i="7" s="1"/>
  <c r="G50" i="7"/>
  <c r="H50" i="7"/>
  <c r="H28" i="7"/>
  <c r="G28" i="7"/>
  <c r="O56" i="7"/>
  <c r="P56" i="7" s="1"/>
  <c r="K57" i="7"/>
  <c r="L57" i="7" s="1"/>
  <c r="F57" i="7" s="1"/>
  <c r="W26" i="7"/>
  <c r="X26" i="7" s="1"/>
  <c r="S27" i="7"/>
  <c r="T27" i="7" s="1"/>
  <c r="F60" i="7"/>
  <c r="H64" i="7"/>
  <c r="G64" i="7"/>
  <c r="K20" i="7"/>
  <c r="L20" i="7" s="1"/>
  <c r="F20" i="7" s="1"/>
  <c r="O19" i="7"/>
  <c r="P19" i="7" s="1"/>
  <c r="K52" i="7"/>
  <c r="L52" i="7" s="1"/>
  <c r="K51" i="7"/>
  <c r="L51" i="7" s="1"/>
  <c r="F51" i="7" s="1"/>
  <c r="S22" i="7"/>
  <c r="T22" i="7" s="1"/>
  <c r="O21" i="7"/>
  <c r="P21" i="7" s="1"/>
  <c r="H84" i="7"/>
  <c r="G84" i="7"/>
  <c r="H114" i="6"/>
  <c r="G114" i="6"/>
  <c r="H112" i="6"/>
  <c r="G112" i="6"/>
  <c r="H115" i="6"/>
  <c r="G115" i="6"/>
  <c r="G162" i="6"/>
  <c r="H162" i="6"/>
  <c r="H136" i="6"/>
  <c r="G136" i="6"/>
  <c r="G154" i="6"/>
  <c r="H154" i="6"/>
  <c r="G82" i="6"/>
  <c r="H82" i="6"/>
  <c r="F113" i="6"/>
  <c r="H150" i="6"/>
  <c r="G150" i="6"/>
  <c r="K75" i="6"/>
  <c r="L75" i="6" s="1"/>
  <c r="O40" i="6"/>
  <c r="P40" i="6" s="1"/>
  <c r="S41" i="6"/>
  <c r="T41" i="6" s="1"/>
  <c r="K74" i="6"/>
  <c r="L74" i="6" s="1"/>
  <c r="H133" i="6"/>
  <c r="G133" i="6"/>
  <c r="H149" i="6"/>
  <c r="G149" i="6"/>
  <c r="H132" i="6"/>
  <c r="G132" i="6"/>
  <c r="K143" i="6"/>
  <c r="L143" i="6" s="1"/>
  <c r="F143" i="6" s="1"/>
  <c r="O125" i="6"/>
  <c r="P125" i="6" s="1"/>
  <c r="K144" i="6"/>
  <c r="L144" i="6" s="1"/>
  <c r="S126" i="6"/>
  <c r="T126" i="6" s="1"/>
  <c r="H163" i="6"/>
  <c r="G163" i="6"/>
  <c r="F134" i="6"/>
  <c r="O109" i="6"/>
  <c r="P109" i="6" s="1"/>
  <c r="K110" i="6"/>
  <c r="L110" i="6" s="1"/>
  <c r="O80" i="6"/>
  <c r="P80" i="6" s="1"/>
  <c r="W79" i="6"/>
  <c r="X79" i="6" s="1"/>
  <c r="F152" i="6"/>
  <c r="H83" i="6"/>
  <c r="G83" i="6"/>
  <c r="H164" i="6"/>
  <c r="G164" i="6"/>
  <c r="F151" i="6"/>
  <c r="H153" i="6"/>
  <c r="G153" i="6"/>
  <c r="K41" i="6"/>
  <c r="L41" i="6" s="1"/>
  <c r="K40" i="6"/>
  <c r="L40" i="6" s="1"/>
  <c r="F40" i="6" s="1"/>
  <c r="F135" i="6"/>
  <c r="K148" i="6"/>
  <c r="L148" i="6" s="1"/>
  <c r="F148" i="6" s="1"/>
  <c r="S130" i="6"/>
  <c r="T130" i="6" s="1"/>
  <c r="O147" i="6"/>
  <c r="P147" i="6" s="1"/>
  <c r="W129" i="6"/>
  <c r="X129" i="6" s="1"/>
  <c r="K45" i="6"/>
  <c r="L45" i="6" s="1"/>
  <c r="O44" i="6"/>
  <c r="P44" i="6" s="1"/>
  <c r="K131" i="6"/>
  <c r="L131" i="6" s="1"/>
  <c r="F131" i="6" s="1"/>
  <c r="O110" i="6"/>
  <c r="P110" i="6" s="1"/>
  <c r="W109" i="6"/>
  <c r="X109" i="6" s="1"/>
  <c r="O130" i="6"/>
  <c r="P130" i="6" s="1"/>
  <c r="G84" i="6"/>
  <c r="H84" i="6"/>
  <c r="O46" i="6"/>
  <c r="P46" i="6" s="1"/>
  <c r="F46" i="6" s="1"/>
  <c r="W45" i="6"/>
  <c r="X45" i="6" s="1"/>
  <c r="O79" i="6"/>
  <c r="P79" i="6" s="1"/>
  <c r="K80" i="6"/>
  <c r="L80" i="6" s="1"/>
  <c r="F80" i="6" s="1"/>
  <c r="G8" i="15" l="1"/>
  <c r="F8" i="15"/>
  <c r="F2" i="15"/>
  <c r="G2" i="15"/>
  <c r="N4" i="15"/>
  <c r="O4" i="15" s="1"/>
  <c r="J5" i="15"/>
  <c r="K5" i="15" s="1"/>
  <c r="J7" i="15"/>
  <c r="K7" i="15" s="1"/>
  <c r="E7" i="15" s="1"/>
  <c r="N6" i="15"/>
  <c r="O6" i="15" s="1"/>
  <c r="N3" i="15"/>
  <c r="O3" i="15" s="1"/>
  <c r="E3" i="15" s="1"/>
  <c r="J4" i="15"/>
  <c r="K4" i="15" s="1"/>
  <c r="E4" i="15" s="1"/>
  <c r="F13" i="15"/>
  <c r="G13" i="15"/>
  <c r="H29" i="9"/>
  <c r="G29" i="9"/>
  <c r="G49" i="9"/>
  <c r="H49" i="9"/>
  <c r="H34" i="9"/>
  <c r="G34" i="9"/>
  <c r="O13" i="9"/>
  <c r="P13" i="9" s="1"/>
  <c r="K14" i="9"/>
  <c r="L14" i="9" s="1"/>
  <c r="O30" i="9"/>
  <c r="P30" i="9" s="1"/>
  <c r="W12" i="9"/>
  <c r="X12" i="9" s="1"/>
  <c r="K31" i="9"/>
  <c r="L31" i="9" s="1"/>
  <c r="S13" i="9"/>
  <c r="T13" i="9" s="1"/>
  <c r="K16" i="9"/>
  <c r="L16" i="9" s="1"/>
  <c r="F16" i="9" s="1"/>
  <c r="O15" i="9"/>
  <c r="P15" i="9" s="1"/>
  <c r="K3" i="9"/>
  <c r="L3" i="9" s="1"/>
  <c r="K2" i="9"/>
  <c r="L2" i="9" s="1"/>
  <c r="F2" i="9" s="1"/>
  <c r="G21" i="9"/>
  <c r="H21" i="9"/>
  <c r="H20" i="9"/>
  <c r="G20" i="9"/>
  <c r="K33" i="9"/>
  <c r="L33" i="9" s="1"/>
  <c r="F33" i="9" s="1"/>
  <c r="W14" i="9"/>
  <c r="X14" i="9" s="1"/>
  <c r="S15" i="9"/>
  <c r="T15" i="9" s="1"/>
  <c r="O32" i="9"/>
  <c r="P32" i="9" s="1"/>
  <c r="H39" i="9"/>
  <c r="G39" i="9"/>
  <c r="H10" i="9"/>
  <c r="G10" i="9"/>
  <c r="F30" i="9"/>
  <c r="H37" i="9"/>
  <c r="G37" i="9"/>
  <c r="F11" i="9"/>
  <c r="K12" i="9"/>
  <c r="L12" i="9" s="1"/>
  <c r="O11" i="9"/>
  <c r="P11" i="9" s="1"/>
  <c r="G33" i="8"/>
  <c r="H33" i="8"/>
  <c r="G22" i="8"/>
  <c r="H22" i="8"/>
  <c r="H23" i="8"/>
  <c r="G23" i="8"/>
  <c r="G44" i="8"/>
  <c r="H44" i="8"/>
  <c r="H21" i="8"/>
  <c r="G21" i="8"/>
  <c r="K37" i="8"/>
  <c r="L37" i="8" s="1"/>
  <c r="F37" i="8" s="1"/>
  <c r="O36" i="8"/>
  <c r="P36" i="8" s="1"/>
  <c r="S16" i="8"/>
  <c r="T16" i="8" s="1"/>
  <c r="W15" i="8"/>
  <c r="X15" i="8" s="1"/>
  <c r="K2" i="8"/>
  <c r="L2" i="8" s="1"/>
  <c r="F2" i="8" s="1"/>
  <c r="K3" i="8"/>
  <c r="L3" i="8" s="1"/>
  <c r="G42" i="8"/>
  <c r="H42" i="8"/>
  <c r="H18" i="8"/>
  <c r="G18" i="8"/>
  <c r="K35" i="8"/>
  <c r="L35" i="8" s="1"/>
  <c r="O34" i="8"/>
  <c r="P34" i="8" s="1"/>
  <c r="S14" i="8"/>
  <c r="T14" i="8" s="1"/>
  <c r="W13" i="8"/>
  <c r="X13" i="8" s="1"/>
  <c r="H11" i="8"/>
  <c r="G11" i="8"/>
  <c r="O16" i="8"/>
  <c r="P16" i="8" s="1"/>
  <c r="K17" i="8"/>
  <c r="L17" i="8" s="1"/>
  <c r="F17" i="8" s="1"/>
  <c r="H43" i="8"/>
  <c r="G43" i="8"/>
  <c r="K10" i="8"/>
  <c r="L10" i="8" s="1"/>
  <c r="F10" i="8" s="1"/>
  <c r="O9" i="8"/>
  <c r="P9" i="8" s="1"/>
  <c r="F34" i="8"/>
  <c r="W14" i="8"/>
  <c r="X14" i="8" s="1"/>
  <c r="K36" i="8"/>
  <c r="L36" i="8" s="1"/>
  <c r="F36" i="8" s="1"/>
  <c r="S15" i="8"/>
  <c r="T15" i="8" s="1"/>
  <c r="O35" i="8"/>
  <c r="P35" i="8" s="1"/>
  <c r="H38" i="8"/>
  <c r="G38" i="8"/>
  <c r="O12" i="8"/>
  <c r="P12" i="8" s="1"/>
  <c r="F12" i="8" s="1"/>
  <c r="K13" i="8"/>
  <c r="L13" i="8" s="1"/>
  <c r="H60" i="7"/>
  <c r="G60" i="7"/>
  <c r="H82" i="7"/>
  <c r="G82" i="7"/>
  <c r="O25" i="7"/>
  <c r="P25" i="7" s="1"/>
  <c r="K26" i="7"/>
  <c r="L26" i="7" s="1"/>
  <c r="H20" i="7"/>
  <c r="G20" i="7"/>
  <c r="W53" i="7"/>
  <c r="X53" i="7" s="1"/>
  <c r="O74" i="7"/>
  <c r="P74" i="7" s="1"/>
  <c r="S54" i="7"/>
  <c r="T54" i="7" s="1"/>
  <c r="K75" i="7"/>
  <c r="L75" i="7" s="1"/>
  <c r="H51" i="7"/>
  <c r="G51" i="7"/>
  <c r="G72" i="7"/>
  <c r="H72" i="7"/>
  <c r="K76" i="7"/>
  <c r="L76" i="7" s="1"/>
  <c r="F76" i="7" s="1"/>
  <c r="W54" i="7"/>
  <c r="X54" i="7" s="1"/>
  <c r="S55" i="7"/>
  <c r="T55" i="7" s="1"/>
  <c r="O75" i="7"/>
  <c r="P75" i="7" s="1"/>
  <c r="G78" i="7"/>
  <c r="H78" i="7"/>
  <c r="S25" i="7"/>
  <c r="T25" i="7" s="1"/>
  <c r="W24" i="7"/>
  <c r="X24" i="7" s="1"/>
  <c r="K55" i="7"/>
  <c r="L55" i="7" s="1"/>
  <c r="O54" i="7"/>
  <c r="P54" i="7" s="1"/>
  <c r="O52" i="7"/>
  <c r="P52" i="7" s="1"/>
  <c r="W22" i="7"/>
  <c r="X22" i="7" s="1"/>
  <c r="S23" i="7"/>
  <c r="T23" i="7" s="1"/>
  <c r="K53" i="7"/>
  <c r="L53" i="7" s="1"/>
  <c r="W25" i="7"/>
  <c r="X25" i="7" s="1"/>
  <c r="S26" i="7"/>
  <c r="T26" i="7" s="1"/>
  <c r="K56" i="7"/>
  <c r="L56" i="7" s="1"/>
  <c r="F56" i="7" s="1"/>
  <c r="O55" i="7"/>
  <c r="P55" i="7" s="1"/>
  <c r="K27" i="7"/>
  <c r="L27" i="7" s="1"/>
  <c r="F27" i="7" s="1"/>
  <c r="O26" i="7"/>
  <c r="P26" i="7" s="1"/>
  <c r="H57" i="7"/>
  <c r="G57" i="7"/>
  <c r="K11" i="7"/>
  <c r="L11" i="7" s="1"/>
  <c r="F11" i="7" s="1"/>
  <c r="O10" i="7"/>
  <c r="P10" i="7" s="1"/>
  <c r="K21" i="7"/>
  <c r="L21" i="7" s="1"/>
  <c r="F21" i="7" s="1"/>
  <c r="K22" i="7"/>
  <c r="L22" i="7" s="1"/>
  <c r="G61" i="7"/>
  <c r="H61" i="7"/>
  <c r="F77" i="7"/>
  <c r="G62" i="7"/>
  <c r="H62" i="7"/>
  <c r="O73" i="7"/>
  <c r="P73" i="7" s="1"/>
  <c r="F73" i="7" s="1"/>
  <c r="W52" i="7"/>
  <c r="X52" i="7" s="1"/>
  <c r="F52" i="7" s="1"/>
  <c r="S53" i="7"/>
  <c r="T53" i="7" s="1"/>
  <c r="K74" i="7"/>
  <c r="L74" i="7" s="1"/>
  <c r="F74" i="7" s="1"/>
  <c r="H46" i="6"/>
  <c r="G46" i="6"/>
  <c r="H40" i="6"/>
  <c r="G40" i="6"/>
  <c r="G151" i="6"/>
  <c r="H151" i="6"/>
  <c r="O42" i="6"/>
  <c r="P42" i="6" s="1"/>
  <c r="K43" i="6"/>
  <c r="L43" i="6" s="1"/>
  <c r="F110" i="6"/>
  <c r="K146" i="6"/>
  <c r="L146" i="6" s="1"/>
  <c r="O145" i="6"/>
  <c r="P145" i="6" s="1"/>
  <c r="S128" i="6"/>
  <c r="T128" i="6" s="1"/>
  <c r="W127" i="6"/>
  <c r="X127" i="6" s="1"/>
  <c r="H143" i="6"/>
  <c r="G143" i="6"/>
  <c r="K124" i="6"/>
  <c r="L124" i="6" s="1"/>
  <c r="F124" i="6" s="1"/>
  <c r="O123" i="6"/>
  <c r="P123" i="6" s="1"/>
  <c r="O103" i="6"/>
  <c r="P103" i="6" s="1"/>
  <c r="W102" i="6"/>
  <c r="X102" i="6" s="1"/>
  <c r="K125" i="6"/>
  <c r="L125" i="6" s="1"/>
  <c r="F125" i="6" s="1"/>
  <c r="S105" i="6"/>
  <c r="T105" i="6" s="1"/>
  <c r="O104" i="6"/>
  <c r="P104" i="6" s="1"/>
  <c r="K126" i="6"/>
  <c r="L126" i="6" s="1"/>
  <c r="W108" i="6"/>
  <c r="X108" i="6" s="1"/>
  <c r="S109" i="6"/>
  <c r="T109" i="6" s="1"/>
  <c r="O129" i="6"/>
  <c r="P129" i="6" s="1"/>
  <c r="K130" i="6"/>
  <c r="L130" i="6" s="1"/>
  <c r="F130" i="6" s="1"/>
  <c r="W126" i="6"/>
  <c r="X126" i="6" s="1"/>
  <c r="O144" i="6"/>
  <c r="P144" i="6" s="1"/>
  <c r="S127" i="6"/>
  <c r="T127" i="6" s="1"/>
  <c r="K145" i="6"/>
  <c r="L145" i="6" s="1"/>
  <c r="F145" i="6" s="1"/>
  <c r="H152" i="6"/>
  <c r="G152" i="6"/>
  <c r="G113" i="6"/>
  <c r="H113" i="6"/>
  <c r="K76" i="6"/>
  <c r="L76" i="6" s="1"/>
  <c r="W41" i="6"/>
  <c r="X41" i="6" s="1"/>
  <c r="O75" i="6"/>
  <c r="P75" i="6" s="1"/>
  <c r="S42" i="6"/>
  <c r="T42" i="6" s="1"/>
  <c r="H80" i="6"/>
  <c r="G80" i="6"/>
  <c r="O43" i="6"/>
  <c r="P43" i="6" s="1"/>
  <c r="K44" i="6"/>
  <c r="L44" i="6" s="1"/>
  <c r="G148" i="6"/>
  <c r="H148" i="6"/>
  <c r="S129" i="6"/>
  <c r="T129" i="6" s="1"/>
  <c r="K147" i="6"/>
  <c r="L147" i="6" s="1"/>
  <c r="F147" i="6" s="1"/>
  <c r="W128" i="6"/>
  <c r="X128" i="6" s="1"/>
  <c r="O146" i="6"/>
  <c r="P146" i="6" s="1"/>
  <c r="H134" i="6"/>
  <c r="G134" i="6"/>
  <c r="F144" i="6"/>
  <c r="K104" i="6"/>
  <c r="L104" i="6" s="1"/>
  <c r="F104" i="6" s="1"/>
  <c r="K105" i="6"/>
  <c r="L105" i="6" s="1"/>
  <c r="S75" i="6"/>
  <c r="T75" i="6" s="1"/>
  <c r="O74" i="6"/>
  <c r="P74" i="6" s="1"/>
  <c r="K106" i="6"/>
  <c r="L106" i="6" s="1"/>
  <c r="O105" i="6"/>
  <c r="P105" i="6" s="1"/>
  <c r="W75" i="6"/>
  <c r="X75" i="6" s="1"/>
  <c r="S76" i="6"/>
  <c r="T76" i="6" s="1"/>
  <c r="F75" i="6"/>
  <c r="O41" i="6"/>
  <c r="P41" i="6" s="1"/>
  <c r="F41" i="6" s="1"/>
  <c r="K42" i="6"/>
  <c r="L42" i="6" s="1"/>
  <c r="G131" i="6"/>
  <c r="H131" i="6"/>
  <c r="G135" i="6"/>
  <c r="H135" i="6"/>
  <c r="O128" i="6"/>
  <c r="P128" i="6" s="1"/>
  <c r="K129" i="6"/>
  <c r="L129" i="6" s="1"/>
  <c r="F129" i="6" s="1"/>
  <c r="S108" i="6"/>
  <c r="T108" i="6" s="1"/>
  <c r="W107" i="6"/>
  <c r="X107" i="6" s="1"/>
  <c r="F74" i="6"/>
  <c r="O108" i="6"/>
  <c r="P108" i="6" s="1"/>
  <c r="K109" i="6"/>
  <c r="L109" i="6" s="1"/>
  <c r="F109" i="6" s="1"/>
  <c r="S79" i="6"/>
  <c r="T79" i="6" s="1"/>
  <c r="W78" i="6"/>
  <c r="X78" i="6" s="1"/>
  <c r="S45" i="6"/>
  <c r="T45" i="6" s="1"/>
  <c r="F45" i="6" s="1"/>
  <c r="O78" i="6"/>
  <c r="P78" i="6" s="1"/>
  <c r="W44" i="6"/>
  <c r="X44" i="6" s="1"/>
  <c r="K79" i="6"/>
  <c r="L79" i="6" s="1"/>
  <c r="S44" i="6"/>
  <c r="T44" i="6" s="1"/>
  <c r="K78" i="6"/>
  <c r="L78" i="6" s="1"/>
  <c r="W43" i="6"/>
  <c r="X43" i="6" s="1"/>
  <c r="O77" i="6"/>
  <c r="P77" i="6" s="1"/>
  <c r="F3" i="15" l="1"/>
  <c r="G3" i="15"/>
  <c r="F7" i="15"/>
  <c r="G7" i="15"/>
  <c r="G4" i="15"/>
  <c r="F4" i="15"/>
  <c r="J6" i="15"/>
  <c r="K6" i="15" s="1"/>
  <c r="E6" i="15" s="1"/>
  <c r="N5" i="15"/>
  <c r="O5" i="15" s="1"/>
  <c r="E5" i="15" s="1"/>
  <c r="W13" i="9"/>
  <c r="X13" i="9" s="1"/>
  <c r="S14" i="9"/>
  <c r="T14" i="9" s="1"/>
  <c r="K32" i="9"/>
  <c r="L32" i="9" s="1"/>
  <c r="F32" i="9" s="1"/>
  <c r="O31" i="9"/>
  <c r="P31" i="9" s="1"/>
  <c r="F31" i="9"/>
  <c r="O12" i="9"/>
  <c r="P12" i="9" s="1"/>
  <c r="F12" i="9" s="1"/>
  <c r="K13" i="9"/>
  <c r="L13" i="9" s="1"/>
  <c r="F13" i="9" s="1"/>
  <c r="G11" i="9"/>
  <c r="H11" i="9"/>
  <c r="H2" i="9"/>
  <c r="G2" i="9"/>
  <c r="H30" i="9"/>
  <c r="G30" i="9"/>
  <c r="K15" i="9"/>
  <c r="L15" i="9" s="1"/>
  <c r="F15" i="9" s="1"/>
  <c r="O14" i="9"/>
  <c r="P14" i="9" s="1"/>
  <c r="F14" i="9" s="1"/>
  <c r="G33" i="9"/>
  <c r="H33" i="9"/>
  <c r="H16" i="9"/>
  <c r="G16" i="9"/>
  <c r="K9" i="9"/>
  <c r="L9" i="9" s="1"/>
  <c r="F9" i="9" s="1"/>
  <c r="O8" i="9"/>
  <c r="P8" i="9" s="1"/>
  <c r="K4" i="9"/>
  <c r="L4" i="9" s="1"/>
  <c r="O3" i="9"/>
  <c r="P3" i="9" s="1"/>
  <c r="F3" i="9" s="1"/>
  <c r="G12" i="8"/>
  <c r="H12" i="8"/>
  <c r="H36" i="8"/>
  <c r="G36" i="8"/>
  <c r="H2" i="8"/>
  <c r="G2" i="8"/>
  <c r="O15" i="8"/>
  <c r="P15" i="8" s="1"/>
  <c r="K16" i="8"/>
  <c r="L16" i="8" s="1"/>
  <c r="F16" i="8" s="1"/>
  <c r="H10" i="8"/>
  <c r="G10" i="8"/>
  <c r="K9" i="8"/>
  <c r="L9" i="8" s="1"/>
  <c r="F9" i="8" s="1"/>
  <c r="O8" i="8"/>
  <c r="P8" i="8" s="1"/>
  <c r="O13" i="8"/>
  <c r="P13" i="8" s="1"/>
  <c r="K14" i="8"/>
  <c r="L14" i="8" s="1"/>
  <c r="G37" i="8"/>
  <c r="H37" i="8"/>
  <c r="F13" i="8"/>
  <c r="H34" i="8"/>
  <c r="G34" i="8"/>
  <c r="K15" i="8"/>
  <c r="L15" i="8" s="1"/>
  <c r="F15" i="8" s="1"/>
  <c r="O14" i="8"/>
  <c r="P14" i="8" s="1"/>
  <c r="F35" i="8"/>
  <c r="O3" i="8"/>
  <c r="P3" i="8" s="1"/>
  <c r="F3" i="8" s="1"/>
  <c r="K4" i="8"/>
  <c r="L4" i="8" s="1"/>
  <c r="H17" i="8"/>
  <c r="G17" i="8"/>
  <c r="H52" i="7"/>
  <c r="G52" i="7"/>
  <c r="H73" i="7"/>
  <c r="G73" i="7"/>
  <c r="O23" i="7"/>
  <c r="P23" i="7" s="1"/>
  <c r="K24" i="7"/>
  <c r="L24" i="7" s="1"/>
  <c r="S24" i="7"/>
  <c r="T24" i="7" s="1"/>
  <c r="O53" i="7"/>
  <c r="P53" i="7" s="1"/>
  <c r="F53" i="7" s="1"/>
  <c r="K54" i="7"/>
  <c r="L54" i="7" s="1"/>
  <c r="F54" i="7" s="1"/>
  <c r="W23" i="7"/>
  <c r="X23" i="7" s="1"/>
  <c r="H77" i="7"/>
  <c r="G77" i="7"/>
  <c r="H21" i="7"/>
  <c r="G21" i="7"/>
  <c r="O18" i="7"/>
  <c r="P18" i="7" s="1"/>
  <c r="K19" i="7"/>
  <c r="L19" i="7" s="1"/>
  <c r="F19" i="7" s="1"/>
  <c r="S19" i="7"/>
  <c r="T19" i="7" s="1"/>
  <c r="W18" i="7"/>
  <c r="X18" i="7" s="1"/>
  <c r="K49" i="7"/>
  <c r="L49" i="7" s="1"/>
  <c r="F49" i="7" s="1"/>
  <c r="O48" i="7"/>
  <c r="P48" i="7" s="1"/>
  <c r="F26" i="7"/>
  <c r="H56" i="7"/>
  <c r="G56" i="7"/>
  <c r="F55" i="7"/>
  <c r="G76" i="7"/>
  <c r="H76" i="7"/>
  <c r="K13" i="7"/>
  <c r="L13" i="7" s="1"/>
  <c r="K12" i="7"/>
  <c r="L12" i="7" s="1"/>
  <c r="G74" i="7"/>
  <c r="H74" i="7"/>
  <c r="O24" i="7"/>
  <c r="P24" i="7" s="1"/>
  <c r="K25" i="7"/>
  <c r="L25" i="7" s="1"/>
  <c r="F25" i="7" s="1"/>
  <c r="H11" i="7"/>
  <c r="G11" i="7"/>
  <c r="G27" i="7"/>
  <c r="H27" i="7"/>
  <c r="K42" i="7"/>
  <c r="L42" i="7" s="1"/>
  <c r="F42" i="7" s="1"/>
  <c r="S13" i="7"/>
  <c r="T13" i="7" s="1"/>
  <c r="O12" i="7"/>
  <c r="P12" i="7" s="1"/>
  <c r="K43" i="7"/>
  <c r="L43" i="7" s="1"/>
  <c r="F75" i="7"/>
  <c r="K23" i="7"/>
  <c r="L23" i="7" s="1"/>
  <c r="F23" i="7" s="1"/>
  <c r="O22" i="7"/>
  <c r="P22" i="7" s="1"/>
  <c r="F22" i="7" s="1"/>
  <c r="G41" i="6"/>
  <c r="H41" i="6"/>
  <c r="H45" i="6"/>
  <c r="G45" i="6"/>
  <c r="G109" i="6"/>
  <c r="H109" i="6"/>
  <c r="K107" i="6"/>
  <c r="L107" i="6" s="1"/>
  <c r="O106" i="6"/>
  <c r="P106" i="6" s="1"/>
  <c r="W76" i="6"/>
  <c r="X76" i="6" s="1"/>
  <c r="S77" i="6"/>
  <c r="T77" i="6" s="1"/>
  <c r="F44" i="6"/>
  <c r="K77" i="6"/>
  <c r="L77" i="6" s="1"/>
  <c r="O76" i="6"/>
  <c r="P76" i="6" s="1"/>
  <c r="S43" i="6"/>
  <c r="T43" i="6" s="1"/>
  <c r="F43" i="6" s="1"/>
  <c r="W42" i="6"/>
  <c r="X42" i="6" s="1"/>
  <c r="G125" i="6"/>
  <c r="H125" i="6"/>
  <c r="G124" i="6"/>
  <c r="H124" i="6"/>
  <c r="H129" i="6"/>
  <c r="G129" i="6"/>
  <c r="K103" i="6"/>
  <c r="L103" i="6" s="1"/>
  <c r="F103" i="6" s="1"/>
  <c r="O102" i="6"/>
  <c r="P102" i="6" s="1"/>
  <c r="W72" i="6"/>
  <c r="X72" i="6" s="1"/>
  <c r="O73" i="6"/>
  <c r="P73" i="6" s="1"/>
  <c r="G75" i="6"/>
  <c r="H75" i="6"/>
  <c r="H104" i="6"/>
  <c r="G104" i="6"/>
  <c r="K123" i="6"/>
  <c r="L123" i="6" s="1"/>
  <c r="F123" i="6" s="1"/>
  <c r="W101" i="6"/>
  <c r="X101" i="6" s="1"/>
  <c r="O122" i="6"/>
  <c r="P122" i="6" s="1"/>
  <c r="S102" i="6"/>
  <c r="T102" i="6" s="1"/>
  <c r="H145" i="6"/>
  <c r="G145" i="6"/>
  <c r="H130" i="6"/>
  <c r="G130" i="6"/>
  <c r="F79" i="6"/>
  <c r="H74" i="6"/>
  <c r="G74" i="6"/>
  <c r="G144" i="6"/>
  <c r="H144" i="6"/>
  <c r="K118" i="6"/>
  <c r="L118" i="6" s="1"/>
  <c r="K117" i="6"/>
  <c r="L117" i="6" s="1"/>
  <c r="F117" i="6" s="1"/>
  <c r="S97" i="6"/>
  <c r="T97" i="6" s="1"/>
  <c r="O96" i="6"/>
  <c r="P96" i="6" s="1"/>
  <c r="F146" i="6"/>
  <c r="O126" i="6"/>
  <c r="P126" i="6" s="1"/>
  <c r="F126" i="6" s="1"/>
  <c r="S106" i="6"/>
  <c r="T106" i="6" s="1"/>
  <c r="F106" i="6" s="1"/>
  <c r="K127" i="6"/>
  <c r="L127" i="6" s="1"/>
  <c r="W105" i="6"/>
  <c r="X105" i="6" s="1"/>
  <c r="F105" i="6" s="1"/>
  <c r="W77" i="6"/>
  <c r="X77" i="6" s="1"/>
  <c r="O107" i="6"/>
  <c r="P107" i="6" s="1"/>
  <c r="K108" i="6"/>
  <c r="L108" i="6" s="1"/>
  <c r="F108" i="6" s="1"/>
  <c r="S78" i="6"/>
  <c r="T78" i="6" s="1"/>
  <c r="F78" i="6" s="1"/>
  <c r="F42" i="6"/>
  <c r="H147" i="6"/>
  <c r="G147" i="6"/>
  <c r="K39" i="6"/>
  <c r="L39" i="6" s="1"/>
  <c r="O38" i="6"/>
  <c r="P38" i="6" s="1"/>
  <c r="F76" i="6"/>
  <c r="O127" i="6"/>
  <c r="P127" i="6" s="1"/>
  <c r="S107" i="6"/>
  <c r="T107" i="6" s="1"/>
  <c r="W106" i="6"/>
  <c r="X106" i="6" s="1"/>
  <c r="K128" i="6"/>
  <c r="L128" i="6" s="1"/>
  <c r="F128" i="6" s="1"/>
  <c r="H110" i="6"/>
  <c r="G110" i="6"/>
  <c r="F5" i="15" l="1"/>
  <c r="G5" i="15"/>
  <c r="G6" i="15"/>
  <c r="F6" i="15"/>
  <c r="H3" i="9"/>
  <c r="G3" i="9"/>
  <c r="H14" i="9"/>
  <c r="G14" i="9"/>
  <c r="H12" i="9"/>
  <c r="G12" i="9"/>
  <c r="O7" i="9"/>
  <c r="P7" i="9" s="1"/>
  <c r="K8" i="9"/>
  <c r="L8" i="9" s="1"/>
  <c r="F8" i="9" s="1"/>
  <c r="H32" i="9"/>
  <c r="G32" i="9"/>
  <c r="H9" i="9"/>
  <c r="G9" i="9"/>
  <c r="K5" i="9"/>
  <c r="L5" i="9" s="1"/>
  <c r="O4" i="9"/>
  <c r="P4" i="9" s="1"/>
  <c r="G31" i="9"/>
  <c r="H31" i="9"/>
  <c r="F4" i="9"/>
  <c r="G15" i="9"/>
  <c r="H15" i="9"/>
  <c r="H13" i="9"/>
  <c r="G13" i="9"/>
  <c r="H3" i="8"/>
  <c r="G3" i="8"/>
  <c r="G15" i="8"/>
  <c r="H15" i="8"/>
  <c r="O7" i="8"/>
  <c r="P7" i="8" s="1"/>
  <c r="K8" i="8"/>
  <c r="L8" i="8" s="1"/>
  <c r="F8" i="8" s="1"/>
  <c r="H16" i="8"/>
  <c r="G16" i="8"/>
  <c r="H9" i="8"/>
  <c r="G9" i="8"/>
  <c r="K7" i="8"/>
  <c r="L7" i="8" s="1"/>
  <c r="O6" i="8"/>
  <c r="P6" i="8" s="1"/>
  <c r="G35" i="8"/>
  <c r="H35" i="8"/>
  <c r="O4" i="8"/>
  <c r="P4" i="8" s="1"/>
  <c r="F4" i="8" s="1"/>
  <c r="K5" i="8"/>
  <c r="L5" i="8" s="1"/>
  <c r="F14" i="8"/>
  <c r="H13" i="8"/>
  <c r="G13" i="8"/>
  <c r="H53" i="7"/>
  <c r="G53" i="7"/>
  <c r="H22" i="7"/>
  <c r="G22" i="7"/>
  <c r="S15" i="7"/>
  <c r="T15" i="7" s="1"/>
  <c r="W14" i="7"/>
  <c r="X14" i="7" s="1"/>
  <c r="K45" i="7"/>
  <c r="L45" i="7" s="1"/>
  <c r="O44" i="7"/>
  <c r="P44" i="7" s="1"/>
  <c r="S17" i="7"/>
  <c r="T17" i="7" s="1"/>
  <c r="W16" i="7"/>
  <c r="X16" i="7" s="1"/>
  <c r="O46" i="7"/>
  <c r="P46" i="7" s="1"/>
  <c r="K47" i="7"/>
  <c r="L47" i="7" s="1"/>
  <c r="O17" i="7"/>
  <c r="P17" i="7" s="1"/>
  <c r="K18" i="7"/>
  <c r="L18" i="7" s="1"/>
  <c r="O47" i="7"/>
  <c r="P47" i="7" s="1"/>
  <c r="K48" i="7"/>
  <c r="L48" i="7" s="1"/>
  <c r="F48" i="7" s="1"/>
  <c r="W17" i="7"/>
  <c r="X17" i="7" s="1"/>
  <c r="S18" i="7"/>
  <c r="T18" i="7" s="1"/>
  <c r="H23" i="7"/>
  <c r="G23" i="7"/>
  <c r="H75" i="7"/>
  <c r="G75" i="7"/>
  <c r="H42" i="7"/>
  <c r="G42" i="7"/>
  <c r="H26" i="7"/>
  <c r="G26" i="7"/>
  <c r="K44" i="7"/>
  <c r="L44" i="7" s="1"/>
  <c r="F44" i="7" s="1"/>
  <c r="W13" i="7"/>
  <c r="X13" i="7" s="1"/>
  <c r="S14" i="7"/>
  <c r="T14" i="7" s="1"/>
  <c r="O43" i="7"/>
  <c r="P43" i="7" s="1"/>
  <c r="F43" i="7" s="1"/>
  <c r="G25" i="7"/>
  <c r="H25" i="7"/>
  <c r="F12" i="7"/>
  <c r="G55" i="7"/>
  <c r="H55" i="7"/>
  <c r="H54" i="7"/>
  <c r="G54" i="7"/>
  <c r="F24" i="7"/>
  <c r="H49" i="7"/>
  <c r="G49" i="7"/>
  <c r="H19" i="7"/>
  <c r="G19" i="7"/>
  <c r="O13" i="7"/>
  <c r="P13" i="7" s="1"/>
  <c r="F13" i="7" s="1"/>
  <c r="K14" i="7"/>
  <c r="L14" i="7" s="1"/>
  <c r="H106" i="6"/>
  <c r="G106" i="6"/>
  <c r="G126" i="6"/>
  <c r="H126" i="6"/>
  <c r="H78" i="6"/>
  <c r="G78" i="6"/>
  <c r="G105" i="6"/>
  <c r="H105" i="6"/>
  <c r="G43" i="6"/>
  <c r="H43" i="6"/>
  <c r="G146" i="6"/>
  <c r="H146" i="6"/>
  <c r="K33" i="6"/>
  <c r="L33" i="6" s="1"/>
  <c r="K32" i="6"/>
  <c r="L32" i="6" s="1"/>
  <c r="K102" i="6"/>
  <c r="L102" i="6" s="1"/>
  <c r="F102" i="6" s="1"/>
  <c r="O101" i="6"/>
  <c r="P101" i="6" s="1"/>
  <c r="S72" i="6"/>
  <c r="T72" i="6" s="1"/>
  <c r="W71" i="6"/>
  <c r="X71" i="6" s="1"/>
  <c r="K67" i="6"/>
  <c r="L67" i="6" s="1"/>
  <c r="S33" i="6"/>
  <c r="T33" i="6" s="1"/>
  <c r="K66" i="6"/>
  <c r="L66" i="6" s="1"/>
  <c r="O32" i="6"/>
  <c r="P32" i="6" s="1"/>
  <c r="G108" i="6"/>
  <c r="H108" i="6"/>
  <c r="F127" i="6"/>
  <c r="O118" i="6"/>
  <c r="P118" i="6" s="1"/>
  <c r="F118" i="6" s="1"/>
  <c r="K119" i="6"/>
  <c r="L119" i="6" s="1"/>
  <c r="W97" i="6"/>
  <c r="X97" i="6" s="1"/>
  <c r="S98" i="6"/>
  <c r="T98" i="6" s="1"/>
  <c r="G79" i="6"/>
  <c r="H79" i="6"/>
  <c r="K101" i="6"/>
  <c r="L101" i="6" s="1"/>
  <c r="O100" i="6"/>
  <c r="P100" i="6" s="1"/>
  <c r="S71" i="6"/>
  <c r="T71" i="6" s="1"/>
  <c r="W70" i="6"/>
  <c r="X70" i="6" s="1"/>
  <c r="K96" i="6"/>
  <c r="L96" i="6" s="1"/>
  <c r="F96" i="6" s="1"/>
  <c r="S67" i="6"/>
  <c r="T67" i="6" s="1"/>
  <c r="O66" i="6"/>
  <c r="P66" i="6" s="1"/>
  <c r="K97" i="6"/>
  <c r="L97" i="6" s="1"/>
  <c r="S38" i="6"/>
  <c r="T38" i="6" s="1"/>
  <c r="W37" i="6"/>
  <c r="X37" i="6" s="1"/>
  <c r="K72" i="6"/>
  <c r="L72" i="6" s="1"/>
  <c r="O71" i="6"/>
  <c r="P71" i="6" s="1"/>
  <c r="K73" i="6"/>
  <c r="L73" i="6" s="1"/>
  <c r="F73" i="6" s="1"/>
  <c r="O72" i="6"/>
  <c r="P72" i="6" s="1"/>
  <c r="W38" i="6"/>
  <c r="X38" i="6" s="1"/>
  <c r="O39" i="6"/>
  <c r="P39" i="6" s="1"/>
  <c r="F39" i="6" s="1"/>
  <c r="H128" i="6"/>
  <c r="G128" i="6"/>
  <c r="H76" i="6"/>
  <c r="G76" i="6"/>
  <c r="O121" i="6"/>
  <c r="P121" i="6" s="1"/>
  <c r="S101" i="6"/>
  <c r="T101" i="6" s="1"/>
  <c r="K122" i="6"/>
  <c r="L122" i="6" s="1"/>
  <c r="F122" i="6" s="1"/>
  <c r="W100" i="6"/>
  <c r="X100" i="6" s="1"/>
  <c r="K120" i="6"/>
  <c r="L120" i="6" s="1"/>
  <c r="O119" i="6"/>
  <c r="P119" i="6" s="1"/>
  <c r="S99" i="6"/>
  <c r="T99" i="6" s="1"/>
  <c r="W98" i="6"/>
  <c r="X98" i="6" s="1"/>
  <c r="H123" i="6"/>
  <c r="G123" i="6"/>
  <c r="O33" i="6"/>
  <c r="P33" i="6" s="1"/>
  <c r="K34" i="6"/>
  <c r="L34" i="6" s="1"/>
  <c r="F77" i="6"/>
  <c r="G42" i="6"/>
  <c r="H42" i="6"/>
  <c r="H117" i="6"/>
  <c r="G117" i="6"/>
  <c r="H103" i="6"/>
  <c r="G103" i="6"/>
  <c r="W64" i="6"/>
  <c r="X64" i="6" s="1"/>
  <c r="O65" i="6"/>
  <c r="P65" i="6" s="1"/>
  <c r="O94" i="6"/>
  <c r="P94" i="6" s="1"/>
  <c r="K95" i="6"/>
  <c r="L95" i="6" s="1"/>
  <c r="F95" i="6" s="1"/>
  <c r="H44" i="6"/>
  <c r="G44" i="6"/>
  <c r="F107" i="6"/>
  <c r="O5" i="9" l="1"/>
  <c r="P5" i="9" s="1"/>
  <c r="F5" i="9" s="1"/>
  <c r="K6" i="9"/>
  <c r="L6" i="9" s="1"/>
  <c r="G8" i="9"/>
  <c r="H8" i="9"/>
  <c r="G4" i="9"/>
  <c r="H4" i="9"/>
  <c r="K7" i="9"/>
  <c r="L7" i="9" s="1"/>
  <c r="F7" i="9" s="1"/>
  <c r="O6" i="9"/>
  <c r="P6" i="9" s="1"/>
  <c r="H4" i="8"/>
  <c r="G4" i="8"/>
  <c r="K6" i="8"/>
  <c r="L6" i="8" s="1"/>
  <c r="F6" i="8" s="1"/>
  <c r="O5" i="8"/>
  <c r="P5" i="8" s="1"/>
  <c r="F5" i="8" s="1"/>
  <c r="F7" i="8"/>
  <c r="H14" i="8"/>
  <c r="G14" i="8"/>
  <c r="H8" i="8"/>
  <c r="G8" i="8"/>
  <c r="G13" i="7"/>
  <c r="H13" i="7"/>
  <c r="H43" i="7"/>
  <c r="G43" i="7"/>
  <c r="K10" i="7"/>
  <c r="L10" i="7" s="1"/>
  <c r="F10" i="7" s="1"/>
  <c r="O9" i="7"/>
  <c r="P9" i="7" s="1"/>
  <c r="K17" i="7"/>
  <c r="L17" i="7" s="1"/>
  <c r="F17" i="7" s="1"/>
  <c r="O16" i="7"/>
  <c r="P16" i="7" s="1"/>
  <c r="H24" i="7"/>
  <c r="G24" i="7"/>
  <c r="H44" i="7"/>
  <c r="G44" i="7"/>
  <c r="K3" i="7"/>
  <c r="L3" i="7" s="1"/>
  <c r="K2" i="7"/>
  <c r="L2" i="7" s="1"/>
  <c r="F2" i="7" s="1"/>
  <c r="F18" i="7"/>
  <c r="H12" i="7"/>
  <c r="G12" i="7"/>
  <c r="O45" i="7"/>
  <c r="P45" i="7" s="1"/>
  <c r="F45" i="7" s="1"/>
  <c r="W15" i="7"/>
  <c r="X15" i="7" s="1"/>
  <c r="S16" i="7"/>
  <c r="T16" i="7" s="1"/>
  <c r="K46" i="7"/>
  <c r="L46" i="7" s="1"/>
  <c r="F46" i="7" s="1"/>
  <c r="K16" i="7"/>
  <c r="L16" i="7" s="1"/>
  <c r="F16" i="7" s="1"/>
  <c r="O15" i="7"/>
  <c r="P15" i="7" s="1"/>
  <c r="H48" i="7"/>
  <c r="G48" i="7"/>
  <c r="F47" i="7"/>
  <c r="K15" i="7"/>
  <c r="L15" i="7" s="1"/>
  <c r="F15" i="7" s="1"/>
  <c r="O14" i="7"/>
  <c r="P14" i="7" s="1"/>
  <c r="F14" i="7" s="1"/>
  <c r="G39" i="6"/>
  <c r="H39" i="6"/>
  <c r="G118" i="6"/>
  <c r="H118" i="6"/>
  <c r="G122" i="6"/>
  <c r="H122" i="6"/>
  <c r="O34" i="6"/>
  <c r="P34" i="6" s="1"/>
  <c r="K35" i="6"/>
  <c r="L35" i="6" s="1"/>
  <c r="F72" i="6"/>
  <c r="F32" i="6"/>
  <c r="O67" i="6"/>
  <c r="P67" i="6" s="1"/>
  <c r="S34" i="6"/>
  <c r="T34" i="6" s="1"/>
  <c r="K68" i="6"/>
  <c r="L68" i="6" s="1"/>
  <c r="W33" i="6"/>
  <c r="X33" i="6" s="1"/>
  <c r="K98" i="6"/>
  <c r="L98" i="6" s="1"/>
  <c r="O97" i="6"/>
  <c r="P97" i="6" s="1"/>
  <c r="W67" i="6"/>
  <c r="X67" i="6" s="1"/>
  <c r="S68" i="6"/>
  <c r="T68" i="6" s="1"/>
  <c r="K65" i="6"/>
  <c r="L65" i="6" s="1"/>
  <c r="F65" i="6" s="1"/>
  <c r="O64" i="6"/>
  <c r="P64" i="6" s="1"/>
  <c r="W30" i="6"/>
  <c r="X30" i="6" s="1"/>
  <c r="O31" i="6"/>
  <c r="P31" i="6" s="1"/>
  <c r="G127" i="6"/>
  <c r="H127" i="6"/>
  <c r="F66" i="6"/>
  <c r="F33" i="6"/>
  <c r="G95" i="6"/>
  <c r="H95" i="6"/>
  <c r="H107" i="6"/>
  <c r="G107" i="6"/>
  <c r="H77" i="6"/>
  <c r="G77" i="6"/>
  <c r="O93" i="6"/>
  <c r="P93" i="6" s="1"/>
  <c r="S64" i="6"/>
  <c r="T64" i="6" s="1"/>
  <c r="K94" i="6"/>
  <c r="L94" i="6" s="1"/>
  <c r="F94" i="6" s="1"/>
  <c r="W63" i="6"/>
  <c r="X63" i="6" s="1"/>
  <c r="O99" i="6"/>
  <c r="P99" i="6" s="1"/>
  <c r="S70" i="6"/>
  <c r="T70" i="6" s="1"/>
  <c r="W69" i="6"/>
  <c r="X69" i="6" s="1"/>
  <c r="K100" i="6"/>
  <c r="L100" i="6" s="1"/>
  <c r="G73" i="6"/>
  <c r="H73" i="6"/>
  <c r="H96" i="6"/>
  <c r="G96" i="6"/>
  <c r="F101" i="6"/>
  <c r="S37" i="6"/>
  <c r="T37" i="6" s="1"/>
  <c r="K71" i="6"/>
  <c r="L71" i="6" s="1"/>
  <c r="F71" i="6" s="1"/>
  <c r="O70" i="6"/>
  <c r="P70" i="6" s="1"/>
  <c r="W36" i="6"/>
  <c r="X36" i="6" s="1"/>
  <c r="K88" i="6"/>
  <c r="L88" i="6" s="1"/>
  <c r="K87" i="6"/>
  <c r="L87" i="6" s="1"/>
  <c r="F87" i="6" s="1"/>
  <c r="S58" i="6"/>
  <c r="T58" i="6" s="1"/>
  <c r="O57" i="6"/>
  <c r="P57" i="6" s="1"/>
  <c r="F97" i="6"/>
  <c r="O37" i="6"/>
  <c r="P37" i="6" s="1"/>
  <c r="K38" i="6"/>
  <c r="L38" i="6" s="1"/>
  <c r="F38" i="6" s="1"/>
  <c r="F119" i="6"/>
  <c r="F67" i="6"/>
  <c r="H102" i="6"/>
  <c r="G102" i="6"/>
  <c r="K121" i="6"/>
  <c r="L121" i="6" s="1"/>
  <c r="F121" i="6" s="1"/>
  <c r="W99" i="6"/>
  <c r="X99" i="6" s="1"/>
  <c r="S100" i="6"/>
  <c r="T100" i="6" s="1"/>
  <c r="O120" i="6"/>
  <c r="P120" i="6" s="1"/>
  <c r="F120" i="6" s="1"/>
  <c r="O36" i="6"/>
  <c r="P36" i="6" s="1"/>
  <c r="K37" i="6"/>
  <c r="L37" i="6" s="1"/>
  <c r="F37" i="6" s="1"/>
  <c r="W34" i="6"/>
  <c r="X34" i="6" s="1"/>
  <c r="F34" i="6" s="1"/>
  <c r="K69" i="6"/>
  <c r="L69" i="6" s="1"/>
  <c r="O68" i="6"/>
  <c r="P68" i="6" s="1"/>
  <c r="S35" i="6"/>
  <c r="T35" i="6" s="1"/>
  <c r="G5" i="9" l="1"/>
  <c r="H5" i="9"/>
  <c r="H7" i="9"/>
  <c r="G7" i="9"/>
  <c r="F6" i="9"/>
  <c r="H5" i="8"/>
  <c r="G5" i="8"/>
  <c r="G6" i="8"/>
  <c r="H6" i="8"/>
  <c r="H7" i="8"/>
  <c r="G7" i="8"/>
  <c r="H14" i="7"/>
  <c r="G14" i="7"/>
  <c r="H45" i="7"/>
  <c r="G45" i="7"/>
  <c r="H16" i="7"/>
  <c r="G16" i="7"/>
  <c r="H18" i="7"/>
  <c r="G18" i="7"/>
  <c r="G47" i="7"/>
  <c r="H47" i="7"/>
  <c r="O4" i="7"/>
  <c r="P4" i="7" s="1"/>
  <c r="K5" i="7"/>
  <c r="L5" i="7" s="1"/>
  <c r="G17" i="7"/>
  <c r="H17" i="7"/>
  <c r="K4" i="7"/>
  <c r="L4" i="7" s="1"/>
  <c r="F4" i="7" s="1"/>
  <c r="O3" i="7"/>
  <c r="P3" i="7" s="1"/>
  <c r="F3" i="7" s="1"/>
  <c r="O8" i="7"/>
  <c r="P8" i="7" s="1"/>
  <c r="K9" i="7"/>
  <c r="L9" i="7" s="1"/>
  <c r="F9" i="7" s="1"/>
  <c r="G46" i="7"/>
  <c r="H46" i="7"/>
  <c r="H2" i="7"/>
  <c r="G2" i="7"/>
  <c r="H15" i="7"/>
  <c r="G15" i="7"/>
  <c r="G10" i="7"/>
  <c r="H10" i="7"/>
  <c r="H120" i="6"/>
  <c r="G120" i="6"/>
  <c r="G34" i="6"/>
  <c r="H34" i="6"/>
  <c r="H37" i="6"/>
  <c r="G37" i="6"/>
  <c r="G67" i="6"/>
  <c r="H67" i="6"/>
  <c r="G97" i="6"/>
  <c r="H97" i="6"/>
  <c r="G87" i="6"/>
  <c r="H87" i="6"/>
  <c r="G71" i="6"/>
  <c r="H71" i="6"/>
  <c r="K57" i="6"/>
  <c r="L57" i="6" s="1"/>
  <c r="F57" i="6" s="1"/>
  <c r="K58" i="6"/>
  <c r="L58" i="6" s="1"/>
  <c r="S24" i="6"/>
  <c r="T24" i="6" s="1"/>
  <c r="O23" i="6"/>
  <c r="P23" i="6" s="1"/>
  <c r="O22" i="6"/>
  <c r="P22" i="6" s="1"/>
  <c r="K56" i="6"/>
  <c r="L56" i="6" s="1"/>
  <c r="F56" i="6" s="1"/>
  <c r="O55" i="6"/>
  <c r="P55" i="6" s="1"/>
  <c r="W21" i="6"/>
  <c r="X21" i="6" s="1"/>
  <c r="K99" i="6"/>
  <c r="L99" i="6" s="1"/>
  <c r="F99" i="6" s="1"/>
  <c r="O98" i="6"/>
  <c r="P98" i="6" s="1"/>
  <c r="S69" i="6"/>
  <c r="T69" i="6" s="1"/>
  <c r="W68" i="6"/>
  <c r="X68" i="6" s="1"/>
  <c r="K89" i="6"/>
  <c r="L89" i="6" s="1"/>
  <c r="S59" i="6"/>
  <c r="T59" i="6" s="1"/>
  <c r="W58" i="6"/>
  <c r="X58" i="6" s="1"/>
  <c r="O88" i="6"/>
  <c r="P88" i="6" s="1"/>
  <c r="F88" i="6" s="1"/>
  <c r="H121" i="6"/>
  <c r="G121" i="6"/>
  <c r="G119" i="6"/>
  <c r="H119" i="6"/>
  <c r="K31" i="6"/>
  <c r="L31" i="6" s="1"/>
  <c r="F31" i="6" s="1"/>
  <c r="O30" i="6"/>
  <c r="P30" i="6" s="1"/>
  <c r="G94" i="6"/>
  <c r="H94" i="6"/>
  <c r="O35" i="6"/>
  <c r="P35" i="6" s="1"/>
  <c r="F35" i="6" s="1"/>
  <c r="K36" i="6"/>
  <c r="L36" i="6" s="1"/>
  <c r="G65" i="6"/>
  <c r="H65" i="6"/>
  <c r="F98" i="6"/>
  <c r="H38" i="6"/>
  <c r="G38" i="6"/>
  <c r="G101" i="6"/>
  <c r="H101" i="6"/>
  <c r="G33" i="6"/>
  <c r="H33" i="6"/>
  <c r="H32" i="6"/>
  <c r="G32" i="6"/>
  <c r="S63" i="6"/>
  <c r="T63" i="6" s="1"/>
  <c r="W62" i="6"/>
  <c r="X62" i="6" s="1"/>
  <c r="K93" i="6"/>
  <c r="L93" i="6" s="1"/>
  <c r="F93" i="6" s="1"/>
  <c r="O92" i="6"/>
  <c r="P92" i="6" s="1"/>
  <c r="W29" i="6"/>
  <c r="X29" i="6" s="1"/>
  <c r="S30" i="6"/>
  <c r="T30" i="6" s="1"/>
  <c r="O63" i="6"/>
  <c r="P63" i="6" s="1"/>
  <c r="K64" i="6"/>
  <c r="L64" i="6" s="1"/>
  <c r="F64" i="6" s="1"/>
  <c r="F100" i="6"/>
  <c r="K70" i="6"/>
  <c r="L70" i="6" s="1"/>
  <c r="F70" i="6" s="1"/>
  <c r="W35" i="6"/>
  <c r="X35" i="6" s="1"/>
  <c r="O69" i="6"/>
  <c r="P69" i="6" s="1"/>
  <c r="F69" i="6" s="1"/>
  <c r="S36" i="6"/>
  <c r="T36" i="6" s="1"/>
  <c r="H66" i="6"/>
  <c r="G66" i="6"/>
  <c r="F68" i="6"/>
  <c r="H72" i="6"/>
  <c r="G72" i="6"/>
  <c r="H6" i="9" l="1"/>
  <c r="G6" i="9"/>
  <c r="H3" i="7"/>
  <c r="G3" i="7"/>
  <c r="G4" i="7"/>
  <c r="H4" i="7"/>
  <c r="K6" i="7"/>
  <c r="L6" i="7" s="1"/>
  <c r="O5" i="7"/>
  <c r="P5" i="7" s="1"/>
  <c r="F5" i="7" s="1"/>
  <c r="H9" i="7"/>
  <c r="G9" i="7"/>
  <c r="K8" i="7"/>
  <c r="L8" i="7" s="1"/>
  <c r="F8" i="7" s="1"/>
  <c r="O7" i="7"/>
  <c r="P7" i="7" s="1"/>
  <c r="K7" i="7"/>
  <c r="L7" i="7" s="1"/>
  <c r="O6" i="7"/>
  <c r="P6" i="7" s="1"/>
  <c r="G69" i="6"/>
  <c r="H69" i="6"/>
  <c r="G35" i="6"/>
  <c r="H35" i="6"/>
  <c r="H88" i="6"/>
  <c r="G88" i="6"/>
  <c r="H70" i="6"/>
  <c r="G70" i="6"/>
  <c r="K22" i="6"/>
  <c r="L22" i="6" s="1"/>
  <c r="F22" i="6" s="1"/>
  <c r="O21" i="6"/>
  <c r="P21" i="6" s="1"/>
  <c r="K55" i="6"/>
  <c r="L55" i="6" s="1"/>
  <c r="F55" i="6" s="1"/>
  <c r="W20" i="6"/>
  <c r="X20" i="6" s="1"/>
  <c r="S21" i="6"/>
  <c r="T21" i="6" s="1"/>
  <c r="O54" i="6"/>
  <c r="P54" i="6" s="1"/>
  <c r="K92" i="6"/>
  <c r="L92" i="6" s="1"/>
  <c r="F92" i="6" s="1"/>
  <c r="S62" i="6"/>
  <c r="T62" i="6" s="1"/>
  <c r="O91" i="6"/>
  <c r="P91" i="6" s="1"/>
  <c r="W61" i="6"/>
  <c r="X61" i="6" s="1"/>
  <c r="G56" i="6"/>
  <c r="H56" i="6"/>
  <c r="S14" i="6"/>
  <c r="T14" i="6" s="1"/>
  <c r="K47" i="6"/>
  <c r="L47" i="6" s="1"/>
  <c r="F47" i="6" s="1"/>
  <c r="O13" i="6"/>
  <c r="P13" i="6" s="1"/>
  <c r="K48" i="6"/>
  <c r="L48" i="6" s="1"/>
  <c r="O24" i="6"/>
  <c r="P24" i="6" s="1"/>
  <c r="K25" i="6"/>
  <c r="L25" i="6" s="1"/>
  <c r="K24" i="6"/>
  <c r="L24" i="6" s="1"/>
  <c r="K23" i="6"/>
  <c r="L23" i="6" s="1"/>
  <c r="F23" i="6" s="1"/>
  <c r="O29" i="6"/>
  <c r="P29" i="6" s="1"/>
  <c r="K30" i="6"/>
  <c r="L30" i="6" s="1"/>
  <c r="F30" i="6" s="1"/>
  <c r="G100" i="6"/>
  <c r="H100" i="6"/>
  <c r="K90" i="6"/>
  <c r="L90" i="6" s="1"/>
  <c r="O89" i="6"/>
  <c r="P89" i="6" s="1"/>
  <c r="F89" i="6" s="1"/>
  <c r="S60" i="6"/>
  <c r="T60" i="6" s="1"/>
  <c r="W59" i="6"/>
  <c r="X59" i="6" s="1"/>
  <c r="G99" i="6"/>
  <c r="H99" i="6"/>
  <c r="G57" i="6"/>
  <c r="H57" i="6"/>
  <c r="H68" i="6"/>
  <c r="G68" i="6"/>
  <c r="H64" i="6"/>
  <c r="G64" i="6"/>
  <c r="K63" i="6"/>
  <c r="L63" i="6" s="1"/>
  <c r="F63" i="6" s="1"/>
  <c r="O62" i="6"/>
  <c r="P62" i="6" s="1"/>
  <c r="W28" i="6"/>
  <c r="X28" i="6" s="1"/>
  <c r="S29" i="6"/>
  <c r="T29" i="6" s="1"/>
  <c r="F36" i="6"/>
  <c r="O28" i="6"/>
  <c r="P28" i="6" s="1"/>
  <c r="K29" i="6"/>
  <c r="L29" i="6" s="1"/>
  <c r="F29" i="6" s="1"/>
  <c r="W24" i="6"/>
  <c r="X24" i="6" s="1"/>
  <c r="K59" i="6"/>
  <c r="L59" i="6" s="1"/>
  <c r="O58" i="6"/>
  <c r="P58" i="6" s="1"/>
  <c r="F58" i="6" s="1"/>
  <c r="S25" i="6"/>
  <c r="T25" i="6" s="1"/>
  <c r="H93" i="6"/>
  <c r="G93" i="6"/>
  <c r="H98" i="6"/>
  <c r="G98" i="6"/>
  <c r="G31" i="6"/>
  <c r="H31" i="6"/>
  <c r="O90" i="6"/>
  <c r="P90" i="6" s="1"/>
  <c r="S61" i="6"/>
  <c r="T61" i="6" s="1"/>
  <c r="W60" i="6"/>
  <c r="X60" i="6" s="1"/>
  <c r="K91" i="6"/>
  <c r="L91" i="6" s="1"/>
  <c r="F91" i="6" s="1"/>
  <c r="H5" i="7" l="1"/>
  <c r="G5" i="7"/>
  <c r="F7" i="7"/>
  <c r="G8" i="7"/>
  <c r="H8" i="7"/>
  <c r="F6" i="7"/>
  <c r="H58" i="6"/>
  <c r="G58" i="6"/>
  <c r="H89" i="6"/>
  <c r="G89" i="6"/>
  <c r="W25" i="6"/>
  <c r="X25" i="6" s="1"/>
  <c r="S26" i="6"/>
  <c r="T26" i="6" s="1"/>
  <c r="K60" i="6"/>
  <c r="L60" i="6" s="1"/>
  <c r="O59" i="6"/>
  <c r="P59" i="6" s="1"/>
  <c r="W26" i="6"/>
  <c r="X26" i="6" s="1"/>
  <c r="K61" i="6"/>
  <c r="L61" i="6" s="1"/>
  <c r="O60" i="6"/>
  <c r="P60" i="6" s="1"/>
  <c r="S27" i="6"/>
  <c r="T27" i="6" s="1"/>
  <c r="H30" i="6"/>
  <c r="G30" i="6"/>
  <c r="G47" i="6"/>
  <c r="H47" i="6"/>
  <c r="H91" i="6"/>
  <c r="G91" i="6"/>
  <c r="F59" i="6"/>
  <c r="H36" i="6"/>
  <c r="G36" i="6"/>
  <c r="G63" i="6"/>
  <c r="H63" i="6"/>
  <c r="O25" i="6"/>
  <c r="P25" i="6" s="1"/>
  <c r="F25" i="6" s="1"/>
  <c r="K26" i="6"/>
  <c r="L26" i="6" s="1"/>
  <c r="F90" i="6"/>
  <c r="H92" i="6"/>
  <c r="G92" i="6"/>
  <c r="H55" i="6"/>
  <c r="G55" i="6"/>
  <c r="K28" i="6"/>
  <c r="L28" i="6" s="1"/>
  <c r="O27" i="6"/>
  <c r="P27" i="6" s="1"/>
  <c r="K54" i="6"/>
  <c r="L54" i="6" s="1"/>
  <c r="F54" i="6" s="1"/>
  <c r="O53" i="6"/>
  <c r="P53" i="6" s="1"/>
  <c r="S20" i="6"/>
  <c r="T20" i="6" s="1"/>
  <c r="W19" i="6"/>
  <c r="X19" i="6" s="1"/>
  <c r="K13" i="6"/>
  <c r="L13" i="6" s="1"/>
  <c r="F13" i="6" s="1"/>
  <c r="K14" i="6"/>
  <c r="L14" i="6" s="1"/>
  <c r="K62" i="6"/>
  <c r="L62" i="6" s="1"/>
  <c r="F62" i="6" s="1"/>
  <c r="O61" i="6"/>
  <c r="P61" i="6" s="1"/>
  <c r="W27" i="6"/>
  <c r="X27" i="6" s="1"/>
  <c r="S28" i="6"/>
  <c r="T28" i="6" s="1"/>
  <c r="H23" i="6"/>
  <c r="G23" i="6"/>
  <c r="K27" i="6"/>
  <c r="L27" i="6" s="1"/>
  <c r="F27" i="6" s="1"/>
  <c r="O26" i="6"/>
  <c r="P26" i="6" s="1"/>
  <c r="H29" i="6"/>
  <c r="G29" i="6"/>
  <c r="O20" i="6"/>
  <c r="P20" i="6" s="1"/>
  <c r="K21" i="6"/>
  <c r="L21" i="6" s="1"/>
  <c r="F21" i="6" s="1"/>
  <c r="F24" i="6"/>
  <c r="K12" i="6"/>
  <c r="L12" i="6" s="1"/>
  <c r="F12" i="6" s="1"/>
  <c r="O11" i="6"/>
  <c r="P11" i="6" s="1"/>
  <c r="H22" i="6"/>
  <c r="G22" i="6"/>
  <c r="W14" i="6"/>
  <c r="X14" i="6" s="1"/>
  <c r="O48" i="6"/>
  <c r="P48" i="6" s="1"/>
  <c r="F48" i="6" s="1"/>
  <c r="S15" i="6"/>
  <c r="T15" i="6" s="1"/>
  <c r="K49" i="6"/>
  <c r="L49" i="6" s="1"/>
  <c r="H7" i="7" l="1"/>
  <c r="G7" i="7"/>
  <c r="G6" i="7"/>
  <c r="H6" i="7"/>
  <c r="G48" i="6"/>
  <c r="H48" i="6"/>
  <c r="H25" i="6"/>
  <c r="G25" i="6"/>
  <c r="H21" i="6"/>
  <c r="G21" i="6"/>
  <c r="H62" i="6"/>
  <c r="G62" i="6"/>
  <c r="F28" i="6"/>
  <c r="W18" i="6"/>
  <c r="X18" i="6" s="1"/>
  <c r="O52" i="6"/>
  <c r="P52" i="6" s="1"/>
  <c r="S19" i="6"/>
  <c r="T19" i="6" s="1"/>
  <c r="K53" i="6"/>
  <c r="L53" i="6" s="1"/>
  <c r="F53" i="6" s="1"/>
  <c r="K20" i="6"/>
  <c r="L20" i="6" s="1"/>
  <c r="F20" i="6" s="1"/>
  <c r="O19" i="6"/>
  <c r="P19" i="6" s="1"/>
  <c r="G59" i="6"/>
  <c r="H59" i="6"/>
  <c r="G27" i="6"/>
  <c r="H27" i="6"/>
  <c r="G90" i="6"/>
  <c r="H90" i="6"/>
  <c r="F60" i="6"/>
  <c r="K50" i="6"/>
  <c r="L50" i="6" s="1"/>
  <c r="O49" i="6"/>
  <c r="P49" i="6" s="1"/>
  <c r="S16" i="6"/>
  <c r="T16" i="6" s="1"/>
  <c r="W15" i="6"/>
  <c r="X15" i="6" s="1"/>
  <c r="H12" i="6"/>
  <c r="G12" i="6"/>
  <c r="G13" i="6"/>
  <c r="H13" i="6"/>
  <c r="G54" i="6"/>
  <c r="H54" i="6"/>
  <c r="O10" i="6"/>
  <c r="P10" i="6" s="1"/>
  <c r="K11" i="6"/>
  <c r="L11" i="6" s="1"/>
  <c r="F11" i="6" s="1"/>
  <c r="F26" i="6"/>
  <c r="O51" i="6"/>
  <c r="P51" i="6" s="1"/>
  <c r="W17" i="6"/>
  <c r="X17" i="6" s="1"/>
  <c r="K52" i="6"/>
  <c r="L52" i="6" s="1"/>
  <c r="F52" i="6" s="1"/>
  <c r="S18" i="6"/>
  <c r="T18" i="6" s="1"/>
  <c r="F61" i="6"/>
  <c r="F49" i="6"/>
  <c r="H24" i="6"/>
  <c r="G24" i="6"/>
  <c r="K2" i="6"/>
  <c r="L2" i="6" s="1"/>
  <c r="F2" i="6" s="1"/>
  <c r="K3" i="6"/>
  <c r="L3" i="6" s="1"/>
  <c r="K15" i="6"/>
  <c r="L15" i="6" s="1"/>
  <c r="O14" i="6"/>
  <c r="P14" i="6" s="1"/>
  <c r="F14" i="6" s="1"/>
  <c r="G14" i="6" l="1"/>
  <c r="H14" i="6"/>
  <c r="H26" i="6"/>
  <c r="G26" i="6"/>
  <c r="G52" i="6"/>
  <c r="H52" i="6"/>
  <c r="H11" i="6"/>
  <c r="G11" i="6"/>
  <c r="H60" i="6"/>
  <c r="G60" i="6"/>
  <c r="K19" i="6"/>
  <c r="L19" i="6" s="1"/>
  <c r="F19" i="6" s="1"/>
  <c r="O18" i="6"/>
  <c r="P18" i="6" s="1"/>
  <c r="W16" i="6"/>
  <c r="X16" i="6" s="1"/>
  <c r="K51" i="6"/>
  <c r="L51" i="6" s="1"/>
  <c r="F51" i="6" s="1"/>
  <c r="S17" i="6"/>
  <c r="T17" i="6" s="1"/>
  <c r="O50" i="6"/>
  <c r="P50" i="6" s="1"/>
  <c r="F50" i="6" s="1"/>
  <c r="H20" i="6"/>
  <c r="G20" i="6"/>
  <c r="K4" i="6"/>
  <c r="L4" i="6" s="1"/>
  <c r="O3" i="6"/>
  <c r="P3" i="6" s="1"/>
  <c r="F3" i="6" s="1"/>
  <c r="G49" i="6"/>
  <c r="H49" i="6"/>
  <c r="H2" i="6"/>
  <c r="G2" i="6"/>
  <c r="G61" i="6"/>
  <c r="H61" i="6"/>
  <c r="O9" i="6"/>
  <c r="P9" i="6" s="1"/>
  <c r="K10" i="6"/>
  <c r="L10" i="6" s="1"/>
  <c r="F10" i="6" s="1"/>
  <c r="K16" i="6"/>
  <c r="L16" i="6" s="1"/>
  <c r="O15" i="6"/>
  <c r="P15" i="6" s="1"/>
  <c r="F15" i="6" s="1"/>
  <c r="H53" i="6"/>
  <c r="G53" i="6"/>
  <c r="H28" i="6"/>
  <c r="G28" i="6"/>
  <c r="H3" i="6" l="1"/>
  <c r="G3" i="6"/>
  <c r="H50" i="6"/>
  <c r="G50" i="6"/>
  <c r="G15" i="6"/>
  <c r="H15" i="6"/>
  <c r="H51" i="6"/>
  <c r="G51" i="6"/>
  <c r="K8" i="6"/>
  <c r="L8" i="6" s="1"/>
  <c r="O7" i="6"/>
  <c r="P7" i="6" s="1"/>
  <c r="O17" i="6"/>
  <c r="P17" i="6" s="1"/>
  <c r="K18" i="6"/>
  <c r="L18" i="6" s="1"/>
  <c r="F18" i="6" s="1"/>
  <c r="O4" i="6"/>
  <c r="P4" i="6" s="1"/>
  <c r="K5" i="6"/>
  <c r="L5" i="6" s="1"/>
  <c r="G10" i="6"/>
  <c r="H10" i="6"/>
  <c r="O16" i="6"/>
  <c r="P16" i="6" s="1"/>
  <c r="F16" i="6" s="1"/>
  <c r="K17" i="6"/>
  <c r="L17" i="6" s="1"/>
  <c r="F17" i="6" s="1"/>
  <c r="O8" i="6"/>
  <c r="P8" i="6" s="1"/>
  <c r="K9" i="6"/>
  <c r="L9" i="6" s="1"/>
  <c r="F9" i="6" s="1"/>
  <c r="F4" i="6"/>
  <c r="G19" i="6"/>
  <c r="H19" i="6"/>
  <c r="H16" i="6" l="1"/>
  <c r="G16" i="6"/>
  <c r="G4" i="6"/>
  <c r="H4" i="6"/>
  <c r="K7" i="6"/>
  <c r="L7" i="6" s="1"/>
  <c r="F7" i="6" s="1"/>
  <c r="O6" i="6"/>
  <c r="P6" i="6" s="1"/>
  <c r="H17" i="6"/>
  <c r="G17" i="6"/>
  <c r="O5" i="6"/>
  <c r="P5" i="6" s="1"/>
  <c r="F5" i="6" s="1"/>
  <c r="K6" i="6"/>
  <c r="L6" i="6" s="1"/>
  <c r="F6" i="6" s="1"/>
  <c r="F8" i="6"/>
  <c r="H9" i="6"/>
  <c r="G9" i="6"/>
  <c r="H18" i="6"/>
  <c r="G18" i="6"/>
  <c r="H5" i="6" l="1"/>
  <c r="G5" i="6"/>
  <c r="H8" i="6"/>
  <c r="G8" i="6"/>
  <c r="G6" i="6"/>
  <c r="H6" i="6"/>
  <c r="G7" i="6"/>
  <c r="H7" i="6"/>
</calcChain>
</file>

<file path=xl/sharedStrings.xml><?xml version="1.0" encoding="utf-8"?>
<sst xmlns="http://schemas.openxmlformats.org/spreadsheetml/2006/main" count="985" uniqueCount="240">
  <si>
    <t>段</t>
  </si>
  <si>
    <t>列</t>
  </si>
  <si>
    <t>番</t>
  </si>
  <si>
    <t>名前</t>
  </si>
  <si>
    <t>自重</t>
  </si>
  <si>
    <t>荷重</t>
  </si>
  <si>
    <t>荷重/自重</t>
  </si>
  <si>
    <t>荷重+自重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</si>
  <si>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</si>
  <si>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</si>
  <si>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</si>
  <si>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</si>
  <si>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</si>
  <si>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</si>
  <si>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</si>
  <si>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</si>
  <si>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</si>
  <si>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</si>
  <si>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</si>
  <si>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2.2.1</t>
  </si>
  <si>
    <t>2.2.2</t>
  </si>
  <si>
    <t>2.2.3</t>
  </si>
  <si>
    <t>3.1.1</t>
  </si>
  <si>
    <t>3.1.2</t>
  </si>
  <si>
    <t>3.2.1</t>
  </si>
  <si>
    <t>3.2.2</t>
  </si>
  <si>
    <t>4.1</t>
  </si>
  <si>
    <t>4.2</t>
  </si>
  <si>
    <t>5.1</t>
  </si>
  <si>
    <t>2.1</t>
  </si>
  <si>
    <t>2.2</t>
  </si>
  <si>
    <t>3.1</t>
  </si>
  <si>
    <t>3.2</t>
  </si>
  <si>
    <t>1.1</t>
  </si>
  <si>
    <t>1.2</t>
  </si>
  <si>
    <t>1.1.5</t>
  </si>
  <si>
    <t>1.1.6</t>
  </si>
  <si>
    <t>1.1.7</t>
  </si>
  <si>
    <t>1.1.8</t>
  </si>
  <si>
    <t>1.1.9</t>
  </si>
  <si>
    <t>1.1.10</t>
  </si>
  <si>
    <t>1.1.11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</si>
  <si>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</si>
  <si>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</si>
  <si>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</si>
  <si>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</si>
  <si>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</si>
  <si>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</si>
  <si>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</si>
  <si>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</si>
  <si>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</si>
  <si>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</si>
  <si>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</si>
  <si>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</si>
  <si>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</si>
  <si>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</si>
  <si>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</si>
  <si>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</si>
  <si>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</si>
  <si>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</si>
  <si>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</si>
  <si>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</si>
  <si>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</si>
  <si>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</si>
  <si>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</si>
  <si>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1.5.1</t>
  </si>
  <si>
    <t>1.5.2</t>
  </si>
  <si>
    <t>1.5.3</t>
  </si>
  <si>
    <t>1.5.4</t>
  </si>
  <si>
    <t>1.5.5</t>
  </si>
  <si>
    <t>1.5.6</t>
  </si>
  <si>
    <t>1.5.7</t>
  </si>
  <si>
    <t>2.1.4</t>
  </si>
  <si>
    <t>2.1.5</t>
  </si>
  <si>
    <t>2.1.6</t>
  </si>
  <si>
    <t>2.1.7</t>
  </si>
  <si>
    <t>2.1.8</t>
  </si>
  <si>
    <t>2.1.9</t>
  </si>
  <si>
    <t>2.1.10</t>
  </si>
  <si>
    <t>2.2.4</t>
  </si>
  <si>
    <t>2.2.5</t>
  </si>
  <si>
    <t>2.2.6</t>
  </si>
  <si>
    <t>2.2.7</t>
  </si>
  <si>
    <t>2.2.8</t>
  </si>
  <si>
    <t>2.2.9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</si>
  <si>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</si>
  <si>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</si>
  <si>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</si>
  <si>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</si>
  <si>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</si>
  <si>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</si>
  <si>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</si>
  <si>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</si>
  <si>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</si>
  <si>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</si>
  <si>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</si>
  <si>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</si>
  <si>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</si>
  <si>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</si>
  <si>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</si>
  <si>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</si>
  <si>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</si>
  <si>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</si>
  <si>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</si>
  <si>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</si>
  <si>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</si>
  <si>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3.1.3</t>
  </si>
  <si>
    <t>3.1.4</t>
  </si>
  <si>
    <t>3.1.5</t>
  </si>
  <si>
    <t>3.1.6</t>
  </si>
  <si>
    <t>3.1.7</t>
  </si>
  <si>
    <t>3.1.8</t>
  </si>
  <si>
    <t>3.1.9</t>
  </si>
  <si>
    <t>3.2.3</t>
  </si>
  <si>
    <t>3.2.4</t>
  </si>
  <si>
    <t>3.2.5</t>
  </si>
  <si>
    <t>3.2.6</t>
  </si>
  <si>
    <t>3.2.7</t>
  </si>
  <si>
    <t>3.2.8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</si>
  <si>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</si>
  <si>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</si>
  <si>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</si>
  <si>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</si>
  <si>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</si>
  <si>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</si>
  <si>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</si>
  <si>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</si>
  <si>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</si>
  <si>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</si>
  <si>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</si>
  <si>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</si>
  <si>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</si>
  <si>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</si>
  <si>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</si>
  <si>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</si>
  <si>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</si>
  <si>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</si>
  <si>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</si>
  <si>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</si>
  <si>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</si>
  <si>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</si>
  <si>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</si>
  <si>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</si>
  <si>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</si>
  <si>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</si>
  <si>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</si>
  <si>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</si>
  <si>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</si>
  <si>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</si>
  <si>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</si>
  <si>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</si>
  <si>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</si>
  <si>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</si>
  <si>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</si>
  <si>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</si>
  <si>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</si>
  <si>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</si>
  <si>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4.4.5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</si>
  <si>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</si>
  <si>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</si>
  <si>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</si>
  <si>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</si>
  <si>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</si>
  <si>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</si>
  <si>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</si>
  <si>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</si>
  <si>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</si>
  <si>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</si>
  <si>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</si>
  <si>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</si>
  <si>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</si>
  <si>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</si>
  <si>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</si>
  <si>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</si>
  <si>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</si>
  <si>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</si>
  <si>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6.1.1</t>
  </si>
  <si>
    <t>6.1.2</t>
  </si>
  <si>
    <t>6.1.3</t>
  </si>
  <si>
    <t>6.1.4</t>
  </si>
  <si>
    <t>6.1.5</t>
  </si>
  <si>
    <t>6.1.6</t>
  </si>
  <si>
    <t>6.2.1</t>
  </si>
  <si>
    <t>6.2.2</t>
  </si>
  <si>
    <t>6.2.3</t>
  </si>
  <si>
    <t>6.2.4</t>
  </si>
  <si>
    <t>6.2.5</t>
  </si>
  <si>
    <t>6.3.1</t>
  </si>
  <si>
    <t>6.3.2</t>
  </si>
  <si>
    <t>6.3.3</t>
  </si>
  <si>
    <t>6.3.4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</si>
  <si>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</si>
  <si>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</si>
  <si>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</si>
  <si>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</si>
  <si>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</si>
  <si>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</si>
  <si>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</si>
  <si>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</si>
  <si>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</si>
  <si>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8.1.1</t>
  </si>
  <si>
    <t>8.1.2</t>
  </si>
  <si>
    <t>8.1.3</t>
  </si>
  <si>
    <t>8.1.4</t>
  </si>
  <si>
    <t>8.2.1</t>
  </si>
  <si>
    <t>8.2.2</t>
  </si>
  <si>
    <t>8.2.3</t>
  </si>
  <si>
    <t>9.1.1</t>
  </si>
  <si>
    <t>9.1.2</t>
  </si>
  <si>
    <t>9.1.3</t>
  </si>
  <si>
    <t>10.1.1</t>
  </si>
  <si>
    <t>10.1.2</t>
  </si>
  <si>
    <t>11.1.1</t>
  </si>
  <si>
    <t>1.3</t>
  </si>
  <si>
    <t>1.4</t>
  </si>
  <si>
    <t>1.5</t>
  </si>
  <si>
    <t>1.6</t>
  </si>
  <si>
    <t>1.7</t>
  </si>
  <si>
    <t>1.8</t>
  </si>
  <si>
    <t>2.3</t>
  </si>
  <si>
    <t>2.4</t>
  </si>
  <si>
    <t>2.5</t>
  </si>
  <si>
    <t>2.6</t>
  </si>
  <si>
    <t>2.7</t>
  </si>
  <si>
    <t>3.3</t>
  </si>
  <si>
    <t>3.4</t>
  </si>
  <si>
    <t>3.5</t>
  </si>
  <si>
    <t>3.6</t>
  </si>
  <si>
    <t>4.3</t>
  </si>
  <si>
    <t>4.4</t>
  </si>
  <si>
    <t>4.5</t>
  </si>
  <si>
    <t>5.2</t>
  </si>
  <si>
    <t>5.3</t>
  </si>
  <si>
    <t>5.4</t>
  </si>
  <si>
    <t>6.1</t>
  </si>
  <si>
    <t>6.2</t>
  </si>
  <si>
    <t>6.3</t>
  </si>
  <si>
    <t>7.1</t>
  </si>
  <si>
    <t>7.2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</si>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</sst>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0"/>
      <name val="Verdana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14" si="0">SUM(L2,P2,T2,X2)</f>
        <v>0.18375</v>
      </c>
      <c r="G2" s="1">
        <f t="shared" ref="G2:G14" si="1">F2/E2</f>
        <v>0.18375</v>
      </c>
      <c r="H2" s="1">
        <f t="shared" ref="H2:H14" si="2">E2+F2</f>
        <v>1.1837500000000001</v>
      </c>
      <c r="I2" s="1" t="str">
        <f>D9</f>
        <v>2.1.1</v>
      </c>
      <c r="J2" s="1">
        <v>0.15</v>
      </c>
      <c r="K2" s="1">
        <f>IF(COUNTIF($D2:$D14,I2),INDEX($H2:$H14,MATCH(I2,$D2:$D14,0),1),0)</f>
        <v>1.2250000000000001</v>
      </c>
      <c r="L2" s="1">
        <f t="shared" ref="L2:L13" si="3">K2*J2</f>
        <v>0.18375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0.40125</v>
      </c>
      <c r="G3" s="1">
        <f t="shared" si="1"/>
        <v>0.40125</v>
      </c>
      <c r="H3" s="1">
        <f t="shared" si="2"/>
        <v>1.4012500000000001</v>
      </c>
      <c r="I3" s="1" t="str">
        <f>D9</f>
        <v>2.1.1</v>
      </c>
      <c r="J3" s="1">
        <v>0.15</v>
      </c>
      <c r="K3" s="1">
        <f>IF(COUNTIF($D2:$D14,I3),INDEX($H2:$H14,MATCH(I3,$D2:$D14,0),1),0)</f>
        <v>1.2250000000000001</v>
      </c>
      <c r="L3" s="1">
        <f t="shared" si="3"/>
        <v>0.18375</v>
      </c>
      <c r="M3" s="1" t="str">
        <f>D10</f>
        <v>2.1.2</v>
      </c>
      <c r="N3" s="1">
        <v>0.15</v>
      </c>
      <c r="O3" s="1">
        <f>IF(COUNTIF($D2:$D14,M3),INDEX($H2:$H14,MATCH(M3,$D2:$D14,0),1),0)</f>
        <v>1.45</v>
      </c>
      <c r="P3" s="1">
        <f>O3*N3</f>
        <v>0.2175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0.40125</v>
      </c>
      <c r="G4" s="1">
        <f t="shared" si="1"/>
        <v>0.40125</v>
      </c>
      <c r="H4" s="1">
        <f t="shared" si="2"/>
        <v>1.4012500000000001</v>
      </c>
      <c r="I4" s="1" t="str">
        <f>D10</f>
        <v>2.1.2</v>
      </c>
      <c r="J4" s="1">
        <v>0.15</v>
      </c>
      <c r="K4" s="1">
        <f>IF(COUNTIF($D2:$D14,I4),INDEX($H2:$H14,MATCH(I4,$D2:$D14,0),1),0)</f>
        <v>1.45</v>
      </c>
      <c r="L4" s="1">
        <f t="shared" si="3"/>
        <v>0.2175</v>
      </c>
      <c r="M4" s="1" t="str">
        <f>D11</f>
        <v>2.1.3</v>
      </c>
      <c r="N4" s="1">
        <v>0.15</v>
      </c>
      <c r="O4" s="1">
        <f>IF(COUNTIF($D2:$D14,M4),INDEX($H2:$H14,MATCH(M4,$D2:$D14,0),1),0)</f>
        <v>1.2250000000000001</v>
      </c>
      <c r="P4" s="1">
        <f>O4*N4</f>
        <v>0.18375</v>
      </c>
    </row>
    <row r="5" spans="1:16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0.18375</v>
      </c>
      <c r="G5" s="1">
        <f t="shared" si="1"/>
        <v>0.18375</v>
      </c>
      <c r="H5" s="1">
        <f t="shared" si="2"/>
        <v>1.1837500000000001</v>
      </c>
      <c r="I5" s="1" t="str">
        <f>D11</f>
        <v>2.1.3</v>
      </c>
      <c r="J5" s="1">
        <v>0.15</v>
      </c>
      <c r="K5" s="1">
        <f>IF(COUNTIF($D2:$D14,I5),INDEX($H2:$H14,MATCH(I5,$D2:$D14,0),1),0)</f>
        <v>1.2250000000000001</v>
      </c>
      <c r="L5" s="1">
        <f t="shared" si="3"/>
        <v>0.18375</v>
      </c>
    </row>
    <row r="6" spans="1:16" x14ac:dyDescent="0.2">
      <c r="A6" s="1">
        <v>1</v>
      </c>
      <c r="B6" s="1">
        <v>2</v>
      </c>
      <c r="C6" s="1">
        <v>1</v>
      </c>
      <c r="D6" s="1" t="s">
        <v>12</v>
      </c>
      <c r="E6" s="1">
        <v>1</v>
      </c>
      <c r="F6" s="1">
        <f t="shared" si="0"/>
        <v>0.52499999999999991</v>
      </c>
      <c r="G6" s="1">
        <f t="shared" si="1"/>
        <v>0.52499999999999991</v>
      </c>
      <c r="H6" s="1">
        <f t="shared" si="2"/>
        <v>1.5249999999999999</v>
      </c>
      <c r="I6" s="1" t="str">
        <f>D12</f>
        <v>3.1.1</v>
      </c>
      <c r="J6" s="1">
        <v>0.35</v>
      </c>
      <c r="K6" s="1">
        <f>IF(COUNTIF($D2:$D14,I6),INDEX($H2:$H14,MATCH(I6,$D2:$D14,0),1),0)</f>
        <v>1.5</v>
      </c>
      <c r="L6" s="1">
        <f t="shared" si="3"/>
        <v>0.52499999999999991</v>
      </c>
    </row>
    <row r="7" spans="1:16" x14ac:dyDescent="0.2">
      <c r="A7" s="1">
        <v>1</v>
      </c>
      <c r="B7" s="1">
        <v>2</v>
      </c>
      <c r="C7" s="1">
        <v>2</v>
      </c>
      <c r="D7" s="1" t="s">
        <v>13</v>
      </c>
      <c r="E7" s="1">
        <v>1</v>
      </c>
      <c r="F7" s="1">
        <f t="shared" si="0"/>
        <v>1.0499999999999998</v>
      </c>
      <c r="G7" s="1">
        <f t="shared" si="1"/>
        <v>1.0499999999999998</v>
      </c>
      <c r="H7" s="1">
        <f t="shared" si="2"/>
        <v>2.0499999999999998</v>
      </c>
      <c r="I7" s="1" t="str">
        <f>D12</f>
        <v>3.1.1</v>
      </c>
      <c r="J7" s="1">
        <v>0.35</v>
      </c>
      <c r="K7" s="1">
        <f>IF(COUNTIF($D2:$D14,I7),INDEX($H2:$H14,MATCH(I7,$D2:$D14,0),1),0)</f>
        <v>1.5</v>
      </c>
      <c r="L7" s="1">
        <f t="shared" si="3"/>
        <v>0.52499999999999991</v>
      </c>
      <c r="M7" s="1" t="str">
        <f>D13</f>
        <v>3.1.2</v>
      </c>
      <c r="N7" s="1">
        <v>0.35</v>
      </c>
      <c r="O7" s="1">
        <f>IF(COUNTIF($D2:$D14,M7),INDEX($H2:$H14,MATCH(M7,$D2:$D14,0),1),0)</f>
        <v>1.5</v>
      </c>
      <c r="P7" s="1">
        <f>O7*N7</f>
        <v>0.52499999999999991</v>
      </c>
    </row>
    <row r="8" spans="1:16" x14ac:dyDescent="0.2">
      <c r="A8" s="1">
        <v>1</v>
      </c>
      <c r="B8" s="1">
        <v>2</v>
      </c>
      <c r="C8" s="1">
        <v>3</v>
      </c>
      <c r="D8" s="1" t="s">
        <v>14</v>
      </c>
      <c r="E8" s="1">
        <v>1</v>
      </c>
      <c r="F8" s="1">
        <f t="shared" si="0"/>
        <v>0.52499999999999991</v>
      </c>
      <c r="G8" s="1">
        <f t="shared" si="1"/>
        <v>0.52499999999999991</v>
      </c>
      <c r="H8" s="1">
        <f t="shared" si="2"/>
        <v>1.5249999999999999</v>
      </c>
      <c r="I8" s="1" t="str">
        <f>D13</f>
        <v>3.1.2</v>
      </c>
      <c r="J8" s="1">
        <v>0.35</v>
      </c>
      <c r="K8" s="1">
        <f>IF(COUNTIF($D2:$D14,I8),INDEX($H2:$H14,MATCH(I8,$D2:$D14,0),1),0)</f>
        <v>1.5</v>
      </c>
      <c r="L8" s="1">
        <f t="shared" si="3"/>
        <v>0.52499999999999991</v>
      </c>
    </row>
    <row r="9" spans="1:16" x14ac:dyDescent="0.2">
      <c r="A9" s="1">
        <v>2</v>
      </c>
      <c r="B9" s="1">
        <v>1</v>
      </c>
      <c r="C9" s="1">
        <v>1</v>
      </c>
      <c r="D9" s="1" t="s">
        <v>16</v>
      </c>
      <c r="E9" s="1">
        <v>1</v>
      </c>
      <c r="F9" s="1">
        <f t="shared" si="0"/>
        <v>0.22499999999999998</v>
      </c>
      <c r="G9" s="1">
        <f t="shared" si="1"/>
        <v>0.22499999999999998</v>
      </c>
      <c r="H9" s="1">
        <f t="shared" si="2"/>
        <v>1.2250000000000001</v>
      </c>
      <c r="I9" s="1" t="str">
        <f>D12</f>
        <v>3.1.1</v>
      </c>
      <c r="J9" s="1">
        <v>0.15</v>
      </c>
      <c r="K9" s="1">
        <f>IF(COUNTIF($D2:$D14,I9),INDEX($H2:$H14,MATCH(I9,$D2:$D14,0),1),0)</f>
        <v>1.5</v>
      </c>
      <c r="L9" s="1">
        <f t="shared" si="3"/>
        <v>0.22499999999999998</v>
      </c>
    </row>
    <row r="10" spans="1:16" x14ac:dyDescent="0.2">
      <c r="A10" s="1">
        <v>2</v>
      </c>
      <c r="B10" s="1">
        <v>1</v>
      </c>
      <c r="C10" s="1">
        <v>2</v>
      </c>
      <c r="D10" s="1" t="s">
        <v>17</v>
      </c>
      <c r="E10" s="1">
        <v>1</v>
      </c>
      <c r="F10" s="1">
        <f t="shared" si="0"/>
        <v>0.44999999999999996</v>
      </c>
      <c r="G10" s="1">
        <f t="shared" si="1"/>
        <v>0.44999999999999996</v>
      </c>
      <c r="H10" s="1">
        <f t="shared" si="2"/>
        <v>1.45</v>
      </c>
      <c r="I10" s="1" t="str">
        <f>D12</f>
        <v>3.1.1</v>
      </c>
      <c r="J10" s="1">
        <v>0.15</v>
      </c>
      <c r="K10" s="1">
        <f>IF(COUNTIF($D2:$D14,I10),INDEX($H2:$H14,MATCH(I10,$D2:$D14,0),1),0)</f>
        <v>1.5</v>
      </c>
      <c r="L10" s="1">
        <f t="shared" si="3"/>
        <v>0.22499999999999998</v>
      </c>
      <c r="M10" s="1" t="str">
        <f>D13</f>
        <v>3.1.2</v>
      </c>
      <c r="N10" s="1">
        <v>0.15</v>
      </c>
      <c r="O10" s="1">
        <f>IF(COUNTIF($D2:$D14,M10),INDEX($H2:$H14,MATCH(M10,$D2:$D14,0),1),0)</f>
        <v>1.5</v>
      </c>
      <c r="P10" s="1">
        <f>O10*N10</f>
        <v>0.22499999999999998</v>
      </c>
    </row>
    <row r="11" spans="1:16" x14ac:dyDescent="0.2">
      <c r="A11" s="1">
        <v>2</v>
      </c>
      <c r="B11" s="1">
        <v>1</v>
      </c>
      <c r="C11" s="1">
        <v>3</v>
      </c>
      <c r="D11" s="1" t="s">
        <v>18</v>
      </c>
      <c r="E11" s="1">
        <v>1</v>
      </c>
      <c r="F11" s="1">
        <f t="shared" si="0"/>
        <v>0.22499999999999998</v>
      </c>
      <c r="G11" s="1">
        <f t="shared" si="1"/>
        <v>0.22499999999999998</v>
      </c>
      <c r="H11" s="1">
        <f t="shared" si="2"/>
        <v>1.2250000000000001</v>
      </c>
      <c r="I11" s="1" t="str">
        <f>D13</f>
        <v>3.1.2</v>
      </c>
      <c r="J11" s="1">
        <v>0.15</v>
      </c>
      <c r="K11" s="1">
        <f>IF(COUNTIF($D2:$D14,I11),INDEX($H2:$H14,MATCH(I11,$D2:$D14,0),1),0)</f>
        <v>1.5</v>
      </c>
      <c r="L11" s="1">
        <f t="shared" si="3"/>
        <v>0.22499999999999998</v>
      </c>
    </row>
    <row r="12" spans="1:16" x14ac:dyDescent="0.2">
      <c r="A12" s="1">
        <v>3</v>
      </c>
      <c r="B12" s="1">
        <v>1</v>
      </c>
      <c r="C12" s="1">
        <v>1</v>
      </c>
      <c r="D12" s="1" t="s">
        <v>22</v>
      </c>
      <c r="E12" s="1">
        <v>1</v>
      </c>
      <c r="F12" s="1">
        <f t="shared" si="0"/>
        <v>0.5</v>
      </c>
      <c r="G12" s="1">
        <f t="shared" si="1"/>
        <v>0.5</v>
      </c>
      <c r="H12" s="1">
        <f t="shared" si="2"/>
        <v>1.5</v>
      </c>
      <c r="I12" s="1" t="str">
        <f>D14</f>
        <v>4.1.1</v>
      </c>
      <c r="J12" s="1">
        <v>0.5</v>
      </c>
      <c r="K12" s="1">
        <f>IF(COUNTIF($D2:$D14,I12),INDEX($H2:$H14,MATCH(I12,$D2:$D14,0),1),0)</f>
        <v>1</v>
      </c>
      <c r="L12" s="1">
        <f t="shared" si="3"/>
        <v>0.5</v>
      </c>
    </row>
    <row r="13" spans="1:16" x14ac:dyDescent="0.2">
      <c r="A13" s="1">
        <v>3</v>
      </c>
      <c r="B13" s="1">
        <v>1</v>
      </c>
      <c r="C13" s="1">
        <v>2</v>
      </c>
      <c r="D13" s="1" t="s">
        <v>23</v>
      </c>
      <c r="E13" s="1">
        <v>1</v>
      </c>
      <c r="F13" s="1">
        <f t="shared" si="0"/>
        <v>0.5</v>
      </c>
      <c r="G13" s="1">
        <f t="shared" si="1"/>
        <v>0.5</v>
      </c>
      <c r="H13" s="1">
        <f t="shared" si="2"/>
        <v>1.5</v>
      </c>
      <c r="I13" s="1" t="str">
        <f>D14</f>
        <v>4.1.1</v>
      </c>
      <c r="J13" s="1">
        <v>0.5</v>
      </c>
      <c r="K13" s="1">
        <f>IF(COUNTIF($D2:$D14,I13),INDEX($H2:$H14,MATCH(I13,$D2:$D14,0),1),0)</f>
        <v>1</v>
      </c>
      <c r="L13" s="1">
        <f t="shared" si="3"/>
        <v>0.5</v>
      </c>
    </row>
    <row r="14" spans="1:16" x14ac:dyDescent="0.2">
      <c r="A14" s="1">
        <v>4</v>
      </c>
      <c r="B14" s="1">
        <v>1</v>
      </c>
      <c r="C14" s="1">
        <v>1</v>
      </c>
      <c r="D14" s="1" t="s">
        <v>132</v>
      </c>
      <c r="E14" s="1">
        <v>1</v>
      </c>
      <c r="F14" s="1">
        <f t="shared" si="0"/>
        <v>0</v>
      </c>
      <c r="G14" s="1">
        <f t="shared" si="1"/>
        <v>0</v>
      </c>
      <c r="H14" s="1">
        <f t="shared" si="2"/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23" si="0">SUM(L2,P2,T2,X2)</f>
        <v>0.17756250000000001</v>
      </c>
      <c r="G2" s="1">
        <f t="shared" ref="G2:G23" si="1">F2/E2</f>
        <v>0.17756250000000001</v>
      </c>
      <c r="H2" s="1">
        <f t="shared" ref="H2:H23" si="2">E2+F2</f>
        <v>1.1775625000000001</v>
      </c>
      <c r="I2" s="1" t="str">
        <f>D11</f>
        <v>2.1.1</v>
      </c>
      <c r="J2" s="1">
        <v>0.15</v>
      </c>
      <c r="K2" s="1">
        <f>IF(COUNTIF($D2:$D23,I2),INDEX($H2:$H23,MATCH(I2,$D2:$D23,0),1),0)</f>
        <v>1.1837500000000001</v>
      </c>
      <c r="L2" s="1">
        <f t="shared" ref="L2:L22" si="3">K2*J2</f>
        <v>0.17756250000000001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0.38775000000000004</v>
      </c>
      <c r="G3" s="1">
        <f t="shared" si="1"/>
        <v>0.38775000000000004</v>
      </c>
      <c r="H3" s="1">
        <f t="shared" si="2"/>
        <v>1.38775</v>
      </c>
      <c r="I3" s="1" t="str">
        <f>D11</f>
        <v>2.1.1</v>
      </c>
      <c r="J3" s="1">
        <v>0.15</v>
      </c>
      <c r="K3" s="1">
        <f>IF(COUNTIF($D2:$D23,I3),INDEX($H2:$H23,MATCH(I3,$D2:$D23,0),1),0)</f>
        <v>1.1837500000000001</v>
      </c>
      <c r="L3" s="1">
        <f t="shared" si="3"/>
        <v>0.17756250000000001</v>
      </c>
      <c r="M3" s="1" t="str">
        <f>D12</f>
        <v>2.1.2</v>
      </c>
      <c r="N3" s="1">
        <v>0.15</v>
      </c>
      <c r="O3" s="1">
        <f>IF(COUNTIF($D2:$D23,M3),INDEX($H2:$H23,MATCH(M3,$D2:$D23,0),1),0)</f>
        <v>1.4012500000000001</v>
      </c>
      <c r="P3" s="1">
        <f>O3*N3</f>
        <v>0.2101875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0.420375</v>
      </c>
      <c r="G4" s="1">
        <f t="shared" si="1"/>
        <v>0.420375</v>
      </c>
      <c r="H4" s="1">
        <f t="shared" si="2"/>
        <v>1.4203749999999999</v>
      </c>
      <c r="I4" s="1" t="str">
        <f>D12</f>
        <v>2.1.2</v>
      </c>
      <c r="J4" s="1">
        <v>0.15</v>
      </c>
      <c r="K4" s="1">
        <f>IF(COUNTIF($D2:$D23,I4),INDEX($H2:$H23,MATCH(I4,$D2:$D23,0),1),0)</f>
        <v>1.4012500000000001</v>
      </c>
      <c r="L4" s="1">
        <f t="shared" si="3"/>
        <v>0.2101875</v>
      </c>
      <c r="M4" s="1" t="str">
        <f>D13</f>
        <v>2.1.3</v>
      </c>
      <c r="N4" s="1">
        <v>0.15</v>
      </c>
      <c r="O4" s="1">
        <f>IF(COUNTIF($D2:$D23,M4),INDEX($H2:$H23,MATCH(M4,$D2:$D23,0),1),0)</f>
        <v>1.4012500000000001</v>
      </c>
      <c r="P4" s="1">
        <f>O4*N4</f>
        <v>0.2101875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0.38775000000000004</v>
      </c>
      <c r="G5" s="1">
        <f t="shared" si="1"/>
        <v>0.38775000000000004</v>
      </c>
      <c r="H5" s="1">
        <f t="shared" si="2"/>
        <v>1.38775</v>
      </c>
      <c r="I5" s="1" t="str">
        <f>D13</f>
        <v>2.1.3</v>
      </c>
      <c r="J5" s="1">
        <v>0.15</v>
      </c>
      <c r="K5" s="1">
        <f>IF(COUNTIF($D2:$D23,I5),INDEX($H2:$H23,MATCH(I5,$D2:$D23,0),1),0)</f>
        <v>1.4012500000000001</v>
      </c>
      <c r="L5" s="1">
        <f t="shared" si="3"/>
        <v>0.2101875</v>
      </c>
      <c r="M5" s="1" t="str">
        <f>D14</f>
        <v>2.1.4</v>
      </c>
      <c r="N5" s="1">
        <v>0.15</v>
      </c>
      <c r="O5" s="1">
        <f>IF(COUNTIF($D2:$D23,M5),INDEX($H2:$H23,MATCH(M5,$D2:$D23,0),1),0)</f>
        <v>1.1837500000000001</v>
      </c>
      <c r="P5" s="1">
        <f>O5*N5</f>
        <v>0.17756250000000001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0.17756250000000001</v>
      </c>
      <c r="G6" s="1">
        <f t="shared" si="1"/>
        <v>0.17756250000000001</v>
      </c>
      <c r="H6" s="1">
        <f t="shared" si="2"/>
        <v>1.1775625000000001</v>
      </c>
      <c r="I6" s="1" t="str">
        <f>D14</f>
        <v>2.1.4</v>
      </c>
      <c r="J6" s="1">
        <v>0.15</v>
      </c>
      <c r="K6" s="1">
        <f>IF(COUNTIF($D2:$D23,I6),INDEX($H2:$H23,MATCH(I6,$D2:$D23,0),1),0)</f>
        <v>1.1837500000000001</v>
      </c>
      <c r="L6" s="1">
        <f t="shared" si="3"/>
        <v>0.17756250000000001</v>
      </c>
    </row>
    <row r="7" spans="1:24" x14ac:dyDescent="0.2">
      <c r="A7" s="1">
        <v>1</v>
      </c>
      <c r="B7" s="1">
        <v>2</v>
      </c>
      <c r="C7" s="1">
        <v>1</v>
      </c>
      <c r="D7" s="1" t="s">
        <v>12</v>
      </c>
      <c r="E7" s="1">
        <v>1</v>
      </c>
      <c r="F7" s="1">
        <f t="shared" si="0"/>
        <v>0.65749999999999997</v>
      </c>
      <c r="G7" s="1">
        <f t="shared" si="1"/>
        <v>0.65749999999999997</v>
      </c>
      <c r="H7" s="1">
        <f t="shared" si="2"/>
        <v>1.6575</v>
      </c>
      <c r="I7" s="1" t="str">
        <f>D15</f>
        <v>2.2.1</v>
      </c>
      <c r="J7" s="1">
        <v>0.15</v>
      </c>
      <c r="K7" s="1">
        <f>IF(COUNTIF($D2:$D23,I7),INDEX($H2:$H23,MATCH(I7,$D2:$D23,0),1),0)</f>
        <v>1.5249999999999999</v>
      </c>
      <c r="L7" s="1">
        <f t="shared" si="3"/>
        <v>0.22874999999999998</v>
      </c>
      <c r="M7" s="1" t="str">
        <f>D18</f>
        <v>3.1.1</v>
      </c>
      <c r="N7" s="1">
        <v>0.35</v>
      </c>
      <c r="O7" s="1">
        <f>IF(COUNTIF($D2:$D23,M7),INDEX($H2:$H23,MATCH(M7,$D2:$D23,0),1),0)</f>
        <v>1.2250000000000001</v>
      </c>
      <c r="P7" s="1">
        <f>O7*N7</f>
        <v>0.42875000000000002</v>
      </c>
    </row>
    <row r="8" spans="1:24" x14ac:dyDescent="0.2">
      <c r="A8" s="1">
        <v>1</v>
      </c>
      <c r="B8" s="1">
        <v>2</v>
      </c>
      <c r="C8" s="1">
        <v>2</v>
      </c>
      <c r="D8" s="1" t="s">
        <v>13</v>
      </c>
      <c r="E8" s="1">
        <v>1</v>
      </c>
      <c r="F8" s="1">
        <f t="shared" si="0"/>
        <v>1.4724999999999997</v>
      </c>
      <c r="G8" s="1">
        <f t="shared" si="1"/>
        <v>1.4724999999999997</v>
      </c>
      <c r="H8" s="1">
        <f t="shared" si="2"/>
        <v>2.4724999999999997</v>
      </c>
      <c r="I8" s="1" t="str">
        <f>D15</f>
        <v>2.2.1</v>
      </c>
      <c r="J8" s="1">
        <v>0.15</v>
      </c>
      <c r="K8" s="1">
        <f>IF(COUNTIF($D2:$D23,I8),INDEX($H2:$H23,MATCH(I8,$D2:$D23,0),1),0)</f>
        <v>1.5249999999999999</v>
      </c>
      <c r="L8" s="1">
        <f t="shared" si="3"/>
        <v>0.22874999999999998</v>
      </c>
      <c r="M8" s="1" t="str">
        <f>D16</f>
        <v>2.2.2</v>
      </c>
      <c r="N8" s="1">
        <v>0.15</v>
      </c>
      <c r="O8" s="1">
        <f>IF(COUNTIF($D2:$D23,M8),INDEX($H2:$H23,MATCH(M8,$D2:$D23,0),1),0)</f>
        <v>2.0499999999999998</v>
      </c>
      <c r="P8" s="1">
        <f>O8*N8</f>
        <v>0.30749999999999994</v>
      </c>
      <c r="Q8" s="1" t="str">
        <f>D18</f>
        <v>3.1.1</v>
      </c>
      <c r="R8" s="1">
        <v>0.35</v>
      </c>
      <c r="S8" s="1">
        <f>IF(COUNTIF($D2:$D23,Q8),INDEX($H2:$H23,MATCH(Q8,$D2:$D23,0),1),0)</f>
        <v>1.2250000000000001</v>
      </c>
      <c r="T8" s="1">
        <f>S8*R8</f>
        <v>0.42875000000000002</v>
      </c>
      <c r="U8" s="1" t="str">
        <f>D19</f>
        <v>3.1.2</v>
      </c>
      <c r="V8" s="1">
        <v>0.35</v>
      </c>
      <c r="W8" s="1">
        <f>IF(COUNTIF($D2:$D23,U8),INDEX($H2:$H23,MATCH(U8,$D2:$D23,0),1),0)</f>
        <v>1.45</v>
      </c>
      <c r="X8" s="1">
        <f>W8*V8</f>
        <v>0.50749999999999995</v>
      </c>
    </row>
    <row r="9" spans="1:24" x14ac:dyDescent="0.2">
      <c r="A9" s="1">
        <v>1</v>
      </c>
      <c r="B9" s="1">
        <v>2</v>
      </c>
      <c r="C9" s="1">
        <v>3</v>
      </c>
      <c r="D9" s="1" t="s">
        <v>14</v>
      </c>
      <c r="E9" s="1">
        <v>1</v>
      </c>
      <c r="F9" s="1">
        <f t="shared" si="0"/>
        <v>1.4724999999999997</v>
      </c>
      <c r="G9" s="1">
        <f t="shared" si="1"/>
        <v>1.4724999999999997</v>
      </c>
      <c r="H9" s="1">
        <f t="shared" si="2"/>
        <v>2.4724999999999997</v>
      </c>
      <c r="I9" s="1" t="str">
        <f>D16</f>
        <v>2.2.2</v>
      </c>
      <c r="J9" s="1">
        <v>0.15</v>
      </c>
      <c r="K9" s="1">
        <f>IF(COUNTIF($D2:$D23,I9),INDEX($H2:$H23,MATCH(I9,$D2:$D23,0),1),0)</f>
        <v>2.0499999999999998</v>
      </c>
      <c r="L9" s="1">
        <f t="shared" si="3"/>
        <v>0.30749999999999994</v>
      </c>
      <c r="M9" s="1" t="str">
        <f>D17</f>
        <v>2.2.3</v>
      </c>
      <c r="N9" s="1">
        <v>0.15</v>
      </c>
      <c r="O9" s="1">
        <f>IF(COUNTIF($D2:$D23,M9),INDEX($H2:$H23,MATCH(M9,$D2:$D23,0),1),0)</f>
        <v>1.5249999999999999</v>
      </c>
      <c r="P9" s="1">
        <f>O9*N9</f>
        <v>0.22874999999999998</v>
      </c>
      <c r="Q9" s="1" t="str">
        <f>D19</f>
        <v>3.1.2</v>
      </c>
      <c r="R9" s="1">
        <v>0.35</v>
      </c>
      <c r="S9" s="1">
        <f>IF(COUNTIF($D2:$D23,Q9),INDEX($H2:$H23,MATCH(Q9,$D2:$D23,0),1),0)</f>
        <v>1.45</v>
      </c>
      <c r="T9" s="1">
        <f>S9*R9</f>
        <v>0.50749999999999995</v>
      </c>
      <c r="U9" s="1" t="str">
        <f>D20</f>
        <v>3.1.3</v>
      </c>
      <c r="V9" s="1">
        <v>0.35</v>
      </c>
      <c r="W9" s="1">
        <f>IF(COUNTIF($D2:$D23,U9),INDEX($H2:$H23,MATCH(U9,$D2:$D23,0),1),0)</f>
        <v>1.2250000000000001</v>
      </c>
      <c r="X9" s="1">
        <f>W9*V9</f>
        <v>0.42875000000000002</v>
      </c>
    </row>
    <row r="10" spans="1:24" x14ac:dyDescent="0.2">
      <c r="A10" s="1">
        <v>1</v>
      </c>
      <c r="B10" s="1">
        <v>2</v>
      </c>
      <c r="C10" s="1">
        <v>4</v>
      </c>
      <c r="D10" s="1" t="s">
        <v>15</v>
      </c>
      <c r="E10" s="1">
        <v>1</v>
      </c>
      <c r="F10" s="1">
        <f t="shared" si="0"/>
        <v>0.65749999999999997</v>
      </c>
      <c r="G10" s="1">
        <f t="shared" si="1"/>
        <v>0.65749999999999997</v>
      </c>
      <c r="H10" s="1">
        <f t="shared" si="2"/>
        <v>1.6575</v>
      </c>
      <c r="I10" s="1" t="str">
        <f>D17</f>
        <v>2.2.3</v>
      </c>
      <c r="J10" s="1">
        <v>0.15</v>
      </c>
      <c r="K10" s="1">
        <f>IF(COUNTIF($D2:$D23,I10),INDEX($H2:$H23,MATCH(I10,$D2:$D23,0),1),0)</f>
        <v>1.5249999999999999</v>
      </c>
      <c r="L10" s="1">
        <f t="shared" si="3"/>
        <v>0.22874999999999998</v>
      </c>
      <c r="M10" s="1" t="str">
        <f>D20</f>
        <v>3.1.3</v>
      </c>
      <c r="N10" s="1">
        <v>0.35</v>
      </c>
      <c r="O10" s="1">
        <f>IF(COUNTIF($D2:$D23,M10),INDEX($H2:$H23,MATCH(M10,$D2:$D23,0),1),0)</f>
        <v>1.2250000000000001</v>
      </c>
      <c r="P10" s="1">
        <f>O10*N10</f>
        <v>0.42875000000000002</v>
      </c>
    </row>
    <row r="11" spans="1:24" x14ac:dyDescent="0.2">
      <c r="A11" s="1">
        <v>2</v>
      </c>
      <c r="B11" s="1">
        <v>1</v>
      </c>
      <c r="C11" s="1">
        <v>1</v>
      </c>
      <c r="D11" s="1" t="s">
        <v>16</v>
      </c>
      <c r="E11" s="1">
        <v>1</v>
      </c>
      <c r="F11" s="1">
        <f t="shared" si="0"/>
        <v>0.18375</v>
      </c>
      <c r="G11" s="1">
        <f t="shared" si="1"/>
        <v>0.18375</v>
      </c>
      <c r="H11" s="1">
        <f t="shared" si="2"/>
        <v>1.1837500000000001</v>
      </c>
      <c r="I11" s="1" t="str">
        <f>D18</f>
        <v>3.1.1</v>
      </c>
      <c r="J11" s="1">
        <v>0.15</v>
      </c>
      <c r="K11" s="1">
        <f>IF(COUNTIF($D2:$D23,I11),INDEX($H2:$H23,MATCH(I11,$D2:$D23,0),1),0)</f>
        <v>1.2250000000000001</v>
      </c>
      <c r="L11" s="1">
        <f t="shared" si="3"/>
        <v>0.18375</v>
      </c>
    </row>
    <row r="12" spans="1:24" x14ac:dyDescent="0.2">
      <c r="A12" s="1">
        <v>2</v>
      </c>
      <c r="B12" s="1">
        <v>1</v>
      </c>
      <c r="C12" s="1">
        <v>2</v>
      </c>
      <c r="D12" s="1" t="s">
        <v>17</v>
      </c>
      <c r="E12" s="1">
        <v>1</v>
      </c>
      <c r="F12" s="1">
        <f t="shared" si="0"/>
        <v>0.40125</v>
      </c>
      <c r="G12" s="1">
        <f t="shared" si="1"/>
        <v>0.40125</v>
      </c>
      <c r="H12" s="1">
        <f t="shared" si="2"/>
        <v>1.4012500000000001</v>
      </c>
      <c r="I12" s="1" t="str">
        <f>D18</f>
        <v>3.1.1</v>
      </c>
      <c r="J12" s="1">
        <v>0.15</v>
      </c>
      <c r="K12" s="1">
        <f>IF(COUNTIF($D2:$D23,I12),INDEX($H2:$H23,MATCH(I12,$D2:$D23,0),1),0)</f>
        <v>1.2250000000000001</v>
      </c>
      <c r="L12" s="1">
        <f t="shared" si="3"/>
        <v>0.18375</v>
      </c>
      <c r="M12" s="1" t="str">
        <f>D19</f>
        <v>3.1.2</v>
      </c>
      <c r="N12" s="1">
        <v>0.15</v>
      </c>
      <c r="O12" s="1">
        <f>IF(COUNTIF($D2:$D23,M12),INDEX($H2:$H23,MATCH(M12,$D2:$D23,0),1),0)</f>
        <v>1.45</v>
      </c>
      <c r="P12" s="1">
        <f>O12*N12</f>
        <v>0.2175</v>
      </c>
    </row>
    <row r="13" spans="1:24" x14ac:dyDescent="0.2">
      <c r="A13" s="1">
        <v>2</v>
      </c>
      <c r="B13" s="1">
        <v>1</v>
      </c>
      <c r="C13" s="1">
        <v>3</v>
      </c>
      <c r="D13" s="1" t="s">
        <v>18</v>
      </c>
      <c r="E13" s="1">
        <v>1</v>
      </c>
      <c r="F13" s="1">
        <f t="shared" si="0"/>
        <v>0.40125</v>
      </c>
      <c r="G13" s="1">
        <f t="shared" si="1"/>
        <v>0.40125</v>
      </c>
      <c r="H13" s="1">
        <f t="shared" si="2"/>
        <v>1.4012500000000001</v>
      </c>
      <c r="I13" s="1" t="str">
        <f>D19</f>
        <v>3.1.2</v>
      </c>
      <c r="J13" s="1">
        <v>0.15</v>
      </c>
      <c r="K13" s="1">
        <f>IF(COUNTIF($D2:$D23,I13),INDEX($H2:$H23,MATCH(I13,$D2:$D23,0),1),0)</f>
        <v>1.45</v>
      </c>
      <c r="L13" s="1">
        <f t="shared" si="3"/>
        <v>0.2175</v>
      </c>
      <c r="M13" s="1" t="str">
        <f>D20</f>
        <v>3.1.3</v>
      </c>
      <c r="N13" s="1">
        <v>0.15</v>
      </c>
      <c r="O13" s="1">
        <f>IF(COUNTIF($D2:$D23,M13),INDEX($H2:$H23,MATCH(M13,$D2:$D23,0),1),0)</f>
        <v>1.2250000000000001</v>
      </c>
      <c r="P13" s="1">
        <f>O13*N13</f>
        <v>0.18375</v>
      </c>
    </row>
    <row r="14" spans="1:24" x14ac:dyDescent="0.2">
      <c r="A14" s="1">
        <v>2</v>
      </c>
      <c r="B14" s="1">
        <v>1</v>
      </c>
      <c r="C14" s="1">
        <v>4</v>
      </c>
      <c r="D14" s="1" t="s">
        <v>72</v>
      </c>
      <c r="E14" s="1">
        <v>1</v>
      </c>
      <c r="F14" s="1">
        <f t="shared" si="0"/>
        <v>0.18375</v>
      </c>
      <c r="G14" s="1">
        <f t="shared" si="1"/>
        <v>0.18375</v>
      </c>
      <c r="H14" s="1">
        <f t="shared" si="2"/>
        <v>1.1837500000000001</v>
      </c>
      <c r="I14" s="1" t="str">
        <f>D20</f>
        <v>3.1.3</v>
      </c>
      <c r="J14" s="1">
        <v>0.15</v>
      </c>
      <c r="K14" s="1">
        <f>IF(COUNTIF($D2:$D23,I14),INDEX($H2:$H23,MATCH(I14,$D2:$D23,0),1),0)</f>
        <v>1.2250000000000001</v>
      </c>
      <c r="L14" s="1">
        <f t="shared" si="3"/>
        <v>0.18375</v>
      </c>
    </row>
    <row r="15" spans="1:24" x14ac:dyDescent="0.2">
      <c r="A15" s="1">
        <v>2</v>
      </c>
      <c r="B15" s="1">
        <v>2</v>
      </c>
      <c r="C15" s="1">
        <v>1</v>
      </c>
      <c r="D15" s="1" t="s">
        <v>19</v>
      </c>
      <c r="E15" s="1">
        <v>1</v>
      </c>
      <c r="F15" s="1">
        <f t="shared" si="0"/>
        <v>0.52499999999999991</v>
      </c>
      <c r="G15" s="1">
        <f t="shared" si="1"/>
        <v>0.52499999999999991</v>
      </c>
      <c r="H15" s="1">
        <f t="shared" si="2"/>
        <v>1.5249999999999999</v>
      </c>
      <c r="I15" s="1" t="str">
        <f>D21</f>
        <v>4.1.1</v>
      </c>
      <c r="J15" s="1">
        <v>0.35</v>
      </c>
      <c r="K15" s="1">
        <f>IF(COUNTIF($D2:$D23,I15),INDEX($H2:$H23,MATCH(I15,$D2:$D23,0),1),0)</f>
        <v>1.5</v>
      </c>
      <c r="L15" s="1">
        <f t="shared" si="3"/>
        <v>0.52499999999999991</v>
      </c>
    </row>
    <row r="16" spans="1:24" x14ac:dyDescent="0.2">
      <c r="A16" s="1">
        <v>2</v>
      </c>
      <c r="B16" s="1">
        <v>2</v>
      </c>
      <c r="C16" s="1">
        <v>2</v>
      </c>
      <c r="D16" s="1" t="s">
        <v>20</v>
      </c>
      <c r="E16" s="1">
        <v>1</v>
      </c>
      <c r="F16" s="1">
        <f t="shared" si="0"/>
        <v>1.0499999999999998</v>
      </c>
      <c r="G16" s="1">
        <f t="shared" si="1"/>
        <v>1.0499999999999998</v>
      </c>
      <c r="H16" s="1">
        <f t="shared" si="2"/>
        <v>2.0499999999999998</v>
      </c>
      <c r="I16" s="1" t="str">
        <f>D21</f>
        <v>4.1.1</v>
      </c>
      <c r="J16" s="1">
        <v>0.35</v>
      </c>
      <c r="K16" s="1">
        <f>IF(COUNTIF($D2:$D23,I16),INDEX($H2:$H23,MATCH(I16,$D2:$D23,0),1),0)</f>
        <v>1.5</v>
      </c>
      <c r="L16" s="1">
        <f t="shared" si="3"/>
        <v>0.52499999999999991</v>
      </c>
      <c r="M16" s="1" t="str">
        <f>D22</f>
        <v>4.1.2</v>
      </c>
      <c r="N16" s="1">
        <v>0.35</v>
      </c>
      <c r="O16" s="1">
        <f>IF(COUNTIF($D2:$D23,M16),INDEX($H2:$H23,MATCH(M16,$D2:$D23,0),1),0)</f>
        <v>1.5</v>
      </c>
      <c r="P16" s="1">
        <f>O16*N16</f>
        <v>0.52499999999999991</v>
      </c>
    </row>
    <row r="17" spans="1:16" x14ac:dyDescent="0.2">
      <c r="A17" s="1">
        <v>2</v>
      </c>
      <c r="B17" s="1">
        <v>2</v>
      </c>
      <c r="C17" s="1">
        <v>3</v>
      </c>
      <c r="D17" s="1" t="s">
        <v>21</v>
      </c>
      <c r="E17" s="1">
        <v>1</v>
      </c>
      <c r="F17" s="1">
        <f t="shared" si="0"/>
        <v>0.52499999999999991</v>
      </c>
      <c r="G17" s="1">
        <f t="shared" si="1"/>
        <v>0.52499999999999991</v>
      </c>
      <c r="H17" s="1">
        <f t="shared" si="2"/>
        <v>1.5249999999999999</v>
      </c>
      <c r="I17" s="1" t="str">
        <f>D22</f>
        <v>4.1.2</v>
      </c>
      <c r="J17" s="1">
        <v>0.35</v>
      </c>
      <c r="K17" s="1">
        <f>IF(COUNTIF($D2:$D23,I17),INDEX($H2:$H23,MATCH(I17,$D2:$D23,0),1),0)</f>
        <v>1.5</v>
      </c>
      <c r="L17" s="1">
        <f t="shared" si="3"/>
        <v>0.52499999999999991</v>
      </c>
    </row>
    <row r="18" spans="1:16" x14ac:dyDescent="0.2">
      <c r="A18" s="1">
        <v>3</v>
      </c>
      <c r="B18" s="1">
        <v>1</v>
      </c>
      <c r="C18" s="1">
        <v>1</v>
      </c>
      <c r="D18" s="1" t="s">
        <v>22</v>
      </c>
      <c r="E18" s="1">
        <v>1</v>
      </c>
      <c r="F18" s="1">
        <f t="shared" si="0"/>
        <v>0.22499999999999998</v>
      </c>
      <c r="G18" s="1">
        <f t="shared" si="1"/>
        <v>0.22499999999999998</v>
      </c>
      <c r="H18" s="1">
        <f t="shared" si="2"/>
        <v>1.2250000000000001</v>
      </c>
      <c r="I18" s="1" t="str">
        <f>D21</f>
        <v>4.1.1</v>
      </c>
      <c r="J18" s="1">
        <v>0.15</v>
      </c>
      <c r="K18" s="1">
        <f>IF(COUNTIF($D2:$D23,I18),INDEX($H2:$H23,MATCH(I18,$D2:$D23,0),1),0)</f>
        <v>1.5</v>
      </c>
      <c r="L18" s="1">
        <f t="shared" si="3"/>
        <v>0.22499999999999998</v>
      </c>
    </row>
    <row r="19" spans="1:16" x14ac:dyDescent="0.2">
      <c r="A19" s="1">
        <v>3</v>
      </c>
      <c r="B19" s="1">
        <v>1</v>
      </c>
      <c r="C19" s="1">
        <v>2</v>
      </c>
      <c r="D19" s="1" t="s">
        <v>23</v>
      </c>
      <c r="E19" s="1">
        <v>1</v>
      </c>
      <c r="F19" s="1">
        <f t="shared" si="0"/>
        <v>0.44999999999999996</v>
      </c>
      <c r="G19" s="1">
        <f t="shared" si="1"/>
        <v>0.44999999999999996</v>
      </c>
      <c r="H19" s="1">
        <f t="shared" si="2"/>
        <v>1.45</v>
      </c>
      <c r="I19" s="1" t="str">
        <f>D21</f>
        <v>4.1.1</v>
      </c>
      <c r="J19" s="1">
        <v>0.15</v>
      </c>
      <c r="K19" s="1">
        <f>IF(COUNTIF($D2:$D23,I19),INDEX($H2:$H23,MATCH(I19,$D2:$D23,0),1),0)</f>
        <v>1.5</v>
      </c>
      <c r="L19" s="1">
        <f t="shared" si="3"/>
        <v>0.22499999999999998</v>
      </c>
      <c r="M19" s="1" t="str">
        <f>D22</f>
        <v>4.1.2</v>
      </c>
      <c r="N19" s="1">
        <v>0.15</v>
      </c>
      <c r="O19" s="1">
        <f>IF(COUNTIF($D2:$D23,M19),INDEX($H2:$H23,MATCH(M19,$D2:$D23,0),1),0)</f>
        <v>1.5</v>
      </c>
      <c r="P19" s="1">
        <f>O19*N19</f>
        <v>0.22499999999999998</v>
      </c>
    </row>
    <row r="20" spans="1:16" x14ac:dyDescent="0.2">
      <c r="A20" s="1">
        <v>3</v>
      </c>
      <c r="B20" s="1">
        <v>1</v>
      </c>
      <c r="C20" s="1">
        <v>3</v>
      </c>
      <c r="D20" s="1" t="s">
        <v>106</v>
      </c>
      <c r="E20" s="1">
        <v>1</v>
      </c>
      <c r="F20" s="1">
        <f t="shared" si="0"/>
        <v>0.22499999999999998</v>
      </c>
      <c r="G20" s="1">
        <f t="shared" si="1"/>
        <v>0.22499999999999998</v>
      </c>
      <c r="H20" s="1">
        <f t="shared" si="2"/>
        <v>1.2250000000000001</v>
      </c>
      <c r="I20" s="1" t="str">
        <f>D22</f>
        <v>4.1.2</v>
      </c>
      <c r="J20" s="1">
        <v>0.15</v>
      </c>
      <c r="K20" s="1">
        <f>IF(COUNTIF($D2:$D23,I20),INDEX($H2:$H23,MATCH(I20,$D2:$D23,0),1),0)</f>
        <v>1.5</v>
      </c>
      <c r="L20" s="1">
        <f t="shared" si="3"/>
        <v>0.22499999999999998</v>
      </c>
    </row>
    <row r="21" spans="1:16" x14ac:dyDescent="0.2">
      <c r="A21" s="1">
        <v>4</v>
      </c>
      <c r="B21" s="1">
        <v>1</v>
      </c>
      <c r="C21" s="1">
        <v>1</v>
      </c>
      <c r="D21" s="1" t="s">
        <v>132</v>
      </c>
      <c r="E21" s="1">
        <v>1</v>
      </c>
      <c r="F21" s="1">
        <f t="shared" si="0"/>
        <v>0.5</v>
      </c>
      <c r="G21" s="1">
        <f t="shared" si="1"/>
        <v>0.5</v>
      </c>
      <c r="H21" s="1">
        <f t="shared" si="2"/>
        <v>1.5</v>
      </c>
      <c r="I21" s="1" t="str">
        <f>D23</f>
        <v>5.1.1</v>
      </c>
      <c r="J21" s="1">
        <v>0.5</v>
      </c>
      <c r="K21" s="1">
        <f>IF(COUNTIF($D2:$D23,I21),INDEX($H2:$H23,MATCH(I21,$D2:$D23,0),1),0)</f>
        <v>1</v>
      </c>
      <c r="L21" s="1">
        <f t="shared" si="3"/>
        <v>0.5</v>
      </c>
    </row>
    <row r="22" spans="1:16" x14ac:dyDescent="0.2">
      <c r="A22" s="1">
        <v>4</v>
      </c>
      <c r="B22" s="1">
        <v>1</v>
      </c>
      <c r="C22" s="1">
        <v>2</v>
      </c>
      <c r="D22" s="1" t="s">
        <v>133</v>
      </c>
      <c r="E22" s="1">
        <v>1</v>
      </c>
      <c r="F22" s="1">
        <f t="shared" si="0"/>
        <v>0.5</v>
      </c>
      <c r="G22" s="1">
        <f t="shared" si="1"/>
        <v>0.5</v>
      </c>
      <c r="H22" s="1">
        <f t="shared" si="2"/>
        <v>1.5</v>
      </c>
      <c r="I22" s="1" t="str">
        <f>D23</f>
        <v>5.1.1</v>
      </c>
      <c r="J22" s="1">
        <v>0.5</v>
      </c>
      <c r="K22" s="1">
        <f>IF(COUNTIF($D2:$D23,I22),INDEX($H2:$H23,MATCH(I22,$D2:$D23,0),1),0)</f>
        <v>1</v>
      </c>
      <c r="L22" s="1">
        <f t="shared" si="3"/>
        <v>0.5</v>
      </c>
    </row>
    <row r="23" spans="1:16" x14ac:dyDescent="0.2">
      <c r="A23" s="1">
        <v>5</v>
      </c>
      <c r="B23" s="1">
        <v>1</v>
      </c>
      <c r="C23" s="1">
        <v>1</v>
      </c>
      <c r="D23" s="1" t="s">
        <v>158</v>
      </c>
      <c r="E23" s="1">
        <v>1</v>
      </c>
      <c r="F23" s="1">
        <f t="shared" si="0"/>
        <v>0</v>
      </c>
      <c r="G23" s="1">
        <f t="shared" si="1"/>
        <v>0</v>
      </c>
      <c r="H23" s="1">
        <f t="shared" si="2"/>
        <v>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38" si="0">SUM(L2,P2,T2,X2)</f>
        <v>0.17663437500000001</v>
      </c>
      <c r="G2" s="1">
        <f t="shared" ref="G2:G38" si="1">F2/E2</f>
        <v>0.17663437500000001</v>
      </c>
      <c r="H2" s="1">
        <f t="shared" ref="H2:H38" si="2">E2+F2</f>
        <v>1.1766343749999999</v>
      </c>
      <c r="I2" s="1" t="str">
        <f>D17</f>
        <v>2.1.1</v>
      </c>
      <c r="J2" s="1">
        <v>0.15</v>
      </c>
      <c r="K2" s="1">
        <f>IF(COUNTIF($D2:$D38,I2),INDEX($H2:$H38,MATCH(I2,$D2:$D38,0),1),0)</f>
        <v>1.1775625000000001</v>
      </c>
      <c r="L2" s="1">
        <f t="shared" ref="L2:L37" si="3">K2*J2</f>
        <v>0.17663437500000001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0.38479687500000004</v>
      </c>
      <c r="G3" s="1">
        <f t="shared" si="1"/>
        <v>0.38479687500000004</v>
      </c>
      <c r="H3" s="1">
        <f t="shared" si="2"/>
        <v>1.3847968750000001</v>
      </c>
      <c r="I3" s="1" t="str">
        <f t="shared" ref="I3:I8" si="4">D17</f>
        <v>2.1.1</v>
      </c>
      <c r="J3" s="1">
        <v>0.15</v>
      </c>
      <c r="K3" s="1">
        <f>IF(COUNTIF($D2:$D38,I3),INDEX($H2:$H38,MATCH(I3,$D2:$D38,0),1),0)</f>
        <v>1.1775625000000001</v>
      </c>
      <c r="L3" s="1">
        <f t="shared" si="3"/>
        <v>0.17663437500000001</v>
      </c>
      <c r="M3" s="1" t="str">
        <f>D18</f>
        <v>2.1.2</v>
      </c>
      <c r="N3" s="1">
        <v>0.15</v>
      </c>
      <c r="O3" s="1">
        <f>IF(COUNTIF($D2:$D38,M3),INDEX($H2:$H38,MATCH(M3,$D2:$D38,0),1),0)</f>
        <v>1.38775</v>
      </c>
      <c r="P3" s="1">
        <f>O3*N3</f>
        <v>0.2081625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0.42121874999999998</v>
      </c>
      <c r="G4" s="1">
        <f t="shared" si="1"/>
        <v>0.42121874999999998</v>
      </c>
      <c r="H4" s="1">
        <f t="shared" si="2"/>
        <v>1.42121875</v>
      </c>
      <c r="I4" s="1" t="str">
        <f t="shared" si="4"/>
        <v>2.1.2</v>
      </c>
      <c r="J4" s="1">
        <v>0.15</v>
      </c>
      <c r="K4" s="1">
        <f>IF(COUNTIF($D2:$D38,I4),INDEX($H2:$H38,MATCH(I4,$D2:$D38,0),1),0)</f>
        <v>1.38775</v>
      </c>
      <c r="L4" s="1">
        <f t="shared" si="3"/>
        <v>0.2081625</v>
      </c>
      <c r="M4" s="1" t="str">
        <f>D19</f>
        <v>2.1.3</v>
      </c>
      <c r="N4" s="1">
        <v>0.15</v>
      </c>
      <c r="O4" s="1">
        <f>IF(COUNTIF($D2:$D38,M4),INDEX($H2:$H38,MATCH(M4,$D2:$D38,0),1),0)</f>
        <v>1.4203749999999999</v>
      </c>
      <c r="P4" s="1">
        <f>O4*N4</f>
        <v>0.21305624999999997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0.42121874999999998</v>
      </c>
      <c r="G5" s="1">
        <f t="shared" si="1"/>
        <v>0.42121874999999998</v>
      </c>
      <c r="H5" s="1">
        <f t="shared" si="2"/>
        <v>1.42121875</v>
      </c>
      <c r="I5" s="1" t="str">
        <f t="shared" si="4"/>
        <v>2.1.3</v>
      </c>
      <c r="J5" s="1">
        <v>0.15</v>
      </c>
      <c r="K5" s="1">
        <f>IF(COUNTIF($D2:$D38,I5),INDEX($H2:$H38,MATCH(I5,$D2:$D38,0),1),0)</f>
        <v>1.4203749999999999</v>
      </c>
      <c r="L5" s="1">
        <f t="shared" si="3"/>
        <v>0.21305624999999997</v>
      </c>
      <c r="M5" s="1" t="str">
        <f>D20</f>
        <v>2.1.4</v>
      </c>
      <c r="N5" s="1">
        <v>0.15</v>
      </c>
      <c r="O5" s="1">
        <f>IF(COUNTIF($D2:$D38,M5),INDEX($H2:$H38,MATCH(M5,$D2:$D38,0),1),0)</f>
        <v>1.38775</v>
      </c>
      <c r="P5" s="1">
        <f>O5*N5</f>
        <v>0.2081625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0.38479687500000004</v>
      </c>
      <c r="G6" s="1">
        <f t="shared" si="1"/>
        <v>0.38479687500000004</v>
      </c>
      <c r="H6" s="1">
        <f t="shared" si="2"/>
        <v>1.3847968750000001</v>
      </c>
      <c r="I6" s="1" t="str">
        <f t="shared" si="4"/>
        <v>2.1.4</v>
      </c>
      <c r="J6" s="1">
        <v>0.15</v>
      </c>
      <c r="K6" s="1">
        <f>IF(COUNTIF($D2:$D38,I6),INDEX($H2:$H38,MATCH(I6,$D2:$D38,0),1),0)</f>
        <v>1.38775</v>
      </c>
      <c r="L6" s="1">
        <f t="shared" si="3"/>
        <v>0.2081625</v>
      </c>
      <c r="M6" s="1" t="str">
        <f>D21</f>
        <v>2.1.5</v>
      </c>
      <c r="N6" s="1">
        <v>0.15</v>
      </c>
      <c r="O6" s="1">
        <f>IF(COUNTIF($D2:$D38,M6),INDEX($H2:$H38,MATCH(M6,$D2:$D38,0),1),0)</f>
        <v>1.1775625000000001</v>
      </c>
      <c r="P6" s="1">
        <f>O6*N6</f>
        <v>0.17663437500000001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0.17663437500000001</v>
      </c>
      <c r="G7" s="1">
        <f t="shared" si="1"/>
        <v>0.17663437500000001</v>
      </c>
      <c r="H7" s="1">
        <f t="shared" si="2"/>
        <v>1.1766343749999999</v>
      </c>
      <c r="I7" s="1" t="str">
        <f t="shared" si="4"/>
        <v>2.1.5</v>
      </c>
      <c r="J7" s="1">
        <v>0.15</v>
      </c>
      <c r="K7" s="1">
        <f>IF(COUNTIF($D2:$D38,I7),INDEX($H2:$H38,MATCH(I7,$D2:$D38,0),1),0)</f>
        <v>1.1775625000000001</v>
      </c>
      <c r="L7" s="1">
        <f t="shared" si="3"/>
        <v>0.17663437500000001</v>
      </c>
    </row>
    <row r="8" spans="1:24" x14ac:dyDescent="0.2">
      <c r="A8" s="1">
        <v>1</v>
      </c>
      <c r="B8" s="1">
        <v>2</v>
      </c>
      <c r="C8" s="1">
        <v>1</v>
      </c>
      <c r="D8" s="1" t="s">
        <v>12</v>
      </c>
      <c r="E8" s="1">
        <v>1</v>
      </c>
      <c r="F8" s="1">
        <f t="shared" si="0"/>
        <v>0.66293749999999996</v>
      </c>
      <c r="G8" s="1">
        <f t="shared" si="1"/>
        <v>0.66293749999999996</v>
      </c>
      <c r="H8" s="1">
        <f t="shared" si="2"/>
        <v>1.6629375</v>
      </c>
      <c r="I8" s="1" t="str">
        <f t="shared" si="4"/>
        <v>2.2.1</v>
      </c>
      <c r="J8" s="1">
        <v>0.15</v>
      </c>
      <c r="K8" s="1">
        <f>IF(COUNTIF($D2:$D38,I8),INDEX($H2:$H38,MATCH(I8,$D2:$D38,0),1),0)</f>
        <v>1.6575</v>
      </c>
      <c r="L8" s="1">
        <f t="shared" si="3"/>
        <v>0.24862499999999998</v>
      </c>
      <c r="M8" s="1" t="str">
        <f>D26</f>
        <v>3.1.1</v>
      </c>
      <c r="N8" s="1">
        <v>0.35</v>
      </c>
      <c r="O8" s="1">
        <f>IF(COUNTIF($D2:$D38,M8),INDEX($H2:$H38,MATCH(M8,$D2:$D38,0),1),0)</f>
        <v>1.1837500000000001</v>
      </c>
      <c r="P8" s="1">
        <f>O8*N8</f>
        <v>0.41431250000000003</v>
      </c>
    </row>
    <row r="9" spans="1:24" x14ac:dyDescent="0.2">
      <c r="A9" s="1">
        <v>1</v>
      </c>
      <c r="B9" s="1">
        <v>2</v>
      </c>
      <c r="C9" s="1">
        <v>2</v>
      </c>
      <c r="D9" s="1" t="s">
        <v>13</v>
      </c>
      <c r="E9" s="1">
        <v>1</v>
      </c>
      <c r="F9" s="1">
        <f t="shared" si="0"/>
        <v>1.5242500000000001</v>
      </c>
      <c r="G9" s="1">
        <f t="shared" si="1"/>
        <v>1.5242500000000001</v>
      </c>
      <c r="H9" s="1">
        <f t="shared" si="2"/>
        <v>2.5242500000000003</v>
      </c>
      <c r="I9" s="1" t="str">
        <f>D22</f>
        <v>2.2.1</v>
      </c>
      <c r="J9" s="1">
        <v>0.15</v>
      </c>
      <c r="K9" s="1">
        <f>IF(COUNTIF($D2:$D38,I9),INDEX($H2:$H38,MATCH(I9,$D2:$D38,0),1),0)</f>
        <v>1.6575</v>
      </c>
      <c r="L9" s="1">
        <f t="shared" si="3"/>
        <v>0.24862499999999998</v>
      </c>
      <c r="M9" s="1" t="str">
        <f>D23</f>
        <v>2.2.2</v>
      </c>
      <c r="N9" s="1">
        <v>0.15</v>
      </c>
      <c r="O9" s="1">
        <f>IF(COUNTIF($D2:$D38,M9),INDEX($H2:$H38,MATCH(M9,$D2:$D38,0),1),0)</f>
        <v>2.4724999999999997</v>
      </c>
      <c r="P9" s="1">
        <f>O9*N9</f>
        <v>0.37087499999999995</v>
      </c>
      <c r="Q9" s="1" t="str">
        <f>D26</f>
        <v>3.1.1</v>
      </c>
      <c r="R9" s="1">
        <v>0.35</v>
      </c>
      <c r="S9" s="1">
        <f>IF(COUNTIF($D2:$D38,Q9),INDEX($H2:$H38,MATCH(Q9,$D2:$D38,0),1),0)</f>
        <v>1.1837500000000001</v>
      </c>
      <c r="T9" s="1">
        <f>S9*R9</f>
        <v>0.41431250000000003</v>
      </c>
      <c r="U9" s="1" t="str">
        <f>D27</f>
        <v>3.1.2</v>
      </c>
      <c r="V9" s="1">
        <v>0.35</v>
      </c>
      <c r="W9" s="1">
        <f>IF(COUNTIF($D2:$D38,U9),INDEX($H2:$H38,MATCH(U9,$D2:$D38,0),1),0)</f>
        <v>1.4012500000000001</v>
      </c>
      <c r="X9" s="1">
        <f>W9*V9</f>
        <v>0.49043750000000003</v>
      </c>
    </row>
    <row r="10" spans="1:24" x14ac:dyDescent="0.2">
      <c r="A10" s="1">
        <v>1</v>
      </c>
      <c r="B10" s="1">
        <v>2</v>
      </c>
      <c r="C10" s="1">
        <v>3</v>
      </c>
      <c r="D10" s="1" t="s">
        <v>14</v>
      </c>
      <c r="E10" s="1">
        <v>1</v>
      </c>
      <c r="F10" s="1">
        <f t="shared" si="0"/>
        <v>1.7226250000000001</v>
      </c>
      <c r="G10" s="1">
        <f t="shared" si="1"/>
        <v>1.7226250000000001</v>
      </c>
      <c r="H10" s="1">
        <f t="shared" si="2"/>
        <v>2.7226249999999999</v>
      </c>
      <c r="I10" s="1" t="str">
        <f>D23</f>
        <v>2.2.2</v>
      </c>
      <c r="J10" s="1">
        <v>0.15</v>
      </c>
      <c r="K10" s="1">
        <f>IF(COUNTIF($D2:$D38,I10),INDEX($H2:$H38,MATCH(I10,$D2:$D38,0),1),0)</f>
        <v>2.4724999999999997</v>
      </c>
      <c r="L10" s="1">
        <f t="shared" si="3"/>
        <v>0.37087499999999995</v>
      </c>
      <c r="M10" s="1" t="str">
        <f>D24</f>
        <v>2.2.3</v>
      </c>
      <c r="N10" s="1">
        <v>0.15</v>
      </c>
      <c r="O10" s="1">
        <f>IF(COUNTIF($D2:$D38,M10),INDEX($H2:$H38,MATCH(M10,$D2:$D38,0),1),0)</f>
        <v>2.4724999999999997</v>
      </c>
      <c r="P10" s="1">
        <f>O10*N10</f>
        <v>0.37087499999999995</v>
      </c>
      <c r="Q10" s="1" t="str">
        <f>D27</f>
        <v>3.1.2</v>
      </c>
      <c r="R10" s="1">
        <v>0.35</v>
      </c>
      <c r="S10" s="1">
        <f>IF(COUNTIF($D2:$D38,Q10),INDEX($H2:$H38,MATCH(Q10,$D2:$D38,0),1),0)</f>
        <v>1.4012500000000001</v>
      </c>
      <c r="T10" s="1">
        <f>S10*R10</f>
        <v>0.49043750000000003</v>
      </c>
      <c r="U10" s="1" t="str">
        <f>D28</f>
        <v>3.1.3</v>
      </c>
      <c r="V10" s="1">
        <v>0.35</v>
      </c>
      <c r="W10" s="1">
        <f>IF(COUNTIF($D2:$D38,U10),INDEX($H2:$H38,MATCH(U10,$D2:$D38,0),1),0)</f>
        <v>1.4012500000000001</v>
      </c>
      <c r="X10" s="1">
        <f>W10*V10</f>
        <v>0.49043750000000003</v>
      </c>
    </row>
    <row r="11" spans="1:24" x14ac:dyDescent="0.2">
      <c r="A11" s="1">
        <v>1</v>
      </c>
      <c r="B11" s="1">
        <v>2</v>
      </c>
      <c r="C11" s="1">
        <v>4</v>
      </c>
      <c r="D11" s="1" t="s">
        <v>15</v>
      </c>
      <c r="E11" s="1">
        <v>1</v>
      </c>
      <c r="F11" s="1">
        <f t="shared" si="0"/>
        <v>1.5242500000000001</v>
      </c>
      <c r="G11" s="1">
        <f t="shared" si="1"/>
        <v>1.5242500000000001</v>
      </c>
      <c r="H11" s="1">
        <f t="shared" si="2"/>
        <v>2.5242500000000003</v>
      </c>
      <c r="I11" s="1" t="str">
        <f>D24</f>
        <v>2.2.3</v>
      </c>
      <c r="J11" s="1">
        <v>0.15</v>
      </c>
      <c r="K11" s="1">
        <f>IF(COUNTIF($D2:$D38,I11),INDEX($H2:$H38,MATCH(I11,$D2:$D38,0),1),0)</f>
        <v>2.4724999999999997</v>
      </c>
      <c r="L11" s="1">
        <f t="shared" si="3"/>
        <v>0.37087499999999995</v>
      </c>
      <c r="M11" s="1" t="str">
        <f>D25</f>
        <v>2.2.4</v>
      </c>
      <c r="N11" s="1">
        <v>0.15</v>
      </c>
      <c r="O11" s="1">
        <f>IF(COUNTIF($D2:$D38,M11),INDEX($H2:$H38,MATCH(M11,$D2:$D38,0),1),0)</f>
        <v>1.6575</v>
      </c>
      <c r="P11" s="1">
        <f>O11*N11</f>
        <v>0.24862499999999998</v>
      </c>
      <c r="Q11" s="1" t="str">
        <f>D28</f>
        <v>3.1.3</v>
      </c>
      <c r="R11" s="1">
        <v>0.35</v>
      </c>
      <c r="S11" s="1">
        <f>IF(COUNTIF($D2:$D38,Q11),INDEX($H2:$H38,MATCH(Q11,$D2:$D38,0),1),0)</f>
        <v>1.4012500000000001</v>
      </c>
      <c r="T11" s="1">
        <f>S11*R11</f>
        <v>0.49043750000000003</v>
      </c>
      <c r="U11" s="1" t="str">
        <f>D29</f>
        <v>3.1.4</v>
      </c>
      <c r="V11" s="1">
        <v>0.35</v>
      </c>
      <c r="W11" s="1">
        <f>IF(COUNTIF($D2:$D38,U11),INDEX($H2:$H38,MATCH(U11,$D2:$D38,0),1),0)</f>
        <v>1.1837500000000001</v>
      </c>
      <c r="X11" s="1">
        <f>W11*V11</f>
        <v>0.41431250000000003</v>
      </c>
    </row>
    <row r="12" spans="1:24" x14ac:dyDescent="0.2">
      <c r="A12" s="1">
        <v>1</v>
      </c>
      <c r="B12" s="1">
        <v>2</v>
      </c>
      <c r="C12" s="1">
        <v>5</v>
      </c>
      <c r="D12" s="1" t="s">
        <v>42</v>
      </c>
      <c r="E12" s="1">
        <v>1</v>
      </c>
      <c r="F12" s="1">
        <f t="shared" si="0"/>
        <v>0.66293749999999996</v>
      </c>
      <c r="G12" s="1">
        <f t="shared" si="1"/>
        <v>0.66293749999999996</v>
      </c>
      <c r="H12" s="1">
        <f t="shared" si="2"/>
        <v>1.6629375</v>
      </c>
      <c r="I12" s="1" t="str">
        <f>D25</f>
        <v>2.2.4</v>
      </c>
      <c r="J12" s="1">
        <v>0.15</v>
      </c>
      <c r="K12" s="1">
        <f>IF(COUNTIF($D2:$D38,I12),INDEX($H2:$H38,MATCH(I12,$D2:$D38,0),1),0)</f>
        <v>1.6575</v>
      </c>
      <c r="L12" s="1">
        <f t="shared" si="3"/>
        <v>0.24862499999999998</v>
      </c>
      <c r="M12" s="1" t="str">
        <f>D29</f>
        <v>3.1.4</v>
      </c>
      <c r="N12" s="1">
        <v>0.35</v>
      </c>
      <c r="O12" s="1">
        <f>IF(COUNTIF($D2:$D38,M12),INDEX($H2:$H38,MATCH(M12,$D2:$D38,0),1),0)</f>
        <v>1.1837500000000001</v>
      </c>
      <c r="P12" s="1">
        <f>O12*N12</f>
        <v>0.41431250000000003</v>
      </c>
    </row>
    <row r="13" spans="1:24" x14ac:dyDescent="0.2">
      <c r="A13" s="1">
        <v>1</v>
      </c>
      <c r="B13" s="1">
        <v>3</v>
      </c>
      <c r="C13" s="1">
        <v>1</v>
      </c>
      <c r="D13" s="1" t="s">
        <v>48</v>
      </c>
      <c r="E13" s="1">
        <v>1</v>
      </c>
      <c r="F13" s="1">
        <f t="shared" si="0"/>
        <v>0.53374999999999995</v>
      </c>
      <c r="G13" s="1">
        <f t="shared" si="1"/>
        <v>0.53374999999999995</v>
      </c>
      <c r="H13" s="1">
        <f t="shared" si="2"/>
        <v>1.5337499999999999</v>
      </c>
      <c r="I13" s="1" t="str">
        <f>D30</f>
        <v>3.2.1</v>
      </c>
      <c r="J13" s="1">
        <v>0.35</v>
      </c>
      <c r="K13" s="1">
        <f>IF(COUNTIF($D2:$D38,I13),INDEX($H2:$H38,MATCH(I13,$D2:$D38,0),1),0)</f>
        <v>1.5249999999999999</v>
      </c>
      <c r="L13" s="1">
        <f t="shared" si="3"/>
        <v>0.53374999999999995</v>
      </c>
    </row>
    <row r="14" spans="1:24" x14ac:dyDescent="0.2">
      <c r="A14" s="1">
        <v>1</v>
      </c>
      <c r="B14" s="1">
        <v>3</v>
      </c>
      <c r="C14" s="1">
        <v>2</v>
      </c>
      <c r="D14" s="1" t="s">
        <v>49</v>
      </c>
      <c r="E14" s="1">
        <v>1</v>
      </c>
      <c r="F14" s="1">
        <f t="shared" si="0"/>
        <v>1.2512499999999998</v>
      </c>
      <c r="G14" s="1">
        <f t="shared" si="1"/>
        <v>1.2512499999999998</v>
      </c>
      <c r="H14" s="1">
        <f t="shared" si="2"/>
        <v>2.2512499999999998</v>
      </c>
      <c r="I14" s="1" t="str">
        <f>D30</f>
        <v>3.2.1</v>
      </c>
      <c r="J14" s="1">
        <v>0.35</v>
      </c>
      <c r="K14" s="1">
        <f>IF(COUNTIF($D2:$D38,I14),INDEX($H2:$H38,MATCH(I14,$D2:$D38,0),1),0)</f>
        <v>1.5249999999999999</v>
      </c>
      <c r="L14" s="1">
        <f t="shared" si="3"/>
        <v>0.53374999999999995</v>
      </c>
      <c r="M14" s="1" t="str">
        <f>D31</f>
        <v>3.2.2</v>
      </c>
      <c r="N14" s="1">
        <v>0.35</v>
      </c>
      <c r="O14" s="1">
        <f>IF(COUNTIF($D2:$D38,M14),INDEX($H2:$H38,MATCH(M14,$D2:$D38,0),1),0)</f>
        <v>2.0499999999999998</v>
      </c>
      <c r="P14" s="1">
        <f>O14*N14</f>
        <v>0.71749999999999992</v>
      </c>
    </row>
    <row r="15" spans="1:24" x14ac:dyDescent="0.2">
      <c r="A15" s="1">
        <v>1</v>
      </c>
      <c r="B15" s="1">
        <v>3</v>
      </c>
      <c r="C15" s="1">
        <v>3</v>
      </c>
      <c r="D15" s="1" t="s">
        <v>50</v>
      </c>
      <c r="E15" s="1">
        <v>1</v>
      </c>
      <c r="F15" s="1">
        <f t="shared" si="0"/>
        <v>1.2512499999999998</v>
      </c>
      <c r="G15" s="1">
        <f t="shared" si="1"/>
        <v>1.2512499999999998</v>
      </c>
      <c r="H15" s="1">
        <f t="shared" si="2"/>
        <v>2.2512499999999998</v>
      </c>
      <c r="I15" s="1" t="str">
        <f>D31</f>
        <v>3.2.2</v>
      </c>
      <c r="J15" s="1">
        <v>0.35</v>
      </c>
      <c r="K15" s="1">
        <f>IF(COUNTIF($D2:$D38,I15),INDEX($H2:$H38,MATCH(I15,$D2:$D38,0),1),0)</f>
        <v>2.0499999999999998</v>
      </c>
      <c r="L15" s="1">
        <f t="shared" si="3"/>
        <v>0.71749999999999992</v>
      </c>
      <c r="M15" s="1" t="str">
        <f>D32</f>
        <v>3.2.3</v>
      </c>
      <c r="N15" s="1">
        <v>0.35</v>
      </c>
      <c r="O15" s="1">
        <f>IF(COUNTIF($D2:$D38,M15),INDEX($H2:$H38,MATCH(M15,$D2:$D38,0),1),0)</f>
        <v>1.5249999999999999</v>
      </c>
      <c r="P15" s="1">
        <f>O15*N15</f>
        <v>0.53374999999999995</v>
      </c>
    </row>
    <row r="16" spans="1:24" x14ac:dyDescent="0.2">
      <c r="A16" s="1">
        <v>1</v>
      </c>
      <c r="B16" s="1">
        <v>3</v>
      </c>
      <c r="C16" s="1">
        <v>4</v>
      </c>
      <c r="D16" s="1" t="s">
        <v>51</v>
      </c>
      <c r="E16" s="1">
        <v>1</v>
      </c>
      <c r="F16" s="1">
        <f t="shared" si="0"/>
        <v>0.53374999999999995</v>
      </c>
      <c r="G16" s="1">
        <f t="shared" si="1"/>
        <v>0.53374999999999995</v>
      </c>
      <c r="H16" s="1">
        <f t="shared" si="2"/>
        <v>1.5337499999999999</v>
      </c>
      <c r="I16" s="1" t="str">
        <f>D32</f>
        <v>3.2.3</v>
      </c>
      <c r="J16" s="1">
        <v>0.35</v>
      </c>
      <c r="K16" s="1">
        <f>IF(COUNTIF($D2:$D38,I16),INDEX($H2:$H38,MATCH(I16,$D2:$D38,0),1),0)</f>
        <v>1.5249999999999999</v>
      </c>
      <c r="L16" s="1">
        <f t="shared" si="3"/>
        <v>0.53374999999999995</v>
      </c>
    </row>
    <row r="17" spans="1:24" x14ac:dyDescent="0.2">
      <c r="A17" s="1">
        <v>2</v>
      </c>
      <c r="B17" s="1">
        <v>1</v>
      </c>
      <c r="C17" s="1">
        <v>1</v>
      </c>
      <c r="D17" s="1" t="s">
        <v>16</v>
      </c>
      <c r="E17" s="1">
        <v>1</v>
      </c>
      <c r="F17" s="1">
        <f t="shared" si="0"/>
        <v>0.17756250000000001</v>
      </c>
      <c r="G17" s="1">
        <f t="shared" si="1"/>
        <v>0.17756250000000001</v>
      </c>
      <c r="H17" s="1">
        <f t="shared" si="2"/>
        <v>1.1775625000000001</v>
      </c>
      <c r="I17" s="1" t="str">
        <f>D26</f>
        <v>3.1.1</v>
      </c>
      <c r="J17" s="1">
        <v>0.15</v>
      </c>
      <c r="K17" s="1">
        <f>IF(COUNTIF($D2:$D38,I17),INDEX($H2:$H38,MATCH(I17,$D2:$D38,0),1),0)</f>
        <v>1.1837500000000001</v>
      </c>
      <c r="L17" s="1">
        <f t="shared" si="3"/>
        <v>0.17756250000000001</v>
      </c>
    </row>
    <row r="18" spans="1:24" x14ac:dyDescent="0.2">
      <c r="A18" s="1">
        <v>2</v>
      </c>
      <c r="B18" s="1">
        <v>1</v>
      </c>
      <c r="C18" s="1">
        <v>2</v>
      </c>
      <c r="D18" s="1" t="s">
        <v>17</v>
      </c>
      <c r="E18" s="1">
        <v>1</v>
      </c>
      <c r="F18" s="1">
        <f t="shared" si="0"/>
        <v>0.38775000000000004</v>
      </c>
      <c r="G18" s="1">
        <f t="shared" si="1"/>
        <v>0.38775000000000004</v>
      </c>
      <c r="H18" s="1">
        <f t="shared" si="2"/>
        <v>1.38775</v>
      </c>
      <c r="I18" s="1" t="str">
        <f>D26</f>
        <v>3.1.1</v>
      </c>
      <c r="J18" s="1">
        <v>0.15</v>
      </c>
      <c r="K18" s="1">
        <f>IF(COUNTIF($D2:$D38,I18),INDEX($H2:$H38,MATCH(I18,$D2:$D38,0),1),0)</f>
        <v>1.1837500000000001</v>
      </c>
      <c r="L18" s="1">
        <f t="shared" si="3"/>
        <v>0.17756250000000001</v>
      </c>
      <c r="M18" s="1" t="str">
        <f>D27</f>
        <v>3.1.2</v>
      </c>
      <c r="N18" s="1">
        <v>0.15</v>
      </c>
      <c r="O18" s="1">
        <f>IF(COUNTIF($D2:$D38,M18),INDEX($H2:$H38,MATCH(M18,$D2:$D38,0),1),0)</f>
        <v>1.4012500000000001</v>
      </c>
      <c r="P18" s="1">
        <f>O18*N18</f>
        <v>0.2101875</v>
      </c>
    </row>
    <row r="19" spans="1:24" x14ac:dyDescent="0.2">
      <c r="A19" s="1">
        <v>2</v>
      </c>
      <c r="B19" s="1">
        <v>1</v>
      </c>
      <c r="C19" s="1">
        <v>3</v>
      </c>
      <c r="D19" s="1" t="s">
        <v>18</v>
      </c>
      <c r="E19" s="1">
        <v>1</v>
      </c>
      <c r="F19" s="1">
        <f t="shared" si="0"/>
        <v>0.420375</v>
      </c>
      <c r="G19" s="1">
        <f t="shared" si="1"/>
        <v>0.420375</v>
      </c>
      <c r="H19" s="1">
        <f t="shared" si="2"/>
        <v>1.4203749999999999</v>
      </c>
      <c r="I19" s="1" t="str">
        <f>D27</f>
        <v>3.1.2</v>
      </c>
      <c r="J19" s="1">
        <v>0.15</v>
      </c>
      <c r="K19" s="1">
        <f>IF(COUNTIF($D2:$D38,I19),INDEX($H2:$H38,MATCH(I19,$D2:$D38,0),1),0)</f>
        <v>1.4012500000000001</v>
      </c>
      <c r="L19" s="1">
        <f t="shared" si="3"/>
        <v>0.2101875</v>
      </c>
      <c r="M19" s="1" t="str">
        <f>D28</f>
        <v>3.1.3</v>
      </c>
      <c r="N19" s="1">
        <v>0.15</v>
      </c>
      <c r="O19" s="1">
        <f>IF(COUNTIF($D2:$D38,M19),INDEX($H2:$H38,MATCH(M19,$D2:$D38,0),1),0)</f>
        <v>1.4012500000000001</v>
      </c>
      <c r="P19" s="1">
        <f>O19*N19</f>
        <v>0.2101875</v>
      </c>
    </row>
    <row r="20" spans="1:24" x14ac:dyDescent="0.2">
      <c r="A20" s="1">
        <v>2</v>
      </c>
      <c r="B20" s="1">
        <v>1</v>
      </c>
      <c r="C20" s="1">
        <v>4</v>
      </c>
      <c r="D20" s="1" t="s">
        <v>72</v>
      </c>
      <c r="E20" s="1">
        <v>1</v>
      </c>
      <c r="F20" s="1">
        <f t="shared" si="0"/>
        <v>0.38775000000000004</v>
      </c>
      <c r="G20" s="1">
        <f t="shared" si="1"/>
        <v>0.38775000000000004</v>
      </c>
      <c r="H20" s="1">
        <f t="shared" si="2"/>
        <v>1.38775</v>
      </c>
      <c r="I20" s="1" t="str">
        <f>D28</f>
        <v>3.1.3</v>
      </c>
      <c r="J20" s="1">
        <v>0.15</v>
      </c>
      <c r="K20" s="1">
        <f>IF(COUNTIF($D2:$D38,I20),INDEX($H2:$H38,MATCH(I20,$D2:$D38,0),1),0)</f>
        <v>1.4012500000000001</v>
      </c>
      <c r="L20" s="1">
        <f t="shared" si="3"/>
        <v>0.2101875</v>
      </c>
      <c r="M20" s="1" t="str">
        <f>D29</f>
        <v>3.1.4</v>
      </c>
      <c r="N20" s="1">
        <v>0.15</v>
      </c>
      <c r="O20" s="1">
        <f>IF(COUNTIF($D2:$D38,M20),INDEX($H2:$H38,MATCH(M20,$D2:$D38,0),1),0)</f>
        <v>1.1837500000000001</v>
      </c>
      <c r="P20" s="1">
        <f>O20*N20</f>
        <v>0.17756250000000001</v>
      </c>
    </row>
    <row r="21" spans="1:24" x14ac:dyDescent="0.2">
      <c r="A21" s="1">
        <v>2</v>
      </c>
      <c r="B21" s="1">
        <v>1</v>
      </c>
      <c r="C21" s="1">
        <v>5</v>
      </c>
      <c r="D21" s="1" t="s">
        <v>73</v>
      </c>
      <c r="E21" s="1">
        <v>1</v>
      </c>
      <c r="F21" s="1">
        <f t="shared" si="0"/>
        <v>0.17756250000000001</v>
      </c>
      <c r="G21" s="1">
        <f t="shared" si="1"/>
        <v>0.17756250000000001</v>
      </c>
      <c r="H21" s="1">
        <f t="shared" si="2"/>
        <v>1.1775625000000001</v>
      </c>
      <c r="I21" s="1" t="str">
        <f>D29</f>
        <v>3.1.4</v>
      </c>
      <c r="J21" s="1">
        <v>0.15</v>
      </c>
      <c r="K21" s="1">
        <f>IF(COUNTIF($D2:$D38,I21),INDEX($H2:$H38,MATCH(I21,$D2:$D38,0),1),0)</f>
        <v>1.1837500000000001</v>
      </c>
      <c r="L21" s="1">
        <f t="shared" si="3"/>
        <v>0.17756250000000001</v>
      </c>
    </row>
    <row r="22" spans="1:24" x14ac:dyDescent="0.2">
      <c r="A22" s="1">
        <v>2</v>
      </c>
      <c r="B22" s="1">
        <v>2</v>
      </c>
      <c r="C22" s="1">
        <v>1</v>
      </c>
      <c r="D22" s="1" t="s">
        <v>19</v>
      </c>
      <c r="E22" s="1">
        <v>1</v>
      </c>
      <c r="F22" s="1">
        <f t="shared" si="0"/>
        <v>0.65749999999999997</v>
      </c>
      <c r="G22" s="1">
        <f t="shared" si="1"/>
        <v>0.65749999999999997</v>
      </c>
      <c r="H22" s="1">
        <f t="shared" si="2"/>
        <v>1.6575</v>
      </c>
      <c r="I22" s="1" t="str">
        <f>D30</f>
        <v>3.2.1</v>
      </c>
      <c r="J22" s="1">
        <v>0.15</v>
      </c>
      <c r="K22" s="1">
        <f>IF(COUNTIF($D2:$D38,I22),INDEX($H2:$H38,MATCH(I22,$D2:$D38,0),1),0)</f>
        <v>1.5249999999999999</v>
      </c>
      <c r="L22" s="1">
        <f t="shared" si="3"/>
        <v>0.22874999999999998</v>
      </c>
      <c r="M22" s="1" t="str">
        <f>D33</f>
        <v>4.1.1</v>
      </c>
      <c r="N22" s="1">
        <v>0.35</v>
      </c>
      <c r="O22" s="1">
        <f>IF(COUNTIF($D2:$D38,M22),INDEX($H2:$H38,MATCH(M22,$D2:$D38,0),1),0)</f>
        <v>1.2250000000000001</v>
      </c>
      <c r="P22" s="1">
        <f>O22*N22</f>
        <v>0.42875000000000002</v>
      </c>
    </row>
    <row r="23" spans="1:24" x14ac:dyDescent="0.2">
      <c r="A23" s="1">
        <v>2</v>
      </c>
      <c r="B23" s="1">
        <v>2</v>
      </c>
      <c r="C23" s="1">
        <v>2</v>
      </c>
      <c r="D23" s="1" t="s">
        <v>20</v>
      </c>
      <c r="E23" s="1">
        <v>1</v>
      </c>
      <c r="F23" s="1">
        <f t="shared" si="0"/>
        <v>1.4724999999999997</v>
      </c>
      <c r="G23" s="1">
        <f t="shared" si="1"/>
        <v>1.4724999999999997</v>
      </c>
      <c r="H23" s="1">
        <f t="shared" si="2"/>
        <v>2.4724999999999997</v>
      </c>
      <c r="I23" s="1" t="str">
        <f>D30</f>
        <v>3.2.1</v>
      </c>
      <c r="J23" s="1">
        <v>0.15</v>
      </c>
      <c r="K23" s="1">
        <f>IF(COUNTIF($D2:$D38,I23),INDEX($H2:$H38,MATCH(I23,$D2:$D38,0),1),0)</f>
        <v>1.5249999999999999</v>
      </c>
      <c r="L23" s="1">
        <f t="shared" si="3"/>
        <v>0.22874999999999998</v>
      </c>
      <c r="M23" s="1" t="str">
        <f>D31</f>
        <v>3.2.2</v>
      </c>
      <c r="N23" s="1">
        <v>0.15</v>
      </c>
      <c r="O23" s="1">
        <f>IF(COUNTIF($D2:$D38,M23),INDEX($H2:$H38,MATCH(M23,$D2:$D38,0),1),0)</f>
        <v>2.0499999999999998</v>
      </c>
      <c r="P23" s="1">
        <f>O23*N23</f>
        <v>0.30749999999999994</v>
      </c>
      <c r="Q23" s="1" t="str">
        <f>D33</f>
        <v>4.1.1</v>
      </c>
      <c r="R23" s="1">
        <v>0.35</v>
      </c>
      <c r="S23" s="1">
        <f>IF(COUNTIF($D2:$D38,Q23),INDEX($H2:$H38,MATCH(Q23,$D2:$D38,0),1),0)</f>
        <v>1.2250000000000001</v>
      </c>
      <c r="T23" s="1">
        <f>S23*R23</f>
        <v>0.42875000000000002</v>
      </c>
      <c r="U23" s="1" t="str">
        <f>D34</f>
        <v>4.1.2</v>
      </c>
      <c r="V23" s="1">
        <v>0.35</v>
      </c>
      <c r="W23" s="1">
        <f>IF(COUNTIF($D2:$D38,U23),INDEX($H2:$H38,MATCH(U23,$D2:$D38,0),1),0)</f>
        <v>1.45</v>
      </c>
      <c r="X23" s="1">
        <f>W23*V23</f>
        <v>0.50749999999999995</v>
      </c>
    </row>
    <row r="24" spans="1:24" x14ac:dyDescent="0.2">
      <c r="A24" s="1">
        <v>2</v>
      </c>
      <c r="B24" s="1">
        <v>2</v>
      </c>
      <c r="C24" s="1">
        <v>3</v>
      </c>
      <c r="D24" s="1" t="s">
        <v>21</v>
      </c>
      <c r="E24" s="1">
        <v>1</v>
      </c>
      <c r="F24" s="1">
        <f t="shared" si="0"/>
        <v>1.4724999999999997</v>
      </c>
      <c r="G24" s="1">
        <f t="shared" si="1"/>
        <v>1.4724999999999997</v>
      </c>
      <c r="H24" s="1">
        <f t="shared" si="2"/>
        <v>2.4724999999999997</v>
      </c>
      <c r="I24" s="1" t="str">
        <f>D31</f>
        <v>3.2.2</v>
      </c>
      <c r="J24" s="1">
        <v>0.15</v>
      </c>
      <c r="K24" s="1">
        <f>IF(COUNTIF($D2:$D38,I24),INDEX($H2:$H38,MATCH(I24,$D2:$D38,0),1),0)</f>
        <v>2.0499999999999998</v>
      </c>
      <c r="L24" s="1">
        <f t="shared" si="3"/>
        <v>0.30749999999999994</v>
      </c>
      <c r="M24" s="1" t="str">
        <f>D32</f>
        <v>3.2.3</v>
      </c>
      <c r="N24" s="1">
        <v>0.15</v>
      </c>
      <c r="O24" s="1">
        <f>IF(COUNTIF($D2:$D38,M24),INDEX($H2:$H38,MATCH(M24,$D2:$D38,0),1),0)</f>
        <v>1.5249999999999999</v>
      </c>
      <c r="P24" s="1">
        <f>O24*N24</f>
        <v>0.22874999999999998</v>
      </c>
      <c r="Q24" s="1" t="str">
        <f>D34</f>
        <v>4.1.2</v>
      </c>
      <c r="R24" s="1">
        <v>0.35</v>
      </c>
      <c r="S24" s="1">
        <f>IF(COUNTIF($D2:$D38,Q24),INDEX($H2:$H38,MATCH(Q24,$D2:$D38,0),1),0)</f>
        <v>1.45</v>
      </c>
      <c r="T24" s="1">
        <f>S24*R24</f>
        <v>0.50749999999999995</v>
      </c>
      <c r="U24" s="1" t="str">
        <f>D35</f>
        <v>4.1.3</v>
      </c>
      <c r="V24" s="1">
        <v>0.35</v>
      </c>
      <c r="W24" s="1">
        <f>IF(COUNTIF($D2:$D38,U24),INDEX($H2:$H38,MATCH(U24,$D2:$D38,0),1),0)</f>
        <v>1.2250000000000001</v>
      </c>
      <c r="X24" s="1">
        <f>W24*V24</f>
        <v>0.42875000000000002</v>
      </c>
    </row>
    <row r="25" spans="1:24" x14ac:dyDescent="0.2">
      <c r="A25" s="1">
        <v>2</v>
      </c>
      <c r="B25" s="1">
        <v>2</v>
      </c>
      <c r="C25" s="1">
        <v>4</v>
      </c>
      <c r="D25" s="1" t="s">
        <v>79</v>
      </c>
      <c r="E25" s="1">
        <v>1</v>
      </c>
      <c r="F25" s="1">
        <f t="shared" si="0"/>
        <v>0.65749999999999997</v>
      </c>
      <c r="G25" s="1">
        <f t="shared" si="1"/>
        <v>0.65749999999999997</v>
      </c>
      <c r="H25" s="1">
        <f t="shared" si="2"/>
        <v>1.6575</v>
      </c>
      <c r="I25" s="1" t="str">
        <f>D32</f>
        <v>3.2.3</v>
      </c>
      <c r="J25" s="1">
        <v>0.15</v>
      </c>
      <c r="K25" s="1">
        <f>IF(COUNTIF($D2:$D38,I25),INDEX($H2:$H38,MATCH(I25,$D2:$D38,0),1),0)</f>
        <v>1.5249999999999999</v>
      </c>
      <c r="L25" s="1">
        <f t="shared" si="3"/>
        <v>0.22874999999999998</v>
      </c>
      <c r="M25" s="1" t="str">
        <f>D35</f>
        <v>4.1.3</v>
      </c>
      <c r="N25" s="1">
        <v>0.35</v>
      </c>
      <c r="O25" s="1">
        <f>IF(COUNTIF($D2:$D38,M25),INDEX($H2:$H38,MATCH(M25,$D2:$D38,0),1),0)</f>
        <v>1.2250000000000001</v>
      </c>
      <c r="P25" s="1">
        <f>O25*N25</f>
        <v>0.42875000000000002</v>
      </c>
    </row>
    <row r="26" spans="1:24" x14ac:dyDescent="0.2">
      <c r="A26" s="1">
        <v>3</v>
      </c>
      <c r="B26" s="1">
        <v>1</v>
      </c>
      <c r="C26" s="1">
        <v>1</v>
      </c>
      <c r="D26" s="1" t="s">
        <v>22</v>
      </c>
      <c r="E26" s="1">
        <v>1</v>
      </c>
      <c r="F26" s="1">
        <f t="shared" si="0"/>
        <v>0.18375</v>
      </c>
      <c r="G26" s="1">
        <f t="shared" si="1"/>
        <v>0.18375</v>
      </c>
      <c r="H26" s="1">
        <f t="shared" si="2"/>
        <v>1.1837500000000001</v>
      </c>
      <c r="I26" s="1" t="str">
        <f>D33</f>
        <v>4.1.1</v>
      </c>
      <c r="J26" s="1">
        <v>0.15</v>
      </c>
      <c r="K26" s="1">
        <f>IF(COUNTIF($D2:$D38,I26),INDEX($H2:$H38,MATCH(I26,$D2:$D38,0),1),0)</f>
        <v>1.2250000000000001</v>
      </c>
      <c r="L26" s="1">
        <f t="shared" si="3"/>
        <v>0.18375</v>
      </c>
    </row>
    <row r="27" spans="1:24" x14ac:dyDescent="0.2">
      <c r="A27" s="1">
        <v>3</v>
      </c>
      <c r="B27" s="1">
        <v>1</v>
      </c>
      <c r="C27" s="1">
        <v>2</v>
      </c>
      <c r="D27" s="1" t="s">
        <v>23</v>
      </c>
      <c r="E27" s="1">
        <v>1</v>
      </c>
      <c r="F27" s="1">
        <f t="shared" si="0"/>
        <v>0.40125</v>
      </c>
      <c r="G27" s="1">
        <f t="shared" si="1"/>
        <v>0.40125</v>
      </c>
      <c r="H27" s="1">
        <f t="shared" si="2"/>
        <v>1.4012500000000001</v>
      </c>
      <c r="I27" s="1" t="str">
        <f>D33</f>
        <v>4.1.1</v>
      </c>
      <c r="J27" s="1">
        <v>0.15</v>
      </c>
      <c r="K27" s="1">
        <f>IF(COUNTIF($D2:$D38,I27),INDEX($H2:$H38,MATCH(I27,$D2:$D38,0),1),0)</f>
        <v>1.2250000000000001</v>
      </c>
      <c r="L27" s="1">
        <f t="shared" si="3"/>
        <v>0.18375</v>
      </c>
      <c r="M27" s="1" t="str">
        <f>D34</f>
        <v>4.1.2</v>
      </c>
      <c r="N27" s="1">
        <v>0.15</v>
      </c>
      <c r="O27" s="1">
        <f>IF(COUNTIF($D2:$D38,M27),INDEX($H2:$H38,MATCH(M27,$D2:$D38,0),1),0)</f>
        <v>1.45</v>
      </c>
      <c r="P27" s="1">
        <f>O27*N27</f>
        <v>0.2175</v>
      </c>
    </row>
    <row r="28" spans="1:24" x14ac:dyDescent="0.2">
      <c r="A28" s="1">
        <v>3</v>
      </c>
      <c r="B28" s="1">
        <v>1</v>
      </c>
      <c r="C28" s="1">
        <v>3</v>
      </c>
      <c r="D28" s="1" t="s">
        <v>106</v>
      </c>
      <c r="E28" s="1">
        <v>1</v>
      </c>
      <c r="F28" s="1">
        <f t="shared" si="0"/>
        <v>0.40125</v>
      </c>
      <c r="G28" s="1">
        <f t="shared" si="1"/>
        <v>0.40125</v>
      </c>
      <c r="H28" s="1">
        <f t="shared" si="2"/>
        <v>1.4012500000000001</v>
      </c>
      <c r="I28" s="1" t="str">
        <f>D34</f>
        <v>4.1.2</v>
      </c>
      <c r="J28" s="1">
        <v>0.15</v>
      </c>
      <c r="K28" s="1">
        <f>IF(COUNTIF($D2:$D38,I28),INDEX($H2:$H38,MATCH(I28,$D2:$D38,0),1),0)</f>
        <v>1.45</v>
      </c>
      <c r="L28" s="1">
        <f t="shared" si="3"/>
        <v>0.2175</v>
      </c>
      <c r="M28" s="1" t="str">
        <f>D35</f>
        <v>4.1.3</v>
      </c>
      <c r="N28" s="1">
        <v>0.15</v>
      </c>
      <c r="O28" s="1">
        <f>IF(COUNTIF($D2:$D38,M28),INDEX($H2:$H38,MATCH(M28,$D2:$D38,0),1),0)</f>
        <v>1.2250000000000001</v>
      </c>
      <c r="P28" s="1">
        <f>O28*N28</f>
        <v>0.18375</v>
      </c>
    </row>
    <row r="29" spans="1:24" x14ac:dyDescent="0.2">
      <c r="A29" s="1">
        <v>3</v>
      </c>
      <c r="B29" s="1">
        <v>1</v>
      </c>
      <c r="C29" s="1">
        <v>4</v>
      </c>
      <c r="D29" s="1" t="s">
        <v>107</v>
      </c>
      <c r="E29" s="1">
        <v>1</v>
      </c>
      <c r="F29" s="1">
        <f t="shared" si="0"/>
        <v>0.18375</v>
      </c>
      <c r="G29" s="1">
        <f t="shared" si="1"/>
        <v>0.18375</v>
      </c>
      <c r="H29" s="1">
        <f t="shared" si="2"/>
        <v>1.1837500000000001</v>
      </c>
      <c r="I29" s="1" t="str">
        <f>D35</f>
        <v>4.1.3</v>
      </c>
      <c r="J29" s="1">
        <v>0.15</v>
      </c>
      <c r="K29" s="1">
        <f>IF(COUNTIF($D2:$D38,I29),INDEX($H2:$H38,MATCH(I29,$D2:$D38,0),1),0)</f>
        <v>1.2250000000000001</v>
      </c>
      <c r="L29" s="1">
        <f t="shared" si="3"/>
        <v>0.18375</v>
      </c>
    </row>
    <row r="30" spans="1:24" x14ac:dyDescent="0.2">
      <c r="A30" s="1">
        <v>3</v>
      </c>
      <c r="B30" s="1">
        <v>2</v>
      </c>
      <c r="C30" s="1">
        <v>1</v>
      </c>
      <c r="D30" s="1" t="s">
        <v>24</v>
      </c>
      <c r="E30" s="1">
        <v>1</v>
      </c>
      <c r="F30" s="1">
        <f t="shared" si="0"/>
        <v>0.52499999999999991</v>
      </c>
      <c r="G30" s="1">
        <f t="shared" si="1"/>
        <v>0.52499999999999991</v>
      </c>
      <c r="H30" s="1">
        <f t="shared" si="2"/>
        <v>1.5249999999999999</v>
      </c>
      <c r="I30" s="1" t="str">
        <f>D36</f>
        <v>5.1.1</v>
      </c>
      <c r="J30" s="1">
        <v>0.35</v>
      </c>
      <c r="K30" s="1">
        <f>IF(COUNTIF($D2:$D38,I30),INDEX($H2:$H38,MATCH(I30,$D2:$D38,0),1),0)</f>
        <v>1.5</v>
      </c>
      <c r="L30" s="1">
        <f t="shared" si="3"/>
        <v>0.52499999999999991</v>
      </c>
    </row>
    <row r="31" spans="1:24" x14ac:dyDescent="0.2">
      <c r="A31" s="1">
        <v>3</v>
      </c>
      <c r="B31" s="1">
        <v>2</v>
      </c>
      <c r="C31" s="1">
        <v>2</v>
      </c>
      <c r="D31" s="1" t="s">
        <v>25</v>
      </c>
      <c r="E31" s="1">
        <v>1</v>
      </c>
      <c r="F31" s="1">
        <f t="shared" si="0"/>
        <v>1.0499999999999998</v>
      </c>
      <c r="G31" s="1">
        <f t="shared" si="1"/>
        <v>1.0499999999999998</v>
      </c>
      <c r="H31" s="1">
        <f t="shared" si="2"/>
        <v>2.0499999999999998</v>
      </c>
      <c r="I31" s="1" t="str">
        <f>D36</f>
        <v>5.1.1</v>
      </c>
      <c r="J31" s="1">
        <v>0.35</v>
      </c>
      <c r="K31" s="1">
        <f>IF(COUNTIF($D2:$D38,I31),INDEX($H2:$H38,MATCH(I31,$D2:$D38,0),1),0)</f>
        <v>1.5</v>
      </c>
      <c r="L31" s="1">
        <f t="shared" si="3"/>
        <v>0.52499999999999991</v>
      </c>
      <c r="M31" s="1" t="str">
        <f>D37</f>
        <v>5.1.2</v>
      </c>
      <c r="N31" s="1">
        <v>0.35</v>
      </c>
      <c r="O31" s="1">
        <f>IF(COUNTIF($D2:$D38,M31),INDEX($H2:$H38,MATCH(M31,$D2:$D38,0),1),0)</f>
        <v>1.5</v>
      </c>
      <c r="P31" s="1">
        <f>O31*N31</f>
        <v>0.52499999999999991</v>
      </c>
    </row>
    <row r="32" spans="1:24" x14ac:dyDescent="0.2">
      <c r="A32" s="1">
        <v>3</v>
      </c>
      <c r="B32" s="1">
        <v>2</v>
      </c>
      <c r="C32" s="1">
        <v>3</v>
      </c>
      <c r="D32" s="1" t="s">
        <v>113</v>
      </c>
      <c r="E32" s="1">
        <v>1</v>
      </c>
      <c r="F32" s="1">
        <f t="shared" si="0"/>
        <v>0.52499999999999991</v>
      </c>
      <c r="G32" s="1">
        <f t="shared" si="1"/>
        <v>0.52499999999999991</v>
      </c>
      <c r="H32" s="1">
        <f t="shared" si="2"/>
        <v>1.5249999999999999</v>
      </c>
      <c r="I32" s="1" t="str">
        <f>D37</f>
        <v>5.1.2</v>
      </c>
      <c r="J32" s="1">
        <v>0.35</v>
      </c>
      <c r="K32" s="1">
        <f>IF(COUNTIF($D2:$D38,I32),INDEX($H2:$H38,MATCH(I32,$D2:$D38,0),1),0)</f>
        <v>1.5</v>
      </c>
      <c r="L32" s="1">
        <f t="shared" si="3"/>
        <v>0.52499999999999991</v>
      </c>
    </row>
    <row r="33" spans="1:16" x14ac:dyDescent="0.2">
      <c r="A33" s="1">
        <v>4</v>
      </c>
      <c r="B33" s="1">
        <v>1</v>
      </c>
      <c r="C33" s="1">
        <v>1</v>
      </c>
      <c r="D33" s="1" t="s">
        <v>132</v>
      </c>
      <c r="E33" s="1">
        <v>1</v>
      </c>
      <c r="F33" s="1">
        <f t="shared" si="0"/>
        <v>0.22499999999999998</v>
      </c>
      <c r="G33" s="1">
        <f t="shared" si="1"/>
        <v>0.22499999999999998</v>
      </c>
      <c r="H33" s="1">
        <f t="shared" si="2"/>
        <v>1.2250000000000001</v>
      </c>
      <c r="I33" s="1" t="str">
        <f>D36</f>
        <v>5.1.1</v>
      </c>
      <c r="J33" s="1">
        <v>0.15</v>
      </c>
      <c r="K33" s="1">
        <f>IF(COUNTIF($D2:$D38,I33),INDEX($H2:$H38,MATCH(I33,$D2:$D38,0),1),0)</f>
        <v>1.5</v>
      </c>
      <c r="L33" s="1">
        <f t="shared" si="3"/>
        <v>0.22499999999999998</v>
      </c>
    </row>
    <row r="34" spans="1:16" x14ac:dyDescent="0.2">
      <c r="A34" s="1">
        <v>4</v>
      </c>
      <c r="B34" s="1">
        <v>1</v>
      </c>
      <c r="C34" s="1">
        <v>2</v>
      </c>
      <c r="D34" s="1" t="s">
        <v>133</v>
      </c>
      <c r="E34" s="1">
        <v>1</v>
      </c>
      <c r="F34" s="1">
        <f t="shared" si="0"/>
        <v>0.44999999999999996</v>
      </c>
      <c r="G34" s="1">
        <f t="shared" si="1"/>
        <v>0.44999999999999996</v>
      </c>
      <c r="H34" s="1">
        <f t="shared" si="2"/>
        <v>1.45</v>
      </c>
      <c r="I34" s="1" t="str">
        <f>D36</f>
        <v>5.1.1</v>
      </c>
      <c r="J34" s="1">
        <v>0.15</v>
      </c>
      <c r="K34" s="1">
        <f>IF(COUNTIF($D2:$D38,I34),INDEX($H2:$H38,MATCH(I34,$D2:$D38,0),1),0)</f>
        <v>1.5</v>
      </c>
      <c r="L34" s="1">
        <f t="shared" si="3"/>
        <v>0.22499999999999998</v>
      </c>
      <c r="M34" s="1" t="str">
        <f>D37</f>
        <v>5.1.2</v>
      </c>
      <c r="N34" s="1">
        <v>0.15</v>
      </c>
      <c r="O34" s="1">
        <f>IF(COUNTIF($D2:$D38,M34),INDEX($H2:$H38,MATCH(M34,$D2:$D38,0),1),0)</f>
        <v>1.5</v>
      </c>
      <c r="P34" s="1">
        <f>O34*N34</f>
        <v>0.22499999999999998</v>
      </c>
    </row>
    <row r="35" spans="1:16" x14ac:dyDescent="0.2">
      <c r="A35" s="1">
        <v>4</v>
      </c>
      <c r="B35" s="1">
        <v>1</v>
      </c>
      <c r="C35" s="1">
        <v>3</v>
      </c>
      <c r="D35" s="1" t="s">
        <v>134</v>
      </c>
      <c r="E35" s="1">
        <v>1</v>
      </c>
      <c r="F35" s="1">
        <f t="shared" si="0"/>
        <v>0.22499999999999998</v>
      </c>
      <c r="G35" s="1">
        <f t="shared" si="1"/>
        <v>0.22499999999999998</v>
      </c>
      <c r="H35" s="1">
        <f t="shared" si="2"/>
        <v>1.2250000000000001</v>
      </c>
      <c r="I35" s="1" t="str">
        <f>D37</f>
        <v>5.1.2</v>
      </c>
      <c r="J35" s="1">
        <v>0.15</v>
      </c>
      <c r="K35" s="1">
        <f>IF(COUNTIF($D2:$D38,I35),INDEX($H2:$H38,MATCH(I35,$D2:$D38,0),1),0)</f>
        <v>1.5</v>
      </c>
      <c r="L35" s="1">
        <f t="shared" si="3"/>
        <v>0.22499999999999998</v>
      </c>
    </row>
    <row r="36" spans="1:16" x14ac:dyDescent="0.2">
      <c r="A36" s="1">
        <v>5</v>
      </c>
      <c r="B36" s="1">
        <v>1</v>
      </c>
      <c r="C36" s="1">
        <v>1</v>
      </c>
      <c r="D36" s="1" t="s">
        <v>158</v>
      </c>
      <c r="E36" s="1">
        <v>1</v>
      </c>
      <c r="F36" s="1">
        <f t="shared" si="0"/>
        <v>0.5</v>
      </c>
      <c r="G36" s="1">
        <f t="shared" si="1"/>
        <v>0.5</v>
      </c>
      <c r="H36" s="1">
        <f t="shared" si="2"/>
        <v>1.5</v>
      </c>
      <c r="I36" s="1" t="str">
        <f>D38</f>
        <v>6.1.1</v>
      </c>
      <c r="J36" s="1">
        <v>0.5</v>
      </c>
      <c r="K36" s="1">
        <f>IF(COUNTIF($D2:$D38,I36),INDEX($H2:$H38,MATCH(I36,$D2:$D38,0),1),0)</f>
        <v>1</v>
      </c>
      <c r="L36" s="1">
        <f t="shared" si="3"/>
        <v>0.5</v>
      </c>
    </row>
    <row r="37" spans="1:16" x14ac:dyDescent="0.2">
      <c r="A37" s="1">
        <v>5</v>
      </c>
      <c r="B37" s="1">
        <v>1</v>
      </c>
      <c r="C37" s="1">
        <v>2</v>
      </c>
      <c r="D37" s="1" t="s">
        <v>159</v>
      </c>
      <c r="E37" s="1">
        <v>1</v>
      </c>
      <c r="F37" s="1">
        <f t="shared" si="0"/>
        <v>0.5</v>
      </c>
      <c r="G37" s="1">
        <f t="shared" si="1"/>
        <v>0.5</v>
      </c>
      <c r="H37" s="1">
        <f t="shared" si="2"/>
        <v>1.5</v>
      </c>
      <c r="I37" s="1" t="str">
        <f>D38</f>
        <v>6.1.1</v>
      </c>
      <c r="J37" s="1">
        <v>0.5</v>
      </c>
      <c r="K37" s="1">
        <f>IF(COUNTIF($D2:$D38,I37),INDEX($H2:$H38,MATCH(I37,$D2:$D38,0),1),0)</f>
        <v>1</v>
      </c>
      <c r="L37" s="1">
        <f t="shared" si="3"/>
        <v>0.5</v>
      </c>
    </row>
    <row r="38" spans="1:16" x14ac:dyDescent="0.2">
      <c r="A38" s="1">
        <v>6</v>
      </c>
      <c r="B38" s="1">
        <v>1</v>
      </c>
      <c r="C38" s="1">
        <v>1</v>
      </c>
      <c r="D38" s="1" t="s">
        <v>176</v>
      </c>
      <c r="E38" s="1">
        <v>1</v>
      </c>
      <c r="F38" s="1">
        <f t="shared" si="0"/>
        <v>0</v>
      </c>
      <c r="G38" s="1">
        <f t="shared" si="1"/>
        <v>0</v>
      </c>
      <c r="H38" s="1">
        <f t="shared" si="2"/>
        <v>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56" si="0">SUM(L2,P2,T2,X2)</f>
        <v>0.17649515624999998</v>
      </c>
      <c r="G2" s="1">
        <f t="shared" ref="G2:G56" si="1">F2/E2</f>
        <v>0.17649515624999998</v>
      </c>
      <c r="H2" s="1">
        <f t="shared" ref="H2:H56" si="2">E2+F2</f>
        <v>1.1764951562499999</v>
      </c>
      <c r="I2" s="1" t="str">
        <f>D20</f>
        <v>2.1.1</v>
      </c>
      <c r="J2" s="1">
        <v>0.15</v>
      </c>
      <c r="K2" s="1">
        <f>IF(COUNTIF($D2:$D56,I2),INDEX($H2:$H56,MATCH(I2,$D2:$D56,0),1),0)</f>
        <v>1.1766343749999999</v>
      </c>
      <c r="L2" s="1">
        <f t="shared" ref="L2:L55" si="3">K2*J2</f>
        <v>0.17649515624999998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0.38421468749999999</v>
      </c>
      <c r="G3" s="1">
        <f t="shared" si="1"/>
        <v>0.38421468749999999</v>
      </c>
      <c r="H3" s="1">
        <f t="shared" si="2"/>
        <v>1.3842146875000001</v>
      </c>
      <c r="I3" s="1" t="str">
        <f t="shared" ref="I3:I9" si="4">D20</f>
        <v>2.1.1</v>
      </c>
      <c r="J3" s="1">
        <v>0.15</v>
      </c>
      <c r="K3" s="1">
        <f>IF(COUNTIF($D2:$D56,I3),INDEX($H2:$H56,MATCH(I3,$D2:$D56,0),1),0)</f>
        <v>1.1766343749999999</v>
      </c>
      <c r="L3" s="1">
        <f t="shared" si="3"/>
        <v>0.17649515624999998</v>
      </c>
      <c r="M3" s="1" t="str">
        <f>D21</f>
        <v>2.1.2</v>
      </c>
      <c r="N3" s="1">
        <v>0.15</v>
      </c>
      <c r="O3" s="1">
        <f>IF(COUNTIF($D2:$D56,M3),INDEX($H2:$H56,MATCH(M3,$D2:$D56,0),1),0)</f>
        <v>1.3847968750000001</v>
      </c>
      <c r="P3" s="1">
        <f>O3*N3</f>
        <v>0.20771953125000001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0.42090234375000002</v>
      </c>
      <c r="G4" s="1">
        <f t="shared" si="1"/>
        <v>0.42090234375000002</v>
      </c>
      <c r="H4" s="1">
        <f t="shared" si="2"/>
        <v>1.4209023437499999</v>
      </c>
      <c r="I4" s="1" t="str">
        <f t="shared" si="4"/>
        <v>2.1.2</v>
      </c>
      <c r="J4" s="1">
        <v>0.15</v>
      </c>
      <c r="K4" s="1">
        <f>IF(COUNTIF($D2:$D56,I4),INDEX($H2:$H56,MATCH(I4,$D2:$D56,0),1),0)</f>
        <v>1.3847968750000001</v>
      </c>
      <c r="L4" s="1">
        <f t="shared" si="3"/>
        <v>0.20771953125000001</v>
      </c>
      <c r="M4" s="1" t="str">
        <f>D22</f>
        <v>2.1.3</v>
      </c>
      <c r="N4" s="1">
        <v>0.15</v>
      </c>
      <c r="O4" s="1">
        <f>IF(COUNTIF($D2:$D56,M4),INDEX($H2:$H56,MATCH(M4,$D2:$D56,0),1),0)</f>
        <v>1.42121875</v>
      </c>
      <c r="P4" s="1">
        <f>O4*N4</f>
        <v>0.21318281249999999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0.42636562499999997</v>
      </c>
      <c r="G5" s="1">
        <f t="shared" si="1"/>
        <v>0.42636562499999997</v>
      </c>
      <c r="H5" s="1">
        <f t="shared" si="2"/>
        <v>1.4263656249999999</v>
      </c>
      <c r="I5" s="1" t="str">
        <f t="shared" si="4"/>
        <v>2.1.3</v>
      </c>
      <c r="J5" s="1">
        <v>0.15</v>
      </c>
      <c r="K5" s="1">
        <f>IF(COUNTIF($D2:$D56,I5),INDEX($H2:$H56,MATCH(I5,$D2:$D56,0),1),0)</f>
        <v>1.42121875</v>
      </c>
      <c r="L5" s="1">
        <f t="shared" si="3"/>
        <v>0.21318281249999999</v>
      </c>
      <c r="M5" s="1" t="str">
        <f>D23</f>
        <v>2.1.4</v>
      </c>
      <c r="N5" s="1">
        <v>0.15</v>
      </c>
      <c r="O5" s="1">
        <f>IF(COUNTIF($D2:$D56,M5),INDEX($H2:$H56,MATCH(M5,$D2:$D56,0),1),0)</f>
        <v>1.42121875</v>
      </c>
      <c r="P5" s="1">
        <f>O5*N5</f>
        <v>0.21318281249999999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0.42090234375000002</v>
      </c>
      <c r="G6" s="1">
        <f t="shared" si="1"/>
        <v>0.42090234375000002</v>
      </c>
      <c r="H6" s="1">
        <f t="shared" si="2"/>
        <v>1.4209023437499999</v>
      </c>
      <c r="I6" s="1" t="str">
        <f t="shared" si="4"/>
        <v>2.1.4</v>
      </c>
      <c r="J6" s="1">
        <v>0.15</v>
      </c>
      <c r="K6" s="1">
        <f>IF(COUNTIF($D2:$D56,I6),INDEX($H2:$H56,MATCH(I6,$D2:$D56,0),1),0)</f>
        <v>1.42121875</v>
      </c>
      <c r="L6" s="1">
        <f t="shared" si="3"/>
        <v>0.21318281249999999</v>
      </c>
      <c r="M6" s="1" t="str">
        <f>D24</f>
        <v>2.1.5</v>
      </c>
      <c r="N6" s="1">
        <v>0.15</v>
      </c>
      <c r="O6" s="1">
        <f>IF(COUNTIF($D2:$D56,M6),INDEX($H2:$H56,MATCH(M6,$D2:$D56,0),1),0)</f>
        <v>1.3847968750000001</v>
      </c>
      <c r="P6" s="1">
        <f>O6*N6</f>
        <v>0.20771953125000001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0.38421468749999999</v>
      </c>
      <c r="G7" s="1">
        <f t="shared" si="1"/>
        <v>0.38421468749999999</v>
      </c>
      <c r="H7" s="1">
        <f t="shared" si="2"/>
        <v>1.3842146875000001</v>
      </c>
      <c r="I7" s="1" t="str">
        <f t="shared" si="4"/>
        <v>2.1.5</v>
      </c>
      <c r="J7" s="1">
        <v>0.15</v>
      </c>
      <c r="K7" s="1">
        <f>IF(COUNTIF($D2:$D56,I7),INDEX($H2:$H56,MATCH(I7,$D2:$D56,0),1),0)</f>
        <v>1.3847968750000001</v>
      </c>
      <c r="L7" s="1">
        <f t="shared" si="3"/>
        <v>0.20771953125000001</v>
      </c>
      <c r="M7" s="1" t="str">
        <f>D25</f>
        <v>2.1.6</v>
      </c>
      <c r="N7" s="1">
        <v>0.15</v>
      </c>
      <c r="O7" s="1">
        <f>IF(COUNTIF($D2:$D56,M7),INDEX($H2:$H56,MATCH(M7,$D2:$D56,0),1),0)</f>
        <v>1.1766343749999999</v>
      </c>
      <c r="P7" s="1">
        <f>O7*N7</f>
        <v>0.17649515624999998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0.17649515624999998</v>
      </c>
      <c r="G8" s="1">
        <f t="shared" si="1"/>
        <v>0.17649515624999998</v>
      </c>
      <c r="H8" s="1">
        <f t="shared" si="2"/>
        <v>1.1764951562499999</v>
      </c>
      <c r="I8" s="1" t="str">
        <f t="shared" si="4"/>
        <v>2.1.6</v>
      </c>
      <c r="J8" s="1">
        <v>0.15</v>
      </c>
      <c r="K8" s="1">
        <f>IF(COUNTIF($D2:$D56,I8),INDEX($H2:$H56,MATCH(I8,$D2:$D56,0),1),0)</f>
        <v>1.1766343749999999</v>
      </c>
      <c r="L8" s="1">
        <f t="shared" si="3"/>
        <v>0.17649515624999998</v>
      </c>
    </row>
    <row r="9" spans="1:24" x14ac:dyDescent="0.2">
      <c r="A9" s="1">
        <v>1</v>
      </c>
      <c r="B9" s="1">
        <v>2</v>
      </c>
      <c r="C9" s="1">
        <v>1</v>
      </c>
      <c r="D9" s="1" t="s">
        <v>12</v>
      </c>
      <c r="E9" s="1">
        <v>1</v>
      </c>
      <c r="F9" s="1">
        <f t="shared" si="0"/>
        <v>0.6615875</v>
      </c>
      <c r="G9" s="1">
        <f t="shared" si="1"/>
        <v>0.6615875</v>
      </c>
      <c r="H9" s="1">
        <f t="shared" si="2"/>
        <v>1.6615875</v>
      </c>
      <c r="I9" s="1" t="str">
        <f t="shared" si="4"/>
        <v>2.2.1</v>
      </c>
      <c r="J9" s="1">
        <v>0.15</v>
      </c>
      <c r="K9" s="1">
        <f>IF(COUNTIF($D2:$D56,I9),INDEX($H2:$H56,MATCH(I9,$D2:$D56,0),1),0)</f>
        <v>1.6629375</v>
      </c>
      <c r="L9" s="1">
        <f t="shared" si="3"/>
        <v>0.24944062499999997</v>
      </c>
      <c r="M9" s="1" t="str">
        <f>D35</f>
        <v>3.1.1</v>
      </c>
      <c r="N9" s="1">
        <v>0.35</v>
      </c>
      <c r="O9" s="1">
        <f>IF(COUNTIF($D2:$D56,M9),INDEX($H2:$H56,MATCH(M9,$D2:$D56,0),1),0)</f>
        <v>1.1775625000000001</v>
      </c>
      <c r="P9" s="1">
        <f t="shared" ref="P9:P19" si="5">O9*N9</f>
        <v>0.41214687500000002</v>
      </c>
    </row>
    <row r="10" spans="1:24" x14ac:dyDescent="0.2">
      <c r="A10" s="1">
        <v>1</v>
      </c>
      <c r="B10" s="1">
        <v>2</v>
      </c>
      <c r="C10" s="1">
        <v>2</v>
      </c>
      <c r="D10" s="1" t="s">
        <v>13</v>
      </c>
      <c r="E10" s="1">
        <v>1</v>
      </c>
      <c r="F10" s="1">
        <f t="shared" si="0"/>
        <v>1.5259374999999999</v>
      </c>
      <c r="G10" s="1">
        <f t="shared" si="1"/>
        <v>1.5259374999999999</v>
      </c>
      <c r="H10" s="1">
        <f t="shared" si="2"/>
        <v>2.5259374999999999</v>
      </c>
      <c r="I10" s="1" t="str">
        <f t="shared" ref="I10:I15" si="6">D26</f>
        <v>2.2.1</v>
      </c>
      <c r="J10" s="1">
        <v>0.15</v>
      </c>
      <c r="K10" s="1">
        <f>IF(COUNTIF($D2:$D56,I10),INDEX($H2:$H56,MATCH(I10,$D2:$D56,0),1),0)</f>
        <v>1.6629375</v>
      </c>
      <c r="L10" s="1">
        <f t="shared" si="3"/>
        <v>0.24944062499999997</v>
      </c>
      <c r="M10" s="1" t="str">
        <f>D27</f>
        <v>2.2.2</v>
      </c>
      <c r="N10" s="1">
        <v>0.15</v>
      </c>
      <c r="O10" s="1">
        <f>IF(COUNTIF($D2:$D56,M10),INDEX($H2:$H56,MATCH(M10,$D2:$D56,0),1),0)</f>
        <v>2.5242500000000003</v>
      </c>
      <c r="P10" s="1">
        <f t="shared" si="5"/>
        <v>0.37863750000000002</v>
      </c>
      <c r="Q10" s="1" t="str">
        <f>D35</f>
        <v>3.1.1</v>
      </c>
      <c r="R10" s="1">
        <v>0.35</v>
      </c>
      <c r="S10" s="1">
        <f>IF(COUNTIF($D2:$D56,Q10),INDEX($H2:$H56,MATCH(Q10,$D2:$D56,0),1),0)</f>
        <v>1.1775625000000001</v>
      </c>
      <c r="T10" s="1">
        <f>S10*R10</f>
        <v>0.41214687500000002</v>
      </c>
      <c r="U10" s="1" t="str">
        <f>D36</f>
        <v>3.1.2</v>
      </c>
      <c r="V10" s="1">
        <v>0.35</v>
      </c>
      <c r="W10" s="1">
        <f>IF(COUNTIF($D2:$D56,U10),INDEX($H2:$H56,MATCH(U10,$D2:$D56,0),1),0)</f>
        <v>1.38775</v>
      </c>
      <c r="X10" s="1">
        <f>W10*V10</f>
        <v>0.48571249999999999</v>
      </c>
    </row>
    <row r="11" spans="1:24" x14ac:dyDescent="0.2">
      <c r="A11" s="1">
        <v>1</v>
      </c>
      <c r="B11" s="1">
        <v>2</v>
      </c>
      <c r="C11" s="1">
        <v>3</v>
      </c>
      <c r="D11" s="1" t="s">
        <v>14</v>
      </c>
      <c r="E11" s="1">
        <v>1</v>
      </c>
      <c r="F11" s="1">
        <f t="shared" si="0"/>
        <v>1.7698750000000001</v>
      </c>
      <c r="G11" s="1">
        <f t="shared" si="1"/>
        <v>1.7698750000000001</v>
      </c>
      <c r="H11" s="1">
        <f t="shared" si="2"/>
        <v>2.7698749999999999</v>
      </c>
      <c r="I11" s="1" t="str">
        <f t="shared" si="6"/>
        <v>2.2.2</v>
      </c>
      <c r="J11" s="1">
        <v>0.15</v>
      </c>
      <c r="K11" s="1">
        <f>IF(COUNTIF($D2:$D56,I11),INDEX($H2:$H56,MATCH(I11,$D2:$D56,0),1),0)</f>
        <v>2.5242500000000003</v>
      </c>
      <c r="L11" s="1">
        <f t="shared" si="3"/>
        <v>0.37863750000000002</v>
      </c>
      <c r="M11" s="1" t="str">
        <f>D28</f>
        <v>2.2.3</v>
      </c>
      <c r="N11" s="1">
        <v>0.15</v>
      </c>
      <c r="O11" s="1">
        <f>IF(COUNTIF($D2:$D56,M11),INDEX($H2:$H56,MATCH(M11,$D2:$D56,0),1),0)</f>
        <v>2.7226249999999999</v>
      </c>
      <c r="P11" s="1">
        <f t="shared" si="5"/>
        <v>0.40839374999999994</v>
      </c>
      <c r="Q11" s="1" t="str">
        <f>D36</f>
        <v>3.1.2</v>
      </c>
      <c r="R11" s="1">
        <v>0.35</v>
      </c>
      <c r="S11" s="1">
        <f>IF(COUNTIF($D2:$D56,Q11),INDEX($H2:$H56,MATCH(Q11,$D2:$D56,0),1),0)</f>
        <v>1.38775</v>
      </c>
      <c r="T11" s="1">
        <f>S11*R11</f>
        <v>0.48571249999999999</v>
      </c>
      <c r="U11" s="1" t="str">
        <f>D37</f>
        <v>3.1.3</v>
      </c>
      <c r="V11" s="1">
        <v>0.35</v>
      </c>
      <c r="W11" s="1">
        <f>IF(COUNTIF($D2:$D56,U11),INDEX($H2:$H56,MATCH(U11,$D2:$D56,0),1),0)</f>
        <v>1.4203749999999999</v>
      </c>
      <c r="X11" s="1">
        <f>W11*V11</f>
        <v>0.49713124999999997</v>
      </c>
    </row>
    <row r="12" spans="1:24" x14ac:dyDescent="0.2">
      <c r="A12" s="1">
        <v>1</v>
      </c>
      <c r="B12" s="1">
        <v>2</v>
      </c>
      <c r="C12" s="1">
        <v>4</v>
      </c>
      <c r="D12" s="1" t="s">
        <v>15</v>
      </c>
      <c r="E12" s="1">
        <v>1</v>
      </c>
      <c r="F12" s="1">
        <f t="shared" si="0"/>
        <v>1.7698749999999999</v>
      </c>
      <c r="G12" s="1">
        <f t="shared" si="1"/>
        <v>1.7698749999999999</v>
      </c>
      <c r="H12" s="1">
        <f t="shared" si="2"/>
        <v>2.7698749999999999</v>
      </c>
      <c r="I12" s="1" t="str">
        <f t="shared" si="6"/>
        <v>2.2.3</v>
      </c>
      <c r="J12" s="1">
        <v>0.15</v>
      </c>
      <c r="K12" s="1">
        <f>IF(COUNTIF($D2:$D56,I12),INDEX($H2:$H56,MATCH(I12,$D2:$D56,0),1),0)</f>
        <v>2.7226249999999999</v>
      </c>
      <c r="L12" s="1">
        <f t="shared" si="3"/>
        <v>0.40839374999999994</v>
      </c>
      <c r="M12" s="1" t="str">
        <f>D29</f>
        <v>2.2.4</v>
      </c>
      <c r="N12" s="1">
        <v>0.15</v>
      </c>
      <c r="O12" s="1">
        <f>IF(COUNTIF($D2:$D56,M12),INDEX($H2:$H56,MATCH(M12,$D2:$D56,0),1),0)</f>
        <v>2.5242500000000003</v>
      </c>
      <c r="P12" s="1">
        <f t="shared" si="5"/>
        <v>0.37863750000000002</v>
      </c>
      <c r="Q12" s="1" t="str">
        <f>D37</f>
        <v>3.1.3</v>
      </c>
      <c r="R12" s="1">
        <v>0.35</v>
      </c>
      <c r="S12" s="1">
        <f>IF(COUNTIF($D2:$D56,Q12),INDEX($H2:$H56,MATCH(Q12,$D2:$D56,0),1),0)</f>
        <v>1.4203749999999999</v>
      </c>
      <c r="T12" s="1">
        <f>S12*R12</f>
        <v>0.49713124999999997</v>
      </c>
      <c r="U12" s="1" t="str">
        <f>D38</f>
        <v>3.1.4</v>
      </c>
      <c r="V12" s="1">
        <v>0.35</v>
      </c>
      <c r="W12" s="1">
        <f>IF(COUNTIF($D2:$D56,U12),INDEX($H2:$H56,MATCH(U12,$D2:$D56,0),1),0)</f>
        <v>1.38775</v>
      </c>
      <c r="X12" s="1">
        <f>W12*V12</f>
        <v>0.48571249999999999</v>
      </c>
    </row>
    <row r="13" spans="1:24" x14ac:dyDescent="0.2">
      <c r="A13" s="1">
        <v>1</v>
      </c>
      <c r="B13" s="1">
        <v>2</v>
      </c>
      <c r="C13" s="1">
        <v>5</v>
      </c>
      <c r="D13" s="1" t="s">
        <v>42</v>
      </c>
      <c r="E13" s="1">
        <v>1</v>
      </c>
      <c r="F13" s="1">
        <f t="shared" si="0"/>
        <v>1.5259374999999999</v>
      </c>
      <c r="G13" s="1">
        <f t="shared" si="1"/>
        <v>1.5259374999999999</v>
      </c>
      <c r="H13" s="1">
        <f t="shared" si="2"/>
        <v>2.5259374999999999</v>
      </c>
      <c r="I13" s="1" t="str">
        <f t="shared" si="6"/>
        <v>2.2.4</v>
      </c>
      <c r="J13" s="1">
        <v>0.15</v>
      </c>
      <c r="K13" s="1">
        <f>IF(COUNTIF($D2:$D56,I13),INDEX($H2:$H56,MATCH(I13,$D2:$D56,0),1),0)</f>
        <v>2.5242500000000003</v>
      </c>
      <c r="L13" s="1">
        <f t="shared" si="3"/>
        <v>0.37863750000000002</v>
      </c>
      <c r="M13" s="1" t="str">
        <f>D30</f>
        <v>2.2.5</v>
      </c>
      <c r="N13" s="1">
        <v>0.15</v>
      </c>
      <c r="O13" s="1">
        <f>IF(COUNTIF($D2:$D56,M13),INDEX($H2:$H56,MATCH(M13,$D2:$D56,0),1),0)</f>
        <v>1.6629375</v>
      </c>
      <c r="P13" s="1">
        <f t="shared" si="5"/>
        <v>0.24944062499999997</v>
      </c>
      <c r="Q13" s="1" t="str">
        <f>D38</f>
        <v>3.1.4</v>
      </c>
      <c r="R13" s="1">
        <v>0.35</v>
      </c>
      <c r="S13" s="1">
        <f>IF(COUNTIF($D2:$D56,Q13),INDEX($H2:$H56,MATCH(Q13,$D2:$D56,0),1),0)</f>
        <v>1.38775</v>
      </c>
      <c r="T13" s="1">
        <f>S13*R13</f>
        <v>0.48571249999999999</v>
      </c>
      <c r="U13" s="1" t="str">
        <f>D39</f>
        <v>3.1.5</v>
      </c>
      <c r="V13" s="1">
        <v>0.35</v>
      </c>
      <c r="W13" s="1">
        <f>IF(COUNTIF($D2:$D56,U13),INDEX($H2:$H56,MATCH(U13,$D2:$D56,0),1),0)</f>
        <v>1.1775625000000001</v>
      </c>
      <c r="X13" s="1">
        <f>W13*V13</f>
        <v>0.41214687500000002</v>
      </c>
    </row>
    <row r="14" spans="1:24" x14ac:dyDescent="0.2">
      <c r="A14" s="1">
        <v>1</v>
      </c>
      <c r="B14" s="1">
        <v>2</v>
      </c>
      <c r="C14" s="1">
        <v>6</v>
      </c>
      <c r="D14" s="1" t="s">
        <v>43</v>
      </c>
      <c r="E14" s="1">
        <v>1</v>
      </c>
      <c r="F14" s="1">
        <f t="shared" si="0"/>
        <v>0.6615875</v>
      </c>
      <c r="G14" s="1">
        <f t="shared" si="1"/>
        <v>0.6615875</v>
      </c>
      <c r="H14" s="1">
        <f t="shared" si="2"/>
        <v>1.6615875</v>
      </c>
      <c r="I14" s="1" t="str">
        <f t="shared" si="6"/>
        <v>2.2.5</v>
      </c>
      <c r="J14" s="1">
        <v>0.15</v>
      </c>
      <c r="K14" s="1">
        <f>IF(COUNTIF($D2:$D56,I14),INDEX($H2:$H56,MATCH(I14,$D2:$D56,0),1),0)</f>
        <v>1.6629375</v>
      </c>
      <c r="L14" s="1">
        <f t="shared" si="3"/>
        <v>0.24944062499999997</v>
      </c>
      <c r="M14" s="1" t="str">
        <f>D39</f>
        <v>3.1.5</v>
      </c>
      <c r="N14" s="1">
        <v>0.35</v>
      </c>
      <c r="O14" s="1">
        <f>IF(COUNTIF($D2:$D56,M14),INDEX($H2:$H56,MATCH(M14,$D2:$D56,0),1),0)</f>
        <v>1.1775625000000001</v>
      </c>
      <c r="P14" s="1">
        <f t="shared" si="5"/>
        <v>0.41214687500000002</v>
      </c>
    </row>
    <row r="15" spans="1:24" x14ac:dyDescent="0.2">
      <c r="A15" s="1">
        <v>1</v>
      </c>
      <c r="B15" s="1">
        <v>3</v>
      </c>
      <c r="C15" s="1">
        <v>1</v>
      </c>
      <c r="D15" s="1" t="s">
        <v>48</v>
      </c>
      <c r="E15" s="1">
        <v>1</v>
      </c>
      <c r="F15" s="1">
        <f t="shared" si="0"/>
        <v>0.81018749999999995</v>
      </c>
      <c r="G15" s="1">
        <f t="shared" si="1"/>
        <v>0.81018749999999995</v>
      </c>
      <c r="H15" s="1">
        <f t="shared" si="2"/>
        <v>1.8101875000000001</v>
      </c>
      <c r="I15" s="1" t="str">
        <f t="shared" si="6"/>
        <v>2.3.1</v>
      </c>
      <c r="J15" s="1">
        <v>0.15</v>
      </c>
      <c r="K15" s="1">
        <f>IF(COUNTIF($D2:$D56,I15),INDEX($H2:$H56,MATCH(I15,$D2:$D56,0),1),0)</f>
        <v>1.5337499999999999</v>
      </c>
      <c r="L15" s="1">
        <f t="shared" si="3"/>
        <v>0.23006249999999998</v>
      </c>
      <c r="M15" s="1" t="str">
        <f>D40</f>
        <v>3.2.1</v>
      </c>
      <c r="N15" s="1">
        <v>0.35</v>
      </c>
      <c r="O15" s="1">
        <f>IF(COUNTIF($D2:$D56,M15),INDEX($H2:$H56,MATCH(M15,$D2:$D56,0),1),0)</f>
        <v>1.6575</v>
      </c>
      <c r="P15" s="1">
        <f t="shared" si="5"/>
        <v>0.580125</v>
      </c>
    </row>
    <row r="16" spans="1:24" x14ac:dyDescent="0.2">
      <c r="A16" s="1">
        <v>1</v>
      </c>
      <c r="B16" s="1">
        <v>3</v>
      </c>
      <c r="C16" s="1">
        <v>2</v>
      </c>
      <c r="D16" s="1" t="s">
        <v>49</v>
      </c>
      <c r="E16" s="1">
        <v>1</v>
      </c>
      <c r="F16" s="1">
        <f t="shared" si="0"/>
        <v>2.0132499999999998</v>
      </c>
      <c r="G16" s="1">
        <f t="shared" si="1"/>
        <v>2.0132499999999998</v>
      </c>
      <c r="H16" s="1">
        <f t="shared" si="2"/>
        <v>3.0132499999999998</v>
      </c>
      <c r="I16" s="1" t="str">
        <f>D31</f>
        <v>2.3.1</v>
      </c>
      <c r="J16" s="1">
        <v>0.15</v>
      </c>
      <c r="K16" s="1">
        <f>IF(COUNTIF($D2:$D56,I16),INDEX($H2:$H56,MATCH(I16,$D2:$D56,0),1),0)</f>
        <v>1.5337499999999999</v>
      </c>
      <c r="L16" s="1">
        <f t="shared" si="3"/>
        <v>0.23006249999999998</v>
      </c>
      <c r="M16" s="1" t="str">
        <f>D32</f>
        <v>2.3.2</v>
      </c>
      <c r="N16" s="1">
        <v>0.15</v>
      </c>
      <c r="O16" s="1">
        <f>IF(COUNTIF($D2:$D56,M16),INDEX($H2:$H56,MATCH(M16,$D2:$D56,0),1),0)</f>
        <v>2.2512499999999998</v>
      </c>
      <c r="P16" s="1">
        <f t="shared" si="5"/>
        <v>0.33768749999999997</v>
      </c>
      <c r="Q16" s="1" t="str">
        <f>D40</f>
        <v>3.2.1</v>
      </c>
      <c r="R16" s="1">
        <v>0.35</v>
      </c>
      <c r="S16" s="1">
        <f>IF(COUNTIF($D2:$D56,Q16),INDEX($H2:$H56,MATCH(Q16,$D2:$D56,0),1),0)</f>
        <v>1.6575</v>
      </c>
      <c r="T16" s="1">
        <f>S16*R16</f>
        <v>0.580125</v>
      </c>
      <c r="U16" s="1" t="str">
        <f>D41</f>
        <v>3.2.2</v>
      </c>
      <c r="V16" s="1">
        <v>0.35</v>
      </c>
      <c r="W16" s="1">
        <f>IF(COUNTIF($D2:$D56,U16),INDEX($H2:$H56,MATCH(U16,$D2:$D56,0),1),0)</f>
        <v>2.4724999999999997</v>
      </c>
      <c r="X16" s="1">
        <f>W16*V16</f>
        <v>0.86537499999999989</v>
      </c>
    </row>
    <row r="17" spans="1:24" x14ac:dyDescent="0.2">
      <c r="A17" s="1">
        <v>1</v>
      </c>
      <c r="B17" s="1">
        <v>3</v>
      </c>
      <c r="C17" s="1">
        <v>3</v>
      </c>
      <c r="D17" s="1" t="s">
        <v>50</v>
      </c>
      <c r="E17" s="1">
        <v>1</v>
      </c>
      <c r="F17" s="1">
        <f t="shared" si="0"/>
        <v>2.4061249999999998</v>
      </c>
      <c r="G17" s="1">
        <f t="shared" si="1"/>
        <v>2.4061249999999998</v>
      </c>
      <c r="H17" s="1">
        <f t="shared" si="2"/>
        <v>3.4061249999999998</v>
      </c>
      <c r="I17" s="1" t="str">
        <f>D32</f>
        <v>2.3.2</v>
      </c>
      <c r="J17" s="1">
        <v>0.15</v>
      </c>
      <c r="K17" s="1">
        <f>IF(COUNTIF($D2:$D56,I17),INDEX($H2:$H56,MATCH(I17,$D2:$D56,0),1),0)</f>
        <v>2.2512499999999998</v>
      </c>
      <c r="L17" s="1">
        <f t="shared" si="3"/>
        <v>0.33768749999999997</v>
      </c>
      <c r="M17" s="1" t="str">
        <f>D33</f>
        <v>2.3.3</v>
      </c>
      <c r="N17" s="1">
        <v>0.15</v>
      </c>
      <c r="O17" s="1">
        <f>IF(COUNTIF($D2:$D56,M17),INDEX($H2:$H56,MATCH(M17,$D2:$D56,0),1),0)</f>
        <v>2.2512499999999998</v>
      </c>
      <c r="P17" s="1">
        <f t="shared" si="5"/>
        <v>0.33768749999999997</v>
      </c>
      <c r="Q17" s="1" t="str">
        <f>D41</f>
        <v>3.2.2</v>
      </c>
      <c r="R17" s="1">
        <v>0.35</v>
      </c>
      <c r="S17" s="1">
        <f>IF(COUNTIF($D2:$D56,Q17),INDEX($H2:$H56,MATCH(Q17,$D2:$D56,0),1),0)</f>
        <v>2.4724999999999997</v>
      </c>
      <c r="T17" s="1">
        <f>S17*R17</f>
        <v>0.86537499999999989</v>
      </c>
      <c r="U17" s="1" t="str">
        <f>D42</f>
        <v>3.2.3</v>
      </c>
      <c r="V17" s="1">
        <v>0.35</v>
      </c>
      <c r="W17" s="1">
        <f>IF(COUNTIF($D2:$D56,U17),INDEX($H2:$H56,MATCH(U17,$D2:$D56,0),1),0)</f>
        <v>2.4724999999999997</v>
      </c>
      <c r="X17" s="1">
        <f>W17*V17</f>
        <v>0.86537499999999989</v>
      </c>
    </row>
    <row r="18" spans="1:24" x14ac:dyDescent="0.2">
      <c r="A18" s="1">
        <v>1</v>
      </c>
      <c r="B18" s="1">
        <v>3</v>
      </c>
      <c r="C18" s="1">
        <v>4</v>
      </c>
      <c r="D18" s="1" t="s">
        <v>51</v>
      </c>
      <c r="E18" s="1">
        <v>1</v>
      </c>
      <c r="F18" s="1">
        <f t="shared" si="0"/>
        <v>2.0132500000000002</v>
      </c>
      <c r="G18" s="1">
        <f t="shared" si="1"/>
        <v>2.0132500000000002</v>
      </c>
      <c r="H18" s="1">
        <f t="shared" si="2"/>
        <v>3.0132500000000002</v>
      </c>
      <c r="I18" s="1" t="str">
        <f>D33</f>
        <v>2.3.3</v>
      </c>
      <c r="J18" s="1">
        <v>0.15</v>
      </c>
      <c r="K18" s="1">
        <f>IF(COUNTIF($D2:$D56,I18),INDEX($H2:$H56,MATCH(I18,$D2:$D56,0),1),0)</f>
        <v>2.2512499999999998</v>
      </c>
      <c r="L18" s="1">
        <f t="shared" si="3"/>
        <v>0.33768749999999997</v>
      </c>
      <c r="M18" s="1" t="str">
        <f>D34</f>
        <v>2.3.4</v>
      </c>
      <c r="N18" s="1">
        <v>0.15</v>
      </c>
      <c r="O18" s="1">
        <f>IF(COUNTIF($D2:$D56,M18),INDEX($H2:$H56,MATCH(M18,$D2:$D56,0),1),0)</f>
        <v>1.5337499999999999</v>
      </c>
      <c r="P18" s="1">
        <f t="shared" si="5"/>
        <v>0.23006249999999998</v>
      </c>
      <c r="Q18" s="1" t="str">
        <f>D42</f>
        <v>3.2.3</v>
      </c>
      <c r="R18" s="1">
        <v>0.35</v>
      </c>
      <c r="S18" s="1">
        <f>IF(COUNTIF($D2:$D56,Q18),INDEX($H2:$H56,MATCH(Q18,$D2:$D56,0),1),0)</f>
        <v>2.4724999999999997</v>
      </c>
      <c r="T18" s="1">
        <f>S18*R18</f>
        <v>0.86537499999999989</v>
      </c>
      <c r="U18" s="1" t="str">
        <f>D43</f>
        <v>3.2.4</v>
      </c>
      <c r="V18" s="1">
        <v>0.35</v>
      </c>
      <c r="W18" s="1">
        <f>IF(COUNTIF($D2:$D56,U18),INDEX($H2:$H56,MATCH(U18,$D2:$D56,0),1),0)</f>
        <v>1.6575</v>
      </c>
      <c r="X18" s="1">
        <f>W18*V18</f>
        <v>0.580125</v>
      </c>
    </row>
    <row r="19" spans="1:24" x14ac:dyDescent="0.2">
      <c r="A19" s="1">
        <v>1</v>
      </c>
      <c r="B19" s="1">
        <v>3</v>
      </c>
      <c r="C19" s="1">
        <v>5</v>
      </c>
      <c r="D19" s="1" t="s">
        <v>52</v>
      </c>
      <c r="E19" s="1">
        <v>1</v>
      </c>
      <c r="F19" s="1">
        <f t="shared" si="0"/>
        <v>0.81018749999999995</v>
      </c>
      <c r="G19" s="1">
        <f t="shared" si="1"/>
        <v>0.81018749999999995</v>
      </c>
      <c r="H19" s="1">
        <f t="shared" si="2"/>
        <v>1.8101875000000001</v>
      </c>
      <c r="I19" s="1" t="str">
        <f>D34</f>
        <v>2.3.4</v>
      </c>
      <c r="J19" s="1">
        <v>0.15</v>
      </c>
      <c r="K19" s="1">
        <f>IF(COUNTIF($D2:$D56,I19),INDEX($H2:$H56,MATCH(I19,$D2:$D56,0),1),0)</f>
        <v>1.5337499999999999</v>
      </c>
      <c r="L19" s="1">
        <f t="shared" si="3"/>
        <v>0.23006249999999998</v>
      </c>
      <c r="M19" s="1" t="str">
        <f>D43</f>
        <v>3.2.4</v>
      </c>
      <c r="N19" s="1">
        <v>0.35</v>
      </c>
      <c r="O19" s="1">
        <f>IF(COUNTIF($D2:$D56,M19),INDEX($H2:$H56,MATCH(M19,$D2:$D56,0),1),0)</f>
        <v>1.6575</v>
      </c>
      <c r="P19" s="1">
        <f t="shared" si="5"/>
        <v>0.580125</v>
      </c>
    </row>
    <row r="20" spans="1:24" x14ac:dyDescent="0.2">
      <c r="A20" s="1">
        <v>2</v>
      </c>
      <c r="B20" s="1">
        <v>1</v>
      </c>
      <c r="C20" s="1">
        <v>1</v>
      </c>
      <c r="D20" s="1" t="s">
        <v>16</v>
      </c>
      <c r="E20" s="1">
        <v>1</v>
      </c>
      <c r="F20" s="1">
        <f t="shared" si="0"/>
        <v>0.17663437500000001</v>
      </c>
      <c r="G20" s="1">
        <f t="shared" si="1"/>
        <v>0.17663437500000001</v>
      </c>
      <c r="H20" s="1">
        <f t="shared" si="2"/>
        <v>1.1766343749999999</v>
      </c>
      <c r="I20" s="1" t="str">
        <f>D35</f>
        <v>3.1.1</v>
      </c>
      <c r="J20" s="1">
        <v>0.15</v>
      </c>
      <c r="K20" s="1">
        <f>IF(COUNTIF($D2:$D56,I20),INDEX($H2:$H56,MATCH(I20,$D2:$D56,0),1),0)</f>
        <v>1.1775625000000001</v>
      </c>
      <c r="L20" s="1">
        <f t="shared" si="3"/>
        <v>0.17663437500000001</v>
      </c>
    </row>
    <row r="21" spans="1:24" x14ac:dyDescent="0.2">
      <c r="A21" s="1">
        <v>2</v>
      </c>
      <c r="B21" s="1">
        <v>1</v>
      </c>
      <c r="C21" s="1">
        <v>2</v>
      </c>
      <c r="D21" s="1" t="s">
        <v>17</v>
      </c>
      <c r="E21" s="1">
        <v>1</v>
      </c>
      <c r="F21" s="1">
        <f t="shared" si="0"/>
        <v>0.38479687500000004</v>
      </c>
      <c r="G21" s="1">
        <f t="shared" si="1"/>
        <v>0.38479687500000004</v>
      </c>
      <c r="H21" s="1">
        <f t="shared" si="2"/>
        <v>1.3847968750000001</v>
      </c>
      <c r="I21" s="1" t="str">
        <f t="shared" ref="I21:I26" si="7">D35</f>
        <v>3.1.1</v>
      </c>
      <c r="J21" s="1">
        <v>0.15</v>
      </c>
      <c r="K21" s="1">
        <f>IF(COUNTIF($D2:$D56,I21),INDEX($H2:$H56,MATCH(I21,$D2:$D56,0),1),0)</f>
        <v>1.1775625000000001</v>
      </c>
      <c r="L21" s="1">
        <f t="shared" si="3"/>
        <v>0.17663437500000001</v>
      </c>
      <c r="M21" s="1" t="str">
        <f>D36</f>
        <v>3.1.2</v>
      </c>
      <c r="N21" s="1">
        <v>0.15</v>
      </c>
      <c r="O21" s="1">
        <f>IF(COUNTIF($D2:$D56,M21),INDEX($H2:$H56,MATCH(M21,$D2:$D56,0),1),0)</f>
        <v>1.38775</v>
      </c>
      <c r="P21" s="1">
        <f>O21*N21</f>
        <v>0.2081625</v>
      </c>
    </row>
    <row r="22" spans="1:24" x14ac:dyDescent="0.2">
      <c r="A22" s="1">
        <v>2</v>
      </c>
      <c r="B22" s="1">
        <v>1</v>
      </c>
      <c r="C22" s="1">
        <v>3</v>
      </c>
      <c r="D22" s="1" t="s">
        <v>18</v>
      </c>
      <c r="E22" s="1">
        <v>1</v>
      </c>
      <c r="F22" s="1">
        <f t="shared" si="0"/>
        <v>0.42121874999999998</v>
      </c>
      <c r="G22" s="1">
        <f t="shared" si="1"/>
        <v>0.42121874999999998</v>
      </c>
      <c r="H22" s="1">
        <f t="shared" si="2"/>
        <v>1.42121875</v>
      </c>
      <c r="I22" s="1" t="str">
        <f t="shared" si="7"/>
        <v>3.1.2</v>
      </c>
      <c r="J22" s="1">
        <v>0.15</v>
      </c>
      <c r="K22" s="1">
        <f>IF(COUNTIF($D2:$D56,I22),INDEX($H2:$H56,MATCH(I22,$D2:$D56,0),1),0)</f>
        <v>1.38775</v>
      </c>
      <c r="L22" s="1">
        <f t="shared" si="3"/>
        <v>0.2081625</v>
      </c>
      <c r="M22" s="1" t="str">
        <f>D37</f>
        <v>3.1.3</v>
      </c>
      <c r="N22" s="1">
        <v>0.15</v>
      </c>
      <c r="O22" s="1">
        <f>IF(COUNTIF($D2:$D56,M22),INDEX($H2:$H56,MATCH(M22,$D2:$D56,0),1),0)</f>
        <v>1.4203749999999999</v>
      </c>
      <c r="P22" s="1">
        <f>O22*N22</f>
        <v>0.21305624999999997</v>
      </c>
    </row>
    <row r="23" spans="1:24" x14ac:dyDescent="0.2">
      <c r="A23" s="1">
        <v>2</v>
      </c>
      <c r="B23" s="1">
        <v>1</v>
      </c>
      <c r="C23" s="1">
        <v>4</v>
      </c>
      <c r="D23" s="1" t="s">
        <v>72</v>
      </c>
      <c r="E23" s="1">
        <v>1</v>
      </c>
      <c r="F23" s="1">
        <f t="shared" si="0"/>
        <v>0.42121874999999998</v>
      </c>
      <c r="G23" s="1">
        <f t="shared" si="1"/>
        <v>0.42121874999999998</v>
      </c>
      <c r="H23" s="1">
        <f t="shared" si="2"/>
        <v>1.42121875</v>
      </c>
      <c r="I23" s="1" t="str">
        <f t="shared" si="7"/>
        <v>3.1.3</v>
      </c>
      <c r="J23" s="1">
        <v>0.15</v>
      </c>
      <c r="K23" s="1">
        <f>IF(COUNTIF($D2:$D56,I23),INDEX($H2:$H56,MATCH(I23,$D2:$D56,0),1),0)</f>
        <v>1.4203749999999999</v>
      </c>
      <c r="L23" s="1">
        <f t="shared" si="3"/>
        <v>0.21305624999999997</v>
      </c>
      <c r="M23" s="1" t="str">
        <f>D38</f>
        <v>3.1.4</v>
      </c>
      <c r="N23" s="1">
        <v>0.15</v>
      </c>
      <c r="O23" s="1">
        <f>IF(COUNTIF($D2:$D56,M23),INDEX($H2:$H56,MATCH(M23,$D2:$D56,0),1),0)</f>
        <v>1.38775</v>
      </c>
      <c r="P23" s="1">
        <f>O23*N23</f>
        <v>0.2081625</v>
      </c>
    </row>
    <row r="24" spans="1:24" x14ac:dyDescent="0.2">
      <c r="A24" s="1">
        <v>2</v>
      </c>
      <c r="B24" s="1">
        <v>1</v>
      </c>
      <c r="C24" s="1">
        <v>5</v>
      </c>
      <c r="D24" s="1" t="s">
        <v>73</v>
      </c>
      <c r="E24" s="1">
        <v>1</v>
      </c>
      <c r="F24" s="1">
        <f t="shared" si="0"/>
        <v>0.38479687500000004</v>
      </c>
      <c r="G24" s="1">
        <f t="shared" si="1"/>
        <v>0.38479687500000004</v>
      </c>
      <c r="H24" s="1">
        <f t="shared" si="2"/>
        <v>1.3847968750000001</v>
      </c>
      <c r="I24" s="1" t="str">
        <f t="shared" si="7"/>
        <v>3.1.4</v>
      </c>
      <c r="J24" s="1">
        <v>0.15</v>
      </c>
      <c r="K24" s="1">
        <f>IF(COUNTIF($D2:$D56,I24),INDEX($H2:$H56,MATCH(I24,$D2:$D56,0),1),0)</f>
        <v>1.38775</v>
      </c>
      <c r="L24" s="1">
        <f t="shared" si="3"/>
        <v>0.2081625</v>
      </c>
      <c r="M24" s="1" t="str">
        <f>D39</f>
        <v>3.1.5</v>
      </c>
      <c r="N24" s="1">
        <v>0.15</v>
      </c>
      <c r="O24" s="1">
        <f>IF(COUNTIF($D2:$D56,M24),INDEX($H2:$H56,MATCH(M24,$D2:$D56,0),1),0)</f>
        <v>1.1775625000000001</v>
      </c>
      <c r="P24" s="1">
        <f>O24*N24</f>
        <v>0.17663437500000001</v>
      </c>
    </row>
    <row r="25" spans="1:24" x14ac:dyDescent="0.2">
      <c r="A25" s="1">
        <v>2</v>
      </c>
      <c r="B25" s="1">
        <v>1</v>
      </c>
      <c r="C25" s="1">
        <v>6</v>
      </c>
      <c r="D25" s="1" t="s">
        <v>74</v>
      </c>
      <c r="E25" s="1">
        <v>1</v>
      </c>
      <c r="F25" s="1">
        <f t="shared" si="0"/>
        <v>0.17663437500000001</v>
      </c>
      <c r="G25" s="1">
        <f t="shared" si="1"/>
        <v>0.17663437500000001</v>
      </c>
      <c r="H25" s="1">
        <f t="shared" si="2"/>
        <v>1.1766343749999999</v>
      </c>
      <c r="I25" s="1" t="str">
        <f t="shared" si="7"/>
        <v>3.1.5</v>
      </c>
      <c r="J25" s="1">
        <v>0.15</v>
      </c>
      <c r="K25" s="1">
        <f>IF(COUNTIF($D2:$D56,I25),INDEX($H2:$H56,MATCH(I25,$D2:$D56,0),1),0)</f>
        <v>1.1775625000000001</v>
      </c>
      <c r="L25" s="1">
        <f t="shared" si="3"/>
        <v>0.17663437500000001</v>
      </c>
    </row>
    <row r="26" spans="1:24" x14ac:dyDescent="0.2">
      <c r="A26" s="1">
        <v>2</v>
      </c>
      <c r="B26" s="1">
        <v>2</v>
      </c>
      <c r="C26" s="1">
        <v>1</v>
      </c>
      <c r="D26" s="1" t="s">
        <v>19</v>
      </c>
      <c r="E26" s="1">
        <v>1</v>
      </c>
      <c r="F26" s="1">
        <f t="shared" si="0"/>
        <v>0.66293749999999996</v>
      </c>
      <c r="G26" s="1">
        <f t="shared" si="1"/>
        <v>0.66293749999999996</v>
      </c>
      <c r="H26" s="1">
        <f t="shared" si="2"/>
        <v>1.6629375</v>
      </c>
      <c r="I26" s="1" t="str">
        <f t="shared" si="7"/>
        <v>3.2.1</v>
      </c>
      <c r="J26" s="1">
        <v>0.15</v>
      </c>
      <c r="K26" s="1">
        <f>IF(COUNTIF($D2:$D56,I26),INDEX($H2:$H56,MATCH(I26,$D2:$D56,0),1),0)</f>
        <v>1.6575</v>
      </c>
      <c r="L26" s="1">
        <f t="shared" si="3"/>
        <v>0.24862499999999998</v>
      </c>
      <c r="M26" s="1" t="str">
        <f>D44</f>
        <v>4.1.1</v>
      </c>
      <c r="N26" s="1">
        <v>0.35</v>
      </c>
      <c r="O26" s="1">
        <f>IF(COUNTIF($D2:$D56,M26),INDEX($H2:$H56,MATCH(M26,$D2:$D56,0),1),0)</f>
        <v>1.1837500000000001</v>
      </c>
      <c r="P26" s="1">
        <f>O26*N26</f>
        <v>0.41431250000000003</v>
      </c>
    </row>
    <row r="27" spans="1:24" x14ac:dyDescent="0.2">
      <c r="A27" s="1">
        <v>2</v>
      </c>
      <c r="B27" s="1">
        <v>2</v>
      </c>
      <c r="C27" s="1">
        <v>2</v>
      </c>
      <c r="D27" s="1" t="s">
        <v>20</v>
      </c>
      <c r="E27" s="1">
        <v>1</v>
      </c>
      <c r="F27" s="1">
        <f t="shared" si="0"/>
        <v>1.5242500000000001</v>
      </c>
      <c r="G27" s="1">
        <f t="shared" si="1"/>
        <v>1.5242500000000001</v>
      </c>
      <c r="H27" s="1">
        <f t="shared" si="2"/>
        <v>2.5242500000000003</v>
      </c>
      <c r="I27" s="1" t="str">
        <f>D40</f>
        <v>3.2.1</v>
      </c>
      <c r="J27" s="1">
        <v>0.15</v>
      </c>
      <c r="K27" s="1">
        <f>IF(COUNTIF($D2:$D56,I27),INDEX($H2:$H56,MATCH(I27,$D2:$D56,0),1),0)</f>
        <v>1.6575</v>
      </c>
      <c r="L27" s="1">
        <f t="shared" si="3"/>
        <v>0.24862499999999998</v>
      </c>
      <c r="M27" s="1" t="str">
        <f>D41</f>
        <v>3.2.2</v>
      </c>
      <c r="N27" s="1">
        <v>0.15</v>
      </c>
      <c r="O27" s="1">
        <f>IF(COUNTIF($D2:$D56,M27),INDEX($H2:$H56,MATCH(M27,$D2:$D56,0),1),0)</f>
        <v>2.4724999999999997</v>
      </c>
      <c r="P27" s="1">
        <f>O27*N27</f>
        <v>0.37087499999999995</v>
      </c>
      <c r="Q27" s="1" t="str">
        <f>D44</f>
        <v>4.1.1</v>
      </c>
      <c r="R27" s="1">
        <v>0.35</v>
      </c>
      <c r="S27" s="1">
        <f>IF(COUNTIF($D2:$D56,Q27),INDEX($H2:$H56,MATCH(Q27,$D2:$D56,0),1),0)</f>
        <v>1.1837500000000001</v>
      </c>
      <c r="T27" s="1">
        <f>S27*R27</f>
        <v>0.41431250000000003</v>
      </c>
      <c r="U27" s="1" t="str">
        <f>D45</f>
        <v>4.1.2</v>
      </c>
      <c r="V27" s="1">
        <v>0.35</v>
      </c>
      <c r="W27" s="1">
        <f>IF(COUNTIF($D2:$D56,U27),INDEX($H2:$H56,MATCH(U27,$D2:$D56,0),1),0)</f>
        <v>1.4012500000000001</v>
      </c>
      <c r="X27" s="1">
        <f>W27*V27</f>
        <v>0.49043750000000003</v>
      </c>
    </row>
    <row r="28" spans="1:24" x14ac:dyDescent="0.2">
      <c r="A28" s="1">
        <v>2</v>
      </c>
      <c r="B28" s="1">
        <v>2</v>
      </c>
      <c r="C28" s="1">
        <v>3</v>
      </c>
      <c r="D28" s="1" t="s">
        <v>21</v>
      </c>
      <c r="E28" s="1">
        <v>1</v>
      </c>
      <c r="F28" s="1">
        <f t="shared" si="0"/>
        <v>1.7226250000000001</v>
      </c>
      <c r="G28" s="1">
        <f t="shared" si="1"/>
        <v>1.7226250000000001</v>
      </c>
      <c r="H28" s="1">
        <f t="shared" si="2"/>
        <v>2.7226249999999999</v>
      </c>
      <c r="I28" s="1" t="str">
        <f>D41</f>
        <v>3.2.2</v>
      </c>
      <c r="J28" s="1">
        <v>0.15</v>
      </c>
      <c r="K28" s="1">
        <f>IF(COUNTIF($D2:$D56,I28),INDEX($H2:$H56,MATCH(I28,$D2:$D56,0),1),0)</f>
        <v>2.4724999999999997</v>
      </c>
      <c r="L28" s="1">
        <f t="shared" si="3"/>
        <v>0.37087499999999995</v>
      </c>
      <c r="M28" s="1" t="str">
        <f>D42</f>
        <v>3.2.3</v>
      </c>
      <c r="N28" s="1">
        <v>0.15</v>
      </c>
      <c r="O28" s="1">
        <f>IF(COUNTIF($D2:$D56,M28),INDEX($H2:$H56,MATCH(M28,$D2:$D56,0),1),0)</f>
        <v>2.4724999999999997</v>
      </c>
      <c r="P28" s="1">
        <f>O28*N28</f>
        <v>0.37087499999999995</v>
      </c>
      <c r="Q28" s="1" t="str">
        <f>D45</f>
        <v>4.1.2</v>
      </c>
      <c r="R28" s="1">
        <v>0.35</v>
      </c>
      <c r="S28" s="1">
        <f>IF(COUNTIF($D2:$D56,Q28),INDEX($H2:$H56,MATCH(Q28,$D2:$D56,0),1),0)</f>
        <v>1.4012500000000001</v>
      </c>
      <c r="T28" s="1">
        <f>S28*R28</f>
        <v>0.49043750000000003</v>
      </c>
      <c r="U28" s="1" t="str">
        <f>D46</f>
        <v>4.1.3</v>
      </c>
      <c r="V28" s="1">
        <v>0.35</v>
      </c>
      <c r="W28" s="1">
        <f>IF(COUNTIF($D2:$D56,U28),INDEX($H2:$H56,MATCH(U28,$D2:$D56,0),1),0)</f>
        <v>1.4012500000000001</v>
      </c>
      <c r="X28" s="1">
        <f>W28*V28</f>
        <v>0.49043750000000003</v>
      </c>
    </row>
    <row r="29" spans="1:24" x14ac:dyDescent="0.2">
      <c r="A29" s="1">
        <v>2</v>
      </c>
      <c r="B29" s="1">
        <v>2</v>
      </c>
      <c r="C29" s="1">
        <v>4</v>
      </c>
      <c r="D29" s="1" t="s">
        <v>79</v>
      </c>
      <c r="E29" s="1">
        <v>1</v>
      </c>
      <c r="F29" s="1">
        <f t="shared" si="0"/>
        <v>1.5242500000000001</v>
      </c>
      <c r="G29" s="1">
        <f t="shared" si="1"/>
        <v>1.5242500000000001</v>
      </c>
      <c r="H29" s="1">
        <f t="shared" si="2"/>
        <v>2.5242500000000003</v>
      </c>
      <c r="I29" s="1" t="str">
        <f>D42</f>
        <v>3.2.3</v>
      </c>
      <c r="J29" s="1">
        <v>0.15</v>
      </c>
      <c r="K29" s="1">
        <f>IF(COUNTIF($D2:$D56,I29),INDEX($H2:$H56,MATCH(I29,$D2:$D56,0),1),0)</f>
        <v>2.4724999999999997</v>
      </c>
      <c r="L29" s="1">
        <f t="shared" si="3"/>
        <v>0.37087499999999995</v>
      </c>
      <c r="M29" s="1" t="str">
        <f>D43</f>
        <v>3.2.4</v>
      </c>
      <c r="N29" s="1">
        <v>0.15</v>
      </c>
      <c r="O29" s="1">
        <f>IF(COUNTIF($D2:$D56,M29),INDEX($H2:$H56,MATCH(M29,$D2:$D56,0),1),0)</f>
        <v>1.6575</v>
      </c>
      <c r="P29" s="1">
        <f>O29*N29</f>
        <v>0.24862499999999998</v>
      </c>
      <c r="Q29" s="1" t="str">
        <f>D46</f>
        <v>4.1.3</v>
      </c>
      <c r="R29" s="1">
        <v>0.35</v>
      </c>
      <c r="S29" s="1">
        <f>IF(COUNTIF($D2:$D56,Q29),INDEX($H2:$H56,MATCH(Q29,$D2:$D56,0),1),0)</f>
        <v>1.4012500000000001</v>
      </c>
      <c r="T29" s="1">
        <f>S29*R29</f>
        <v>0.49043750000000003</v>
      </c>
      <c r="U29" s="1" t="str">
        <f>D47</f>
        <v>4.1.4</v>
      </c>
      <c r="V29" s="1">
        <v>0.35</v>
      </c>
      <c r="W29" s="1">
        <f>IF(COUNTIF($D2:$D56,U29),INDEX($H2:$H56,MATCH(U29,$D2:$D56,0),1),0)</f>
        <v>1.1837500000000001</v>
      </c>
      <c r="X29" s="1">
        <f>W29*V29</f>
        <v>0.41431250000000003</v>
      </c>
    </row>
    <row r="30" spans="1:24" x14ac:dyDescent="0.2">
      <c r="A30" s="1">
        <v>2</v>
      </c>
      <c r="B30" s="1">
        <v>2</v>
      </c>
      <c r="C30" s="1">
        <v>5</v>
      </c>
      <c r="D30" s="1" t="s">
        <v>80</v>
      </c>
      <c r="E30" s="1">
        <v>1</v>
      </c>
      <c r="F30" s="1">
        <f t="shared" si="0"/>
        <v>0.66293749999999996</v>
      </c>
      <c r="G30" s="1">
        <f t="shared" si="1"/>
        <v>0.66293749999999996</v>
      </c>
      <c r="H30" s="1">
        <f t="shared" si="2"/>
        <v>1.6629375</v>
      </c>
      <c r="I30" s="1" t="str">
        <f>D43</f>
        <v>3.2.4</v>
      </c>
      <c r="J30" s="1">
        <v>0.15</v>
      </c>
      <c r="K30" s="1">
        <f>IF(COUNTIF($D2:$D56,I30),INDEX($H2:$H56,MATCH(I30,$D2:$D56,0),1),0)</f>
        <v>1.6575</v>
      </c>
      <c r="L30" s="1">
        <f t="shared" si="3"/>
        <v>0.24862499999999998</v>
      </c>
      <c r="M30" s="1" t="str">
        <f>D47</f>
        <v>4.1.4</v>
      </c>
      <c r="N30" s="1">
        <v>0.35</v>
      </c>
      <c r="O30" s="1">
        <f>IF(COUNTIF($D2:$D56,M30),INDEX($H2:$H56,MATCH(M30,$D2:$D56,0),1),0)</f>
        <v>1.1837500000000001</v>
      </c>
      <c r="P30" s="1">
        <f>O30*N30</f>
        <v>0.41431250000000003</v>
      </c>
    </row>
    <row r="31" spans="1:24" x14ac:dyDescent="0.2">
      <c r="A31" s="1">
        <v>2</v>
      </c>
      <c r="B31" s="1">
        <v>3</v>
      </c>
      <c r="C31" s="1">
        <v>1</v>
      </c>
      <c r="D31" s="1" t="s">
        <v>85</v>
      </c>
      <c r="E31" s="1">
        <v>1</v>
      </c>
      <c r="F31" s="1">
        <f t="shared" si="0"/>
        <v>0.53374999999999995</v>
      </c>
      <c r="G31" s="1">
        <f t="shared" si="1"/>
        <v>0.53374999999999995</v>
      </c>
      <c r="H31" s="1">
        <f t="shared" si="2"/>
        <v>1.5337499999999999</v>
      </c>
      <c r="I31" s="1" t="str">
        <f>D48</f>
        <v>4.2.1</v>
      </c>
      <c r="J31" s="1">
        <v>0.35</v>
      </c>
      <c r="K31" s="1">
        <f>IF(COUNTIF($D2:$D56,I31),INDEX($H2:$H56,MATCH(I31,$D2:$D56,0),1),0)</f>
        <v>1.5249999999999999</v>
      </c>
      <c r="L31" s="1">
        <f t="shared" si="3"/>
        <v>0.53374999999999995</v>
      </c>
    </row>
    <row r="32" spans="1:24" x14ac:dyDescent="0.2">
      <c r="A32" s="1">
        <v>2</v>
      </c>
      <c r="B32" s="1">
        <v>3</v>
      </c>
      <c r="C32" s="1">
        <v>2</v>
      </c>
      <c r="D32" s="1" t="s">
        <v>86</v>
      </c>
      <c r="E32" s="1">
        <v>1</v>
      </c>
      <c r="F32" s="1">
        <f t="shared" si="0"/>
        <v>1.2512499999999998</v>
      </c>
      <c r="G32" s="1">
        <f t="shared" si="1"/>
        <v>1.2512499999999998</v>
      </c>
      <c r="H32" s="1">
        <f t="shared" si="2"/>
        <v>2.2512499999999998</v>
      </c>
      <c r="I32" s="1" t="str">
        <f>D48</f>
        <v>4.2.1</v>
      </c>
      <c r="J32" s="1">
        <v>0.35</v>
      </c>
      <c r="K32" s="1">
        <f>IF(COUNTIF($D2:$D56,I32),INDEX($H2:$H56,MATCH(I32,$D2:$D56,0),1),0)</f>
        <v>1.5249999999999999</v>
      </c>
      <c r="L32" s="1">
        <f t="shared" si="3"/>
        <v>0.53374999999999995</v>
      </c>
      <c r="M32" s="1" t="str">
        <f>D49</f>
        <v>4.2.2</v>
      </c>
      <c r="N32" s="1">
        <v>0.35</v>
      </c>
      <c r="O32" s="1">
        <f>IF(COUNTIF($D2:$D56,M32),INDEX($H2:$H56,MATCH(M32,$D2:$D56,0),1),0)</f>
        <v>2.0499999999999998</v>
      </c>
      <c r="P32" s="1">
        <f>O32*N32</f>
        <v>0.71749999999999992</v>
      </c>
    </row>
    <row r="33" spans="1:24" x14ac:dyDescent="0.2">
      <c r="A33" s="1">
        <v>2</v>
      </c>
      <c r="B33" s="1">
        <v>3</v>
      </c>
      <c r="C33" s="1">
        <v>3</v>
      </c>
      <c r="D33" s="1" t="s">
        <v>87</v>
      </c>
      <c r="E33" s="1">
        <v>1</v>
      </c>
      <c r="F33" s="1">
        <f t="shared" si="0"/>
        <v>1.2512499999999998</v>
      </c>
      <c r="G33" s="1">
        <f t="shared" si="1"/>
        <v>1.2512499999999998</v>
      </c>
      <c r="H33" s="1">
        <f t="shared" si="2"/>
        <v>2.2512499999999998</v>
      </c>
      <c r="I33" s="1" t="str">
        <f>D49</f>
        <v>4.2.2</v>
      </c>
      <c r="J33" s="1">
        <v>0.35</v>
      </c>
      <c r="K33" s="1">
        <f>IF(COUNTIF($D2:$D56,I33),INDEX($H2:$H56,MATCH(I33,$D2:$D56,0),1),0)</f>
        <v>2.0499999999999998</v>
      </c>
      <c r="L33" s="1">
        <f t="shared" si="3"/>
        <v>0.71749999999999992</v>
      </c>
      <c r="M33" s="1" t="str">
        <f>D50</f>
        <v>4.2.3</v>
      </c>
      <c r="N33" s="1">
        <v>0.35</v>
      </c>
      <c r="O33" s="1">
        <f>IF(COUNTIF($D2:$D56,M33),INDEX($H2:$H56,MATCH(M33,$D2:$D56,0),1),0)</f>
        <v>1.5249999999999999</v>
      </c>
      <c r="P33" s="1">
        <f>O33*N33</f>
        <v>0.53374999999999995</v>
      </c>
    </row>
    <row r="34" spans="1:24" x14ac:dyDescent="0.2">
      <c r="A34" s="1">
        <v>2</v>
      </c>
      <c r="B34" s="1">
        <v>3</v>
      </c>
      <c r="C34" s="1">
        <v>4</v>
      </c>
      <c r="D34" s="1" t="s">
        <v>88</v>
      </c>
      <c r="E34" s="1">
        <v>1</v>
      </c>
      <c r="F34" s="1">
        <f t="shared" si="0"/>
        <v>0.53374999999999995</v>
      </c>
      <c r="G34" s="1">
        <f t="shared" si="1"/>
        <v>0.53374999999999995</v>
      </c>
      <c r="H34" s="1">
        <f t="shared" si="2"/>
        <v>1.5337499999999999</v>
      </c>
      <c r="I34" s="1" t="str">
        <f>D50</f>
        <v>4.2.3</v>
      </c>
      <c r="J34" s="1">
        <v>0.35</v>
      </c>
      <c r="K34" s="1">
        <f>IF(COUNTIF($D2:$D56,I34),INDEX($H2:$H56,MATCH(I34,$D2:$D56,0),1),0)</f>
        <v>1.5249999999999999</v>
      </c>
      <c r="L34" s="1">
        <f t="shared" si="3"/>
        <v>0.53374999999999995</v>
      </c>
    </row>
    <row r="35" spans="1:24" x14ac:dyDescent="0.2">
      <c r="A35" s="1">
        <v>3</v>
      </c>
      <c r="B35" s="1">
        <v>1</v>
      </c>
      <c r="C35" s="1">
        <v>1</v>
      </c>
      <c r="D35" s="1" t="s">
        <v>22</v>
      </c>
      <c r="E35" s="1">
        <v>1</v>
      </c>
      <c r="F35" s="1">
        <f t="shared" si="0"/>
        <v>0.17756250000000001</v>
      </c>
      <c r="G35" s="1">
        <f t="shared" si="1"/>
        <v>0.17756250000000001</v>
      </c>
      <c r="H35" s="1">
        <f t="shared" si="2"/>
        <v>1.1775625000000001</v>
      </c>
      <c r="I35" s="1" t="str">
        <f>D44</f>
        <v>4.1.1</v>
      </c>
      <c r="J35" s="1">
        <v>0.15</v>
      </c>
      <c r="K35" s="1">
        <f>IF(COUNTIF($D2:$D56,I35),INDEX($H2:$H56,MATCH(I35,$D2:$D56,0),1),0)</f>
        <v>1.1837500000000001</v>
      </c>
      <c r="L35" s="1">
        <f t="shared" si="3"/>
        <v>0.17756250000000001</v>
      </c>
    </row>
    <row r="36" spans="1:24" x14ac:dyDescent="0.2">
      <c r="A36" s="1">
        <v>3</v>
      </c>
      <c r="B36" s="1">
        <v>1</v>
      </c>
      <c r="C36" s="1">
        <v>2</v>
      </c>
      <c r="D36" s="1" t="s">
        <v>23</v>
      </c>
      <c r="E36" s="1">
        <v>1</v>
      </c>
      <c r="F36" s="1">
        <f t="shared" si="0"/>
        <v>0.38775000000000004</v>
      </c>
      <c r="G36" s="1">
        <f t="shared" si="1"/>
        <v>0.38775000000000004</v>
      </c>
      <c r="H36" s="1">
        <f t="shared" si="2"/>
        <v>1.38775</v>
      </c>
      <c r="I36" s="1" t="str">
        <f>D44</f>
        <v>4.1.1</v>
      </c>
      <c r="J36" s="1">
        <v>0.15</v>
      </c>
      <c r="K36" s="1">
        <f>IF(COUNTIF($D2:$D56,I36),INDEX($H2:$H56,MATCH(I36,$D2:$D56,0),1),0)</f>
        <v>1.1837500000000001</v>
      </c>
      <c r="L36" s="1">
        <f t="shared" si="3"/>
        <v>0.17756250000000001</v>
      </c>
      <c r="M36" s="1" t="str">
        <f>D45</f>
        <v>4.1.2</v>
      </c>
      <c r="N36" s="1">
        <v>0.15</v>
      </c>
      <c r="O36" s="1">
        <f>IF(COUNTIF($D2:$D56,M36),INDEX($H2:$H56,MATCH(M36,$D2:$D56,0),1),0)</f>
        <v>1.4012500000000001</v>
      </c>
      <c r="P36" s="1">
        <f>O36*N36</f>
        <v>0.2101875</v>
      </c>
    </row>
    <row r="37" spans="1:24" x14ac:dyDescent="0.2">
      <c r="A37" s="1">
        <v>3</v>
      </c>
      <c r="B37" s="1">
        <v>1</v>
      </c>
      <c r="C37" s="1">
        <v>3</v>
      </c>
      <c r="D37" s="1" t="s">
        <v>106</v>
      </c>
      <c r="E37" s="1">
        <v>1</v>
      </c>
      <c r="F37" s="1">
        <f t="shared" si="0"/>
        <v>0.420375</v>
      </c>
      <c r="G37" s="1">
        <f t="shared" si="1"/>
        <v>0.420375</v>
      </c>
      <c r="H37" s="1">
        <f t="shared" si="2"/>
        <v>1.4203749999999999</v>
      </c>
      <c r="I37" s="1" t="str">
        <f>D45</f>
        <v>4.1.2</v>
      </c>
      <c r="J37" s="1">
        <v>0.15</v>
      </c>
      <c r="K37" s="1">
        <f>IF(COUNTIF($D2:$D56,I37),INDEX($H2:$H56,MATCH(I37,$D2:$D56,0),1),0)</f>
        <v>1.4012500000000001</v>
      </c>
      <c r="L37" s="1">
        <f t="shared" si="3"/>
        <v>0.2101875</v>
      </c>
      <c r="M37" s="1" t="str">
        <f>D46</f>
        <v>4.1.3</v>
      </c>
      <c r="N37" s="1">
        <v>0.15</v>
      </c>
      <c r="O37" s="1">
        <f>IF(COUNTIF($D2:$D56,M37),INDEX($H2:$H56,MATCH(M37,$D2:$D56,0),1),0)</f>
        <v>1.4012500000000001</v>
      </c>
      <c r="P37" s="1">
        <f>O37*N37</f>
        <v>0.2101875</v>
      </c>
    </row>
    <row r="38" spans="1:24" x14ac:dyDescent="0.2">
      <c r="A38" s="1">
        <v>3</v>
      </c>
      <c r="B38" s="1">
        <v>1</v>
      </c>
      <c r="C38" s="1">
        <v>4</v>
      </c>
      <c r="D38" s="1" t="s">
        <v>107</v>
      </c>
      <c r="E38" s="1">
        <v>1</v>
      </c>
      <c r="F38" s="1">
        <f t="shared" si="0"/>
        <v>0.38775000000000004</v>
      </c>
      <c r="G38" s="1">
        <f t="shared" si="1"/>
        <v>0.38775000000000004</v>
      </c>
      <c r="H38" s="1">
        <f t="shared" si="2"/>
        <v>1.38775</v>
      </c>
      <c r="I38" s="1" t="str">
        <f>D46</f>
        <v>4.1.3</v>
      </c>
      <c r="J38" s="1">
        <v>0.15</v>
      </c>
      <c r="K38" s="1">
        <f>IF(COUNTIF($D2:$D56,I38),INDEX($H2:$H56,MATCH(I38,$D2:$D56,0),1),0)</f>
        <v>1.4012500000000001</v>
      </c>
      <c r="L38" s="1">
        <f t="shared" si="3"/>
        <v>0.2101875</v>
      </c>
      <c r="M38" s="1" t="str">
        <f>D47</f>
        <v>4.1.4</v>
      </c>
      <c r="N38" s="1">
        <v>0.15</v>
      </c>
      <c r="O38" s="1">
        <f>IF(COUNTIF($D2:$D56,M38),INDEX($H2:$H56,MATCH(M38,$D2:$D56,0),1),0)</f>
        <v>1.1837500000000001</v>
      </c>
      <c r="P38" s="1">
        <f>O38*N38</f>
        <v>0.17756250000000001</v>
      </c>
    </row>
    <row r="39" spans="1:24" x14ac:dyDescent="0.2">
      <c r="A39" s="1">
        <v>3</v>
      </c>
      <c r="B39" s="1">
        <v>1</v>
      </c>
      <c r="C39" s="1">
        <v>5</v>
      </c>
      <c r="D39" s="1" t="s">
        <v>108</v>
      </c>
      <c r="E39" s="1">
        <v>1</v>
      </c>
      <c r="F39" s="1">
        <f t="shared" si="0"/>
        <v>0.17756250000000001</v>
      </c>
      <c r="G39" s="1">
        <f t="shared" si="1"/>
        <v>0.17756250000000001</v>
      </c>
      <c r="H39" s="1">
        <f t="shared" si="2"/>
        <v>1.1775625000000001</v>
      </c>
      <c r="I39" s="1" t="str">
        <f>D47</f>
        <v>4.1.4</v>
      </c>
      <c r="J39" s="1">
        <v>0.15</v>
      </c>
      <c r="K39" s="1">
        <f>IF(COUNTIF($D2:$D56,I39),INDEX($H2:$H56,MATCH(I39,$D2:$D56,0),1),0)</f>
        <v>1.1837500000000001</v>
      </c>
      <c r="L39" s="1">
        <f t="shared" si="3"/>
        <v>0.17756250000000001</v>
      </c>
    </row>
    <row r="40" spans="1:24" x14ac:dyDescent="0.2">
      <c r="A40" s="1">
        <v>3</v>
      </c>
      <c r="B40" s="1">
        <v>2</v>
      </c>
      <c r="C40" s="1">
        <v>1</v>
      </c>
      <c r="D40" s="1" t="s">
        <v>24</v>
      </c>
      <c r="E40" s="1">
        <v>1</v>
      </c>
      <c r="F40" s="1">
        <f t="shared" si="0"/>
        <v>0.65749999999999997</v>
      </c>
      <c r="G40" s="1">
        <f t="shared" si="1"/>
        <v>0.65749999999999997</v>
      </c>
      <c r="H40" s="1">
        <f t="shared" si="2"/>
        <v>1.6575</v>
      </c>
      <c r="I40" s="1" t="str">
        <f>D48</f>
        <v>4.2.1</v>
      </c>
      <c r="J40" s="1">
        <v>0.15</v>
      </c>
      <c r="K40" s="1">
        <f>IF(COUNTIF($D2:$D56,I40),INDEX($H2:$H56,MATCH(I40,$D2:$D56,0),1),0)</f>
        <v>1.5249999999999999</v>
      </c>
      <c r="L40" s="1">
        <f t="shared" si="3"/>
        <v>0.22874999999999998</v>
      </c>
      <c r="M40" s="1" t="str">
        <f>D51</f>
        <v>5.1.1</v>
      </c>
      <c r="N40" s="1">
        <v>0.35</v>
      </c>
      <c r="O40" s="1">
        <f>IF(COUNTIF($D2:$D56,M40),INDEX($H2:$H56,MATCH(M40,$D2:$D56,0),1),0)</f>
        <v>1.2250000000000001</v>
      </c>
      <c r="P40" s="1">
        <f>O40*N40</f>
        <v>0.42875000000000002</v>
      </c>
    </row>
    <row r="41" spans="1:24" x14ac:dyDescent="0.2">
      <c r="A41" s="1">
        <v>3</v>
      </c>
      <c r="B41" s="1">
        <v>2</v>
      </c>
      <c r="C41" s="1">
        <v>2</v>
      </c>
      <c r="D41" s="1" t="s">
        <v>25</v>
      </c>
      <c r="E41" s="1">
        <v>1</v>
      </c>
      <c r="F41" s="1">
        <f t="shared" si="0"/>
        <v>1.4724999999999997</v>
      </c>
      <c r="G41" s="1">
        <f t="shared" si="1"/>
        <v>1.4724999999999997</v>
      </c>
      <c r="H41" s="1">
        <f t="shared" si="2"/>
        <v>2.4724999999999997</v>
      </c>
      <c r="I41" s="1" t="str">
        <f>D48</f>
        <v>4.2.1</v>
      </c>
      <c r="J41" s="1">
        <v>0.15</v>
      </c>
      <c r="K41" s="1">
        <f>IF(COUNTIF($D2:$D56,I41),INDEX($H2:$H56,MATCH(I41,$D2:$D56,0),1),0)</f>
        <v>1.5249999999999999</v>
      </c>
      <c r="L41" s="1">
        <f t="shared" si="3"/>
        <v>0.22874999999999998</v>
      </c>
      <c r="M41" s="1" t="str">
        <f>D49</f>
        <v>4.2.2</v>
      </c>
      <c r="N41" s="1">
        <v>0.15</v>
      </c>
      <c r="O41" s="1">
        <f>IF(COUNTIF($D2:$D56,M41),INDEX($H2:$H56,MATCH(M41,$D2:$D56,0),1),0)</f>
        <v>2.0499999999999998</v>
      </c>
      <c r="P41" s="1">
        <f>O41*N41</f>
        <v>0.30749999999999994</v>
      </c>
      <c r="Q41" s="1" t="str">
        <f>D51</f>
        <v>5.1.1</v>
      </c>
      <c r="R41" s="1">
        <v>0.35</v>
      </c>
      <c r="S41" s="1">
        <f>IF(COUNTIF($D2:$D56,Q41),INDEX($H2:$H56,MATCH(Q41,$D2:$D56,0),1),0)</f>
        <v>1.2250000000000001</v>
      </c>
      <c r="T41" s="1">
        <f>S41*R41</f>
        <v>0.42875000000000002</v>
      </c>
      <c r="U41" s="1" t="str">
        <f>D52</f>
        <v>5.1.2</v>
      </c>
      <c r="V41" s="1">
        <v>0.35</v>
      </c>
      <c r="W41" s="1">
        <f>IF(COUNTIF($D2:$D56,U41),INDEX($H2:$H56,MATCH(U41,$D2:$D56,0),1),0)</f>
        <v>1.45</v>
      </c>
      <c r="X41" s="1">
        <f>W41*V41</f>
        <v>0.50749999999999995</v>
      </c>
    </row>
    <row r="42" spans="1:24" x14ac:dyDescent="0.2">
      <c r="A42" s="1">
        <v>3</v>
      </c>
      <c r="B42" s="1">
        <v>2</v>
      </c>
      <c r="C42" s="1">
        <v>3</v>
      </c>
      <c r="D42" s="1" t="s">
        <v>113</v>
      </c>
      <c r="E42" s="1">
        <v>1</v>
      </c>
      <c r="F42" s="1">
        <f t="shared" si="0"/>
        <v>1.4724999999999997</v>
      </c>
      <c r="G42" s="1">
        <f t="shared" si="1"/>
        <v>1.4724999999999997</v>
      </c>
      <c r="H42" s="1">
        <f t="shared" si="2"/>
        <v>2.4724999999999997</v>
      </c>
      <c r="I42" s="1" t="str">
        <f>D49</f>
        <v>4.2.2</v>
      </c>
      <c r="J42" s="1">
        <v>0.15</v>
      </c>
      <c r="K42" s="1">
        <f>IF(COUNTIF($D2:$D56,I42),INDEX($H2:$H56,MATCH(I42,$D2:$D56,0),1),0)</f>
        <v>2.0499999999999998</v>
      </c>
      <c r="L42" s="1">
        <f t="shared" si="3"/>
        <v>0.30749999999999994</v>
      </c>
      <c r="M42" s="1" t="str">
        <f>D50</f>
        <v>4.2.3</v>
      </c>
      <c r="N42" s="1">
        <v>0.15</v>
      </c>
      <c r="O42" s="1">
        <f>IF(COUNTIF($D2:$D56,M42),INDEX($H2:$H56,MATCH(M42,$D2:$D56,0),1),0)</f>
        <v>1.5249999999999999</v>
      </c>
      <c r="P42" s="1">
        <f>O42*N42</f>
        <v>0.22874999999999998</v>
      </c>
      <c r="Q42" s="1" t="str">
        <f>D52</f>
        <v>5.1.2</v>
      </c>
      <c r="R42" s="1">
        <v>0.35</v>
      </c>
      <c r="S42" s="1">
        <f>IF(COUNTIF($D2:$D56,Q42),INDEX($H2:$H56,MATCH(Q42,$D2:$D56,0),1),0)</f>
        <v>1.45</v>
      </c>
      <c r="T42" s="1">
        <f>S42*R42</f>
        <v>0.50749999999999995</v>
      </c>
      <c r="U42" s="1" t="str">
        <f>D53</f>
        <v>5.1.3</v>
      </c>
      <c r="V42" s="1">
        <v>0.35</v>
      </c>
      <c r="W42" s="1">
        <f>IF(COUNTIF($D2:$D56,U42),INDEX($H2:$H56,MATCH(U42,$D2:$D56,0),1),0)</f>
        <v>1.2250000000000001</v>
      </c>
      <c r="X42" s="1">
        <f>W42*V42</f>
        <v>0.42875000000000002</v>
      </c>
    </row>
    <row r="43" spans="1:24" x14ac:dyDescent="0.2">
      <c r="A43" s="1">
        <v>3</v>
      </c>
      <c r="B43" s="1">
        <v>2</v>
      </c>
      <c r="C43" s="1">
        <v>4</v>
      </c>
      <c r="D43" s="1" t="s">
        <v>114</v>
      </c>
      <c r="E43" s="1">
        <v>1</v>
      </c>
      <c r="F43" s="1">
        <f t="shared" si="0"/>
        <v>0.65749999999999997</v>
      </c>
      <c r="G43" s="1">
        <f t="shared" si="1"/>
        <v>0.65749999999999997</v>
      </c>
      <c r="H43" s="1">
        <f t="shared" si="2"/>
        <v>1.6575</v>
      </c>
      <c r="I43" s="1" t="str">
        <f>D50</f>
        <v>4.2.3</v>
      </c>
      <c r="J43" s="1">
        <v>0.15</v>
      </c>
      <c r="K43" s="1">
        <f>IF(COUNTIF($D2:$D56,I43),INDEX($H2:$H56,MATCH(I43,$D2:$D56,0),1),0)</f>
        <v>1.5249999999999999</v>
      </c>
      <c r="L43" s="1">
        <f t="shared" si="3"/>
        <v>0.22874999999999998</v>
      </c>
      <c r="M43" s="1" t="str">
        <f>D53</f>
        <v>5.1.3</v>
      </c>
      <c r="N43" s="1">
        <v>0.35</v>
      </c>
      <c r="O43" s="1">
        <f>IF(COUNTIF($D2:$D56,M43),INDEX($H2:$H56,MATCH(M43,$D2:$D56,0),1),0)</f>
        <v>1.2250000000000001</v>
      </c>
      <c r="P43" s="1">
        <f>O43*N43</f>
        <v>0.42875000000000002</v>
      </c>
    </row>
    <row r="44" spans="1:24" x14ac:dyDescent="0.2">
      <c r="A44" s="1">
        <v>4</v>
      </c>
      <c r="B44" s="1">
        <v>1</v>
      </c>
      <c r="C44" s="1">
        <v>1</v>
      </c>
      <c r="D44" s="1" t="s">
        <v>132</v>
      </c>
      <c r="E44" s="1">
        <v>1</v>
      </c>
      <c r="F44" s="1">
        <f t="shared" si="0"/>
        <v>0.18375</v>
      </c>
      <c r="G44" s="1">
        <f t="shared" si="1"/>
        <v>0.18375</v>
      </c>
      <c r="H44" s="1">
        <f t="shared" si="2"/>
        <v>1.1837500000000001</v>
      </c>
      <c r="I44" s="1" t="str">
        <f>D51</f>
        <v>5.1.1</v>
      </c>
      <c r="J44" s="1">
        <v>0.15</v>
      </c>
      <c r="K44" s="1">
        <f>IF(COUNTIF($D2:$D56,I44),INDEX($H2:$H56,MATCH(I44,$D2:$D56,0),1),0)</f>
        <v>1.2250000000000001</v>
      </c>
      <c r="L44" s="1">
        <f t="shared" si="3"/>
        <v>0.18375</v>
      </c>
    </row>
    <row r="45" spans="1:24" x14ac:dyDescent="0.2">
      <c r="A45" s="1">
        <v>4</v>
      </c>
      <c r="B45" s="1">
        <v>1</v>
      </c>
      <c r="C45" s="1">
        <v>2</v>
      </c>
      <c r="D45" s="1" t="s">
        <v>133</v>
      </c>
      <c r="E45" s="1">
        <v>1</v>
      </c>
      <c r="F45" s="1">
        <f t="shared" si="0"/>
        <v>0.40125</v>
      </c>
      <c r="G45" s="1">
        <f t="shared" si="1"/>
        <v>0.40125</v>
      </c>
      <c r="H45" s="1">
        <f t="shared" si="2"/>
        <v>1.4012500000000001</v>
      </c>
      <c r="I45" s="1" t="str">
        <f>D51</f>
        <v>5.1.1</v>
      </c>
      <c r="J45" s="1">
        <v>0.15</v>
      </c>
      <c r="K45" s="1">
        <f>IF(COUNTIF($D2:$D56,I45),INDEX($H2:$H56,MATCH(I45,$D2:$D56,0),1),0)</f>
        <v>1.2250000000000001</v>
      </c>
      <c r="L45" s="1">
        <f t="shared" si="3"/>
        <v>0.18375</v>
      </c>
      <c r="M45" s="1" t="str">
        <f>D52</f>
        <v>5.1.2</v>
      </c>
      <c r="N45" s="1">
        <v>0.15</v>
      </c>
      <c r="O45" s="1">
        <f>IF(COUNTIF($D2:$D56,M45),INDEX($H2:$H56,MATCH(M45,$D2:$D56,0),1),0)</f>
        <v>1.45</v>
      </c>
      <c r="P45" s="1">
        <f>O45*N45</f>
        <v>0.2175</v>
      </c>
    </row>
    <row r="46" spans="1:24" x14ac:dyDescent="0.2">
      <c r="A46" s="1">
        <v>4</v>
      </c>
      <c r="B46" s="1">
        <v>1</v>
      </c>
      <c r="C46" s="1">
        <v>3</v>
      </c>
      <c r="D46" s="1" t="s">
        <v>134</v>
      </c>
      <c r="E46" s="1">
        <v>1</v>
      </c>
      <c r="F46" s="1">
        <f t="shared" si="0"/>
        <v>0.40125</v>
      </c>
      <c r="G46" s="1">
        <f t="shared" si="1"/>
        <v>0.40125</v>
      </c>
      <c r="H46" s="1">
        <f t="shared" si="2"/>
        <v>1.4012500000000001</v>
      </c>
      <c r="I46" s="1" t="str">
        <f>D52</f>
        <v>5.1.2</v>
      </c>
      <c r="J46" s="1">
        <v>0.15</v>
      </c>
      <c r="K46" s="1">
        <f>IF(COUNTIF($D2:$D56,I46),INDEX($H2:$H56,MATCH(I46,$D2:$D56,0),1),0)</f>
        <v>1.45</v>
      </c>
      <c r="L46" s="1">
        <f t="shared" si="3"/>
        <v>0.2175</v>
      </c>
      <c r="M46" s="1" t="str">
        <f>D53</f>
        <v>5.1.3</v>
      </c>
      <c r="N46" s="1">
        <v>0.15</v>
      </c>
      <c r="O46" s="1">
        <f>IF(COUNTIF($D2:$D56,M46),INDEX($H2:$H56,MATCH(M46,$D2:$D56,0),1),0)</f>
        <v>1.2250000000000001</v>
      </c>
      <c r="P46" s="1">
        <f>O46*N46</f>
        <v>0.18375</v>
      </c>
    </row>
    <row r="47" spans="1:24" x14ac:dyDescent="0.2">
      <c r="A47" s="1">
        <v>4</v>
      </c>
      <c r="B47" s="1">
        <v>1</v>
      </c>
      <c r="C47" s="1">
        <v>4</v>
      </c>
      <c r="D47" s="1" t="s">
        <v>135</v>
      </c>
      <c r="E47" s="1">
        <v>1</v>
      </c>
      <c r="F47" s="1">
        <f t="shared" si="0"/>
        <v>0.18375</v>
      </c>
      <c r="G47" s="1">
        <f t="shared" si="1"/>
        <v>0.18375</v>
      </c>
      <c r="H47" s="1">
        <f t="shared" si="2"/>
        <v>1.1837500000000001</v>
      </c>
      <c r="I47" s="1" t="str">
        <f>D53</f>
        <v>5.1.3</v>
      </c>
      <c r="J47" s="1">
        <v>0.15</v>
      </c>
      <c r="K47" s="1">
        <f>IF(COUNTIF($D2:$D56,I47),INDEX($H2:$H56,MATCH(I47,$D2:$D56,0),1),0)</f>
        <v>1.2250000000000001</v>
      </c>
      <c r="L47" s="1">
        <f t="shared" si="3"/>
        <v>0.18375</v>
      </c>
    </row>
    <row r="48" spans="1:24" x14ac:dyDescent="0.2">
      <c r="A48" s="1">
        <v>4</v>
      </c>
      <c r="B48" s="1">
        <v>2</v>
      </c>
      <c r="C48" s="1">
        <v>1</v>
      </c>
      <c r="D48" s="1" t="s">
        <v>140</v>
      </c>
      <c r="E48" s="1">
        <v>1</v>
      </c>
      <c r="F48" s="1">
        <f t="shared" si="0"/>
        <v>0.52499999999999991</v>
      </c>
      <c r="G48" s="1">
        <f t="shared" si="1"/>
        <v>0.52499999999999991</v>
      </c>
      <c r="H48" s="1">
        <f t="shared" si="2"/>
        <v>1.5249999999999999</v>
      </c>
      <c r="I48" s="1" t="str">
        <f>D54</f>
        <v>6.1.1</v>
      </c>
      <c r="J48" s="1">
        <v>0.35</v>
      </c>
      <c r="K48" s="1">
        <f>IF(COUNTIF($D2:$D56,I48),INDEX($H2:$H56,MATCH(I48,$D2:$D56,0),1),0)</f>
        <v>1.5</v>
      </c>
      <c r="L48" s="1">
        <f t="shared" si="3"/>
        <v>0.52499999999999991</v>
      </c>
    </row>
    <row r="49" spans="1:16" x14ac:dyDescent="0.2">
      <c r="A49" s="1">
        <v>4</v>
      </c>
      <c r="B49" s="1">
        <v>2</v>
      </c>
      <c r="C49" s="1">
        <v>2</v>
      </c>
      <c r="D49" s="1" t="s">
        <v>141</v>
      </c>
      <c r="E49" s="1">
        <v>1</v>
      </c>
      <c r="F49" s="1">
        <f t="shared" si="0"/>
        <v>1.0499999999999998</v>
      </c>
      <c r="G49" s="1">
        <f t="shared" si="1"/>
        <v>1.0499999999999998</v>
      </c>
      <c r="H49" s="1">
        <f t="shared" si="2"/>
        <v>2.0499999999999998</v>
      </c>
      <c r="I49" s="1" t="str">
        <f>D54</f>
        <v>6.1.1</v>
      </c>
      <c r="J49" s="1">
        <v>0.35</v>
      </c>
      <c r="K49" s="1">
        <f>IF(COUNTIF($D2:$D56,I49),INDEX($H2:$H56,MATCH(I49,$D2:$D56,0),1),0)</f>
        <v>1.5</v>
      </c>
      <c r="L49" s="1">
        <f t="shared" si="3"/>
        <v>0.52499999999999991</v>
      </c>
      <c r="M49" s="1" t="str">
        <f>D55</f>
        <v>6.1.2</v>
      </c>
      <c r="N49" s="1">
        <v>0.35</v>
      </c>
      <c r="O49" s="1">
        <f>IF(COUNTIF($D2:$D56,M49),INDEX($H2:$H56,MATCH(M49,$D2:$D56,0),1),0)</f>
        <v>1.5</v>
      </c>
      <c r="P49" s="1">
        <f>O49*N49</f>
        <v>0.52499999999999991</v>
      </c>
    </row>
    <row r="50" spans="1:16" x14ac:dyDescent="0.2">
      <c r="A50" s="1">
        <v>4</v>
      </c>
      <c r="B50" s="1">
        <v>2</v>
      </c>
      <c r="C50" s="1">
        <v>3</v>
      </c>
      <c r="D50" s="1" t="s">
        <v>142</v>
      </c>
      <c r="E50" s="1">
        <v>1</v>
      </c>
      <c r="F50" s="1">
        <f t="shared" si="0"/>
        <v>0.52499999999999991</v>
      </c>
      <c r="G50" s="1">
        <f t="shared" si="1"/>
        <v>0.52499999999999991</v>
      </c>
      <c r="H50" s="1">
        <f t="shared" si="2"/>
        <v>1.5249999999999999</v>
      </c>
      <c r="I50" s="1" t="str">
        <f>D55</f>
        <v>6.1.2</v>
      </c>
      <c r="J50" s="1">
        <v>0.35</v>
      </c>
      <c r="K50" s="1">
        <f>IF(COUNTIF($D2:$D56,I50),INDEX($H2:$H56,MATCH(I50,$D2:$D56,0),1),0)</f>
        <v>1.5</v>
      </c>
      <c r="L50" s="1">
        <f t="shared" si="3"/>
        <v>0.52499999999999991</v>
      </c>
    </row>
    <row r="51" spans="1:16" x14ac:dyDescent="0.2">
      <c r="A51" s="1">
        <v>5</v>
      </c>
      <c r="B51" s="1">
        <v>1</v>
      </c>
      <c r="C51" s="1">
        <v>1</v>
      </c>
      <c r="D51" s="1" t="s">
        <v>158</v>
      </c>
      <c r="E51" s="1">
        <v>1</v>
      </c>
      <c r="F51" s="1">
        <f t="shared" si="0"/>
        <v>0.22499999999999998</v>
      </c>
      <c r="G51" s="1">
        <f t="shared" si="1"/>
        <v>0.22499999999999998</v>
      </c>
      <c r="H51" s="1">
        <f t="shared" si="2"/>
        <v>1.2250000000000001</v>
      </c>
      <c r="I51" s="1" t="str">
        <f>D54</f>
        <v>6.1.1</v>
      </c>
      <c r="J51" s="1">
        <v>0.15</v>
      </c>
      <c r="K51" s="1">
        <f>IF(COUNTIF($D2:$D56,I51),INDEX($H2:$H56,MATCH(I51,$D2:$D56,0),1),0)</f>
        <v>1.5</v>
      </c>
      <c r="L51" s="1">
        <f t="shared" si="3"/>
        <v>0.22499999999999998</v>
      </c>
    </row>
    <row r="52" spans="1:16" x14ac:dyDescent="0.2">
      <c r="A52" s="1">
        <v>5</v>
      </c>
      <c r="B52" s="1">
        <v>1</v>
      </c>
      <c r="C52" s="1">
        <v>2</v>
      </c>
      <c r="D52" s="1" t="s">
        <v>159</v>
      </c>
      <c r="E52" s="1">
        <v>1</v>
      </c>
      <c r="F52" s="1">
        <f t="shared" si="0"/>
        <v>0.44999999999999996</v>
      </c>
      <c r="G52" s="1">
        <f t="shared" si="1"/>
        <v>0.44999999999999996</v>
      </c>
      <c r="H52" s="1">
        <f t="shared" si="2"/>
        <v>1.45</v>
      </c>
      <c r="I52" s="1" t="str">
        <f>D54</f>
        <v>6.1.1</v>
      </c>
      <c r="J52" s="1">
        <v>0.15</v>
      </c>
      <c r="K52" s="1">
        <f>IF(COUNTIF($D2:$D56,I52),INDEX($H2:$H56,MATCH(I52,$D2:$D56,0),1),0)</f>
        <v>1.5</v>
      </c>
      <c r="L52" s="1">
        <f t="shared" si="3"/>
        <v>0.22499999999999998</v>
      </c>
      <c r="M52" s="1" t="str">
        <f>D55</f>
        <v>6.1.2</v>
      </c>
      <c r="N52" s="1">
        <v>0.15</v>
      </c>
      <c r="O52" s="1">
        <f>IF(COUNTIF($D2:$D56,M52),INDEX($H2:$H56,MATCH(M52,$D2:$D56,0),1),0)</f>
        <v>1.5</v>
      </c>
      <c r="P52" s="1">
        <f>O52*N52</f>
        <v>0.22499999999999998</v>
      </c>
    </row>
    <row r="53" spans="1:16" x14ac:dyDescent="0.2">
      <c r="A53" s="1">
        <v>5</v>
      </c>
      <c r="B53" s="1">
        <v>1</v>
      </c>
      <c r="C53" s="1">
        <v>3</v>
      </c>
      <c r="D53" s="1" t="s">
        <v>160</v>
      </c>
      <c r="E53" s="1">
        <v>1</v>
      </c>
      <c r="F53" s="1">
        <f t="shared" si="0"/>
        <v>0.22499999999999998</v>
      </c>
      <c r="G53" s="1">
        <f t="shared" si="1"/>
        <v>0.22499999999999998</v>
      </c>
      <c r="H53" s="1">
        <f t="shared" si="2"/>
        <v>1.2250000000000001</v>
      </c>
      <c r="I53" s="1" t="str">
        <f>D55</f>
        <v>6.1.2</v>
      </c>
      <c r="J53" s="1">
        <v>0.15</v>
      </c>
      <c r="K53" s="1">
        <f>IF(COUNTIF($D2:$D56,I53),INDEX($H2:$H56,MATCH(I53,$D2:$D56,0),1),0)</f>
        <v>1.5</v>
      </c>
      <c r="L53" s="1">
        <f t="shared" si="3"/>
        <v>0.22499999999999998</v>
      </c>
    </row>
    <row r="54" spans="1:16" x14ac:dyDescent="0.2">
      <c r="A54" s="1">
        <v>6</v>
      </c>
      <c r="B54" s="1">
        <v>1</v>
      </c>
      <c r="C54" s="1">
        <v>1</v>
      </c>
      <c r="D54" s="1" t="s">
        <v>176</v>
      </c>
      <c r="E54" s="1">
        <v>1</v>
      </c>
      <c r="F54" s="1">
        <f t="shared" si="0"/>
        <v>0.5</v>
      </c>
      <c r="G54" s="1">
        <f t="shared" si="1"/>
        <v>0.5</v>
      </c>
      <c r="H54" s="1">
        <f t="shared" si="2"/>
        <v>1.5</v>
      </c>
      <c r="I54" s="1" t="str">
        <f>D56</f>
        <v>7.1.1</v>
      </c>
      <c r="J54" s="1">
        <v>0.5</v>
      </c>
      <c r="K54" s="1">
        <f>IF(COUNTIF($D2:$D56,I54),INDEX($H2:$H56,MATCH(I54,$D2:$D56,0),1),0)</f>
        <v>1</v>
      </c>
      <c r="L54" s="1">
        <f t="shared" si="3"/>
        <v>0.5</v>
      </c>
    </row>
    <row r="55" spans="1:16" x14ac:dyDescent="0.2">
      <c r="A55" s="1">
        <v>6</v>
      </c>
      <c r="B55" s="1">
        <v>1</v>
      </c>
      <c r="C55" s="1">
        <v>2</v>
      </c>
      <c r="D55" s="1" t="s">
        <v>177</v>
      </c>
      <c r="E55" s="1">
        <v>1</v>
      </c>
      <c r="F55" s="1">
        <f t="shared" si="0"/>
        <v>0.5</v>
      </c>
      <c r="G55" s="1">
        <f t="shared" si="1"/>
        <v>0.5</v>
      </c>
      <c r="H55" s="1">
        <f t="shared" si="2"/>
        <v>1.5</v>
      </c>
      <c r="I55" s="1" t="str">
        <f>D56</f>
        <v>7.1.1</v>
      </c>
      <c r="J55" s="1">
        <v>0.5</v>
      </c>
      <c r="K55" s="1">
        <f>IF(COUNTIF($D2:$D56,I55),INDEX($H2:$H56,MATCH(I55,$D2:$D56,0),1),0)</f>
        <v>1</v>
      </c>
      <c r="L55" s="1">
        <f t="shared" si="3"/>
        <v>0.5</v>
      </c>
    </row>
    <row r="56" spans="1:16" x14ac:dyDescent="0.2">
      <c r="A56" s="1">
        <v>7</v>
      </c>
      <c r="B56" s="1">
        <v>1</v>
      </c>
      <c r="C56" s="1">
        <v>1</v>
      </c>
      <c r="D56" s="1" t="s">
        <v>191</v>
      </c>
      <c r="E56" s="1">
        <v>1</v>
      </c>
      <c r="F56" s="1">
        <f t="shared" si="0"/>
        <v>0</v>
      </c>
      <c r="G56" s="1">
        <f t="shared" si="1"/>
        <v>0</v>
      </c>
      <c r="H56" s="1">
        <f t="shared" si="2"/>
        <v>1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0.17647427343749997</v>
      </c>
      <c r="G2" s="1">
        <f t="shared" ref="G2:G65" si="1">F2/E2</f>
        <v>0.17647427343749997</v>
      </c>
      <c r="H2" s="1">
        <f t="shared" ref="H2:H65" si="2">E2+F2</f>
        <v>1.1764742734375</v>
      </c>
      <c r="I2" s="1" t="str">
        <f>D28</f>
        <v>2.1.1</v>
      </c>
      <c r="J2" s="1">
        <v>0.15</v>
      </c>
      <c r="K2" s="1">
        <f>IF(COUNTIF($D2:$D82,I2),INDEX($H2:$H82,MATCH(I2,$D2:$D82,0),1),0)</f>
        <v>1.1764951562499999</v>
      </c>
      <c r="L2" s="1">
        <f t="shared" ref="L2:L65" si="3">K2*J2</f>
        <v>0.17647427343749997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0.38410647656249997</v>
      </c>
      <c r="G3" s="1">
        <f t="shared" si="1"/>
        <v>0.38410647656249997</v>
      </c>
      <c r="H3" s="1">
        <f t="shared" si="2"/>
        <v>1.3841064765625</v>
      </c>
      <c r="I3" s="1" t="str">
        <f t="shared" ref="I3:I10" si="4">D28</f>
        <v>2.1.1</v>
      </c>
      <c r="J3" s="1">
        <v>0.15</v>
      </c>
      <c r="K3" s="1">
        <f>IF(COUNTIF($D2:$D82,I3),INDEX($H2:$H82,MATCH(I3,$D2:$D82,0),1),0)</f>
        <v>1.1764951562499999</v>
      </c>
      <c r="L3" s="1">
        <f t="shared" si="3"/>
        <v>0.17647427343749997</v>
      </c>
      <c r="M3" s="1" t="str">
        <f t="shared" ref="M3:M8" si="5">D29</f>
        <v>2.1.2</v>
      </c>
      <c r="N3" s="1">
        <v>0.15</v>
      </c>
      <c r="O3" s="1">
        <f>IF(COUNTIF($D2:$D82,M3),INDEX($H2:$H82,MATCH(M3,$D2:$D82,0),1),0)</f>
        <v>1.3842146875000001</v>
      </c>
      <c r="P3" s="1">
        <f t="shared" ref="P3:P8" si="6">O3*N3</f>
        <v>0.207632203125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0.42076755468749999</v>
      </c>
      <c r="G4" s="1">
        <f t="shared" si="1"/>
        <v>0.42076755468749999</v>
      </c>
      <c r="H4" s="1">
        <f t="shared" si="2"/>
        <v>1.4207675546875</v>
      </c>
      <c r="I4" s="1" t="str">
        <f t="shared" si="4"/>
        <v>2.1.2</v>
      </c>
      <c r="J4" s="1">
        <v>0.15</v>
      </c>
      <c r="K4" s="1">
        <f>IF(COUNTIF($D2:$D82,I4),INDEX($H2:$H82,MATCH(I4,$D2:$D82,0),1),0)</f>
        <v>1.3842146875000001</v>
      </c>
      <c r="L4" s="1">
        <f t="shared" si="3"/>
        <v>0.207632203125</v>
      </c>
      <c r="M4" s="1" t="str">
        <f t="shared" si="5"/>
        <v>2.1.3</v>
      </c>
      <c r="N4" s="1">
        <v>0.15</v>
      </c>
      <c r="O4" s="1">
        <f>IF(COUNTIF($D2:$D82,M4),INDEX($H2:$H82,MATCH(M4,$D2:$D82,0),1),0)</f>
        <v>1.4209023437499999</v>
      </c>
      <c r="P4" s="1">
        <f t="shared" si="6"/>
        <v>0.21313535156249999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0.42709019531249998</v>
      </c>
      <c r="G5" s="1">
        <f t="shared" si="1"/>
        <v>0.42709019531249998</v>
      </c>
      <c r="H5" s="1">
        <f t="shared" si="2"/>
        <v>1.4270901953124999</v>
      </c>
      <c r="I5" s="1" t="str">
        <f t="shared" si="4"/>
        <v>2.1.3</v>
      </c>
      <c r="J5" s="1">
        <v>0.15</v>
      </c>
      <c r="K5" s="1">
        <f>IF(COUNTIF($D2:$D82,I5),INDEX($H2:$H82,MATCH(I5,$D2:$D82,0),1),0)</f>
        <v>1.4209023437499999</v>
      </c>
      <c r="L5" s="1">
        <f t="shared" si="3"/>
        <v>0.21313535156249999</v>
      </c>
      <c r="M5" s="1" t="str">
        <f t="shared" si="5"/>
        <v>2.1.4</v>
      </c>
      <c r="N5" s="1">
        <v>0.15</v>
      </c>
      <c r="O5" s="1">
        <f>IF(COUNTIF($D2:$D82,M5),INDEX($H2:$H82,MATCH(M5,$D2:$D82,0),1),0)</f>
        <v>1.4263656249999999</v>
      </c>
      <c r="P5" s="1">
        <f t="shared" si="6"/>
        <v>0.21395484374999998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0.42709019531249998</v>
      </c>
      <c r="G6" s="1">
        <f t="shared" si="1"/>
        <v>0.42709019531249998</v>
      </c>
      <c r="H6" s="1">
        <f t="shared" si="2"/>
        <v>1.4270901953124999</v>
      </c>
      <c r="I6" s="1" t="str">
        <f t="shared" si="4"/>
        <v>2.1.4</v>
      </c>
      <c r="J6" s="1">
        <v>0.15</v>
      </c>
      <c r="K6" s="1">
        <f>IF(COUNTIF($D2:$D82,I6),INDEX($H2:$H82,MATCH(I6,$D2:$D82,0),1),0)</f>
        <v>1.4263656249999999</v>
      </c>
      <c r="L6" s="1">
        <f t="shared" si="3"/>
        <v>0.21395484374999998</v>
      </c>
      <c r="M6" s="1" t="str">
        <f t="shared" si="5"/>
        <v>2.1.5</v>
      </c>
      <c r="N6" s="1">
        <v>0.15</v>
      </c>
      <c r="O6" s="1">
        <f>IF(COUNTIF($D2:$D82,M6),INDEX($H2:$H82,MATCH(M6,$D2:$D82,0),1),0)</f>
        <v>1.4209023437499999</v>
      </c>
      <c r="P6" s="1">
        <f t="shared" si="6"/>
        <v>0.21313535156249999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0.42076755468749999</v>
      </c>
      <c r="G7" s="1">
        <f t="shared" si="1"/>
        <v>0.42076755468749999</v>
      </c>
      <c r="H7" s="1">
        <f t="shared" si="2"/>
        <v>1.4207675546875</v>
      </c>
      <c r="I7" s="1" t="str">
        <f t="shared" si="4"/>
        <v>2.1.5</v>
      </c>
      <c r="J7" s="1">
        <v>0.15</v>
      </c>
      <c r="K7" s="1">
        <f>IF(COUNTIF($D2:$D82,I7),INDEX($H2:$H82,MATCH(I7,$D2:$D82,0),1),0)</f>
        <v>1.4209023437499999</v>
      </c>
      <c r="L7" s="1">
        <f t="shared" si="3"/>
        <v>0.21313535156249999</v>
      </c>
      <c r="M7" s="1" t="str">
        <f t="shared" si="5"/>
        <v>2.1.6</v>
      </c>
      <c r="N7" s="1">
        <v>0.15</v>
      </c>
      <c r="O7" s="1">
        <f>IF(COUNTIF($D2:$D82,M7),INDEX($H2:$H82,MATCH(M7,$D2:$D82,0),1),0)</f>
        <v>1.3842146875000001</v>
      </c>
      <c r="P7" s="1">
        <f t="shared" si="6"/>
        <v>0.207632203125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0.38410647656249997</v>
      </c>
      <c r="G8" s="1">
        <f t="shared" si="1"/>
        <v>0.38410647656249997</v>
      </c>
      <c r="H8" s="1">
        <f t="shared" si="2"/>
        <v>1.3841064765625</v>
      </c>
      <c r="I8" s="1" t="str">
        <f t="shared" si="4"/>
        <v>2.1.6</v>
      </c>
      <c r="J8" s="1">
        <v>0.15</v>
      </c>
      <c r="K8" s="1">
        <f>IF(COUNTIF($D2:$D82,I8),INDEX($H2:$H82,MATCH(I8,$D2:$D82,0),1),0)</f>
        <v>1.3842146875000001</v>
      </c>
      <c r="L8" s="1">
        <f t="shared" si="3"/>
        <v>0.207632203125</v>
      </c>
      <c r="M8" s="1" t="str">
        <f t="shared" si="5"/>
        <v>2.1.7</v>
      </c>
      <c r="N8" s="1">
        <v>0.15</v>
      </c>
      <c r="O8" s="1">
        <f>IF(COUNTIF($D2:$D82,M8),INDEX($H2:$H82,MATCH(M8,$D2:$D82,0),1),0)</f>
        <v>1.1764951562499999</v>
      </c>
      <c r="P8" s="1">
        <f t="shared" si="6"/>
        <v>0.17647427343749997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0.17647427343749997</v>
      </c>
      <c r="G9" s="1">
        <f t="shared" si="1"/>
        <v>0.17647427343749997</v>
      </c>
      <c r="H9" s="1">
        <f t="shared" si="2"/>
        <v>1.1764742734375</v>
      </c>
      <c r="I9" s="1" t="str">
        <f t="shared" si="4"/>
        <v>2.1.7</v>
      </c>
      <c r="J9" s="1">
        <v>0.15</v>
      </c>
      <c r="K9" s="1">
        <f>IF(COUNTIF($D2:$D82,I9),INDEX($H2:$H82,MATCH(I9,$D2:$D82,0),1),0)</f>
        <v>1.1764951562499999</v>
      </c>
      <c r="L9" s="1">
        <f t="shared" si="3"/>
        <v>0.17647427343749997</v>
      </c>
    </row>
    <row r="10" spans="1:24" x14ac:dyDescent="0.2">
      <c r="A10" s="1">
        <v>1</v>
      </c>
      <c r="B10" s="1">
        <v>2</v>
      </c>
      <c r="C10" s="1">
        <v>1</v>
      </c>
      <c r="D10" s="1" t="s">
        <v>12</v>
      </c>
      <c r="E10" s="1">
        <v>1</v>
      </c>
      <c r="F10" s="1">
        <f t="shared" si="0"/>
        <v>0.66106015624999992</v>
      </c>
      <c r="G10" s="1">
        <f t="shared" si="1"/>
        <v>0.66106015624999992</v>
      </c>
      <c r="H10" s="1">
        <f t="shared" si="2"/>
        <v>1.66106015625</v>
      </c>
      <c r="I10" s="1" t="str">
        <f t="shared" si="4"/>
        <v>2.2.1</v>
      </c>
      <c r="J10" s="1">
        <v>0.15</v>
      </c>
      <c r="K10" s="1">
        <f>IF(COUNTIF($D2:$D82,I10),INDEX($H2:$H82,MATCH(I10,$D2:$D82,0),1),0)</f>
        <v>1.6615875</v>
      </c>
      <c r="L10" s="1">
        <f t="shared" si="3"/>
        <v>0.24923812499999998</v>
      </c>
      <c r="M10" s="1" t="str">
        <f>D46</f>
        <v>3.1.1</v>
      </c>
      <c r="N10" s="1">
        <v>0.35</v>
      </c>
      <c r="O10" s="1">
        <f>IF(COUNTIF($D2:$D82,M10),INDEX($H2:$H82,MATCH(M10,$D2:$D82,0),1),0)</f>
        <v>1.1766343749999999</v>
      </c>
      <c r="P10" s="1">
        <f t="shared" ref="P10:P22" si="7">O10*N10</f>
        <v>0.41182203124999994</v>
      </c>
    </row>
    <row r="11" spans="1:24" x14ac:dyDescent="0.2">
      <c r="A11" s="1">
        <v>1</v>
      </c>
      <c r="B11" s="1">
        <v>2</v>
      </c>
      <c r="C11" s="1">
        <v>2</v>
      </c>
      <c r="D11" s="1" t="s">
        <v>13</v>
      </c>
      <c r="E11" s="1">
        <v>1</v>
      </c>
      <c r="F11" s="1">
        <f t="shared" si="0"/>
        <v>1.5246296875000001</v>
      </c>
      <c r="G11" s="1">
        <f t="shared" si="1"/>
        <v>1.5246296875000001</v>
      </c>
      <c r="H11" s="1">
        <f t="shared" si="2"/>
        <v>2.5246296875000001</v>
      </c>
      <c r="I11" s="1" t="str">
        <f t="shared" ref="I11:I17" si="8">D35</f>
        <v>2.2.1</v>
      </c>
      <c r="J11" s="1">
        <v>0.15</v>
      </c>
      <c r="K11" s="1">
        <f>IF(COUNTIF($D2:$D82,I11),INDEX($H2:$H82,MATCH(I11,$D2:$D82,0),1),0)</f>
        <v>1.6615875</v>
      </c>
      <c r="L11" s="1">
        <f t="shared" si="3"/>
        <v>0.24923812499999998</v>
      </c>
      <c r="M11" s="1" t="str">
        <f>D36</f>
        <v>2.2.2</v>
      </c>
      <c r="N11" s="1">
        <v>0.15</v>
      </c>
      <c r="O11" s="1">
        <f>IF(COUNTIF($D2:$D82,M11),INDEX($H2:$H82,MATCH(M11,$D2:$D82,0),1),0)</f>
        <v>2.5259374999999999</v>
      </c>
      <c r="P11" s="1">
        <f t="shared" si="7"/>
        <v>0.37889062499999998</v>
      </c>
      <c r="Q11" s="1" t="str">
        <f>D46</f>
        <v>3.1.1</v>
      </c>
      <c r="R11" s="1">
        <v>0.35</v>
      </c>
      <c r="S11" s="1">
        <f>IF(COUNTIF($D2:$D82,Q11),INDEX($H2:$H82,MATCH(Q11,$D2:$D82,0),1),0)</f>
        <v>1.1766343749999999</v>
      </c>
      <c r="T11" s="1">
        <f>S11*R11</f>
        <v>0.41182203124999994</v>
      </c>
      <c r="U11" s="1" t="str">
        <f>D47</f>
        <v>3.1.2</v>
      </c>
      <c r="V11" s="1">
        <v>0.35</v>
      </c>
      <c r="W11" s="1">
        <f>IF(COUNTIF($D2:$D82,U11),INDEX($H2:$H82,MATCH(U11,$D2:$D82,0),1),0)</f>
        <v>1.3847968750000001</v>
      </c>
      <c r="X11" s="1">
        <f>W11*V11</f>
        <v>0.48467890625000004</v>
      </c>
    </row>
    <row r="12" spans="1:24" x14ac:dyDescent="0.2">
      <c r="A12" s="1">
        <v>1</v>
      </c>
      <c r="B12" s="1">
        <v>2</v>
      </c>
      <c r="C12" s="1">
        <v>3</v>
      </c>
      <c r="D12" s="1" t="s">
        <v>14</v>
      </c>
      <c r="E12" s="1">
        <v>1</v>
      </c>
      <c r="F12" s="1">
        <f t="shared" si="0"/>
        <v>1.7764773437499999</v>
      </c>
      <c r="G12" s="1">
        <f t="shared" si="1"/>
        <v>1.7764773437499999</v>
      </c>
      <c r="H12" s="1">
        <f t="shared" si="2"/>
        <v>2.7764773437499999</v>
      </c>
      <c r="I12" s="1" t="str">
        <f t="shared" si="8"/>
        <v>2.2.2</v>
      </c>
      <c r="J12" s="1">
        <v>0.15</v>
      </c>
      <c r="K12" s="1">
        <f>IF(COUNTIF($D2:$D82,I12),INDEX($H2:$H82,MATCH(I12,$D2:$D82,0),1),0)</f>
        <v>2.5259374999999999</v>
      </c>
      <c r="L12" s="1">
        <f t="shared" si="3"/>
        <v>0.37889062499999998</v>
      </c>
      <c r="M12" s="1" t="str">
        <f>D37</f>
        <v>2.2.3</v>
      </c>
      <c r="N12" s="1">
        <v>0.15</v>
      </c>
      <c r="O12" s="1">
        <f>IF(COUNTIF($D2:$D82,M12),INDEX($H2:$H82,MATCH(M12,$D2:$D82,0),1),0)</f>
        <v>2.7698749999999999</v>
      </c>
      <c r="P12" s="1">
        <f t="shared" si="7"/>
        <v>0.41548124999999997</v>
      </c>
      <c r="Q12" s="1" t="str">
        <f>D47</f>
        <v>3.1.2</v>
      </c>
      <c r="R12" s="1">
        <v>0.35</v>
      </c>
      <c r="S12" s="1">
        <f>IF(COUNTIF($D2:$D82,Q12),INDEX($H2:$H82,MATCH(Q12,$D2:$D82,0),1),0)</f>
        <v>1.3847968750000001</v>
      </c>
      <c r="T12" s="1">
        <f>S12*R12</f>
        <v>0.48467890625000004</v>
      </c>
      <c r="U12" s="1" t="str">
        <f>D48</f>
        <v>3.1.3</v>
      </c>
      <c r="V12" s="1">
        <v>0.35</v>
      </c>
      <c r="W12" s="1">
        <f>IF(COUNTIF($D2:$D82,U12),INDEX($H2:$H82,MATCH(U12,$D2:$D82,0),1),0)</f>
        <v>1.42121875</v>
      </c>
      <c r="X12" s="1">
        <f>W12*V12</f>
        <v>0.49742656249999995</v>
      </c>
    </row>
    <row r="13" spans="1:24" x14ac:dyDescent="0.2">
      <c r="A13" s="1">
        <v>1</v>
      </c>
      <c r="B13" s="1">
        <v>2</v>
      </c>
      <c r="C13" s="1">
        <v>4</v>
      </c>
      <c r="D13" s="1" t="s">
        <v>15</v>
      </c>
      <c r="E13" s="1">
        <v>1</v>
      </c>
      <c r="F13" s="1">
        <f t="shared" si="0"/>
        <v>1.8258156249999997</v>
      </c>
      <c r="G13" s="1">
        <f t="shared" si="1"/>
        <v>1.8258156249999997</v>
      </c>
      <c r="H13" s="1">
        <f t="shared" si="2"/>
        <v>2.8258156249999997</v>
      </c>
      <c r="I13" s="1" t="str">
        <f t="shared" si="8"/>
        <v>2.2.3</v>
      </c>
      <c r="J13" s="1">
        <v>0.15</v>
      </c>
      <c r="K13" s="1">
        <f>IF(COUNTIF($D2:$D82,I13),INDEX($H2:$H82,MATCH(I13,$D2:$D82,0),1),0)</f>
        <v>2.7698749999999999</v>
      </c>
      <c r="L13" s="1">
        <f t="shared" si="3"/>
        <v>0.41548124999999997</v>
      </c>
      <c r="M13" s="1" t="str">
        <f>D38</f>
        <v>2.2.4</v>
      </c>
      <c r="N13" s="1">
        <v>0.15</v>
      </c>
      <c r="O13" s="1">
        <f>IF(COUNTIF($D2:$D82,M13),INDEX($H2:$H82,MATCH(M13,$D2:$D82,0),1),0)</f>
        <v>2.7698749999999999</v>
      </c>
      <c r="P13" s="1">
        <f t="shared" si="7"/>
        <v>0.41548124999999997</v>
      </c>
      <c r="Q13" s="1" t="str">
        <f>D48</f>
        <v>3.1.3</v>
      </c>
      <c r="R13" s="1">
        <v>0.35</v>
      </c>
      <c r="S13" s="1">
        <f>IF(COUNTIF($D2:$D82,Q13),INDEX($H2:$H82,MATCH(Q13,$D2:$D82,0),1),0)</f>
        <v>1.42121875</v>
      </c>
      <c r="T13" s="1">
        <f>S13*R13</f>
        <v>0.49742656249999995</v>
      </c>
      <c r="U13" s="1" t="str">
        <f>D49</f>
        <v>3.1.4</v>
      </c>
      <c r="V13" s="1">
        <v>0.35</v>
      </c>
      <c r="W13" s="1">
        <f>IF(COUNTIF($D2:$D82,U13),INDEX($H2:$H82,MATCH(U13,$D2:$D82,0),1),0)</f>
        <v>1.42121875</v>
      </c>
      <c r="X13" s="1">
        <f>W13*V13</f>
        <v>0.49742656249999995</v>
      </c>
    </row>
    <row r="14" spans="1:24" x14ac:dyDescent="0.2">
      <c r="A14" s="1">
        <v>1</v>
      </c>
      <c r="B14" s="1">
        <v>2</v>
      </c>
      <c r="C14" s="1">
        <v>5</v>
      </c>
      <c r="D14" s="1" t="s">
        <v>42</v>
      </c>
      <c r="E14" s="1">
        <v>1</v>
      </c>
      <c r="F14" s="1">
        <f t="shared" si="0"/>
        <v>1.7764773437499999</v>
      </c>
      <c r="G14" s="1">
        <f t="shared" si="1"/>
        <v>1.7764773437499999</v>
      </c>
      <c r="H14" s="1">
        <f t="shared" si="2"/>
        <v>2.7764773437499999</v>
      </c>
      <c r="I14" s="1" t="str">
        <f t="shared" si="8"/>
        <v>2.2.4</v>
      </c>
      <c r="J14" s="1">
        <v>0.15</v>
      </c>
      <c r="K14" s="1">
        <f>IF(COUNTIF($D2:$D82,I14),INDEX($H2:$H82,MATCH(I14,$D2:$D82,0),1),0)</f>
        <v>2.7698749999999999</v>
      </c>
      <c r="L14" s="1">
        <f t="shared" si="3"/>
        <v>0.41548124999999997</v>
      </c>
      <c r="M14" s="1" t="str">
        <f>D39</f>
        <v>2.2.5</v>
      </c>
      <c r="N14" s="1">
        <v>0.15</v>
      </c>
      <c r="O14" s="1">
        <f>IF(COUNTIF($D2:$D82,M14),INDEX($H2:$H82,MATCH(M14,$D2:$D82,0),1),0)</f>
        <v>2.5259374999999999</v>
      </c>
      <c r="P14" s="1">
        <f t="shared" si="7"/>
        <v>0.37889062499999998</v>
      </c>
      <c r="Q14" s="1" t="str">
        <f>D49</f>
        <v>3.1.4</v>
      </c>
      <c r="R14" s="1">
        <v>0.35</v>
      </c>
      <c r="S14" s="1">
        <f>IF(COUNTIF($D2:$D82,Q14),INDEX($H2:$H82,MATCH(Q14,$D2:$D82,0),1),0)</f>
        <v>1.42121875</v>
      </c>
      <c r="T14" s="1">
        <f>S14*R14</f>
        <v>0.49742656249999995</v>
      </c>
      <c r="U14" s="1" t="str">
        <f>D50</f>
        <v>3.1.5</v>
      </c>
      <c r="V14" s="1">
        <v>0.35</v>
      </c>
      <c r="W14" s="1">
        <f>IF(COUNTIF($D2:$D82,U14),INDEX($H2:$H82,MATCH(U14,$D2:$D82,0),1),0)</f>
        <v>1.3847968750000001</v>
      </c>
      <c r="X14" s="1">
        <f>W14*V14</f>
        <v>0.48467890625000004</v>
      </c>
    </row>
    <row r="15" spans="1:24" x14ac:dyDescent="0.2">
      <c r="A15" s="1">
        <v>1</v>
      </c>
      <c r="B15" s="1">
        <v>2</v>
      </c>
      <c r="C15" s="1">
        <v>6</v>
      </c>
      <c r="D15" s="1" t="s">
        <v>43</v>
      </c>
      <c r="E15" s="1">
        <v>1</v>
      </c>
      <c r="F15" s="1">
        <f t="shared" si="0"/>
        <v>1.5246296875000001</v>
      </c>
      <c r="G15" s="1">
        <f t="shared" si="1"/>
        <v>1.5246296875000001</v>
      </c>
      <c r="H15" s="1">
        <f t="shared" si="2"/>
        <v>2.5246296875000001</v>
      </c>
      <c r="I15" s="1" t="str">
        <f t="shared" si="8"/>
        <v>2.2.5</v>
      </c>
      <c r="J15" s="1">
        <v>0.15</v>
      </c>
      <c r="K15" s="1">
        <f>IF(COUNTIF($D2:$D82,I15),INDEX($H2:$H82,MATCH(I15,$D2:$D82,0),1),0)</f>
        <v>2.5259374999999999</v>
      </c>
      <c r="L15" s="1">
        <f t="shared" si="3"/>
        <v>0.37889062499999998</v>
      </c>
      <c r="M15" s="1" t="str">
        <f>D40</f>
        <v>2.2.6</v>
      </c>
      <c r="N15" s="1">
        <v>0.15</v>
      </c>
      <c r="O15" s="1">
        <f>IF(COUNTIF($D2:$D82,M15),INDEX($H2:$H82,MATCH(M15,$D2:$D82,0),1),0)</f>
        <v>1.6615875</v>
      </c>
      <c r="P15" s="1">
        <f t="shared" si="7"/>
        <v>0.24923812499999998</v>
      </c>
      <c r="Q15" s="1" t="str">
        <f>D50</f>
        <v>3.1.5</v>
      </c>
      <c r="R15" s="1">
        <v>0.35</v>
      </c>
      <c r="S15" s="1">
        <f>IF(COUNTIF($D2:$D82,Q15),INDEX($H2:$H82,MATCH(Q15,$D2:$D82,0),1),0)</f>
        <v>1.3847968750000001</v>
      </c>
      <c r="T15" s="1">
        <f>S15*R15</f>
        <v>0.48467890625000004</v>
      </c>
      <c r="U15" s="1" t="str">
        <f>D51</f>
        <v>3.1.6</v>
      </c>
      <c r="V15" s="1">
        <v>0.35</v>
      </c>
      <c r="W15" s="1">
        <f>IF(COUNTIF($D2:$D82,U15),INDEX($H2:$H82,MATCH(U15,$D2:$D82,0),1),0)</f>
        <v>1.1766343749999999</v>
      </c>
      <c r="X15" s="1">
        <f>W15*V15</f>
        <v>0.41182203124999994</v>
      </c>
    </row>
    <row r="16" spans="1:24" x14ac:dyDescent="0.2">
      <c r="A16" s="1">
        <v>1</v>
      </c>
      <c r="B16" s="1">
        <v>2</v>
      </c>
      <c r="C16" s="1">
        <v>7</v>
      </c>
      <c r="D16" s="1" t="s">
        <v>44</v>
      </c>
      <c r="E16" s="1">
        <v>1</v>
      </c>
      <c r="F16" s="1">
        <f t="shared" si="0"/>
        <v>0.66106015624999992</v>
      </c>
      <c r="G16" s="1">
        <f t="shared" si="1"/>
        <v>0.66106015624999992</v>
      </c>
      <c r="H16" s="1">
        <f t="shared" si="2"/>
        <v>1.66106015625</v>
      </c>
      <c r="I16" s="1" t="str">
        <f t="shared" si="8"/>
        <v>2.2.6</v>
      </c>
      <c r="J16" s="1">
        <v>0.15</v>
      </c>
      <c r="K16" s="1">
        <f>IF(COUNTIF($D2:$D82,I16),INDEX($H2:$H82,MATCH(I16,$D2:$D82,0),1),0)</f>
        <v>1.6615875</v>
      </c>
      <c r="L16" s="1">
        <f t="shared" si="3"/>
        <v>0.24923812499999998</v>
      </c>
      <c r="M16" s="1" t="str">
        <f>D51</f>
        <v>3.1.6</v>
      </c>
      <c r="N16" s="1">
        <v>0.35</v>
      </c>
      <c r="O16" s="1">
        <f>IF(COUNTIF($D2:$D82,M16),INDEX($H2:$H82,MATCH(M16,$D2:$D82,0),1),0)</f>
        <v>1.1766343749999999</v>
      </c>
      <c r="P16" s="1">
        <f t="shared" si="7"/>
        <v>0.41182203124999994</v>
      </c>
    </row>
    <row r="17" spans="1:24" x14ac:dyDescent="0.2">
      <c r="A17" s="1">
        <v>1</v>
      </c>
      <c r="B17" s="1">
        <v>3</v>
      </c>
      <c r="C17" s="1">
        <v>1</v>
      </c>
      <c r="D17" s="1" t="s">
        <v>48</v>
      </c>
      <c r="E17" s="1">
        <v>1</v>
      </c>
      <c r="F17" s="1">
        <f t="shared" si="0"/>
        <v>0.85355624999999991</v>
      </c>
      <c r="G17" s="1">
        <f t="shared" si="1"/>
        <v>0.85355624999999991</v>
      </c>
      <c r="H17" s="1">
        <f t="shared" si="2"/>
        <v>1.85355625</v>
      </c>
      <c r="I17" s="1" t="str">
        <f t="shared" si="8"/>
        <v>2.3.1</v>
      </c>
      <c r="J17" s="1">
        <v>0.15</v>
      </c>
      <c r="K17" s="1">
        <f>IF(COUNTIF($D2:$D82,I17),INDEX($H2:$H82,MATCH(I17,$D2:$D82,0),1),0)</f>
        <v>1.8101875000000001</v>
      </c>
      <c r="L17" s="1">
        <f t="shared" si="3"/>
        <v>0.27152812500000001</v>
      </c>
      <c r="M17" s="1" t="str">
        <f>D52</f>
        <v>3.2.1</v>
      </c>
      <c r="N17" s="1">
        <v>0.35</v>
      </c>
      <c r="O17" s="1">
        <f>IF(COUNTIF($D2:$D82,M17),INDEX($H2:$H82,MATCH(M17,$D2:$D82,0),1),0)</f>
        <v>1.6629375</v>
      </c>
      <c r="P17" s="1">
        <f t="shared" si="7"/>
        <v>0.5820281249999999</v>
      </c>
    </row>
    <row r="18" spans="1:24" x14ac:dyDescent="0.2">
      <c r="A18" s="1">
        <v>1</v>
      </c>
      <c r="B18" s="1">
        <v>3</v>
      </c>
      <c r="C18" s="1">
        <v>2</v>
      </c>
      <c r="D18" s="1" t="s">
        <v>49</v>
      </c>
      <c r="E18" s="1">
        <v>1</v>
      </c>
      <c r="F18" s="1">
        <f t="shared" si="0"/>
        <v>2.1890312499999998</v>
      </c>
      <c r="G18" s="1">
        <f t="shared" si="1"/>
        <v>2.1890312499999998</v>
      </c>
      <c r="H18" s="1">
        <f t="shared" si="2"/>
        <v>3.1890312499999998</v>
      </c>
      <c r="I18" s="1" t="str">
        <f>D41</f>
        <v>2.3.1</v>
      </c>
      <c r="J18" s="1">
        <v>0.15</v>
      </c>
      <c r="K18" s="1">
        <f>IF(COUNTIF($D2:$D82,I18),INDEX($H2:$H82,MATCH(I18,$D2:$D82,0),1),0)</f>
        <v>1.8101875000000001</v>
      </c>
      <c r="L18" s="1">
        <f t="shared" si="3"/>
        <v>0.27152812500000001</v>
      </c>
      <c r="M18" s="1" t="str">
        <f>D42</f>
        <v>2.3.2</v>
      </c>
      <c r="N18" s="1">
        <v>0.15</v>
      </c>
      <c r="O18" s="1">
        <f>IF(COUNTIF($D2:$D82,M18),INDEX($H2:$H82,MATCH(M18,$D2:$D82,0),1),0)</f>
        <v>3.0132499999999998</v>
      </c>
      <c r="P18" s="1">
        <f t="shared" si="7"/>
        <v>0.45198749999999993</v>
      </c>
      <c r="Q18" s="1" t="str">
        <f>D52</f>
        <v>3.2.1</v>
      </c>
      <c r="R18" s="1">
        <v>0.35</v>
      </c>
      <c r="S18" s="1">
        <f>IF(COUNTIF($D2:$D82,Q18),INDEX($H2:$H82,MATCH(Q18,$D2:$D82,0),1),0)</f>
        <v>1.6629375</v>
      </c>
      <c r="T18" s="1">
        <f>S18*R18</f>
        <v>0.5820281249999999</v>
      </c>
      <c r="U18" s="1" t="str">
        <f>D53</f>
        <v>3.2.2</v>
      </c>
      <c r="V18" s="1">
        <v>0.35</v>
      </c>
      <c r="W18" s="1">
        <f>IF(COUNTIF($D2:$D82,U18),INDEX($H2:$H82,MATCH(U18,$D2:$D82,0),1),0)</f>
        <v>2.5242500000000003</v>
      </c>
      <c r="X18" s="1">
        <f>W18*V18</f>
        <v>0.88348750000000009</v>
      </c>
    </row>
    <row r="19" spans="1:24" x14ac:dyDescent="0.2">
      <c r="A19" s="1">
        <v>1</v>
      </c>
      <c r="B19" s="1">
        <v>3</v>
      </c>
      <c r="C19" s="1">
        <v>3</v>
      </c>
      <c r="D19" s="1" t="s">
        <v>50</v>
      </c>
      <c r="E19" s="1">
        <v>1</v>
      </c>
      <c r="F19" s="1">
        <f t="shared" si="0"/>
        <v>2.7993124999999996</v>
      </c>
      <c r="G19" s="1">
        <f t="shared" si="1"/>
        <v>2.7993124999999996</v>
      </c>
      <c r="H19" s="1">
        <f t="shared" si="2"/>
        <v>3.7993124999999996</v>
      </c>
      <c r="I19" s="1" t="str">
        <f>D42</f>
        <v>2.3.2</v>
      </c>
      <c r="J19" s="1">
        <v>0.15</v>
      </c>
      <c r="K19" s="1">
        <f>IF(COUNTIF($D2:$D82,I19),INDEX($H2:$H82,MATCH(I19,$D2:$D82,0),1),0)</f>
        <v>3.0132499999999998</v>
      </c>
      <c r="L19" s="1">
        <f t="shared" si="3"/>
        <v>0.45198749999999993</v>
      </c>
      <c r="M19" s="1" t="str">
        <f>D43</f>
        <v>2.3.3</v>
      </c>
      <c r="N19" s="1">
        <v>0.15</v>
      </c>
      <c r="O19" s="1">
        <f>IF(COUNTIF($D2:$D82,M19),INDEX($H2:$H82,MATCH(M19,$D2:$D82,0),1),0)</f>
        <v>3.4061249999999998</v>
      </c>
      <c r="P19" s="1">
        <f t="shared" si="7"/>
        <v>0.51091874999999998</v>
      </c>
      <c r="Q19" s="1" t="str">
        <f>D53</f>
        <v>3.2.2</v>
      </c>
      <c r="R19" s="1">
        <v>0.35</v>
      </c>
      <c r="S19" s="1">
        <f>IF(COUNTIF($D2:$D82,Q19),INDEX($H2:$H82,MATCH(Q19,$D2:$D82,0),1),0)</f>
        <v>2.5242500000000003</v>
      </c>
      <c r="T19" s="1">
        <f>S19*R19</f>
        <v>0.88348750000000009</v>
      </c>
      <c r="U19" s="1" t="str">
        <f>D54</f>
        <v>3.2.3</v>
      </c>
      <c r="V19" s="1">
        <v>0.35</v>
      </c>
      <c r="W19" s="1">
        <f>IF(COUNTIF($D2:$D82,U19),INDEX($H2:$H82,MATCH(U19,$D2:$D82,0),1),0)</f>
        <v>2.7226249999999999</v>
      </c>
      <c r="X19" s="1">
        <f>W19*V19</f>
        <v>0.95291874999999993</v>
      </c>
    </row>
    <row r="20" spans="1:24" x14ac:dyDescent="0.2">
      <c r="A20" s="1">
        <v>1</v>
      </c>
      <c r="B20" s="1">
        <v>3</v>
      </c>
      <c r="C20" s="1">
        <v>4</v>
      </c>
      <c r="D20" s="1" t="s">
        <v>51</v>
      </c>
      <c r="E20" s="1">
        <v>1</v>
      </c>
      <c r="F20" s="1">
        <f t="shared" si="0"/>
        <v>2.7993125000000001</v>
      </c>
      <c r="G20" s="1">
        <f t="shared" si="1"/>
        <v>2.7993125000000001</v>
      </c>
      <c r="H20" s="1">
        <f t="shared" si="2"/>
        <v>3.7993125000000001</v>
      </c>
      <c r="I20" s="1" t="str">
        <f>D43</f>
        <v>2.3.3</v>
      </c>
      <c r="J20" s="1">
        <v>0.15</v>
      </c>
      <c r="K20" s="1">
        <f>IF(COUNTIF($D2:$D82,I20),INDEX($H2:$H82,MATCH(I20,$D2:$D82,0),1),0)</f>
        <v>3.4061249999999998</v>
      </c>
      <c r="L20" s="1">
        <f t="shared" si="3"/>
        <v>0.51091874999999998</v>
      </c>
      <c r="M20" s="1" t="str">
        <f>D44</f>
        <v>2.3.4</v>
      </c>
      <c r="N20" s="1">
        <v>0.15</v>
      </c>
      <c r="O20" s="1">
        <f>IF(COUNTIF($D2:$D82,M20),INDEX($H2:$H82,MATCH(M20,$D2:$D82,0),1),0)</f>
        <v>3.0132500000000002</v>
      </c>
      <c r="P20" s="1">
        <f t="shared" si="7"/>
        <v>0.45198749999999999</v>
      </c>
      <c r="Q20" s="1" t="str">
        <f>D54</f>
        <v>3.2.3</v>
      </c>
      <c r="R20" s="1">
        <v>0.35</v>
      </c>
      <c r="S20" s="1">
        <f>IF(COUNTIF($D2:$D82,Q20),INDEX($H2:$H82,MATCH(Q20,$D2:$D82,0),1),0)</f>
        <v>2.7226249999999999</v>
      </c>
      <c r="T20" s="1">
        <f>S20*R20</f>
        <v>0.95291874999999993</v>
      </c>
      <c r="U20" s="1" t="str">
        <f>D55</f>
        <v>3.2.4</v>
      </c>
      <c r="V20" s="1">
        <v>0.35</v>
      </c>
      <c r="W20" s="1">
        <f>IF(COUNTIF($D2:$D82,U20),INDEX($H2:$H82,MATCH(U20,$D2:$D82,0),1),0)</f>
        <v>2.5242500000000003</v>
      </c>
      <c r="X20" s="1">
        <f>W20*V20</f>
        <v>0.88348750000000009</v>
      </c>
    </row>
    <row r="21" spans="1:24" x14ac:dyDescent="0.2">
      <c r="A21" s="1">
        <v>1</v>
      </c>
      <c r="B21" s="1">
        <v>3</v>
      </c>
      <c r="C21" s="1">
        <v>5</v>
      </c>
      <c r="D21" s="1" t="s">
        <v>52</v>
      </c>
      <c r="E21" s="1">
        <v>1</v>
      </c>
      <c r="F21" s="1">
        <f t="shared" si="0"/>
        <v>2.1890312500000002</v>
      </c>
      <c r="G21" s="1">
        <f t="shared" si="1"/>
        <v>2.1890312500000002</v>
      </c>
      <c r="H21" s="1">
        <f t="shared" si="2"/>
        <v>3.1890312500000002</v>
      </c>
      <c r="I21" s="1" t="str">
        <f>D44</f>
        <v>2.3.4</v>
      </c>
      <c r="J21" s="1">
        <v>0.15</v>
      </c>
      <c r="K21" s="1">
        <f>IF(COUNTIF($D2:$D82,I21),INDEX($H2:$H82,MATCH(I21,$D2:$D82,0),1),0)</f>
        <v>3.0132500000000002</v>
      </c>
      <c r="L21" s="1">
        <f t="shared" si="3"/>
        <v>0.45198749999999999</v>
      </c>
      <c r="M21" s="1" t="str">
        <f>D45</f>
        <v>2.3.5</v>
      </c>
      <c r="N21" s="1">
        <v>0.15</v>
      </c>
      <c r="O21" s="1">
        <f>IF(COUNTIF($D2:$D82,M21),INDEX($H2:$H82,MATCH(M21,$D2:$D82,0),1),0)</f>
        <v>1.8101875000000001</v>
      </c>
      <c r="P21" s="1">
        <f t="shared" si="7"/>
        <v>0.27152812500000001</v>
      </c>
      <c r="Q21" s="1" t="str">
        <f>D55</f>
        <v>3.2.4</v>
      </c>
      <c r="R21" s="1">
        <v>0.35</v>
      </c>
      <c r="S21" s="1">
        <f>IF(COUNTIF($D2:$D82,Q21),INDEX($H2:$H82,MATCH(Q21,$D2:$D82,0),1),0)</f>
        <v>2.5242500000000003</v>
      </c>
      <c r="T21" s="1">
        <f>S21*R21</f>
        <v>0.88348750000000009</v>
      </c>
      <c r="U21" s="1" t="str">
        <f>D56</f>
        <v>3.2.5</v>
      </c>
      <c r="V21" s="1">
        <v>0.35</v>
      </c>
      <c r="W21" s="1">
        <f>IF(COUNTIF($D2:$D82,U21),INDEX($H2:$H82,MATCH(U21,$D2:$D82,0),1),0)</f>
        <v>1.6629375</v>
      </c>
      <c r="X21" s="1">
        <f>W21*V21</f>
        <v>0.5820281249999999</v>
      </c>
    </row>
    <row r="22" spans="1:24" x14ac:dyDescent="0.2">
      <c r="A22" s="1">
        <v>1</v>
      </c>
      <c r="B22" s="1">
        <v>3</v>
      </c>
      <c r="C22" s="1">
        <v>6</v>
      </c>
      <c r="D22" s="1" t="s">
        <v>53</v>
      </c>
      <c r="E22" s="1">
        <v>1</v>
      </c>
      <c r="F22" s="1">
        <f t="shared" si="0"/>
        <v>0.85355624999999991</v>
      </c>
      <c r="G22" s="1">
        <f t="shared" si="1"/>
        <v>0.85355624999999991</v>
      </c>
      <c r="H22" s="1">
        <f t="shared" si="2"/>
        <v>1.85355625</v>
      </c>
      <c r="I22" s="1" t="str">
        <f>D45</f>
        <v>2.3.5</v>
      </c>
      <c r="J22" s="1">
        <v>0.15</v>
      </c>
      <c r="K22" s="1">
        <f>IF(COUNTIF($D2:$D82,I22),INDEX($H2:$H82,MATCH(I22,$D2:$D82,0),1),0)</f>
        <v>1.8101875000000001</v>
      </c>
      <c r="L22" s="1">
        <f t="shared" si="3"/>
        <v>0.27152812500000001</v>
      </c>
      <c r="M22" s="1" t="str">
        <f>D56</f>
        <v>3.2.5</v>
      </c>
      <c r="N22" s="1">
        <v>0.35</v>
      </c>
      <c r="O22" s="1">
        <f>IF(COUNTIF($D2:$D82,M22),INDEX($H2:$H82,MATCH(M22,$D2:$D82,0),1),0)</f>
        <v>1.6629375</v>
      </c>
      <c r="P22" s="1">
        <f t="shared" si="7"/>
        <v>0.5820281249999999</v>
      </c>
    </row>
    <row r="23" spans="1:24" x14ac:dyDescent="0.2">
      <c r="A23" s="1">
        <v>1</v>
      </c>
      <c r="B23" s="1">
        <v>4</v>
      </c>
      <c r="C23" s="1">
        <v>1</v>
      </c>
      <c r="D23" s="1" t="s">
        <v>57</v>
      </c>
      <c r="E23" s="1">
        <v>1</v>
      </c>
      <c r="F23" s="1">
        <f t="shared" si="0"/>
        <v>0.53681249999999991</v>
      </c>
      <c r="G23" s="1">
        <f t="shared" si="1"/>
        <v>0.53681249999999991</v>
      </c>
      <c r="H23" s="1">
        <f t="shared" si="2"/>
        <v>1.5368124999999999</v>
      </c>
      <c r="I23" s="1" t="str">
        <f>D57</f>
        <v>3.3.1</v>
      </c>
      <c r="J23" s="1">
        <v>0.35</v>
      </c>
      <c r="K23" s="1">
        <f>IF(COUNTIF($D2:$D82,I23),INDEX($H2:$H82,MATCH(I23,$D2:$D82,0),1),0)</f>
        <v>1.5337499999999999</v>
      </c>
      <c r="L23" s="1">
        <f t="shared" si="3"/>
        <v>0.53681249999999991</v>
      </c>
    </row>
    <row r="24" spans="1:24" x14ac:dyDescent="0.2">
      <c r="A24" s="1">
        <v>1</v>
      </c>
      <c r="B24" s="1">
        <v>4</v>
      </c>
      <c r="C24" s="1">
        <v>2</v>
      </c>
      <c r="D24" s="1" t="s">
        <v>58</v>
      </c>
      <c r="E24" s="1">
        <v>1</v>
      </c>
      <c r="F24" s="1">
        <f t="shared" si="0"/>
        <v>1.3247499999999999</v>
      </c>
      <c r="G24" s="1">
        <f t="shared" si="1"/>
        <v>1.3247499999999999</v>
      </c>
      <c r="H24" s="1">
        <f t="shared" si="2"/>
        <v>2.3247499999999999</v>
      </c>
      <c r="I24" s="1" t="str">
        <f>D57</f>
        <v>3.3.1</v>
      </c>
      <c r="J24" s="1">
        <v>0.35</v>
      </c>
      <c r="K24" s="1">
        <f>IF(COUNTIF($D2:$D82,I24),INDEX($H2:$H82,MATCH(I24,$D2:$D82,0),1),0)</f>
        <v>1.5337499999999999</v>
      </c>
      <c r="L24" s="1">
        <f t="shared" si="3"/>
        <v>0.53681249999999991</v>
      </c>
      <c r="M24" s="1" t="str">
        <f>D58</f>
        <v>3.3.2</v>
      </c>
      <c r="N24" s="1">
        <v>0.35</v>
      </c>
      <c r="O24" s="1">
        <f>IF(COUNTIF($D2:$D82,M24),INDEX($H2:$H82,MATCH(M24,$D2:$D82,0),1),0)</f>
        <v>2.2512499999999998</v>
      </c>
      <c r="P24" s="1">
        <f>O24*N24</f>
        <v>0.78793749999999985</v>
      </c>
    </row>
    <row r="25" spans="1:24" x14ac:dyDescent="0.2">
      <c r="A25" s="1">
        <v>1</v>
      </c>
      <c r="B25" s="1">
        <v>4</v>
      </c>
      <c r="C25" s="1">
        <v>3</v>
      </c>
      <c r="D25" s="1" t="s">
        <v>59</v>
      </c>
      <c r="E25" s="1">
        <v>1</v>
      </c>
      <c r="F25" s="1">
        <f t="shared" si="0"/>
        <v>1.5758749999999997</v>
      </c>
      <c r="G25" s="1">
        <f t="shared" si="1"/>
        <v>1.5758749999999997</v>
      </c>
      <c r="H25" s="1">
        <f t="shared" si="2"/>
        <v>2.5758749999999999</v>
      </c>
      <c r="I25" s="1" t="str">
        <f>D58</f>
        <v>3.3.2</v>
      </c>
      <c r="J25" s="1">
        <v>0.35</v>
      </c>
      <c r="K25" s="1">
        <f>IF(COUNTIF($D2:$D82,I25),INDEX($H2:$H82,MATCH(I25,$D2:$D82,0),1),0)</f>
        <v>2.2512499999999998</v>
      </c>
      <c r="L25" s="1">
        <f t="shared" si="3"/>
        <v>0.78793749999999985</v>
      </c>
      <c r="M25" s="1" t="str">
        <f>D59</f>
        <v>3.3.3</v>
      </c>
      <c r="N25" s="1">
        <v>0.35</v>
      </c>
      <c r="O25" s="1">
        <f>IF(COUNTIF($D2:$D82,M25),INDEX($H2:$H82,MATCH(M25,$D2:$D82,0),1),0)</f>
        <v>2.2512499999999998</v>
      </c>
      <c r="P25" s="1">
        <f>O25*N25</f>
        <v>0.78793749999999985</v>
      </c>
    </row>
    <row r="26" spans="1:24" x14ac:dyDescent="0.2">
      <c r="A26" s="1">
        <v>1</v>
      </c>
      <c r="B26" s="1">
        <v>4</v>
      </c>
      <c r="C26" s="1">
        <v>4</v>
      </c>
      <c r="D26" s="1" t="s">
        <v>60</v>
      </c>
      <c r="E26" s="1">
        <v>1</v>
      </c>
      <c r="F26" s="1">
        <f t="shared" si="0"/>
        <v>1.3247499999999999</v>
      </c>
      <c r="G26" s="1">
        <f t="shared" si="1"/>
        <v>1.3247499999999999</v>
      </c>
      <c r="H26" s="1">
        <f t="shared" si="2"/>
        <v>2.3247499999999999</v>
      </c>
      <c r="I26" s="1" t="str">
        <f>D59</f>
        <v>3.3.3</v>
      </c>
      <c r="J26" s="1">
        <v>0.35</v>
      </c>
      <c r="K26" s="1">
        <f>IF(COUNTIF($D2:$D82,I26),INDEX($H2:$H82,MATCH(I26,$D2:$D82,0),1),0)</f>
        <v>2.2512499999999998</v>
      </c>
      <c r="L26" s="1">
        <f t="shared" si="3"/>
        <v>0.78793749999999985</v>
      </c>
      <c r="M26" s="1" t="str">
        <f>D60</f>
        <v>3.3.4</v>
      </c>
      <c r="N26" s="1">
        <v>0.35</v>
      </c>
      <c r="O26" s="1">
        <f>IF(COUNTIF($D2:$D82,M26),INDEX($H2:$H82,MATCH(M26,$D2:$D82,0),1),0)</f>
        <v>1.5337499999999999</v>
      </c>
      <c r="P26" s="1">
        <f>O26*N26</f>
        <v>0.53681249999999991</v>
      </c>
    </row>
    <row r="27" spans="1:24" x14ac:dyDescent="0.2">
      <c r="A27" s="1">
        <v>1</v>
      </c>
      <c r="B27" s="1">
        <v>4</v>
      </c>
      <c r="C27" s="1">
        <v>5</v>
      </c>
      <c r="D27" s="1" t="s">
        <v>61</v>
      </c>
      <c r="E27" s="1">
        <v>1</v>
      </c>
      <c r="F27" s="1">
        <f t="shared" si="0"/>
        <v>0.53681249999999991</v>
      </c>
      <c r="G27" s="1">
        <f t="shared" si="1"/>
        <v>0.53681249999999991</v>
      </c>
      <c r="H27" s="1">
        <f t="shared" si="2"/>
        <v>1.5368124999999999</v>
      </c>
      <c r="I27" s="1" t="str">
        <f>D60</f>
        <v>3.3.4</v>
      </c>
      <c r="J27" s="1">
        <v>0.35</v>
      </c>
      <c r="K27" s="1">
        <f>IF(COUNTIF($D2:$D82,I27),INDEX($H2:$H82,MATCH(I27,$D2:$D82,0),1),0)</f>
        <v>1.5337499999999999</v>
      </c>
      <c r="L27" s="1">
        <f t="shared" si="3"/>
        <v>0.53681249999999991</v>
      </c>
    </row>
    <row r="28" spans="1:24" x14ac:dyDescent="0.2">
      <c r="A28" s="1">
        <v>2</v>
      </c>
      <c r="B28" s="1">
        <v>1</v>
      </c>
      <c r="C28" s="1">
        <v>1</v>
      </c>
      <c r="D28" s="1" t="s">
        <v>16</v>
      </c>
      <c r="E28" s="1">
        <v>1</v>
      </c>
      <c r="F28" s="1">
        <f t="shared" si="0"/>
        <v>0.17649515624999998</v>
      </c>
      <c r="G28" s="1">
        <f t="shared" si="1"/>
        <v>0.17649515624999998</v>
      </c>
      <c r="H28" s="1">
        <f t="shared" si="2"/>
        <v>1.1764951562499999</v>
      </c>
      <c r="I28" s="1" t="str">
        <f>D46</f>
        <v>3.1.1</v>
      </c>
      <c r="J28" s="1">
        <v>0.15</v>
      </c>
      <c r="K28" s="1">
        <f>IF(COUNTIF($D2:$D82,I28),INDEX($H2:$H82,MATCH(I28,$D2:$D82,0),1),0)</f>
        <v>1.1766343749999999</v>
      </c>
      <c r="L28" s="1">
        <f t="shared" si="3"/>
        <v>0.17649515624999998</v>
      </c>
    </row>
    <row r="29" spans="1:24" x14ac:dyDescent="0.2">
      <c r="A29" s="1">
        <v>2</v>
      </c>
      <c r="B29" s="1">
        <v>1</v>
      </c>
      <c r="C29" s="1">
        <v>2</v>
      </c>
      <c r="D29" s="1" t="s">
        <v>17</v>
      </c>
      <c r="E29" s="1">
        <v>1</v>
      </c>
      <c r="F29" s="1">
        <f t="shared" si="0"/>
        <v>0.38421468749999999</v>
      </c>
      <c r="G29" s="1">
        <f t="shared" si="1"/>
        <v>0.38421468749999999</v>
      </c>
      <c r="H29" s="1">
        <f t="shared" si="2"/>
        <v>1.3842146875000001</v>
      </c>
      <c r="I29" s="1" t="str">
        <f t="shared" ref="I29:I35" si="9">D46</f>
        <v>3.1.1</v>
      </c>
      <c r="J29" s="1">
        <v>0.15</v>
      </c>
      <c r="K29" s="1">
        <f>IF(COUNTIF($D2:$D82,I29),INDEX($H2:$H82,MATCH(I29,$D2:$D82,0),1),0)</f>
        <v>1.1766343749999999</v>
      </c>
      <c r="L29" s="1">
        <f t="shared" si="3"/>
        <v>0.17649515624999998</v>
      </c>
      <c r="M29" s="1" t="str">
        <f>D47</f>
        <v>3.1.2</v>
      </c>
      <c r="N29" s="1">
        <v>0.15</v>
      </c>
      <c r="O29" s="1">
        <f>IF(COUNTIF($D2:$D82,M29),INDEX($H2:$H82,MATCH(M29,$D2:$D82,0),1),0)</f>
        <v>1.3847968750000001</v>
      </c>
      <c r="P29" s="1">
        <f>O29*N29</f>
        <v>0.20771953125000001</v>
      </c>
    </row>
    <row r="30" spans="1:24" x14ac:dyDescent="0.2">
      <c r="A30" s="1">
        <v>2</v>
      </c>
      <c r="B30" s="1">
        <v>1</v>
      </c>
      <c r="C30" s="1">
        <v>3</v>
      </c>
      <c r="D30" s="1" t="s">
        <v>18</v>
      </c>
      <c r="E30" s="1">
        <v>1</v>
      </c>
      <c r="F30" s="1">
        <f t="shared" si="0"/>
        <v>0.42090234375000002</v>
      </c>
      <c r="G30" s="1">
        <f t="shared" si="1"/>
        <v>0.42090234375000002</v>
      </c>
      <c r="H30" s="1">
        <f t="shared" si="2"/>
        <v>1.4209023437499999</v>
      </c>
      <c r="I30" s="1" t="str">
        <f t="shared" si="9"/>
        <v>3.1.2</v>
      </c>
      <c r="J30" s="1">
        <v>0.15</v>
      </c>
      <c r="K30" s="1">
        <f>IF(COUNTIF($D2:$D82,I30),INDEX($H2:$H82,MATCH(I30,$D2:$D82,0),1),0)</f>
        <v>1.3847968750000001</v>
      </c>
      <c r="L30" s="1">
        <f t="shared" si="3"/>
        <v>0.20771953125000001</v>
      </c>
      <c r="M30" s="1" t="str">
        <f>D48</f>
        <v>3.1.3</v>
      </c>
      <c r="N30" s="1">
        <v>0.15</v>
      </c>
      <c r="O30" s="1">
        <f>IF(COUNTIF($D2:$D82,M30),INDEX($H2:$H82,MATCH(M30,$D2:$D82,0),1),0)</f>
        <v>1.42121875</v>
      </c>
      <c r="P30" s="1">
        <f>O30*N30</f>
        <v>0.21318281249999999</v>
      </c>
    </row>
    <row r="31" spans="1:24" x14ac:dyDescent="0.2">
      <c r="A31" s="1">
        <v>2</v>
      </c>
      <c r="B31" s="1">
        <v>1</v>
      </c>
      <c r="C31" s="1">
        <v>4</v>
      </c>
      <c r="D31" s="1" t="s">
        <v>72</v>
      </c>
      <c r="E31" s="1">
        <v>1</v>
      </c>
      <c r="F31" s="1">
        <f t="shared" si="0"/>
        <v>0.42636562499999997</v>
      </c>
      <c r="G31" s="1">
        <f t="shared" si="1"/>
        <v>0.42636562499999997</v>
      </c>
      <c r="H31" s="1">
        <f t="shared" si="2"/>
        <v>1.4263656249999999</v>
      </c>
      <c r="I31" s="1" t="str">
        <f t="shared" si="9"/>
        <v>3.1.3</v>
      </c>
      <c r="J31" s="1">
        <v>0.15</v>
      </c>
      <c r="K31" s="1">
        <f>IF(COUNTIF($D2:$D82,I31),INDEX($H2:$H82,MATCH(I31,$D2:$D82,0),1),0)</f>
        <v>1.42121875</v>
      </c>
      <c r="L31" s="1">
        <f t="shared" si="3"/>
        <v>0.21318281249999999</v>
      </c>
      <c r="M31" s="1" t="str">
        <f>D49</f>
        <v>3.1.4</v>
      </c>
      <c r="N31" s="1">
        <v>0.15</v>
      </c>
      <c r="O31" s="1">
        <f>IF(COUNTIF($D2:$D82,M31),INDEX($H2:$H82,MATCH(M31,$D2:$D82,0),1),0)</f>
        <v>1.42121875</v>
      </c>
      <c r="P31" s="1">
        <f>O31*N31</f>
        <v>0.21318281249999999</v>
      </c>
    </row>
    <row r="32" spans="1:24" x14ac:dyDescent="0.2">
      <c r="A32" s="1">
        <v>2</v>
      </c>
      <c r="B32" s="1">
        <v>1</v>
      </c>
      <c r="C32" s="1">
        <v>5</v>
      </c>
      <c r="D32" s="1" t="s">
        <v>73</v>
      </c>
      <c r="E32" s="1">
        <v>1</v>
      </c>
      <c r="F32" s="1">
        <f t="shared" si="0"/>
        <v>0.42090234375000002</v>
      </c>
      <c r="G32" s="1">
        <f t="shared" si="1"/>
        <v>0.42090234375000002</v>
      </c>
      <c r="H32" s="1">
        <f t="shared" si="2"/>
        <v>1.4209023437499999</v>
      </c>
      <c r="I32" s="1" t="str">
        <f t="shared" si="9"/>
        <v>3.1.4</v>
      </c>
      <c r="J32" s="1">
        <v>0.15</v>
      </c>
      <c r="K32" s="1">
        <f>IF(COUNTIF($D2:$D82,I32),INDEX($H2:$H82,MATCH(I32,$D2:$D82,0),1),0)</f>
        <v>1.42121875</v>
      </c>
      <c r="L32" s="1">
        <f t="shared" si="3"/>
        <v>0.21318281249999999</v>
      </c>
      <c r="M32" s="1" t="str">
        <f>D50</f>
        <v>3.1.5</v>
      </c>
      <c r="N32" s="1">
        <v>0.15</v>
      </c>
      <c r="O32" s="1">
        <f>IF(COUNTIF($D2:$D82,M32),INDEX($H2:$H82,MATCH(M32,$D2:$D82,0),1),0)</f>
        <v>1.3847968750000001</v>
      </c>
      <c r="P32" s="1">
        <f>O32*N32</f>
        <v>0.20771953125000001</v>
      </c>
    </row>
    <row r="33" spans="1:24" x14ac:dyDescent="0.2">
      <c r="A33" s="1">
        <v>2</v>
      </c>
      <c r="B33" s="1">
        <v>1</v>
      </c>
      <c r="C33" s="1">
        <v>6</v>
      </c>
      <c r="D33" s="1" t="s">
        <v>74</v>
      </c>
      <c r="E33" s="1">
        <v>1</v>
      </c>
      <c r="F33" s="1">
        <f t="shared" si="0"/>
        <v>0.38421468749999999</v>
      </c>
      <c r="G33" s="1">
        <f t="shared" si="1"/>
        <v>0.38421468749999999</v>
      </c>
      <c r="H33" s="1">
        <f t="shared" si="2"/>
        <v>1.3842146875000001</v>
      </c>
      <c r="I33" s="1" t="str">
        <f t="shared" si="9"/>
        <v>3.1.5</v>
      </c>
      <c r="J33" s="1">
        <v>0.15</v>
      </c>
      <c r="K33" s="1">
        <f>IF(COUNTIF($D2:$D82,I33),INDEX($H2:$H82,MATCH(I33,$D2:$D82,0),1),0)</f>
        <v>1.3847968750000001</v>
      </c>
      <c r="L33" s="1">
        <f t="shared" si="3"/>
        <v>0.20771953125000001</v>
      </c>
      <c r="M33" s="1" t="str">
        <f>D51</f>
        <v>3.1.6</v>
      </c>
      <c r="N33" s="1">
        <v>0.15</v>
      </c>
      <c r="O33" s="1">
        <f>IF(COUNTIF($D2:$D82,M33),INDEX($H2:$H82,MATCH(M33,$D2:$D82,0),1),0)</f>
        <v>1.1766343749999999</v>
      </c>
      <c r="P33" s="1">
        <f>O33*N33</f>
        <v>0.17649515624999998</v>
      </c>
    </row>
    <row r="34" spans="1:24" x14ac:dyDescent="0.2">
      <c r="A34" s="1">
        <v>2</v>
      </c>
      <c r="B34" s="1">
        <v>1</v>
      </c>
      <c r="C34" s="1">
        <v>7</v>
      </c>
      <c r="D34" s="1" t="s">
        <v>75</v>
      </c>
      <c r="E34" s="1">
        <v>1</v>
      </c>
      <c r="F34" s="1">
        <f t="shared" si="0"/>
        <v>0.17649515624999998</v>
      </c>
      <c r="G34" s="1">
        <f t="shared" si="1"/>
        <v>0.17649515624999998</v>
      </c>
      <c r="H34" s="1">
        <f t="shared" si="2"/>
        <v>1.1764951562499999</v>
      </c>
      <c r="I34" s="1" t="str">
        <f t="shared" si="9"/>
        <v>3.1.6</v>
      </c>
      <c r="J34" s="1">
        <v>0.15</v>
      </c>
      <c r="K34" s="1">
        <f>IF(COUNTIF($D2:$D82,I34),INDEX($H2:$H82,MATCH(I34,$D2:$D82,0),1),0)</f>
        <v>1.1766343749999999</v>
      </c>
      <c r="L34" s="1">
        <f t="shared" si="3"/>
        <v>0.17649515624999998</v>
      </c>
    </row>
    <row r="35" spans="1:24" x14ac:dyDescent="0.2">
      <c r="A35" s="1">
        <v>2</v>
      </c>
      <c r="B35" s="1">
        <v>2</v>
      </c>
      <c r="C35" s="1">
        <v>1</v>
      </c>
      <c r="D35" s="1" t="s">
        <v>19</v>
      </c>
      <c r="E35" s="1">
        <v>1</v>
      </c>
      <c r="F35" s="1">
        <f t="shared" si="0"/>
        <v>0.6615875</v>
      </c>
      <c r="G35" s="1">
        <f t="shared" si="1"/>
        <v>0.6615875</v>
      </c>
      <c r="H35" s="1">
        <f t="shared" si="2"/>
        <v>1.6615875</v>
      </c>
      <c r="I35" s="1" t="str">
        <f t="shared" si="9"/>
        <v>3.2.1</v>
      </c>
      <c r="J35" s="1">
        <v>0.15</v>
      </c>
      <c r="K35" s="1">
        <f>IF(COUNTIF($D2:$D82,I35),INDEX($H2:$H82,MATCH(I35,$D2:$D82,0),1),0)</f>
        <v>1.6629375</v>
      </c>
      <c r="L35" s="1">
        <f t="shared" si="3"/>
        <v>0.24944062499999997</v>
      </c>
      <c r="M35" s="1" t="str">
        <f>D61</f>
        <v>4.1.1</v>
      </c>
      <c r="N35" s="1">
        <v>0.35</v>
      </c>
      <c r="O35" s="1">
        <f>IF(COUNTIF($D2:$D82,M35),INDEX($H2:$H82,MATCH(M35,$D2:$D82,0),1),0)</f>
        <v>1.1775625000000001</v>
      </c>
      <c r="P35" s="1">
        <f t="shared" ref="P35:P45" si="10">O35*N35</f>
        <v>0.41214687500000002</v>
      </c>
    </row>
    <row r="36" spans="1:24" x14ac:dyDescent="0.2">
      <c r="A36" s="1">
        <v>2</v>
      </c>
      <c r="B36" s="1">
        <v>2</v>
      </c>
      <c r="C36" s="1">
        <v>2</v>
      </c>
      <c r="D36" s="1" t="s">
        <v>20</v>
      </c>
      <c r="E36" s="1">
        <v>1</v>
      </c>
      <c r="F36" s="1">
        <f t="shared" si="0"/>
        <v>1.5259374999999999</v>
      </c>
      <c r="G36" s="1">
        <f t="shared" si="1"/>
        <v>1.5259374999999999</v>
      </c>
      <c r="H36" s="1">
        <f t="shared" si="2"/>
        <v>2.5259374999999999</v>
      </c>
      <c r="I36" s="1" t="str">
        <f t="shared" ref="I36:I41" si="11">D52</f>
        <v>3.2.1</v>
      </c>
      <c r="J36" s="1">
        <v>0.15</v>
      </c>
      <c r="K36" s="1">
        <f>IF(COUNTIF($D2:$D82,I36),INDEX($H2:$H82,MATCH(I36,$D2:$D82,0),1),0)</f>
        <v>1.6629375</v>
      </c>
      <c r="L36" s="1">
        <f t="shared" si="3"/>
        <v>0.24944062499999997</v>
      </c>
      <c r="M36" s="1" t="str">
        <f>D53</f>
        <v>3.2.2</v>
      </c>
      <c r="N36" s="1">
        <v>0.15</v>
      </c>
      <c r="O36" s="1">
        <f>IF(COUNTIF($D2:$D82,M36),INDEX($H2:$H82,MATCH(M36,$D2:$D82,0),1),0)</f>
        <v>2.5242500000000003</v>
      </c>
      <c r="P36" s="1">
        <f t="shared" si="10"/>
        <v>0.37863750000000002</v>
      </c>
      <c r="Q36" s="1" t="str">
        <f>D61</f>
        <v>4.1.1</v>
      </c>
      <c r="R36" s="1">
        <v>0.35</v>
      </c>
      <c r="S36" s="1">
        <f>IF(COUNTIF($D2:$D82,Q36),INDEX($H2:$H82,MATCH(Q36,$D2:$D82,0),1),0)</f>
        <v>1.1775625000000001</v>
      </c>
      <c r="T36" s="1">
        <f>S36*R36</f>
        <v>0.41214687500000002</v>
      </c>
      <c r="U36" s="1" t="str">
        <f>D62</f>
        <v>4.1.2</v>
      </c>
      <c r="V36" s="1">
        <v>0.35</v>
      </c>
      <c r="W36" s="1">
        <f>IF(COUNTIF($D2:$D82,U36),INDEX($H2:$H82,MATCH(U36,$D2:$D82,0),1),0)</f>
        <v>1.38775</v>
      </c>
      <c r="X36" s="1">
        <f>W36*V36</f>
        <v>0.48571249999999999</v>
      </c>
    </row>
    <row r="37" spans="1:24" x14ac:dyDescent="0.2">
      <c r="A37" s="1">
        <v>2</v>
      </c>
      <c r="B37" s="1">
        <v>2</v>
      </c>
      <c r="C37" s="1">
        <v>3</v>
      </c>
      <c r="D37" s="1" t="s">
        <v>21</v>
      </c>
      <c r="E37" s="1">
        <v>1</v>
      </c>
      <c r="F37" s="1">
        <f t="shared" si="0"/>
        <v>1.7698750000000001</v>
      </c>
      <c r="G37" s="1">
        <f t="shared" si="1"/>
        <v>1.7698750000000001</v>
      </c>
      <c r="H37" s="1">
        <f t="shared" si="2"/>
        <v>2.7698749999999999</v>
      </c>
      <c r="I37" s="1" t="str">
        <f t="shared" si="11"/>
        <v>3.2.2</v>
      </c>
      <c r="J37" s="1">
        <v>0.15</v>
      </c>
      <c r="K37" s="1">
        <f>IF(COUNTIF($D2:$D82,I37),INDEX($H2:$H82,MATCH(I37,$D2:$D82,0),1),0)</f>
        <v>2.5242500000000003</v>
      </c>
      <c r="L37" s="1">
        <f t="shared" si="3"/>
        <v>0.37863750000000002</v>
      </c>
      <c r="M37" s="1" t="str">
        <f>D54</f>
        <v>3.2.3</v>
      </c>
      <c r="N37" s="1">
        <v>0.15</v>
      </c>
      <c r="O37" s="1">
        <f>IF(COUNTIF($D2:$D82,M37),INDEX($H2:$H82,MATCH(M37,$D2:$D82,0),1),0)</f>
        <v>2.7226249999999999</v>
      </c>
      <c r="P37" s="1">
        <f t="shared" si="10"/>
        <v>0.40839374999999994</v>
      </c>
      <c r="Q37" s="1" t="str">
        <f>D62</f>
        <v>4.1.2</v>
      </c>
      <c r="R37" s="1">
        <v>0.35</v>
      </c>
      <c r="S37" s="1">
        <f>IF(COUNTIF($D2:$D82,Q37),INDEX($H2:$H82,MATCH(Q37,$D2:$D82,0),1),0)</f>
        <v>1.38775</v>
      </c>
      <c r="T37" s="1">
        <f>S37*R37</f>
        <v>0.48571249999999999</v>
      </c>
      <c r="U37" s="1" t="str">
        <f>D63</f>
        <v>4.1.3</v>
      </c>
      <c r="V37" s="1">
        <v>0.35</v>
      </c>
      <c r="W37" s="1">
        <f>IF(COUNTIF($D2:$D82,U37),INDEX($H2:$H82,MATCH(U37,$D2:$D82,0),1),0)</f>
        <v>1.4203749999999999</v>
      </c>
      <c r="X37" s="1">
        <f>W37*V37</f>
        <v>0.49713124999999997</v>
      </c>
    </row>
    <row r="38" spans="1:24" x14ac:dyDescent="0.2">
      <c r="A38" s="1">
        <v>2</v>
      </c>
      <c r="B38" s="1">
        <v>2</v>
      </c>
      <c r="C38" s="1">
        <v>4</v>
      </c>
      <c r="D38" s="1" t="s">
        <v>79</v>
      </c>
      <c r="E38" s="1">
        <v>1</v>
      </c>
      <c r="F38" s="1">
        <f t="shared" si="0"/>
        <v>1.7698749999999999</v>
      </c>
      <c r="G38" s="1">
        <f t="shared" si="1"/>
        <v>1.7698749999999999</v>
      </c>
      <c r="H38" s="1">
        <f t="shared" si="2"/>
        <v>2.7698749999999999</v>
      </c>
      <c r="I38" s="1" t="str">
        <f t="shared" si="11"/>
        <v>3.2.3</v>
      </c>
      <c r="J38" s="1">
        <v>0.15</v>
      </c>
      <c r="K38" s="1">
        <f>IF(COUNTIF($D2:$D82,I38),INDEX($H2:$H82,MATCH(I38,$D2:$D82,0),1),0)</f>
        <v>2.7226249999999999</v>
      </c>
      <c r="L38" s="1">
        <f t="shared" si="3"/>
        <v>0.40839374999999994</v>
      </c>
      <c r="M38" s="1" t="str">
        <f>D55</f>
        <v>3.2.4</v>
      </c>
      <c r="N38" s="1">
        <v>0.15</v>
      </c>
      <c r="O38" s="1">
        <f>IF(COUNTIF($D2:$D82,M38),INDEX($H2:$H82,MATCH(M38,$D2:$D82,0),1),0)</f>
        <v>2.5242500000000003</v>
      </c>
      <c r="P38" s="1">
        <f t="shared" si="10"/>
        <v>0.37863750000000002</v>
      </c>
      <c r="Q38" s="1" t="str">
        <f>D63</f>
        <v>4.1.3</v>
      </c>
      <c r="R38" s="1">
        <v>0.35</v>
      </c>
      <c r="S38" s="1">
        <f>IF(COUNTIF($D2:$D82,Q38),INDEX($H2:$H82,MATCH(Q38,$D2:$D82,0),1),0)</f>
        <v>1.4203749999999999</v>
      </c>
      <c r="T38" s="1">
        <f>S38*R38</f>
        <v>0.49713124999999997</v>
      </c>
      <c r="U38" s="1" t="str">
        <f>D64</f>
        <v>4.1.4</v>
      </c>
      <c r="V38" s="1">
        <v>0.35</v>
      </c>
      <c r="W38" s="1">
        <f>IF(COUNTIF($D2:$D82,U38),INDEX($H2:$H82,MATCH(U38,$D2:$D82,0),1),0)</f>
        <v>1.38775</v>
      </c>
      <c r="X38" s="1">
        <f>W38*V38</f>
        <v>0.48571249999999999</v>
      </c>
    </row>
    <row r="39" spans="1:24" x14ac:dyDescent="0.2">
      <c r="A39" s="1">
        <v>2</v>
      </c>
      <c r="B39" s="1">
        <v>2</v>
      </c>
      <c r="C39" s="1">
        <v>5</v>
      </c>
      <c r="D39" s="1" t="s">
        <v>80</v>
      </c>
      <c r="E39" s="1">
        <v>1</v>
      </c>
      <c r="F39" s="1">
        <f t="shared" si="0"/>
        <v>1.5259374999999999</v>
      </c>
      <c r="G39" s="1">
        <f t="shared" si="1"/>
        <v>1.5259374999999999</v>
      </c>
      <c r="H39" s="1">
        <f t="shared" si="2"/>
        <v>2.5259374999999999</v>
      </c>
      <c r="I39" s="1" t="str">
        <f t="shared" si="11"/>
        <v>3.2.4</v>
      </c>
      <c r="J39" s="1">
        <v>0.15</v>
      </c>
      <c r="K39" s="1">
        <f>IF(COUNTIF($D2:$D82,I39),INDEX($H2:$H82,MATCH(I39,$D2:$D82,0),1),0)</f>
        <v>2.5242500000000003</v>
      </c>
      <c r="L39" s="1">
        <f t="shared" si="3"/>
        <v>0.37863750000000002</v>
      </c>
      <c r="M39" s="1" t="str">
        <f>D56</f>
        <v>3.2.5</v>
      </c>
      <c r="N39" s="1">
        <v>0.15</v>
      </c>
      <c r="O39" s="1">
        <f>IF(COUNTIF($D2:$D82,M39),INDEX($H2:$H82,MATCH(M39,$D2:$D82,0),1),0)</f>
        <v>1.6629375</v>
      </c>
      <c r="P39" s="1">
        <f t="shared" si="10"/>
        <v>0.24944062499999997</v>
      </c>
      <c r="Q39" s="1" t="str">
        <f>D64</f>
        <v>4.1.4</v>
      </c>
      <c r="R39" s="1">
        <v>0.35</v>
      </c>
      <c r="S39" s="1">
        <f>IF(COUNTIF($D2:$D82,Q39),INDEX($H2:$H82,MATCH(Q39,$D2:$D82,0),1),0)</f>
        <v>1.38775</v>
      </c>
      <c r="T39" s="1">
        <f>S39*R39</f>
        <v>0.48571249999999999</v>
      </c>
      <c r="U39" s="1" t="str">
        <f>D65</f>
        <v>4.1.5</v>
      </c>
      <c r="V39" s="1">
        <v>0.35</v>
      </c>
      <c r="W39" s="1">
        <f>IF(COUNTIF($D2:$D82,U39),INDEX($H2:$H82,MATCH(U39,$D2:$D82,0),1),0)</f>
        <v>1.1775625000000001</v>
      </c>
      <c r="X39" s="1">
        <f>W39*V39</f>
        <v>0.41214687500000002</v>
      </c>
    </row>
    <row r="40" spans="1:24" x14ac:dyDescent="0.2">
      <c r="A40" s="1">
        <v>2</v>
      </c>
      <c r="B40" s="1">
        <v>2</v>
      </c>
      <c r="C40" s="1">
        <v>6</v>
      </c>
      <c r="D40" s="1" t="s">
        <v>81</v>
      </c>
      <c r="E40" s="1">
        <v>1</v>
      </c>
      <c r="F40" s="1">
        <f t="shared" si="0"/>
        <v>0.6615875</v>
      </c>
      <c r="G40" s="1">
        <f t="shared" si="1"/>
        <v>0.6615875</v>
      </c>
      <c r="H40" s="1">
        <f t="shared" si="2"/>
        <v>1.6615875</v>
      </c>
      <c r="I40" s="1" t="str">
        <f t="shared" si="11"/>
        <v>3.2.5</v>
      </c>
      <c r="J40" s="1">
        <v>0.15</v>
      </c>
      <c r="K40" s="1">
        <f>IF(COUNTIF($D2:$D82,I40),INDEX($H2:$H82,MATCH(I40,$D2:$D82,0),1),0)</f>
        <v>1.6629375</v>
      </c>
      <c r="L40" s="1">
        <f t="shared" si="3"/>
        <v>0.24944062499999997</v>
      </c>
      <c r="M40" s="1" t="str">
        <f>D65</f>
        <v>4.1.5</v>
      </c>
      <c r="N40" s="1">
        <v>0.35</v>
      </c>
      <c r="O40" s="1">
        <f>IF(COUNTIF($D2:$D82,M40),INDEX($H2:$H82,MATCH(M40,$D2:$D82,0),1),0)</f>
        <v>1.1775625000000001</v>
      </c>
      <c r="P40" s="1">
        <f t="shared" si="10"/>
        <v>0.41214687500000002</v>
      </c>
    </row>
    <row r="41" spans="1:24" x14ac:dyDescent="0.2">
      <c r="A41" s="1">
        <v>2</v>
      </c>
      <c r="B41" s="1">
        <v>3</v>
      </c>
      <c r="C41" s="1">
        <v>1</v>
      </c>
      <c r="D41" s="1" t="s">
        <v>85</v>
      </c>
      <c r="E41" s="1">
        <v>1</v>
      </c>
      <c r="F41" s="1">
        <f t="shared" si="0"/>
        <v>0.81018749999999995</v>
      </c>
      <c r="G41" s="1">
        <f t="shared" si="1"/>
        <v>0.81018749999999995</v>
      </c>
      <c r="H41" s="1">
        <f t="shared" si="2"/>
        <v>1.8101875000000001</v>
      </c>
      <c r="I41" s="1" t="str">
        <f t="shared" si="11"/>
        <v>3.3.1</v>
      </c>
      <c r="J41" s="1">
        <v>0.15</v>
      </c>
      <c r="K41" s="1">
        <f>IF(COUNTIF($D2:$D82,I41),INDEX($H2:$H82,MATCH(I41,$D2:$D82,0),1),0)</f>
        <v>1.5337499999999999</v>
      </c>
      <c r="L41" s="1">
        <f t="shared" si="3"/>
        <v>0.23006249999999998</v>
      </c>
      <c r="M41" s="1" t="str">
        <f>D66</f>
        <v>4.2.1</v>
      </c>
      <c r="N41" s="1">
        <v>0.35</v>
      </c>
      <c r="O41" s="1">
        <f>IF(COUNTIF($D2:$D82,M41),INDEX($H2:$H82,MATCH(M41,$D2:$D82,0),1),0)</f>
        <v>1.6575</v>
      </c>
      <c r="P41" s="1">
        <f t="shared" si="10"/>
        <v>0.580125</v>
      </c>
    </row>
    <row r="42" spans="1:24" x14ac:dyDescent="0.2">
      <c r="A42" s="1">
        <v>2</v>
      </c>
      <c r="B42" s="1">
        <v>3</v>
      </c>
      <c r="C42" s="1">
        <v>2</v>
      </c>
      <c r="D42" s="1" t="s">
        <v>86</v>
      </c>
      <c r="E42" s="1">
        <v>1</v>
      </c>
      <c r="F42" s="1">
        <f t="shared" si="0"/>
        <v>2.0132499999999998</v>
      </c>
      <c r="G42" s="1">
        <f t="shared" si="1"/>
        <v>2.0132499999999998</v>
      </c>
      <c r="H42" s="1">
        <f t="shared" si="2"/>
        <v>3.0132499999999998</v>
      </c>
      <c r="I42" s="1" t="str">
        <f>D57</f>
        <v>3.3.1</v>
      </c>
      <c r="J42" s="1">
        <v>0.15</v>
      </c>
      <c r="K42" s="1">
        <f>IF(COUNTIF($D2:$D82,I42),INDEX($H2:$H82,MATCH(I42,$D2:$D82,0),1),0)</f>
        <v>1.5337499999999999</v>
      </c>
      <c r="L42" s="1">
        <f t="shared" si="3"/>
        <v>0.23006249999999998</v>
      </c>
      <c r="M42" s="1" t="str">
        <f>D58</f>
        <v>3.3.2</v>
      </c>
      <c r="N42" s="1">
        <v>0.15</v>
      </c>
      <c r="O42" s="1">
        <f>IF(COUNTIF($D2:$D82,M42),INDEX($H2:$H82,MATCH(M42,$D2:$D82,0),1),0)</f>
        <v>2.2512499999999998</v>
      </c>
      <c r="P42" s="1">
        <f t="shared" si="10"/>
        <v>0.33768749999999997</v>
      </c>
      <c r="Q42" s="1" t="str">
        <f>D66</f>
        <v>4.2.1</v>
      </c>
      <c r="R42" s="1">
        <v>0.35</v>
      </c>
      <c r="S42" s="1">
        <f>IF(COUNTIF($D2:$D82,Q42),INDEX($H2:$H82,MATCH(Q42,$D2:$D82,0),1),0)</f>
        <v>1.6575</v>
      </c>
      <c r="T42" s="1">
        <f>S42*R42</f>
        <v>0.580125</v>
      </c>
      <c r="U42" s="1" t="str">
        <f>D67</f>
        <v>4.2.2</v>
      </c>
      <c r="V42" s="1">
        <v>0.35</v>
      </c>
      <c r="W42" s="1">
        <f>IF(COUNTIF($D2:$D82,U42),INDEX($H2:$H82,MATCH(U42,$D2:$D82,0),1),0)</f>
        <v>2.4724999999999997</v>
      </c>
      <c r="X42" s="1">
        <f>W42*V42</f>
        <v>0.86537499999999989</v>
      </c>
    </row>
    <row r="43" spans="1:24" x14ac:dyDescent="0.2">
      <c r="A43" s="1">
        <v>2</v>
      </c>
      <c r="B43" s="1">
        <v>3</v>
      </c>
      <c r="C43" s="1">
        <v>3</v>
      </c>
      <c r="D43" s="1" t="s">
        <v>87</v>
      </c>
      <c r="E43" s="1">
        <v>1</v>
      </c>
      <c r="F43" s="1">
        <f t="shared" si="0"/>
        <v>2.4061249999999998</v>
      </c>
      <c r="G43" s="1">
        <f t="shared" si="1"/>
        <v>2.4061249999999998</v>
      </c>
      <c r="H43" s="1">
        <f t="shared" si="2"/>
        <v>3.4061249999999998</v>
      </c>
      <c r="I43" s="1" t="str">
        <f>D58</f>
        <v>3.3.2</v>
      </c>
      <c r="J43" s="1">
        <v>0.15</v>
      </c>
      <c r="K43" s="1">
        <f>IF(COUNTIF($D2:$D82,I43),INDEX($H2:$H82,MATCH(I43,$D2:$D82,0),1),0)</f>
        <v>2.2512499999999998</v>
      </c>
      <c r="L43" s="1">
        <f t="shared" si="3"/>
        <v>0.33768749999999997</v>
      </c>
      <c r="M43" s="1" t="str">
        <f>D59</f>
        <v>3.3.3</v>
      </c>
      <c r="N43" s="1">
        <v>0.15</v>
      </c>
      <c r="O43" s="1">
        <f>IF(COUNTIF($D2:$D82,M43),INDEX($H2:$H82,MATCH(M43,$D2:$D82,0),1),0)</f>
        <v>2.2512499999999998</v>
      </c>
      <c r="P43" s="1">
        <f t="shared" si="10"/>
        <v>0.33768749999999997</v>
      </c>
      <c r="Q43" s="1" t="str">
        <f>D67</f>
        <v>4.2.2</v>
      </c>
      <c r="R43" s="1">
        <v>0.35</v>
      </c>
      <c r="S43" s="1">
        <f>IF(COUNTIF($D2:$D82,Q43),INDEX($H2:$H82,MATCH(Q43,$D2:$D82,0),1),0)</f>
        <v>2.4724999999999997</v>
      </c>
      <c r="T43" s="1">
        <f>S43*R43</f>
        <v>0.86537499999999989</v>
      </c>
      <c r="U43" s="1" t="str">
        <f>D68</f>
        <v>4.2.3</v>
      </c>
      <c r="V43" s="1">
        <v>0.35</v>
      </c>
      <c r="W43" s="1">
        <f>IF(COUNTIF($D2:$D82,U43),INDEX($H2:$H82,MATCH(U43,$D2:$D82,0),1),0)</f>
        <v>2.4724999999999997</v>
      </c>
      <c r="X43" s="1">
        <f>W43*V43</f>
        <v>0.86537499999999989</v>
      </c>
    </row>
    <row r="44" spans="1:24" x14ac:dyDescent="0.2">
      <c r="A44" s="1">
        <v>2</v>
      </c>
      <c r="B44" s="1">
        <v>3</v>
      </c>
      <c r="C44" s="1">
        <v>4</v>
      </c>
      <c r="D44" s="1" t="s">
        <v>88</v>
      </c>
      <c r="E44" s="1">
        <v>1</v>
      </c>
      <c r="F44" s="1">
        <f t="shared" si="0"/>
        <v>2.0132500000000002</v>
      </c>
      <c r="G44" s="1">
        <f t="shared" si="1"/>
        <v>2.0132500000000002</v>
      </c>
      <c r="H44" s="1">
        <f t="shared" si="2"/>
        <v>3.0132500000000002</v>
      </c>
      <c r="I44" s="1" t="str">
        <f>D59</f>
        <v>3.3.3</v>
      </c>
      <c r="J44" s="1">
        <v>0.15</v>
      </c>
      <c r="K44" s="1">
        <f>IF(COUNTIF($D2:$D82,I44),INDEX($H2:$H82,MATCH(I44,$D2:$D82,0),1),0)</f>
        <v>2.2512499999999998</v>
      </c>
      <c r="L44" s="1">
        <f t="shared" si="3"/>
        <v>0.33768749999999997</v>
      </c>
      <c r="M44" s="1" t="str">
        <f>D60</f>
        <v>3.3.4</v>
      </c>
      <c r="N44" s="1">
        <v>0.15</v>
      </c>
      <c r="O44" s="1">
        <f>IF(COUNTIF($D2:$D82,M44),INDEX($H2:$H82,MATCH(M44,$D2:$D82,0),1),0)</f>
        <v>1.5337499999999999</v>
      </c>
      <c r="P44" s="1">
        <f t="shared" si="10"/>
        <v>0.23006249999999998</v>
      </c>
      <c r="Q44" s="1" t="str">
        <f>D68</f>
        <v>4.2.3</v>
      </c>
      <c r="R44" s="1">
        <v>0.35</v>
      </c>
      <c r="S44" s="1">
        <f>IF(COUNTIF($D2:$D82,Q44),INDEX($H2:$H82,MATCH(Q44,$D2:$D82,0),1),0)</f>
        <v>2.4724999999999997</v>
      </c>
      <c r="T44" s="1">
        <f>S44*R44</f>
        <v>0.86537499999999989</v>
      </c>
      <c r="U44" s="1" t="str">
        <f>D69</f>
        <v>4.2.4</v>
      </c>
      <c r="V44" s="1">
        <v>0.35</v>
      </c>
      <c r="W44" s="1">
        <f>IF(COUNTIF($D2:$D82,U44),INDEX($H2:$H82,MATCH(U44,$D2:$D82,0),1),0)</f>
        <v>1.6575</v>
      </c>
      <c r="X44" s="1">
        <f>W44*V44</f>
        <v>0.580125</v>
      </c>
    </row>
    <row r="45" spans="1:24" x14ac:dyDescent="0.2">
      <c r="A45" s="1">
        <v>2</v>
      </c>
      <c r="B45" s="1">
        <v>3</v>
      </c>
      <c r="C45" s="1">
        <v>5</v>
      </c>
      <c r="D45" s="1" t="s">
        <v>89</v>
      </c>
      <c r="E45" s="1">
        <v>1</v>
      </c>
      <c r="F45" s="1">
        <f t="shared" si="0"/>
        <v>0.81018749999999995</v>
      </c>
      <c r="G45" s="1">
        <f t="shared" si="1"/>
        <v>0.81018749999999995</v>
      </c>
      <c r="H45" s="1">
        <f t="shared" si="2"/>
        <v>1.8101875000000001</v>
      </c>
      <c r="I45" s="1" t="str">
        <f>D60</f>
        <v>3.3.4</v>
      </c>
      <c r="J45" s="1">
        <v>0.15</v>
      </c>
      <c r="K45" s="1">
        <f>IF(COUNTIF($D2:$D82,I45),INDEX($H2:$H82,MATCH(I45,$D2:$D82,0),1),0)</f>
        <v>1.5337499999999999</v>
      </c>
      <c r="L45" s="1">
        <f t="shared" si="3"/>
        <v>0.23006249999999998</v>
      </c>
      <c r="M45" s="1" t="str">
        <f>D69</f>
        <v>4.2.4</v>
      </c>
      <c r="N45" s="1">
        <v>0.35</v>
      </c>
      <c r="O45" s="1">
        <f>IF(COUNTIF($D2:$D82,M45),INDEX($H2:$H82,MATCH(M45,$D2:$D82,0),1),0)</f>
        <v>1.6575</v>
      </c>
      <c r="P45" s="1">
        <f t="shared" si="10"/>
        <v>0.580125</v>
      </c>
    </row>
    <row r="46" spans="1:24" x14ac:dyDescent="0.2">
      <c r="A46" s="1">
        <v>3</v>
      </c>
      <c r="B46" s="1">
        <v>1</v>
      </c>
      <c r="C46" s="1">
        <v>1</v>
      </c>
      <c r="D46" s="1" t="s">
        <v>22</v>
      </c>
      <c r="E46" s="1">
        <v>1</v>
      </c>
      <c r="F46" s="1">
        <f t="shared" si="0"/>
        <v>0.17663437500000001</v>
      </c>
      <c r="G46" s="1">
        <f t="shared" si="1"/>
        <v>0.17663437500000001</v>
      </c>
      <c r="H46" s="1">
        <f t="shared" si="2"/>
        <v>1.1766343749999999</v>
      </c>
      <c r="I46" s="1" t="str">
        <f>D61</f>
        <v>4.1.1</v>
      </c>
      <c r="J46" s="1">
        <v>0.15</v>
      </c>
      <c r="K46" s="1">
        <f>IF(COUNTIF($D2:$D82,I46),INDEX($H2:$H82,MATCH(I46,$D2:$D82,0),1),0)</f>
        <v>1.1775625000000001</v>
      </c>
      <c r="L46" s="1">
        <f t="shared" si="3"/>
        <v>0.17663437500000001</v>
      </c>
    </row>
    <row r="47" spans="1:24" x14ac:dyDescent="0.2">
      <c r="A47" s="1">
        <v>3</v>
      </c>
      <c r="B47" s="1">
        <v>1</v>
      </c>
      <c r="C47" s="1">
        <v>2</v>
      </c>
      <c r="D47" s="1" t="s">
        <v>23</v>
      </c>
      <c r="E47" s="1">
        <v>1</v>
      </c>
      <c r="F47" s="1">
        <f t="shared" si="0"/>
        <v>0.38479687500000004</v>
      </c>
      <c r="G47" s="1">
        <f t="shared" si="1"/>
        <v>0.38479687500000004</v>
      </c>
      <c r="H47" s="1">
        <f t="shared" si="2"/>
        <v>1.3847968750000001</v>
      </c>
      <c r="I47" s="1" t="str">
        <f t="shared" ref="I47:I52" si="12">D61</f>
        <v>4.1.1</v>
      </c>
      <c r="J47" s="1">
        <v>0.15</v>
      </c>
      <c r="K47" s="1">
        <f>IF(COUNTIF($D2:$D82,I47),INDEX($H2:$H82,MATCH(I47,$D2:$D82,0),1),0)</f>
        <v>1.1775625000000001</v>
      </c>
      <c r="L47" s="1">
        <f t="shared" si="3"/>
        <v>0.17663437500000001</v>
      </c>
      <c r="M47" s="1" t="str">
        <f>D62</f>
        <v>4.1.2</v>
      </c>
      <c r="N47" s="1">
        <v>0.15</v>
      </c>
      <c r="O47" s="1">
        <f>IF(COUNTIF($D2:$D82,M47),INDEX($H2:$H82,MATCH(M47,$D2:$D82,0),1),0)</f>
        <v>1.38775</v>
      </c>
      <c r="P47" s="1">
        <f>O47*N47</f>
        <v>0.2081625</v>
      </c>
    </row>
    <row r="48" spans="1:24" x14ac:dyDescent="0.2">
      <c r="A48" s="1">
        <v>3</v>
      </c>
      <c r="B48" s="1">
        <v>1</v>
      </c>
      <c r="C48" s="1">
        <v>3</v>
      </c>
      <c r="D48" s="1" t="s">
        <v>106</v>
      </c>
      <c r="E48" s="1">
        <v>1</v>
      </c>
      <c r="F48" s="1">
        <f t="shared" si="0"/>
        <v>0.42121874999999998</v>
      </c>
      <c r="G48" s="1">
        <f t="shared" si="1"/>
        <v>0.42121874999999998</v>
      </c>
      <c r="H48" s="1">
        <f t="shared" si="2"/>
        <v>1.42121875</v>
      </c>
      <c r="I48" s="1" t="str">
        <f t="shared" si="12"/>
        <v>4.1.2</v>
      </c>
      <c r="J48" s="1">
        <v>0.15</v>
      </c>
      <c r="K48" s="1">
        <f>IF(COUNTIF($D2:$D82,I48),INDEX($H2:$H82,MATCH(I48,$D2:$D82,0),1),0)</f>
        <v>1.38775</v>
      </c>
      <c r="L48" s="1">
        <f t="shared" si="3"/>
        <v>0.2081625</v>
      </c>
      <c r="M48" s="1" t="str">
        <f>D63</f>
        <v>4.1.3</v>
      </c>
      <c r="N48" s="1">
        <v>0.15</v>
      </c>
      <c r="O48" s="1">
        <f>IF(COUNTIF($D2:$D82,M48),INDEX($H2:$H82,MATCH(M48,$D2:$D82,0),1),0)</f>
        <v>1.4203749999999999</v>
      </c>
      <c r="P48" s="1">
        <f>O48*N48</f>
        <v>0.21305624999999997</v>
      </c>
    </row>
    <row r="49" spans="1:24" x14ac:dyDescent="0.2">
      <c r="A49" s="1">
        <v>3</v>
      </c>
      <c r="B49" s="1">
        <v>1</v>
      </c>
      <c r="C49" s="1">
        <v>4</v>
      </c>
      <c r="D49" s="1" t="s">
        <v>107</v>
      </c>
      <c r="E49" s="1">
        <v>1</v>
      </c>
      <c r="F49" s="1">
        <f t="shared" si="0"/>
        <v>0.42121874999999998</v>
      </c>
      <c r="G49" s="1">
        <f t="shared" si="1"/>
        <v>0.42121874999999998</v>
      </c>
      <c r="H49" s="1">
        <f t="shared" si="2"/>
        <v>1.42121875</v>
      </c>
      <c r="I49" s="1" t="str">
        <f t="shared" si="12"/>
        <v>4.1.3</v>
      </c>
      <c r="J49" s="1">
        <v>0.15</v>
      </c>
      <c r="K49" s="1">
        <f>IF(COUNTIF($D2:$D82,I49),INDEX($H2:$H82,MATCH(I49,$D2:$D82,0),1),0)</f>
        <v>1.4203749999999999</v>
      </c>
      <c r="L49" s="1">
        <f t="shared" si="3"/>
        <v>0.21305624999999997</v>
      </c>
      <c r="M49" s="1" t="str">
        <f>D64</f>
        <v>4.1.4</v>
      </c>
      <c r="N49" s="1">
        <v>0.15</v>
      </c>
      <c r="O49" s="1">
        <f>IF(COUNTIF($D2:$D82,M49),INDEX($H2:$H82,MATCH(M49,$D2:$D82,0),1),0)</f>
        <v>1.38775</v>
      </c>
      <c r="P49" s="1">
        <f>O49*N49</f>
        <v>0.2081625</v>
      </c>
    </row>
    <row r="50" spans="1:24" x14ac:dyDescent="0.2">
      <c r="A50" s="1">
        <v>3</v>
      </c>
      <c r="B50" s="1">
        <v>1</v>
      </c>
      <c r="C50" s="1">
        <v>5</v>
      </c>
      <c r="D50" s="1" t="s">
        <v>108</v>
      </c>
      <c r="E50" s="1">
        <v>1</v>
      </c>
      <c r="F50" s="1">
        <f t="shared" si="0"/>
        <v>0.38479687500000004</v>
      </c>
      <c r="G50" s="1">
        <f t="shared" si="1"/>
        <v>0.38479687500000004</v>
      </c>
      <c r="H50" s="1">
        <f t="shared" si="2"/>
        <v>1.3847968750000001</v>
      </c>
      <c r="I50" s="1" t="str">
        <f t="shared" si="12"/>
        <v>4.1.4</v>
      </c>
      <c r="J50" s="1">
        <v>0.15</v>
      </c>
      <c r="K50" s="1">
        <f>IF(COUNTIF($D2:$D82,I50),INDEX($H2:$H82,MATCH(I50,$D2:$D82,0),1),0)</f>
        <v>1.38775</v>
      </c>
      <c r="L50" s="1">
        <f t="shared" si="3"/>
        <v>0.2081625</v>
      </c>
      <c r="M50" s="1" t="str">
        <f>D65</f>
        <v>4.1.5</v>
      </c>
      <c r="N50" s="1">
        <v>0.15</v>
      </c>
      <c r="O50" s="1">
        <f>IF(COUNTIF($D2:$D82,M50),INDEX($H2:$H82,MATCH(M50,$D2:$D82,0),1),0)</f>
        <v>1.1775625000000001</v>
      </c>
      <c r="P50" s="1">
        <f>O50*N50</f>
        <v>0.17663437500000001</v>
      </c>
    </row>
    <row r="51" spans="1:24" x14ac:dyDescent="0.2">
      <c r="A51" s="1">
        <v>3</v>
      </c>
      <c r="B51" s="1">
        <v>1</v>
      </c>
      <c r="C51" s="1">
        <v>6</v>
      </c>
      <c r="D51" s="1" t="s">
        <v>109</v>
      </c>
      <c r="E51" s="1">
        <v>1</v>
      </c>
      <c r="F51" s="1">
        <f t="shared" si="0"/>
        <v>0.17663437500000001</v>
      </c>
      <c r="G51" s="1">
        <f t="shared" si="1"/>
        <v>0.17663437500000001</v>
      </c>
      <c r="H51" s="1">
        <f t="shared" si="2"/>
        <v>1.1766343749999999</v>
      </c>
      <c r="I51" s="1" t="str">
        <f t="shared" si="12"/>
        <v>4.1.5</v>
      </c>
      <c r="J51" s="1">
        <v>0.15</v>
      </c>
      <c r="K51" s="1">
        <f>IF(COUNTIF($D2:$D82,I51),INDEX($H2:$H82,MATCH(I51,$D2:$D82,0),1),0)</f>
        <v>1.1775625000000001</v>
      </c>
      <c r="L51" s="1">
        <f t="shared" si="3"/>
        <v>0.17663437500000001</v>
      </c>
    </row>
    <row r="52" spans="1:24" x14ac:dyDescent="0.2">
      <c r="A52" s="1">
        <v>3</v>
      </c>
      <c r="B52" s="1">
        <v>2</v>
      </c>
      <c r="C52" s="1">
        <v>1</v>
      </c>
      <c r="D52" s="1" t="s">
        <v>24</v>
      </c>
      <c r="E52" s="1">
        <v>1</v>
      </c>
      <c r="F52" s="1">
        <f t="shared" si="0"/>
        <v>0.66293749999999996</v>
      </c>
      <c r="G52" s="1">
        <f t="shared" si="1"/>
        <v>0.66293749999999996</v>
      </c>
      <c r="H52" s="1">
        <f t="shared" si="2"/>
        <v>1.6629375</v>
      </c>
      <c r="I52" s="1" t="str">
        <f t="shared" si="12"/>
        <v>4.2.1</v>
      </c>
      <c r="J52" s="1">
        <v>0.15</v>
      </c>
      <c r="K52" s="1">
        <f>IF(COUNTIF($D2:$D82,I52),INDEX($H2:$H82,MATCH(I52,$D2:$D82,0),1),0)</f>
        <v>1.6575</v>
      </c>
      <c r="L52" s="1">
        <f t="shared" si="3"/>
        <v>0.24862499999999998</v>
      </c>
      <c r="M52" s="1" t="str">
        <f>D70</f>
        <v>5.1.1</v>
      </c>
      <c r="N52" s="1">
        <v>0.35</v>
      </c>
      <c r="O52" s="1">
        <f>IF(COUNTIF($D2:$D82,M52),INDEX($H2:$H82,MATCH(M52,$D2:$D82,0),1),0)</f>
        <v>1.1837500000000001</v>
      </c>
      <c r="P52" s="1">
        <f>O52*N52</f>
        <v>0.41431250000000003</v>
      </c>
    </row>
    <row r="53" spans="1:24" x14ac:dyDescent="0.2">
      <c r="A53" s="1">
        <v>3</v>
      </c>
      <c r="B53" s="1">
        <v>2</v>
      </c>
      <c r="C53" s="1">
        <v>2</v>
      </c>
      <c r="D53" s="1" t="s">
        <v>25</v>
      </c>
      <c r="E53" s="1">
        <v>1</v>
      </c>
      <c r="F53" s="1">
        <f t="shared" si="0"/>
        <v>1.5242500000000001</v>
      </c>
      <c r="G53" s="1">
        <f t="shared" si="1"/>
        <v>1.5242500000000001</v>
      </c>
      <c r="H53" s="1">
        <f t="shared" si="2"/>
        <v>2.5242500000000003</v>
      </c>
      <c r="I53" s="1" t="str">
        <f>D66</f>
        <v>4.2.1</v>
      </c>
      <c r="J53" s="1">
        <v>0.15</v>
      </c>
      <c r="K53" s="1">
        <f>IF(COUNTIF($D2:$D82,I53),INDEX($H2:$H82,MATCH(I53,$D2:$D82,0),1),0)</f>
        <v>1.6575</v>
      </c>
      <c r="L53" s="1">
        <f t="shared" si="3"/>
        <v>0.24862499999999998</v>
      </c>
      <c r="M53" s="1" t="str">
        <f>D67</f>
        <v>4.2.2</v>
      </c>
      <c r="N53" s="1">
        <v>0.15</v>
      </c>
      <c r="O53" s="1">
        <f>IF(COUNTIF($D2:$D82,M53),INDEX($H2:$H82,MATCH(M53,$D2:$D82,0),1),0)</f>
        <v>2.4724999999999997</v>
      </c>
      <c r="P53" s="1">
        <f>O53*N53</f>
        <v>0.37087499999999995</v>
      </c>
      <c r="Q53" s="1" t="str">
        <f>D70</f>
        <v>5.1.1</v>
      </c>
      <c r="R53" s="1">
        <v>0.35</v>
      </c>
      <c r="S53" s="1">
        <f>IF(COUNTIF($D2:$D82,Q53),INDEX($H2:$H82,MATCH(Q53,$D2:$D82,0),1),0)</f>
        <v>1.1837500000000001</v>
      </c>
      <c r="T53" s="1">
        <f>S53*R53</f>
        <v>0.41431250000000003</v>
      </c>
      <c r="U53" s="1" t="str">
        <f>D71</f>
        <v>5.1.2</v>
      </c>
      <c r="V53" s="1">
        <v>0.35</v>
      </c>
      <c r="W53" s="1">
        <f>IF(COUNTIF($D2:$D82,U53),INDEX($H2:$H82,MATCH(U53,$D2:$D82,0),1),0)</f>
        <v>1.4012500000000001</v>
      </c>
      <c r="X53" s="1">
        <f>W53*V53</f>
        <v>0.49043750000000003</v>
      </c>
    </row>
    <row r="54" spans="1:24" x14ac:dyDescent="0.2">
      <c r="A54" s="1">
        <v>3</v>
      </c>
      <c r="B54" s="1">
        <v>2</v>
      </c>
      <c r="C54" s="1">
        <v>3</v>
      </c>
      <c r="D54" s="1" t="s">
        <v>113</v>
      </c>
      <c r="E54" s="1">
        <v>1</v>
      </c>
      <c r="F54" s="1">
        <f t="shared" si="0"/>
        <v>1.7226250000000001</v>
      </c>
      <c r="G54" s="1">
        <f t="shared" si="1"/>
        <v>1.7226250000000001</v>
      </c>
      <c r="H54" s="1">
        <f t="shared" si="2"/>
        <v>2.7226249999999999</v>
      </c>
      <c r="I54" s="1" t="str">
        <f>D67</f>
        <v>4.2.2</v>
      </c>
      <c r="J54" s="1">
        <v>0.15</v>
      </c>
      <c r="K54" s="1">
        <f>IF(COUNTIF($D2:$D82,I54),INDEX($H2:$H82,MATCH(I54,$D2:$D82,0),1),0)</f>
        <v>2.4724999999999997</v>
      </c>
      <c r="L54" s="1">
        <f t="shared" si="3"/>
        <v>0.37087499999999995</v>
      </c>
      <c r="M54" s="1" t="str">
        <f>D68</f>
        <v>4.2.3</v>
      </c>
      <c r="N54" s="1">
        <v>0.15</v>
      </c>
      <c r="O54" s="1">
        <f>IF(COUNTIF($D2:$D82,M54),INDEX($H2:$H82,MATCH(M54,$D2:$D82,0),1),0)</f>
        <v>2.4724999999999997</v>
      </c>
      <c r="P54" s="1">
        <f>O54*N54</f>
        <v>0.37087499999999995</v>
      </c>
      <c r="Q54" s="1" t="str">
        <f>D71</f>
        <v>5.1.2</v>
      </c>
      <c r="R54" s="1">
        <v>0.35</v>
      </c>
      <c r="S54" s="1">
        <f>IF(COUNTIF($D2:$D82,Q54),INDEX($H2:$H82,MATCH(Q54,$D2:$D82,0),1),0)</f>
        <v>1.4012500000000001</v>
      </c>
      <c r="T54" s="1">
        <f>S54*R54</f>
        <v>0.49043750000000003</v>
      </c>
      <c r="U54" s="1" t="str">
        <f>D72</f>
        <v>5.1.3</v>
      </c>
      <c r="V54" s="1">
        <v>0.35</v>
      </c>
      <c r="W54" s="1">
        <f>IF(COUNTIF($D2:$D82,U54),INDEX($H2:$H82,MATCH(U54,$D2:$D82,0),1),0)</f>
        <v>1.4012500000000001</v>
      </c>
      <c r="X54" s="1">
        <f>W54*V54</f>
        <v>0.49043750000000003</v>
      </c>
    </row>
    <row r="55" spans="1:24" x14ac:dyDescent="0.2">
      <c r="A55" s="1">
        <v>3</v>
      </c>
      <c r="B55" s="1">
        <v>2</v>
      </c>
      <c r="C55" s="1">
        <v>4</v>
      </c>
      <c r="D55" s="1" t="s">
        <v>114</v>
      </c>
      <c r="E55" s="1">
        <v>1</v>
      </c>
      <c r="F55" s="1">
        <f t="shared" si="0"/>
        <v>1.5242500000000001</v>
      </c>
      <c r="G55" s="1">
        <f t="shared" si="1"/>
        <v>1.5242500000000001</v>
      </c>
      <c r="H55" s="1">
        <f t="shared" si="2"/>
        <v>2.5242500000000003</v>
      </c>
      <c r="I55" s="1" t="str">
        <f>D68</f>
        <v>4.2.3</v>
      </c>
      <c r="J55" s="1">
        <v>0.15</v>
      </c>
      <c r="K55" s="1">
        <f>IF(COUNTIF($D2:$D82,I55),INDEX($H2:$H82,MATCH(I55,$D2:$D82,0),1),0)</f>
        <v>2.4724999999999997</v>
      </c>
      <c r="L55" s="1">
        <f t="shared" si="3"/>
        <v>0.37087499999999995</v>
      </c>
      <c r="M55" s="1" t="str">
        <f>D69</f>
        <v>4.2.4</v>
      </c>
      <c r="N55" s="1">
        <v>0.15</v>
      </c>
      <c r="O55" s="1">
        <f>IF(COUNTIF($D2:$D82,M55),INDEX($H2:$H82,MATCH(M55,$D2:$D82,0),1),0)</f>
        <v>1.6575</v>
      </c>
      <c r="P55" s="1">
        <f>O55*N55</f>
        <v>0.24862499999999998</v>
      </c>
      <c r="Q55" s="1" t="str">
        <f>D72</f>
        <v>5.1.3</v>
      </c>
      <c r="R55" s="1">
        <v>0.35</v>
      </c>
      <c r="S55" s="1">
        <f>IF(COUNTIF($D2:$D82,Q55),INDEX($H2:$H82,MATCH(Q55,$D2:$D82,0),1),0)</f>
        <v>1.4012500000000001</v>
      </c>
      <c r="T55" s="1">
        <f>S55*R55</f>
        <v>0.49043750000000003</v>
      </c>
      <c r="U55" s="1" t="str">
        <f>D73</f>
        <v>5.1.4</v>
      </c>
      <c r="V55" s="1">
        <v>0.35</v>
      </c>
      <c r="W55" s="1">
        <f>IF(COUNTIF($D2:$D82,U55),INDEX($H2:$H82,MATCH(U55,$D2:$D82,0),1),0)</f>
        <v>1.1837500000000001</v>
      </c>
      <c r="X55" s="1">
        <f>W55*V55</f>
        <v>0.41431250000000003</v>
      </c>
    </row>
    <row r="56" spans="1:24" x14ac:dyDescent="0.2">
      <c r="A56" s="1">
        <v>3</v>
      </c>
      <c r="B56" s="1">
        <v>2</v>
      </c>
      <c r="C56" s="1">
        <v>5</v>
      </c>
      <c r="D56" s="1" t="s">
        <v>115</v>
      </c>
      <c r="E56" s="1">
        <v>1</v>
      </c>
      <c r="F56" s="1">
        <f t="shared" si="0"/>
        <v>0.66293749999999996</v>
      </c>
      <c r="G56" s="1">
        <f t="shared" si="1"/>
        <v>0.66293749999999996</v>
      </c>
      <c r="H56" s="1">
        <f t="shared" si="2"/>
        <v>1.6629375</v>
      </c>
      <c r="I56" s="1" t="str">
        <f>D69</f>
        <v>4.2.4</v>
      </c>
      <c r="J56" s="1">
        <v>0.15</v>
      </c>
      <c r="K56" s="1">
        <f>IF(COUNTIF($D2:$D82,I56),INDEX($H2:$H82,MATCH(I56,$D2:$D82,0),1),0)</f>
        <v>1.6575</v>
      </c>
      <c r="L56" s="1">
        <f t="shared" si="3"/>
        <v>0.24862499999999998</v>
      </c>
      <c r="M56" s="1" t="str">
        <f>D73</f>
        <v>5.1.4</v>
      </c>
      <c r="N56" s="1">
        <v>0.35</v>
      </c>
      <c r="O56" s="1">
        <f>IF(COUNTIF($D2:$D82,M56),INDEX($H2:$H82,MATCH(M56,$D2:$D82,0),1),0)</f>
        <v>1.1837500000000001</v>
      </c>
      <c r="P56" s="1">
        <f>O56*N56</f>
        <v>0.41431250000000003</v>
      </c>
    </row>
    <row r="57" spans="1:24" x14ac:dyDescent="0.2">
      <c r="A57" s="1">
        <v>3</v>
      </c>
      <c r="B57" s="1">
        <v>3</v>
      </c>
      <c r="C57" s="1">
        <v>1</v>
      </c>
      <c r="D57" s="1" t="s">
        <v>119</v>
      </c>
      <c r="E57" s="1">
        <v>1</v>
      </c>
      <c r="F57" s="1">
        <f t="shared" si="0"/>
        <v>0.53374999999999995</v>
      </c>
      <c r="G57" s="1">
        <f t="shared" si="1"/>
        <v>0.53374999999999995</v>
      </c>
      <c r="H57" s="1">
        <f t="shared" si="2"/>
        <v>1.5337499999999999</v>
      </c>
      <c r="I57" s="1" t="str">
        <f>D74</f>
        <v>5.2.1</v>
      </c>
      <c r="J57" s="1">
        <v>0.35</v>
      </c>
      <c r="K57" s="1">
        <f>IF(COUNTIF($D2:$D82,I57),INDEX($H2:$H82,MATCH(I57,$D2:$D82,0),1),0)</f>
        <v>1.5249999999999999</v>
      </c>
      <c r="L57" s="1">
        <f t="shared" si="3"/>
        <v>0.53374999999999995</v>
      </c>
    </row>
    <row r="58" spans="1:24" x14ac:dyDescent="0.2">
      <c r="A58" s="1">
        <v>3</v>
      </c>
      <c r="B58" s="1">
        <v>3</v>
      </c>
      <c r="C58" s="1">
        <v>2</v>
      </c>
      <c r="D58" s="1" t="s">
        <v>120</v>
      </c>
      <c r="E58" s="1">
        <v>1</v>
      </c>
      <c r="F58" s="1">
        <f t="shared" si="0"/>
        <v>1.2512499999999998</v>
      </c>
      <c r="G58" s="1">
        <f t="shared" si="1"/>
        <v>1.2512499999999998</v>
      </c>
      <c r="H58" s="1">
        <f t="shared" si="2"/>
        <v>2.2512499999999998</v>
      </c>
      <c r="I58" s="1" t="str">
        <f>D74</f>
        <v>5.2.1</v>
      </c>
      <c r="J58" s="1">
        <v>0.35</v>
      </c>
      <c r="K58" s="1">
        <f>IF(COUNTIF($D2:$D82,I58),INDEX($H2:$H82,MATCH(I58,$D2:$D82,0),1),0)</f>
        <v>1.5249999999999999</v>
      </c>
      <c r="L58" s="1">
        <f t="shared" si="3"/>
        <v>0.53374999999999995</v>
      </c>
      <c r="M58" s="1" t="str">
        <f>D75</f>
        <v>5.2.2</v>
      </c>
      <c r="N58" s="1">
        <v>0.35</v>
      </c>
      <c r="O58" s="1">
        <f>IF(COUNTIF($D2:$D82,M58),INDEX($H2:$H82,MATCH(M58,$D2:$D82,0),1),0)</f>
        <v>2.0499999999999998</v>
      </c>
      <c r="P58" s="1">
        <f>O58*N58</f>
        <v>0.71749999999999992</v>
      </c>
    </row>
    <row r="59" spans="1:24" x14ac:dyDescent="0.2">
      <c r="A59" s="1">
        <v>3</v>
      </c>
      <c r="B59" s="1">
        <v>3</v>
      </c>
      <c r="C59" s="1">
        <v>3</v>
      </c>
      <c r="D59" s="1" t="s">
        <v>121</v>
      </c>
      <c r="E59" s="1">
        <v>1</v>
      </c>
      <c r="F59" s="1">
        <f t="shared" si="0"/>
        <v>1.2512499999999998</v>
      </c>
      <c r="G59" s="1">
        <f t="shared" si="1"/>
        <v>1.2512499999999998</v>
      </c>
      <c r="H59" s="1">
        <f t="shared" si="2"/>
        <v>2.2512499999999998</v>
      </c>
      <c r="I59" s="1" t="str">
        <f>D75</f>
        <v>5.2.2</v>
      </c>
      <c r="J59" s="1">
        <v>0.35</v>
      </c>
      <c r="K59" s="1">
        <f>IF(COUNTIF($D2:$D82,I59),INDEX($H2:$H82,MATCH(I59,$D2:$D82,0),1),0)</f>
        <v>2.0499999999999998</v>
      </c>
      <c r="L59" s="1">
        <f t="shared" si="3"/>
        <v>0.71749999999999992</v>
      </c>
      <c r="M59" s="1" t="str">
        <f>D76</f>
        <v>5.2.3</v>
      </c>
      <c r="N59" s="1">
        <v>0.35</v>
      </c>
      <c r="O59" s="1">
        <f>IF(COUNTIF($D2:$D82,M59),INDEX($H2:$H82,MATCH(M59,$D2:$D82,0),1),0)</f>
        <v>1.5249999999999999</v>
      </c>
      <c r="P59" s="1">
        <f>O59*N59</f>
        <v>0.53374999999999995</v>
      </c>
    </row>
    <row r="60" spans="1:24" x14ac:dyDescent="0.2">
      <c r="A60" s="1">
        <v>3</v>
      </c>
      <c r="B60" s="1">
        <v>3</v>
      </c>
      <c r="C60" s="1">
        <v>4</v>
      </c>
      <c r="D60" s="1" t="s">
        <v>122</v>
      </c>
      <c r="E60" s="1">
        <v>1</v>
      </c>
      <c r="F60" s="1">
        <f t="shared" si="0"/>
        <v>0.53374999999999995</v>
      </c>
      <c r="G60" s="1">
        <f t="shared" si="1"/>
        <v>0.53374999999999995</v>
      </c>
      <c r="H60" s="1">
        <f t="shared" si="2"/>
        <v>1.5337499999999999</v>
      </c>
      <c r="I60" s="1" t="str">
        <f>D76</f>
        <v>5.2.3</v>
      </c>
      <c r="J60" s="1">
        <v>0.35</v>
      </c>
      <c r="K60" s="1">
        <f>IF(COUNTIF($D2:$D82,I60),INDEX($H2:$H82,MATCH(I60,$D2:$D82,0),1),0)</f>
        <v>1.5249999999999999</v>
      </c>
      <c r="L60" s="1">
        <f t="shared" si="3"/>
        <v>0.53374999999999995</v>
      </c>
    </row>
    <row r="61" spans="1:24" x14ac:dyDescent="0.2">
      <c r="A61" s="1">
        <v>4</v>
      </c>
      <c r="B61" s="1">
        <v>1</v>
      </c>
      <c r="C61" s="1">
        <v>1</v>
      </c>
      <c r="D61" s="1" t="s">
        <v>132</v>
      </c>
      <c r="E61" s="1">
        <v>1</v>
      </c>
      <c r="F61" s="1">
        <f t="shared" si="0"/>
        <v>0.17756250000000001</v>
      </c>
      <c r="G61" s="1">
        <f t="shared" si="1"/>
        <v>0.17756250000000001</v>
      </c>
      <c r="H61" s="1">
        <f t="shared" si="2"/>
        <v>1.1775625000000001</v>
      </c>
      <c r="I61" s="1" t="str">
        <f>D70</f>
        <v>5.1.1</v>
      </c>
      <c r="J61" s="1">
        <v>0.15</v>
      </c>
      <c r="K61" s="1">
        <f>IF(COUNTIF($D2:$D82,I61),INDEX($H2:$H82,MATCH(I61,$D2:$D82,0),1),0)</f>
        <v>1.1837500000000001</v>
      </c>
      <c r="L61" s="1">
        <f t="shared" si="3"/>
        <v>0.17756250000000001</v>
      </c>
    </row>
    <row r="62" spans="1:24" x14ac:dyDescent="0.2">
      <c r="A62" s="1">
        <v>4</v>
      </c>
      <c r="B62" s="1">
        <v>1</v>
      </c>
      <c r="C62" s="1">
        <v>2</v>
      </c>
      <c r="D62" s="1" t="s">
        <v>133</v>
      </c>
      <c r="E62" s="1">
        <v>1</v>
      </c>
      <c r="F62" s="1">
        <f t="shared" si="0"/>
        <v>0.38775000000000004</v>
      </c>
      <c r="G62" s="1">
        <f t="shared" si="1"/>
        <v>0.38775000000000004</v>
      </c>
      <c r="H62" s="1">
        <f t="shared" si="2"/>
        <v>1.38775</v>
      </c>
      <c r="I62" s="1" t="str">
        <f>D70</f>
        <v>5.1.1</v>
      </c>
      <c r="J62" s="1">
        <v>0.15</v>
      </c>
      <c r="K62" s="1">
        <f>IF(COUNTIF($D2:$D82,I62),INDEX($H2:$H82,MATCH(I62,$D2:$D82,0),1),0)</f>
        <v>1.1837500000000001</v>
      </c>
      <c r="L62" s="1">
        <f t="shared" si="3"/>
        <v>0.17756250000000001</v>
      </c>
      <c r="M62" s="1" t="str">
        <f>D71</f>
        <v>5.1.2</v>
      </c>
      <c r="N62" s="1">
        <v>0.15</v>
      </c>
      <c r="O62" s="1">
        <f>IF(COUNTIF($D2:$D82,M62),INDEX($H2:$H82,MATCH(M62,$D2:$D82,0),1),0)</f>
        <v>1.4012500000000001</v>
      </c>
      <c r="P62" s="1">
        <f>O62*N62</f>
        <v>0.2101875</v>
      </c>
    </row>
    <row r="63" spans="1:24" x14ac:dyDescent="0.2">
      <c r="A63" s="1">
        <v>4</v>
      </c>
      <c r="B63" s="1">
        <v>1</v>
      </c>
      <c r="C63" s="1">
        <v>3</v>
      </c>
      <c r="D63" s="1" t="s">
        <v>134</v>
      </c>
      <c r="E63" s="1">
        <v>1</v>
      </c>
      <c r="F63" s="1">
        <f t="shared" si="0"/>
        <v>0.420375</v>
      </c>
      <c r="G63" s="1">
        <f t="shared" si="1"/>
        <v>0.420375</v>
      </c>
      <c r="H63" s="1">
        <f t="shared" si="2"/>
        <v>1.4203749999999999</v>
      </c>
      <c r="I63" s="1" t="str">
        <f>D71</f>
        <v>5.1.2</v>
      </c>
      <c r="J63" s="1">
        <v>0.15</v>
      </c>
      <c r="K63" s="1">
        <f>IF(COUNTIF($D2:$D82,I63),INDEX($H2:$H82,MATCH(I63,$D2:$D82,0),1),0)</f>
        <v>1.4012500000000001</v>
      </c>
      <c r="L63" s="1">
        <f t="shared" si="3"/>
        <v>0.2101875</v>
      </c>
      <c r="M63" s="1" t="str">
        <f>D72</f>
        <v>5.1.3</v>
      </c>
      <c r="N63" s="1">
        <v>0.15</v>
      </c>
      <c r="O63" s="1">
        <f>IF(COUNTIF($D2:$D82,M63),INDEX($H2:$H82,MATCH(M63,$D2:$D82,0),1),0)</f>
        <v>1.4012500000000001</v>
      </c>
      <c r="P63" s="1">
        <f>O63*N63</f>
        <v>0.2101875</v>
      </c>
    </row>
    <row r="64" spans="1:24" x14ac:dyDescent="0.2">
      <c r="A64" s="1">
        <v>4</v>
      </c>
      <c r="B64" s="1">
        <v>1</v>
      </c>
      <c r="C64" s="1">
        <v>4</v>
      </c>
      <c r="D64" s="1" t="s">
        <v>135</v>
      </c>
      <c r="E64" s="1">
        <v>1</v>
      </c>
      <c r="F64" s="1">
        <f t="shared" si="0"/>
        <v>0.38775000000000004</v>
      </c>
      <c r="G64" s="1">
        <f t="shared" si="1"/>
        <v>0.38775000000000004</v>
      </c>
      <c r="H64" s="1">
        <f t="shared" si="2"/>
        <v>1.38775</v>
      </c>
      <c r="I64" s="1" t="str">
        <f>D72</f>
        <v>5.1.3</v>
      </c>
      <c r="J64" s="1">
        <v>0.15</v>
      </c>
      <c r="K64" s="1">
        <f>IF(COUNTIF($D2:$D82,I64),INDEX($H2:$H82,MATCH(I64,$D2:$D82,0),1),0)</f>
        <v>1.4012500000000001</v>
      </c>
      <c r="L64" s="1">
        <f t="shared" si="3"/>
        <v>0.2101875</v>
      </c>
      <c r="M64" s="1" t="str">
        <f>D73</f>
        <v>5.1.4</v>
      </c>
      <c r="N64" s="1">
        <v>0.15</v>
      </c>
      <c r="O64" s="1">
        <f>IF(COUNTIF($D2:$D82,M64),INDEX($H2:$H82,MATCH(M64,$D2:$D82,0),1),0)</f>
        <v>1.1837500000000001</v>
      </c>
      <c r="P64" s="1">
        <f>O64*N64</f>
        <v>0.17756250000000001</v>
      </c>
    </row>
    <row r="65" spans="1:24" x14ac:dyDescent="0.2">
      <c r="A65" s="1">
        <v>4</v>
      </c>
      <c r="B65" s="1">
        <v>1</v>
      </c>
      <c r="C65" s="1">
        <v>5</v>
      </c>
      <c r="D65" s="1" t="s">
        <v>136</v>
      </c>
      <c r="E65" s="1">
        <v>1</v>
      </c>
      <c r="F65" s="1">
        <f t="shared" si="0"/>
        <v>0.17756250000000001</v>
      </c>
      <c r="G65" s="1">
        <f t="shared" si="1"/>
        <v>0.17756250000000001</v>
      </c>
      <c r="H65" s="1">
        <f t="shared" si="2"/>
        <v>1.1775625000000001</v>
      </c>
      <c r="I65" s="1" t="str">
        <f>D73</f>
        <v>5.1.4</v>
      </c>
      <c r="J65" s="1">
        <v>0.15</v>
      </c>
      <c r="K65" s="1">
        <f>IF(COUNTIF($D2:$D82,I65),INDEX($H2:$H82,MATCH(I65,$D2:$D82,0),1),0)</f>
        <v>1.1837500000000001</v>
      </c>
      <c r="L65" s="1">
        <f t="shared" si="3"/>
        <v>0.17756250000000001</v>
      </c>
    </row>
    <row r="66" spans="1:24" x14ac:dyDescent="0.2">
      <c r="A66" s="1">
        <v>4</v>
      </c>
      <c r="B66" s="1">
        <v>2</v>
      </c>
      <c r="C66" s="1">
        <v>1</v>
      </c>
      <c r="D66" s="1" t="s">
        <v>140</v>
      </c>
      <c r="E66" s="1">
        <v>1</v>
      </c>
      <c r="F66" s="1">
        <f t="shared" ref="F66:F82" si="13">SUM(L66,P66,T66,X66)</f>
        <v>0.65749999999999997</v>
      </c>
      <c r="G66" s="1">
        <f t="shared" ref="G66:G82" si="14">F66/E66</f>
        <v>0.65749999999999997</v>
      </c>
      <c r="H66" s="1">
        <f t="shared" ref="H66:H82" si="15">E66+F66</f>
        <v>1.6575</v>
      </c>
      <c r="I66" s="1" t="str">
        <f>D74</f>
        <v>5.2.1</v>
      </c>
      <c r="J66" s="1">
        <v>0.15</v>
      </c>
      <c r="K66" s="1">
        <f>IF(COUNTIF($D2:$D82,I66),INDEX($H2:$H82,MATCH(I66,$D2:$D82,0),1),0)</f>
        <v>1.5249999999999999</v>
      </c>
      <c r="L66" s="1">
        <f t="shared" ref="L66:L81" si="16">K66*J66</f>
        <v>0.22874999999999998</v>
      </c>
      <c r="M66" s="1" t="str">
        <f>D77</f>
        <v>6.1.1</v>
      </c>
      <c r="N66" s="1">
        <v>0.35</v>
      </c>
      <c r="O66" s="1">
        <f>IF(COUNTIF($D2:$D82,M66),INDEX($H2:$H82,MATCH(M66,$D2:$D82,0),1),0)</f>
        <v>1.2250000000000001</v>
      </c>
      <c r="P66" s="1">
        <f>O66*N66</f>
        <v>0.42875000000000002</v>
      </c>
    </row>
    <row r="67" spans="1:24" x14ac:dyDescent="0.2">
      <c r="A67" s="1">
        <v>4</v>
      </c>
      <c r="B67" s="1">
        <v>2</v>
      </c>
      <c r="C67" s="1">
        <v>2</v>
      </c>
      <c r="D67" s="1" t="s">
        <v>141</v>
      </c>
      <c r="E67" s="1">
        <v>1</v>
      </c>
      <c r="F67" s="1">
        <f t="shared" si="13"/>
        <v>1.4724999999999997</v>
      </c>
      <c r="G67" s="1">
        <f t="shared" si="14"/>
        <v>1.4724999999999997</v>
      </c>
      <c r="H67" s="1">
        <f t="shared" si="15"/>
        <v>2.4724999999999997</v>
      </c>
      <c r="I67" s="1" t="str">
        <f>D74</f>
        <v>5.2.1</v>
      </c>
      <c r="J67" s="1">
        <v>0.15</v>
      </c>
      <c r="K67" s="1">
        <f>IF(COUNTIF($D2:$D82,I67),INDEX($H2:$H82,MATCH(I67,$D2:$D82,0),1),0)</f>
        <v>1.5249999999999999</v>
      </c>
      <c r="L67" s="1">
        <f t="shared" si="16"/>
        <v>0.22874999999999998</v>
      </c>
      <c r="M67" s="1" t="str">
        <f>D75</f>
        <v>5.2.2</v>
      </c>
      <c r="N67" s="1">
        <v>0.15</v>
      </c>
      <c r="O67" s="1">
        <f>IF(COUNTIF($D2:$D82,M67),INDEX($H2:$H82,MATCH(M67,$D2:$D82,0),1),0)</f>
        <v>2.0499999999999998</v>
      </c>
      <c r="P67" s="1">
        <f>O67*N67</f>
        <v>0.30749999999999994</v>
      </c>
      <c r="Q67" s="1" t="str">
        <f>D77</f>
        <v>6.1.1</v>
      </c>
      <c r="R67" s="1">
        <v>0.35</v>
      </c>
      <c r="S67" s="1">
        <f>IF(COUNTIF($D2:$D82,Q67),INDEX($H2:$H82,MATCH(Q67,$D2:$D82,0),1),0)</f>
        <v>1.2250000000000001</v>
      </c>
      <c r="T67" s="1">
        <f>S67*R67</f>
        <v>0.42875000000000002</v>
      </c>
      <c r="U67" s="1" t="str">
        <f>D78</f>
        <v>6.1.2</v>
      </c>
      <c r="V67" s="1">
        <v>0.35</v>
      </c>
      <c r="W67" s="1">
        <f>IF(COUNTIF($D2:$D82,U67),INDEX($H2:$H82,MATCH(U67,$D2:$D82,0),1),0)</f>
        <v>1.45</v>
      </c>
      <c r="X67" s="1">
        <f>W67*V67</f>
        <v>0.50749999999999995</v>
      </c>
    </row>
    <row r="68" spans="1:24" x14ac:dyDescent="0.2">
      <c r="A68" s="1">
        <v>4</v>
      </c>
      <c r="B68" s="1">
        <v>2</v>
      </c>
      <c r="C68" s="1">
        <v>3</v>
      </c>
      <c r="D68" s="1" t="s">
        <v>142</v>
      </c>
      <c r="E68" s="1">
        <v>1</v>
      </c>
      <c r="F68" s="1">
        <f t="shared" si="13"/>
        <v>1.4724999999999997</v>
      </c>
      <c r="G68" s="1">
        <f t="shared" si="14"/>
        <v>1.4724999999999997</v>
      </c>
      <c r="H68" s="1">
        <f t="shared" si="15"/>
        <v>2.4724999999999997</v>
      </c>
      <c r="I68" s="1" t="str">
        <f>D75</f>
        <v>5.2.2</v>
      </c>
      <c r="J68" s="1">
        <v>0.15</v>
      </c>
      <c r="K68" s="1">
        <f>IF(COUNTIF($D2:$D82,I68),INDEX($H2:$H82,MATCH(I68,$D2:$D82,0),1),0)</f>
        <v>2.0499999999999998</v>
      </c>
      <c r="L68" s="1">
        <f t="shared" si="16"/>
        <v>0.30749999999999994</v>
      </c>
      <c r="M68" s="1" t="str">
        <f>D76</f>
        <v>5.2.3</v>
      </c>
      <c r="N68" s="1">
        <v>0.15</v>
      </c>
      <c r="O68" s="1">
        <f>IF(COUNTIF($D2:$D82,M68),INDEX($H2:$H82,MATCH(M68,$D2:$D82,0),1),0)</f>
        <v>1.5249999999999999</v>
      </c>
      <c r="P68" s="1">
        <f>O68*N68</f>
        <v>0.22874999999999998</v>
      </c>
      <c r="Q68" s="1" t="str">
        <f>D78</f>
        <v>6.1.2</v>
      </c>
      <c r="R68" s="1">
        <v>0.35</v>
      </c>
      <c r="S68" s="1">
        <f>IF(COUNTIF($D2:$D82,Q68),INDEX($H2:$H82,MATCH(Q68,$D2:$D82,0),1),0)</f>
        <v>1.45</v>
      </c>
      <c r="T68" s="1">
        <f>S68*R68</f>
        <v>0.50749999999999995</v>
      </c>
      <c r="U68" s="1" t="str">
        <f>D79</f>
        <v>6.1.3</v>
      </c>
      <c r="V68" s="1">
        <v>0.35</v>
      </c>
      <c r="W68" s="1">
        <f>IF(COUNTIF($D2:$D82,U68),INDEX($H2:$H82,MATCH(U68,$D2:$D82,0),1),0)</f>
        <v>1.2250000000000001</v>
      </c>
      <c r="X68" s="1">
        <f>W68*V68</f>
        <v>0.42875000000000002</v>
      </c>
    </row>
    <row r="69" spans="1:24" x14ac:dyDescent="0.2">
      <c r="A69" s="1">
        <v>4</v>
      </c>
      <c r="B69" s="1">
        <v>2</v>
      </c>
      <c r="C69" s="1">
        <v>4</v>
      </c>
      <c r="D69" s="1" t="s">
        <v>143</v>
      </c>
      <c r="E69" s="1">
        <v>1</v>
      </c>
      <c r="F69" s="1">
        <f t="shared" si="13"/>
        <v>0.65749999999999997</v>
      </c>
      <c r="G69" s="1">
        <f t="shared" si="14"/>
        <v>0.65749999999999997</v>
      </c>
      <c r="H69" s="1">
        <f t="shared" si="15"/>
        <v>1.6575</v>
      </c>
      <c r="I69" s="1" t="str">
        <f>D76</f>
        <v>5.2.3</v>
      </c>
      <c r="J69" s="1">
        <v>0.15</v>
      </c>
      <c r="K69" s="1">
        <f>IF(COUNTIF($D2:$D82,I69),INDEX($H2:$H82,MATCH(I69,$D2:$D82,0),1),0)</f>
        <v>1.5249999999999999</v>
      </c>
      <c r="L69" s="1">
        <f t="shared" si="16"/>
        <v>0.22874999999999998</v>
      </c>
      <c r="M69" s="1" t="str">
        <f>D79</f>
        <v>6.1.3</v>
      </c>
      <c r="N69" s="1">
        <v>0.35</v>
      </c>
      <c r="O69" s="1">
        <f>IF(COUNTIF($D2:$D82,M69),INDEX($H2:$H82,MATCH(M69,$D2:$D82,0),1),0)</f>
        <v>1.2250000000000001</v>
      </c>
      <c r="P69" s="1">
        <f>O69*N69</f>
        <v>0.42875000000000002</v>
      </c>
    </row>
    <row r="70" spans="1:24" x14ac:dyDescent="0.2">
      <c r="A70" s="1">
        <v>5</v>
      </c>
      <c r="B70" s="1">
        <v>1</v>
      </c>
      <c r="C70" s="1">
        <v>1</v>
      </c>
      <c r="D70" s="1" t="s">
        <v>158</v>
      </c>
      <c r="E70" s="1">
        <v>1</v>
      </c>
      <c r="F70" s="1">
        <f t="shared" si="13"/>
        <v>0.18375</v>
      </c>
      <c r="G70" s="1">
        <f t="shared" si="14"/>
        <v>0.18375</v>
      </c>
      <c r="H70" s="1">
        <f t="shared" si="15"/>
        <v>1.1837500000000001</v>
      </c>
      <c r="I70" s="1" t="str">
        <f>D77</f>
        <v>6.1.1</v>
      </c>
      <c r="J70" s="1">
        <v>0.15</v>
      </c>
      <c r="K70" s="1">
        <f>IF(COUNTIF($D2:$D82,I70),INDEX($H2:$H82,MATCH(I70,$D2:$D82,0),1),0)</f>
        <v>1.2250000000000001</v>
      </c>
      <c r="L70" s="1">
        <f t="shared" si="16"/>
        <v>0.18375</v>
      </c>
    </row>
    <row r="71" spans="1:24" x14ac:dyDescent="0.2">
      <c r="A71" s="1">
        <v>5</v>
      </c>
      <c r="B71" s="1">
        <v>1</v>
      </c>
      <c r="C71" s="1">
        <v>2</v>
      </c>
      <c r="D71" s="1" t="s">
        <v>159</v>
      </c>
      <c r="E71" s="1">
        <v>1</v>
      </c>
      <c r="F71" s="1">
        <f t="shared" si="13"/>
        <v>0.40125</v>
      </c>
      <c r="G71" s="1">
        <f t="shared" si="14"/>
        <v>0.40125</v>
      </c>
      <c r="H71" s="1">
        <f t="shared" si="15"/>
        <v>1.4012500000000001</v>
      </c>
      <c r="I71" s="1" t="str">
        <f>D77</f>
        <v>6.1.1</v>
      </c>
      <c r="J71" s="1">
        <v>0.15</v>
      </c>
      <c r="K71" s="1">
        <f>IF(COUNTIF($D2:$D82,I71),INDEX($H2:$H82,MATCH(I71,$D2:$D82,0),1),0)</f>
        <v>1.2250000000000001</v>
      </c>
      <c r="L71" s="1">
        <f t="shared" si="16"/>
        <v>0.18375</v>
      </c>
      <c r="M71" s="1" t="str">
        <f>D78</f>
        <v>6.1.2</v>
      </c>
      <c r="N71" s="1">
        <v>0.15</v>
      </c>
      <c r="O71" s="1">
        <f>IF(COUNTIF($D2:$D82,M71),INDEX($H2:$H82,MATCH(M71,$D2:$D82,0),1),0)</f>
        <v>1.45</v>
      </c>
      <c r="P71" s="1">
        <f>O71*N71</f>
        <v>0.2175</v>
      </c>
    </row>
    <row r="72" spans="1:24" x14ac:dyDescent="0.2">
      <c r="A72" s="1">
        <v>5</v>
      </c>
      <c r="B72" s="1">
        <v>1</v>
      </c>
      <c r="C72" s="1">
        <v>3</v>
      </c>
      <c r="D72" s="1" t="s">
        <v>160</v>
      </c>
      <c r="E72" s="1">
        <v>1</v>
      </c>
      <c r="F72" s="1">
        <f t="shared" si="13"/>
        <v>0.40125</v>
      </c>
      <c r="G72" s="1">
        <f t="shared" si="14"/>
        <v>0.40125</v>
      </c>
      <c r="H72" s="1">
        <f t="shared" si="15"/>
        <v>1.4012500000000001</v>
      </c>
      <c r="I72" s="1" t="str">
        <f>D78</f>
        <v>6.1.2</v>
      </c>
      <c r="J72" s="1">
        <v>0.15</v>
      </c>
      <c r="K72" s="1">
        <f>IF(COUNTIF($D2:$D82,I72),INDEX($H2:$H82,MATCH(I72,$D2:$D82,0),1),0)</f>
        <v>1.45</v>
      </c>
      <c r="L72" s="1">
        <f t="shared" si="16"/>
        <v>0.2175</v>
      </c>
      <c r="M72" s="1" t="str">
        <f>D79</f>
        <v>6.1.3</v>
      </c>
      <c r="N72" s="1">
        <v>0.15</v>
      </c>
      <c r="O72" s="1">
        <f>IF(COUNTIF($D2:$D82,M72),INDEX($H2:$H82,MATCH(M72,$D2:$D82,0),1),0)</f>
        <v>1.2250000000000001</v>
      </c>
      <c r="P72" s="1">
        <f>O72*N72</f>
        <v>0.18375</v>
      </c>
    </row>
    <row r="73" spans="1:24" x14ac:dyDescent="0.2">
      <c r="A73" s="1">
        <v>5</v>
      </c>
      <c r="B73" s="1">
        <v>1</v>
      </c>
      <c r="C73" s="1">
        <v>4</v>
      </c>
      <c r="D73" s="1" t="s">
        <v>161</v>
      </c>
      <c r="E73" s="1">
        <v>1</v>
      </c>
      <c r="F73" s="1">
        <f t="shared" si="13"/>
        <v>0.18375</v>
      </c>
      <c r="G73" s="1">
        <f t="shared" si="14"/>
        <v>0.18375</v>
      </c>
      <c r="H73" s="1">
        <f t="shared" si="15"/>
        <v>1.1837500000000001</v>
      </c>
      <c r="I73" s="1" t="str">
        <f>D79</f>
        <v>6.1.3</v>
      </c>
      <c r="J73" s="1">
        <v>0.15</v>
      </c>
      <c r="K73" s="1">
        <f>IF(COUNTIF($D2:$D82,I73),INDEX($H2:$H82,MATCH(I73,$D2:$D82,0),1),0)</f>
        <v>1.2250000000000001</v>
      </c>
      <c r="L73" s="1">
        <f t="shared" si="16"/>
        <v>0.18375</v>
      </c>
    </row>
    <row r="74" spans="1:24" x14ac:dyDescent="0.2">
      <c r="A74" s="1">
        <v>5</v>
      </c>
      <c r="B74" s="1">
        <v>2</v>
      </c>
      <c r="C74" s="1">
        <v>1</v>
      </c>
      <c r="D74" s="1" t="s">
        <v>165</v>
      </c>
      <c r="E74" s="1">
        <v>1</v>
      </c>
      <c r="F74" s="1">
        <f t="shared" si="13"/>
        <v>0.52499999999999991</v>
      </c>
      <c r="G74" s="1">
        <f t="shared" si="14"/>
        <v>0.52499999999999991</v>
      </c>
      <c r="H74" s="1">
        <f t="shared" si="15"/>
        <v>1.5249999999999999</v>
      </c>
      <c r="I74" s="1" t="str">
        <f>D80</f>
        <v>7.1.1</v>
      </c>
      <c r="J74" s="1">
        <v>0.35</v>
      </c>
      <c r="K74" s="1">
        <f>IF(COUNTIF($D2:$D82,I74),INDEX($H2:$H82,MATCH(I74,$D2:$D82,0),1),0)</f>
        <v>1.5</v>
      </c>
      <c r="L74" s="1">
        <f t="shared" si="16"/>
        <v>0.52499999999999991</v>
      </c>
    </row>
    <row r="75" spans="1:24" x14ac:dyDescent="0.2">
      <c r="A75" s="1">
        <v>5</v>
      </c>
      <c r="B75" s="1">
        <v>2</v>
      </c>
      <c r="C75" s="1">
        <v>2</v>
      </c>
      <c r="D75" s="1" t="s">
        <v>166</v>
      </c>
      <c r="E75" s="1">
        <v>1</v>
      </c>
      <c r="F75" s="1">
        <f t="shared" si="13"/>
        <v>1.0499999999999998</v>
      </c>
      <c r="G75" s="1">
        <f t="shared" si="14"/>
        <v>1.0499999999999998</v>
      </c>
      <c r="H75" s="1">
        <f t="shared" si="15"/>
        <v>2.0499999999999998</v>
      </c>
      <c r="I75" s="1" t="str">
        <f>D80</f>
        <v>7.1.1</v>
      </c>
      <c r="J75" s="1">
        <v>0.35</v>
      </c>
      <c r="K75" s="1">
        <f>IF(COUNTIF($D2:$D82,I75),INDEX($H2:$H82,MATCH(I75,$D2:$D82,0),1),0)</f>
        <v>1.5</v>
      </c>
      <c r="L75" s="1">
        <f t="shared" si="16"/>
        <v>0.52499999999999991</v>
      </c>
      <c r="M75" s="1" t="str">
        <f>D81</f>
        <v>7.1.2</v>
      </c>
      <c r="N75" s="1">
        <v>0.35</v>
      </c>
      <c r="O75" s="1">
        <f>IF(COUNTIF($D2:$D82,M75),INDEX($H2:$H82,MATCH(M75,$D2:$D82,0),1),0)</f>
        <v>1.5</v>
      </c>
      <c r="P75" s="1">
        <f>O75*N75</f>
        <v>0.52499999999999991</v>
      </c>
    </row>
    <row r="76" spans="1:24" x14ac:dyDescent="0.2">
      <c r="A76" s="1">
        <v>5</v>
      </c>
      <c r="B76" s="1">
        <v>2</v>
      </c>
      <c r="C76" s="1">
        <v>3</v>
      </c>
      <c r="D76" s="1" t="s">
        <v>167</v>
      </c>
      <c r="E76" s="1">
        <v>1</v>
      </c>
      <c r="F76" s="1">
        <f t="shared" si="13"/>
        <v>0.52499999999999991</v>
      </c>
      <c r="G76" s="1">
        <f t="shared" si="14"/>
        <v>0.52499999999999991</v>
      </c>
      <c r="H76" s="1">
        <f t="shared" si="15"/>
        <v>1.5249999999999999</v>
      </c>
      <c r="I76" s="1" t="str">
        <f>D81</f>
        <v>7.1.2</v>
      </c>
      <c r="J76" s="1">
        <v>0.35</v>
      </c>
      <c r="K76" s="1">
        <f>IF(COUNTIF($D2:$D82,I76),INDEX($H2:$H82,MATCH(I76,$D2:$D82,0),1),0)</f>
        <v>1.5</v>
      </c>
      <c r="L76" s="1">
        <f t="shared" si="16"/>
        <v>0.52499999999999991</v>
      </c>
    </row>
    <row r="77" spans="1:24" x14ac:dyDescent="0.2">
      <c r="A77" s="1">
        <v>6</v>
      </c>
      <c r="B77" s="1">
        <v>1</v>
      </c>
      <c r="C77" s="1">
        <v>1</v>
      </c>
      <c r="D77" s="1" t="s">
        <v>176</v>
      </c>
      <c r="E77" s="1">
        <v>1</v>
      </c>
      <c r="F77" s="1">
        <f t="shared" si="13"/>
        <v>0.22499999999999998</v>
      </c>
      <c r="G77" s="1">
        <f t="shared" si="14"/>
        <v>0.22499999999999998</v>
      </c>
      <c r="H77" s="1">
        <f t="shared" si="15"/>
        <v>1.2250000000000001</v>
      </c>
      <c r="I77" s="1" t="str">
        <f>D80</f>
        <v>7.1.1</v>
      </c>
      <c r="J77" s="1">
        <v>0.15</v>
      </c>
      <c r="K77" s="1">
        <f>IF(COUNTIF($D2:$D82,I77),INDEX($H2:$H82,MATCH(I77,$D2:$D82,0),1),0)</f>
        <v>1.5</v>
      </c>
      <c r="L77" s="1">
        <f t="shared" si="16"/>
        <v>0.22499999999999998</v>
      </c>
    </row>
    <row r="78" spans="1:24" x14ac:dyDescent="0.2">
      <c r="A78" s="1">
        <v>6</v>
      </c>
      <c r="B78" s="1">
        <v>1</v>
      </c>
      <c r="C78" s="1">
        <v>2</v>
      </c>
      <c r="D78" s="1" t="s">
        <v>177</v>
      </c>
      <c r="E78" s="1">
        <v>1</v>
      </c>
      <c r="F78" s="1">
        <f t="shared" si="13"/>
        <v>0.44999999999999996</v>
      </c>
      <c r="G78" s="1">
        <f t="shared" si="14"/>
        <v>0.44999999999999996</v>
      </c>
      <c r="H78" s="1">
        <f t="shared" si="15"/>
        <v>1.45</v>
      </c>
      <c r="I78" s="1" t="str">
        <f>D80</f>
        <v>7.1.1</v>
      </c>
      <c r="J78" s="1">
        <v>0.15</v>
      </c>
      <c r="K78" s="1">
        <f>IF(COUNTIF($D2:$D82,I78),INDEX($H2:$H82,MATCH(I78,$D2:$D82,0),1),0)</f>
        <v>1.5</v>
      </c>
      <c r="L78" s="1">
        <f t="shared" si="16"/>
        <v>0.22499999999999998</v>
      </c>
      <c r="M78" s="1" t="str">
        <f>D81</f>
        <v>7.1.2</v>
      </c>
      <c r="N78" s="1">
        <v>0.15</v>
      </c>
      <c r="O78" s="1">
        <f>IF(COUNTIF($D2:$D82,M78),INDEX($H2:$H82,MATCH(M78,$D2:$D82,0),1),0)</f>
        <v>1.5</v>
      </c>
      <c r="P78" s="1">
        <f>O78*N78</f>
        <v>0.22499999999999998</v>
      </c>
    </row>
    <row r="79" spans="1:24" x14ac:dyDescent="0.2">
      <c r="A79" s="1">
        <v>6</v>
      </c>
      <c r="B79" s="1">
        <v>1</v>
      </c>
      <c r="C79" s="1">
        <v>3</v>
      </c>
      <c r="D79" s="1" t="s">
        <v>178</v>
      </c>
      <c r="E79" s="1">
        <v>1</v>
      </c>
      <c r="F79" s="1">
        <f t="shared" si="13"/>
        <v>0.22499999999999998</v>
      </c>
      <c r="G79" s="1">
        <f t="shared" si="14"/>
        <v>0.22499999999999998</v>
      </c>
      <c r="H79" s="1">
        <f t="shared" si="15"/>
        <v>1.2250000000000001</v>
      </c>
      <c r="I79" s="1" t="str">
        <f>D81</f>
        <v>7.1.2</v>
      </c>
      <c r="J79" s="1">
        <v>0.15</v>
      </c>
      <c r="K79" s="1">
        <f>IF(COUNTIF($D2:$D82,I79),INDEX($H2:$H82,MATCH(I79,$D2:$D82,0),1),0)</f>
        <v>1.5</v>
      </c>
      <c r="L79" s="1">
        <f t="shared" si="16"/>
        <v>0.22499999999999998</v>
      </c>
    </row>
    <row r="80" spans="1:24" x14ac:dyDescent="0.2">
      <c r="A80" s="1">
        <v>7</v>
      </c>
      <c r="B80" s="1">
        <v>1</v>
      </c>
      <c r="C80" s="1">
        <v>1</v>
      </c>
      <c r="D80" s="1" t="s">
        <v>191</v>
      </c>
      <c r="E80" s="1">
        <v>1</v>
      </c>
      <c r="F80" s="1">
        <f t="shared" si="13"/>
        <v>0.5</v>
      </c>
      <c r="G80" s="1">
        <f t="shared" si="14"/>
        <v>0.5</v>
      </c>
      <c r="H80" s="1">
        <f t="shared" si="15"/>
        <v>1.5</v>
      </c>
      <c r="I80" s="1" t="str">
        <f>D82</f>
        <v>8.1.1</v>
      </c>
      <c r="J80" s="1">
        <v>0.5</v>
      </c>
      <c r="K80" s="1">
        <f>IF(COUNTIF($D2:$D82,I80),INDEX($H2:$H82,MATCH(I80,$D2:$D82,0),1),0)</f>
        <v>1</v>
      </c>
      <c r="L80" s="1">
        <f t="shared" si="16"/>
        <v>0.5</v>
      </c>
    </row>
    <row r="81" spans="1:12" x14ac:dyDescent="0.2">
      <c r="A81" s="1">
        <v>7</v>
      </c>
      <c r="B81" s="1">
        <v>1</v>
      </c>
      <c r="C81" s="1">
        <v>2</v>
      </c>
      <c r="D81" s="1" t="s">
        <v>192</v>
      </c>
      <c r="E81" s="1">
        <v>1</v>
      </c>
      <c r="F81" s="1">
        <f t="shared" si="13"/>
        <v>0.5</v>
      </c>
      <c r="G81" s="1">
        <f t="shared" si="14"/>
        <v>0.5</v>
      </c>
      <c r="H81" s="1">
        <f t="shared" si="15"/>
        <v>1.5</v>
      </c>
      <c r="I81" s="1" t="str">
        <f>D82</f>
        <v>8.1.1</v>
      </c>
      <c r="J81" s="1">
        <v>0.5</v>
      </c>
      <c r="K81" s="1">
        <f>IF(COUNTIF($D2:$D82,I81),INDEX($H2:$H82,MATCH(I81,$D2:$D82,0),1),0)</f>
        <v>1</v>
      </c>
      <c r="L81" s="1">
        <f t="shared" si="16"/>
        <v>0.5</v>
      </c>
    </row>
    <row r="82" spans="1:12" x14ac:dyDescent="0.2">
      <c r="A82" s="1">
        <v>8</v>
      </c>
      <c r="B82" s="1">
        <v>1</v>
      </c>
      <c r="C82" s="1">
        <v>1</v>
      </c>
      <c r="D82" s="1" t="s">
        <v>200</v>
      </c>
      <c r="E82" s="1">
        <v>1</v>
      </c>
      <c r="F82" s="1">
        <f t="shared" si="13"/>
        <v>0</v>
      </c>
      <c r="G82" s="1">
        <f t="shared" si="14"/>
        <v>0</v>
      </c>
      <c r="H82" s="1">
        <f t="shared" si="15"/>
        <v>1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0.176471141015625</v>
      </c>
      <c r="G2" s="1">
        <f t="shared" ref="G2:G65" si="1">F2/E2</f>
        <v>0.176471141015625</v>
      </c>
      <c r="H2" s="1">
        <f t="shared" ref="H2:H65" si="2">E2+F2</f>
        <v>1.176471141015625</v>
      </c>
      <c r="I2" s="1" t="str">
        <f>D32</f>
        <v>2.1.1</v>
      </c>
      <c r="J2" s="1">
        <v>0.15</v>
      </c>
      <c r="K2" s="1">
        <f>IF(COUNTIF($D2:$D112,I2),INDEX($H2:$H112,MATCH(I2,$D2:$D112,0),1),0)</f>
        <v>1.1764742734375</v>
      </c>
      <c r="L2" s="1">
        <f t="shared" ref="L2:L65" si="3">K2*J2</f>
        <v>0.176471141015625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0.38408711249999999</v>
      </c>
      <c r="G3" s="1">
        <f t="shared" si="1"/>
        <v>0.38408711249999999</v>
      </c>
      <c r="H3" s="1">
        <f t="shared" si="2"/>
        <v>1.3840871125</v>
      </c>
      <c r="I3" s="1" t="str">
        <f t="shared" ref="I3:I11" si="4">D32</f>
        <v>2.1.1</v>
      </c>
      <c r="J3" s="1">
        <v>0.15</v>
      </c>
      <c r="K3" s="1">
        <f>IF(COUNTIF($D2:$D112,I3),INDEX($H2:$H112,MATCH(I3,$D2:$D112,0),1),0)</f>
        <v>1.1764742734375</v>
      </c>
      <c r="L3" s="1">
        <f t="shared" si="3"/>
        <v>0.176471141015625</v>
      </c>
      <c r="M3" s="1" t="str">
        <f t="shared" ref="M3:M9" si="5">D33</f>
        <v>2.1.2</v>
      </c>
      <c r="N3" s="1">
        <v>0.15</v>
      </c>
      <c r="O3" s="1">
        <f>IF(COUNTIF($D2:$D112,M3),INDEX($H2:$H112,MATCH(M3,$D2:$D112,0),1),0)</f>
        <v>1.3841064765625</v>
      </c>
      <c r="P3" s="1">
        <f t="shared" ref="P3:P9" si="6">O3*N3</f>
        <v>0.20761597148437499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0.42073110468749997</v>
      </c>
      <c r="G4" s="1">
        <f t="shared" si="1"/>
        <v>0.42073110468749997</v>
      </c>
      <c r="H4" s="1">
        <f t="shared" si="2"/>
        <v>1.4207311046875</v>
      </c>
      <c r="I4" s="1" t="str">
        <f t="shared" si="4"/>
        <v>2.1.2</v>
      </c>
      <c r="J4" s="1">
        <v>0.15</v>
      </c>
      <c r="K4" s="1">
        <f>IF(COUNTIF($D2:$D112,I4),INDEX($H2:$H112,MATCH(I4,$D2:$D112,0),1),0)</f>
        <v>1.3841064765625</v>
      </c>
      <c r="L4" s="1">
        <f t="shared" si="3"/>
        <v>0.20761597148437499</v>
      </c>
      <c r="M4" s="1" t="str">
        <f t="shared" si="5"/>
        <v>2.1.3</v>
      </c>
      <c r="N4" s="1">
        <v>0.15</v>
      </c>
      <c r="O4" s="1">
        <f>IF(COUNTIF($D2:$D112,M4),INDEX($H2:$H112,MATCH(M4,$D2:$D112,0),1),0)</f>
        <v>1.4207675546875</v>
      </c>
      <c r="P4" s="1">
        <f t="shared" si="6"/>
        <v>0.213115133203125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0.42717866249999997</v>
      </c>
      <c r="G5" s="1">
        <f t="shared" si="1"/>
        <v>0.42717866249999997</v>
      </c>
      <c r="H5" s="1">
        <f t="shared" si="2"/>
        <v>1.4271786625</v>
      </c>
      <c r="I5" s="1" t="str">
        <f t="shared" si="4"/>
        <v>2.1.3</v>
      </c>
      <c r="J5" s="1">
        <v>0.15</v>
      </c>
      <c r="K5" s="1">
        <f>IF(COUNTIF($D2:$D112,I5),INDEX($H2:$H112,MATCH(I5,$D2:$D112,0),1),0)</f>
        <v>1.4207675546875</v>
      </c>
      <c r="L5" s="1">
        <f t="shared" si="3"/>
        <v>0.213115133203125</v>
      </c>
      <c r="M5" s="1" t="str">
        <f t="shared" si="5"/>
        <v>2.1.4</v>
      </c>
      <c r="N5" s="1">
        <v>0.15</v>
      </c>
      <c r="O5" s="1">
        <f>IF(COUNTIF($D2:$D112,M5),INDEX($H2:$H112,MATCH(M5,$D2:$D112,0),1),0)</f>
        <v>1.4270901953124999</v>
      </c>
      <c r="P5" s="1">
        <f t="shared" si="6"/>
        <v>0.21406352929687497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0.42812705859374994</v>
      </c>
      <c r="G6" s="1">
        <f t="shared" si="1"/>
        <v>0.42812705859374994</v>
      </c>
      <c r="H6" s="1">
        <f t="shared" si="2"/>
        <v>1.42812705859375</v>
      </c>
      <c r="I6" s="1" t="str">
        <f t="shared" si="4"/>
        <v>2.1.4</v>
      </c>
      <c r="J6" s="1">
        <v>0.15</v>
      </c>
      <c r="K6" s="1">
        <f>IF(COUNTIF($D2:$D112,I6),INDEX($H2:$H112,MATCH(I6,$D2:$D112,0),1),0)</f>
        <v>1.4270901953124999</v>
      </c>
      <c r="L6" s="1">
        <f t="shared" si="3"/>
        <v>0.21406352929687497</v>
      </c>
      <c r="M6" s="1" t="str">
        <f t="shared" si="5"/>
        <v>2.1.5</v>
      </c>
      <c r="N6" s="1">
        <v>0.15</v>
      </c>
      <c r="O6" s="1">
        <f>IF(COUNTIF($D2:$D112,M6),INDEX($H2:$H112,MATCH(M6,$D2:$D112,0),1),0)</f>
        <v>1.4270901953124999</v>
      </c>
      <c r="P6" s="1">
        <f t="shared" si="6"/>
        <v>0.21406352929687497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0.42717866249999997</v>
      </c>
      <c r="G7" s="1">
        <f t="shared" si="1"/>
        <v>0.42717866249999997</v>
      </c>
      <c r="H7" s="1">
        <f t="shared" si="2"/>
        <v>1.4271786625</v>
      </c>
      <c r="I7" s="1" t="str">
        <f t="shared" si="4"/>
        <v>2.1.5</v>
      </c>
      <c r="J7" s="1">
        <v>0.15</v>
      </c>
      <c r="K7" s="1">
        <f>IF(COUNTIF($D2:$D112,I7),INDEX($H2:$H112,MATCH(I7,$D2:$D112,0),1),0)</f>
        <v>1.4270901953124999</v>
      </c>
      <c r="L7" s="1">
        <f t="shared" si="3"/>
        <v>0.21406352929687497</v>
      </c>
      <c r="M7" s="1" t="str">
        <f t="shared" si="5"/>
        <v>2.1.6</v>
      </c>
      <c r="N7" s="1">
        <v>0.15</v>
      </c>
      <c r="O7" s="1">
        <f>IF(COUNTIF($D2:$D112,M7),INDEX($H2:$H112,MATCH(M7,$D2:$D112,0),1),0)</f>
        <v>1.4207675546875</v>
      </c>
      <c r="P7" s="1">
        <f t="shared" si="6"/>
        <v>0.213115133203125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0.42073110468749997</v>
      </c>
      <c r="G8" s="1">
        <f t="shared" si="1"/>
        <v>0.42073110468749997</v>
      </c>
      <c r="H8" s="1">
        <f t="shared" si="2"/>
        <v>1.4207311046875</v>
      </c>
      <c r="I8" s="1" t="str">
        <f t="shared" si="4"/>
        <v>2.1.6</v>
      </c>
      <c r="J8" s="1">
        <v>0.15</v>
      </c>
      <c r="K8" s="1">
        <f>IF(COUNTIF($D2:$D112,I8),INDEX($H2:$H112,MATCH(I8,$D2:$D112,0),1),0)</f>
        <v>1.4207675546875</v>
      </c>
      <c r="L8" s="1">
        <f t="shared" si="3"/>
        <v>0.213115133203125</v>
      </c>
      <c r="M8" s="1" t="str">
        <f t="shared" si="5"/>
        <v>2.1.7</v>
      </c>
      <c r="N8" s="1">
        <v>0.15</v>
      </c>
      <c r="O8" s="1">
        <f>IF(COUNTIF($D2:$D112,M8),INDEX($H2:$H112,MATCH(M8,$D2:$D112,0),1),0)</f>
        <v>1.3841064765625</v>
      </c>
      <c r="P8" s="1">
        <f t="shared" si="6"/>
        <v>0.20761597148437499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0.38408711249999999</v>
      </c>
      <c r="G9" s="1">
        <f t="shared" si="1"/>
        <v>0.38408711249999999</v>
      </c>
      <c r="H9" s="1">
        <f t="shared" si="2"/>
        <v>1.3840871125</v>
      </c>
      <c r="I9" s="1" t="str">
        <f t="shared" si="4"/>
        <v>2.1.7</v>
      </c>
      <c r="J9" s="1">
        <v>0.15</v>
      </c>
      <c r="K9" s="1">
        <f>IF(COUNTIF($D2:$D112,I9),INDEX($H2:$H112,MATCH(I9,$D2:$D112,0),1),0)</f>
        <v>1.3841064765625</v>
      </c>
      <c r="L9" s="1">
        <f t="shared" si="3"/>
        <v>0.20761597148437499</v>
      </c>
      <c r="M9" s="1" t="str">
        <f t="shared" si="5"/>
        <v>2.1.8</v>
      </c>
      <c r="N9" s="1">
        <v>0.15</v>
      </c>
      <c r="O9" s="1">
        <f>IF(COUNTIF($D2:$D112,M9),INDEX($H2:$H112,MATCH(M9,$D2:$D112,0),1),0)</f>
        <v>1.1764742734375</v>
      </c>
      <c r="P9" s="1">
        <f t="shared" si="6"/>
        <v>0.176471141015625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0.176471141015625</v>
      </c>
      <c r="G10" s="1">
        <f t="shared" si="1"/>
        <v>0.176471141015625</v>
      </c>
      <c r="H10" s="1">
        <f t="shared" si="2"/>
        <v>1.176471141015625</v>
      </c>
      <c r="I10" s="1" t="str">
        <f t="shared" si="4"/>
        <v>2.1.8</v>
      </c>
      <c r="J10" s="1">
        <v>0.15</v>
      </c>
      <c r="K10" s="1">
        <f>IF(COUNTIF($D2:$D112,I10),INDEX($H2:$H112,MATCH(I10,$D2:$D112,0),1),0)</f>
        <v>1.1764742734375</v>
      </c>
      <c r="L10" s="1">
        <f t="shared" si="3"/>
        <v>0.176471141015625</v>
      </c>
    </row>
    <row r="11" spans="1:24" x14ac:dyDescent="0.2">
      <c r="A11" s="1">
        <v>1</v>
      </c>
      <c r="B11" s="1">
        <v>2</v>
      </c>
      <c r="C11" s="1">
        <v>1</v>
      </c>
      <c r="D11" s="1" t="s">
        <v>12</v>
      </c>
      <c r="E11" s="1">
        <v>1</v>
      </c>
      <c r="F11" s="1">
        <f t="shared" si="0"/>
        <v>0.66093232812499991</v>
      </c>
      <c r="G11" s="1">
        <f t="shared" si="1"/>
        <v>0.66093232812499991</v>
      </c>
      <c r="H11" s="1">
        <f t="shared" si="2"/>
        <v>1.6609323281249999</v>
      </c>
      <c r="I11" s="1" t="str">
        <f t="shared" si="4"/>
        <v>2.2.1</v>
      </c>
      <c r="J11" s="1">
        <v>0.15</v>
      </c>
      <c r="K11" s="1">
        <f>IF(COUNTIF($D2:$D112,I11),INDEX($H2:$H112,MATCH(I11,$D2:$D112,0),1),0)</f>
        <v>1.66106015625</v>
      </c>
      <c r="L11" s="1">
        <f t="shared" si="3"/>
        <v>0.24915902343749999</v>
      </c>
      <c r="M11" s="1" t="str">
        <f>D58</f>
        <v>3.1.1</v>
      </c>
      <c r="N11" s="1">
        <v>0.35</v>
      </c>
      <c r="O11" s="1">
        <f>IF(COUNTIF($D2:$D112,M11),INDEX($H2:$H112,MATCH(M11,$D2:$D112,0),1),0)</f>
        <v>1.1764951562499999</v>
      </c>
      <c r="P11" s="1">
        <f t="shared" ref="P11:P31" si="7">O11*N11</f>
        <v>0.41177330468749995</v>
      </c>
    </row>
    <row r="12" spans="1:24" x14ac:dyDescent="0.2">
      <c r="A12" s="1">
        <v>1</v>
      </c>
      <c r="B12" s="1">
        <v>2</v>
      </c>
      <c r="C12" s="1">
        <v>2</v>
      </c>
      <c r="D12" s="1" t="s">
        <v>13</v>
      </c>
      <c r="E12" s="1">
        <v>1</v>
      </c>
      <c r="F12" s="1">
        <f t="shared" si="0"/>
        <v>1.524101921875</v>
      </c>
      <c r="G12" s="1">
        <f t="shared" si="1"/>
        <v>1.524101921875</v>
      </c>
      <c r="H12" s="1">
        <f t="shared" si="2"/>
        <v>2.5241019218750003</v>
      </c>
      <c r="I12" s="1" t="str">
        <f t="shared" ref="I12:I19" si="8">D40</f>
        <v>2.2.1</v>
      </c>
      <c r="J12" s="1">
        <v>0.15</v>
      </c>
      <c r="K12" s="1">
        <f>IF(COUNTIF($D2:$D112,I12),INDEX($H2:$H112,MATCH(I12,$D2:$D112,0),1),0)</f>
        <v>1.66106015625</v>
      </c>
      <c r="L12" s="1">
        <f t="shared" si="3"/>
        <v>0.24915902343749999</v>
      </c>
      <c r="M12" s="1" t="str">
        <f t="shared" ref="M12:M17" si="9">D41</f>
        <v>2.2.2</v>
      </c>
      <c r="N12" s="1">
        <v>0.15</v>
      </c>
      <c r="O12" s="1">
        <f>IF(COUNTIF($D2:$D112,M12),INDEX($H2:$H112,MATCH(M12,$D2:$D112,0),1),0)</f>
        <v>2.5246296875000001</v>
      </c>
      <c r="P12" s="1">
        <f t="shared" si="7"/>
        <v>0.378694453125</v>
      </c>
      <c r="Q12" s="1" t="str">
        <f t="shared" ref="Q12:Q17" si="10">D58</f>
        <v>3.1.1</v>
      </c>
      <c r="R12" s="1">
        <v>0.35</v>
      </c>
      <c r="S12" s="1">
        <f>IF(COUNTIF($D2:$D112,Q12),INDEX($H2:$H112,MATCH(Q12,$D2:$D112,0),1),0)</f>
        <v>1.1764951562499999</v>
      </c>
      <c r="T12" s="1">
        <f t="shared" ref="T12:T17" si="11">S12*R12</f>
        <v>0.41177330468749995</v>
      </c>
      <c r="U12" s="1" t="str">
        <f t="shared" ref="U12:U17" si="12">D59</f>
        <v>3.1.2</v>
      </c>
      <c r="V12" s="1">
        <v>0.35</v>
      </c>
      <c r="W12" s="1">
        <f>IF(COUNTIF($D2:$D112,U12),INDEX($H2:$H112,MATCH(U12,$D2:$D112,0),1),0)</f>
        <v>1.3842146875000001</v>
      </c>
      <c r="X12" s="1">
        <f t="shared" ref="X12:X17" si="13">W12*V12</f>
        <v>0.48447514062500002</v>
      </c>
    </row>
    <row r="13" spans="1:24" x14ac:dyDescent="0.2">
      <c r="A13" s="1">
        <v>1</v>
      </c>
      <c r="B13" s="1">
        <v>2</v>
      </c>
      <c r="C13" s="1">
        <v>3</v>
      </c>
      <c r="D13" s="1" t="s">
        <v>14</v>
      </c>
      <c r="E13" s="1">
        <v>1</v>
      </c>
      <c r="F13" s="1">
        <f t="shared" si="0"/>
        <v>1.7769570156249999</v>
      </c>
      <c r="G13" s="1">
        <f t="shared" si="1"/>
        <v>1.7769570156249999</v>
      </c>
      <c r="H13" s="1">
        <f t="shared" si="2"/>
        <v>2.7769570156249999</v>
      </c>
      <c r="I13" s="1" t="str">
        <f t="shared" si="8"/>
        <v>2.2.2</v>
      </c>
      <c r="J13" s="1">
        <v>0.15</v>
      </c>
      <c r="K13" s="1">
        <f>IF(COUNTIF($D2:$D112,I13),INDEX($H2:$H112,MATCH(I13,$D2:$D112,0),1),0)</f>
        <v>2.5246296875000001</v>
      </c>
      <c r="L13" s="1">
        <f t="shared" si="3"/>
        <v>0.378694453125</v>
      </c>
      <c r="M13" s="1" t="str">
        <f t="shared" si="9"/>
        <v>2.2.3</v>
      </c>
      <c r="N13" s="1">
        <v>0.15</v>
      </c>
      <c r="O13" s="1">
        <f>IF(COUNTIF($D2:$D112,M13),INDEX($H2:$H112,MATCH(M13,$D2:$D112,0),1),0)</f>
        <v>2.7764773437499999</v>
      </c>
      <c r="P13" s="1">
        <f t="shared" si="7"/>
        <v>0.41647160156249996</v>
      </c>
      <c r="Q13" s="1" t="str">
        <f t="shared" si="10"/>
        <v>3.1.2</v>
      </c>
      <c r="R13" s="1">
        <v>0.35</v>
      </c>
      <c r="S13" s="1">
        <f>IF(COUNTIF($D2:$D112,Q13),INDEX($H2:$H112,MATCH(Q13,$D2:$D112,0),1),0)</f>
        <v>1.3842146875000001</v>
      </c>
      <c r="T13" s="1">
        <f t="shared" si="11"/>
        <v>0.48447514062500002</v>
      </c>
      <c r="U13" s="1" t="str">
        <f t="shared" si="12"/>
        <v>3.1.3</v>
      </c>
      <c r="V13" s="1">
        <v>0.35</v>
      </c>
      <c r="W13" s="1">
        <f>IF(COUNTIF($D2:$D112,U13),INDEX($H2:$H112,MATCH(U13,$D2:$D112,0),1),0)</f>
        <v>1.4209023437499999</v>
      </c>
      <c r="X13" s="1">
        <f t="shared" si="13"/>
        <v>0.49731582031249993</v>
      </c>
    </row>
    <row r="14" spans="1:24" x14ac:dyDescent="0.2">
      <c r="A14" s="1">
        <v>1</v>
      </c>
      <c r="B14" s="1">
        <v>2</v>
      </c>
      <c r="C14" s="1">
        <v>4</v>
      </c>
      <c r="D14" s="1" t="s">
        <v>15</v>
      </c>
      <c r="E14" s="1">
        <v>1</v>
      </c>
      <c r="F14" s="1">
        <f t="shared" si="0"/>
        <v>1.8368877343749996</v>
      </c>
      <c r="G14" s="1">
        <f t="shared" si="1"/>
        <v>1.8368877343749996</v>
      </c>
      <c r="H14" s="1">
        <f t="shared" si="2"/>
        <v>2.8368877343749999</v>
      </c>
      <c r="I14" s="1" t="str">
        <f t="shared" si="8"/>
        <v>2.2.3</v>
      </c>
      <c r="J14" s="1">
        <v>0.15</v>
      </c>
      <c r="K14" s="1">
        <f>IF(COUNTIF($D2:$D112,I14),INDEX($H2:$H112,MATCH(I14,$D2:$D112,0),1),0)</f>
        <v>2.7764773437499999</v>
      </c>
      <c r="L14" s="1">
        <f t="shared" si="3"/>
        <v>0.41647160156249996</v>
      </c>
      <c r="M14" s="1" t="str">
        <f t="shared" si="9"/>
        <v>2.2.4</v>
      </c>
      <c r="N14" s="1">
        <v>0.15</v>
      </c>
      <c r="O14" s="1">
        <f>IF(COUNTIF($D2:$D112,M14),INDEX($H2:$H112,MATCH(M14,$D2:$D112,0),1),0)</f>
        <v>2.8258156249999997</v>
      </c>
      <c r="P14" s="1">
        <f t="shared" si="7"/>
        <v>0.42387234374999994</v>
      </c>
      <c r="Q14" s="1" t="str">
        <f t="shared" si="10"/>
        <v>3.1.3</v>
      </c>
      <c r="R14" s="1">
        <v>0.35</v>
      </c>
      <c r="S14" s="1">
        <f>IF(COUNTIF($D2:$D112,Q14),INDEX($H2:$H112,MATCH(Q14,$D2:$D112,0),1),0)</f>
        <v>1.4209023437499999</v>
      </c>
      <c r="T14" s="1">
        <f t="shared" si="11"/>
        <v>0.49731582031249993</v>
      </c>
      <c r="U14" s="1" t="str">
        <f t="shared" si="12"/>
        <v>3.1.4</v>
      </c>
      <c r="V14" s="1">
        <v>0.35</v>
      </c>
      <c r="W14" s="1">
        <f>IF(COUNTIF($D2:$D112,U14),INDEX($H2:$H112,MATCH(U14,$D2:$D112,0),1),0)</f>
        <v>1.4263656249999999</v>
      </c>
      <c r="X14" s="1">
        <f t="shared" si="13"/>
        <v>0.49922796874999992</v>
      </c>
    </row>
    <row r="15" spans="1:24" x14ac:dyDescent="0.2">
      <c r="A15" s="1">
        <v>1</v>
      </c>
      <c r="B15" s="1">
        <v>2</v>
      </c>
      <c r="C15" s="1">
        <v>5</v>
      </c>
      <c r="D15" s="1" t="s">
        <v>42</v>
      </c>
      <c r="E15" s="1">
        <v>1</v>
      </c>
      <c r="F15" s="1">
        <f t="shared" si="0"/>
        <v>1.8368877343749996</v>
      </c>
      <c r="G15" s="1">
        <f t="shared" si="1"/>
        <v>1.8368877343749996</v>
      </c>
      <c r="H15" s="1">
        <f t="shared" si="2"/>
        <v>2.8368877343749999</v>
      </c>
      <c r="I15" s="1" t="str">
        <f t="shared" si="8"/>
        <v>2.2.4</v>
      </c>
      <c r="J15" s="1">
        <v>0.15</v>
      </c>
      <c r="K15" s="1">
        <f>IF(COUNTIF($D2:$D112,I15),INDEX($H2:$H112,MATCH(I15,$D2:$D112,0),1),0)</f>
        <v>2.8258156249999997</v>
      </c>
      <c r="L15" s="1">
        <f t="shared" si="3"/>
        <v>0.42387234374999994</v>
      </c>
      <c r="M15" s="1" t="str">
        <f t="shared" si="9"/>
        <v>2.2.5</v>
      </c>
      <c r="N15" s="1">
        <v>0.15</v>
      </c>
      <c r="O15" s="1">
        <f>IF(COUNTIF($D2:$D112,M15),INDEX($H2:$H112,MATCH(M15,$D2:$D112,0),1),0)</f>
        <v>2.7764773437499999</v>
      </c>
      <c r="P15" s="1">
        <f t="shared" si="7"/>
        <v>0.41647160156249996</v>
      </c>
      <c r="Q15" s="1" t="str">
        <f t="shared" si="10"/>
        <v>3.1.4</v>
      </c>
      <c r="R15" s="1">
        <v>0.35</v>
      </c>
      <c r="S15" s="1">
        <f>IF(COUNTIF($D2:$D112,Q15),INDEX($H2:$H112,MATCH(Q15,$D2:$D112,0),1),0)</f>
        <v>1.4263656249999999</v>
      </c>
      <c r="T15" s="1">
        <f t="shared" si="11"/>
        <v>0.49922796874999992</v>
      </c>
      <c r="U15" s="1" t="str">
        <f t="shared" si="12"/>
        <v>3.1.5</v>
      </c>
      <c r="V15" s="1">
        <v>0.35</v>
      </c>
      <c r="W15" s="1">
        <f>IF(COUNTIF($D2:$D112,U15),INDEX($H2:$H112,MATCH(U15,$D2:$D112,0),1),0)</f>
        <v>1.4209023437499999</v>
      </c>
      <c r="X15" s="1">
        <f t="shared" si="13"/>
        <v>0.49731582031249993</v>
      </c>
    </row>
    <row r="16" spans="1:24" x14ac:dyDescent="0.2">
      <c r="A16" s="1">
        <v>1</v>
      </c>
      <c r="B16" s="1">
        <v>2</v>
      </c>
      <c r="C16" s="1">
        <v>6</v>
      </c>
      <c r="D16" s="1" t="s">
        <v>43</v>
      </c>
      <c r="E16" s="1">
        <v>1</v>
      </c>
      <c r="F16" s="1">
        <f t="shared" si="0"/>
        <v>1.7769570156249999</v>
      </c>
      <c r="G16" s="1">
        <f t="shared" si="1"/>
        <v>1.7769570156249999</v>
      </c>
      <c r="H16" s="1">
        <f t="shared" si="2"/>
        <v>2.7769570156249999</v>
      </c>
      <c r="I16" s="1" t="str">
        <f t="shared" si="8"/>
        <v>2.2.5</v>
      </c>
      <c r="J16" s="1">
        <v>0.15</v>
      </c>
      <c r="K16" s="1">
        <f>IF(COUNTIF($D2:$D112,I16),INDEX($H2:$H112,MATCH(I16,$D2:$D112,0),1),0)</f>
        <v>2.7764773437499999</v>
      </c>
      <c r="L16" s="1">
        <f t="shared" si="3"/>
        <v>0.41647160156249996</v>
      </c>
      <c r="M16" s="1" t="str">
        <f t="shared" si="9"/>
        <v>2.2.6</v>
      </c>
      <c r="N16" s="1">
        <v>0.15</v>
      </c>
      <c r="O16" s="1">
        <f>IF(COUNTIF($D2:$D112,M16),INDEX($H2:$H112,MATCH(M16,$D2:$D112,0),1),0)</f>
        <v>2.5246296875000001</v>
      </c>
      <c r="P16" s="1">
        <f t="shared" si="7"/>
        <v>0.378694453125</v>
      </c>
      <c r="Q16" s="1" t="str">
        <f t="shared" si="10"/>
        <v>3.1.5</v>
      </c>
      <c r="R16" s="1">
        <v>0.35</v>
      </c>
      <c r="S16" s="1">
        <f>IF(COUNTIF($D2:$D112,Q16),INDEX($H2:$H112,MATCH(Q16,$D2:$D112,0),1),0)</f>
        <v>1.4209023437499999</v>
      </c>
      <c r="T16" s="1">
        <f t="shared" si="11"/>
        <v>0.49731582031249993</v>
      </c>
      <c r="U16" s="1" t="str">
        <f t="shared" si="12"/>
        <v>3.1.6</v>
      </c>
      <c r="V16" s="1">
        <v>0.35</v>
      </c>
      <c r="W16" s="1">
        <f>IF(COUNTIF($D2:$D112,U16),INDEX($H2:$H112,MATCH(U16,$D2:$D112,0),1),0)</f>
        <v>1.3842146875000001</v>
      </c>
      <c r="X16" s="1">
        <f t="shared" si="13"/>
        <v>0.48447514062500002</v>
      </c>
    </row>
    <row r="17" spans="1:24" x14ac:dyDescent="0.2">
      <c r="A17" s="1">
        <v>1</v>
      </c>
      <c r="B17" s="1">
        <v>2</v>
      </c>
      <c r="C17" s="1">
        <v>7</v>
      </c>
      <c r="D17" s="1" t="s">
        <v>44</v>
      </c>
      <c r="E17" s="1">
        <v>1</v>
      </c>
      <c r="F17" s="1">
        <f t="shared" si="0"/>
        <v>1.5241019218749998</v>
      </c>
      <c r="G17" s="1">
        <f t="shared" si="1"/>
        <v>1.5241019218749998</v>
      </c>
      <c r="H17" s="1">
        <f t="shared" si="2"/>
        <v>2.5241019218749998</v>
      </c>
      <c r="I17" s="1" t="str">
        <f t="shared" si="8"/>
        <v>2.2.6</v>
      </c>
      <c r="J17" s="1">
        <v>0.15</v>
      </c>
      <c r="K17" s="1">
        <f>IF(COUNTIF($D2:$D112,I17),INDEX($H2:$H112,MATCH(I17,$D2:$D112,0),1),0)</f>
        <v>2.5246296875000001</v>
      </c>
      <c r="L17" s="1">
        <f t="shared" si="3"/>
        <v>0.378694453125</v>
      </c>
      <c r="M17" s="1" t="str">
        <f t="shared" si="9"/>
        <v>2.2.7</v>
      </c>
      <c r="N17" s="1">
        <v>0.15</v>
      </c>
      <c r="O17" s="1">
        <f>IF(COUNTIF($D2:$D112,M17),INDEX($H2:$H112,MATCH(M17,$D2:$D112,0),1),0)</f>
        <v>1.66106015625</v>
      </c>
      <c r="P17" s="1">
        <f t="shared" si="7"/>
        <v>0.24915902343749999</v>
      </c>
      <c r="Q17" s="1" t="str">
        <f t="shared" si="10"/>
        <v>3.1.6</v>
      </c>
      <c r="R17" s="1">
        <v>0.35</v>
      </c>
      <c r="S17" s="1">
        <f>IF(COUNTIF($D2:$D112,Q17),INDEX($H2:$H112,MATCH(Q17,$D2:$D112,0),1),0)</f>
        <v>1.3842146875000001</v>
      </c>
      <c r="T17" s="1">
        <f t="shared" si="11"/>
        <v>0.48447514062500002</v>
      </c>
      <c r="U17" s="1" t="str">
        <f t="shared" si="12"/>
        <v>3.1.7</v>
      </c>
      <c r="V17" s="1">
        <v>0.35</v>
      </c>
      <c r="W17" s="1">
        <f>IF(COUNTIF($D2:$D112,U17),INDEX($H2:$H112,MATCH(U17,$D2:$D112,0),1),0)</f>
        <v>1.1764951562499999</v>
      </c>
      <c r="X17" s="1">
        <f t="shared" si="13"/>
        <v>0.41177330468749995</v>
      </c>
    </row>
    <row r="18" spans="1:24" x14ac:dyDescent="0.2">
      <c r="A18" s="1">
        <v>1</v>
      </c>
      <c r="B18" s="1">
        <v>2</v>
      </c>
      <c r="C18" s="1">
        <v>8</v>
      </c>
      <c r="D18" s="1" t="s">
        <v>45</v>
      </c>
      <c r="E18" s="1">
        <v>1</v>
      </c>
      <c r="F18" s="1">
        <f t="shared" si="0"/>
        <v>0.66093232812499991</v>
      </c>
      <c r="G18" s="1">
        <f t="shared" si="1"/>
        <v>0.66093232812499991</v>
      </c>
      <c r="H18" s="1">
        <f t="shared" si="2"/>
        <v>1.6609323281249999</v>
      </c>
      <c r="I18" s="1" t="str">
        <f t="shared" si="8"/>
        <v>2.2.7</v>
      </c>
      <c r="J18" s="1">
        <v>0.15</v>
      </c>
      <c r="K18" s="1">
        <f>IF(COUNTIF($D2:$D112,I18),INDEX($H2:$H112,MATCH(I18,$D2:$D112,0),1),0)</f>
        <v>1.66106015625</v>
      </c>
      <c r="L18" s="1">
        <f t="shared" si="3"/>
        <v>0.24915902343749999</v>
      </c>
      <c r="M18" s="1" t="str">
        <f>D64</f>
        <v>3.1.7</v>
      </c>
      <c r="N18" s="1">
        <v>0.35</v>
      </c>
      <c r="O18" s="1">
        <f>IF(COUNTIF($D2:$D112,M18),INDEX($H2:$H112,MATCH(M18,$D2:$D112,0),1),0)</f>
        <v>1.1764951562499999</v>
      </c>
      <c r="P18" s="1">
        <f t="shared" si="7"/>
        <v>0.41177330468749995</v>
      </c>
    </row>
    <row r="19" spans="1:24" x14ac:dyDescent="0.2">
      <c r="A19" s="1">
        <v>1</v>
      </c>
      <c r="B19" s="1">
        <v>3</v>
      </c>
      <c r="C19" s="1">
        <v>1</v>
      </c>
      <c r="D19" s="1" t="s">
        <v>48</v>
      </c>
      <c r="E19" s="1">
        <v>1</v>
      </c>
      <c r="F19" s="1">
        <f t="shared" si="0"/>
        <v>0.85958906249999989</v>
      </c>
      <c r="G19" s="1">
        <f t="shared" si="1"/>
        <v>0.85958906249999989</v>
      </c>
      <c r="H19" s="1">
        <f t="shared" si="2"/>
        <v>1.8595890625</v>
      </c>
      <c r="I19" s="1" t="str">
        <f t="shared" si="8"/>
        <v>2.3.1</v>
      </c>
      <c r="J19" s="1">
        <v>0.15</v>
      </c>
      <c r="K19" s="1">
        <f>IF(COUNTIF($D2:$D112,I19),INDEX($H2:$H112,MATCH(I19,$D2:$D112,0),1),0)</f>
        <v>1.85355625</v>
      </c>
      <c r="L19" s="1">
        <f t="shared" si="3"/>
        <v>0.27803343749999998</v>
      </c>
      <c r="M19" s="1" t="str">
        <f>D65</f>
        <v>3.2.1</v>
      </c>
      <c r="N19" s="1">
        <v>0.35</v>
      </c>
      <c r="O19" s="1">
        <f>IF(COUNTIF($D2:$D112,M19),INDEX($H2:$H112,MATCH(M19,$D2:$D112,0),1),0)</f>
        <v>1.6615875</v>
      </c>
      <c r="P19" s="1">
        <f t="shared" si="7"/>
        <v>0.58155562499999991</v>
      </c>
    </row>
    <row r="20" spans="1:24" x14ac:dyDescent="0.2">
      <c r="A20" s="1">
        <v>1</v>
      </c>
      <c r="B20" s="1">
        <v>3</v>
      </c>
      <c r="C20" s="1">
        <v>2</v>
      </c>
      <c r="D20" s="1" t="s">
        <v>49</v>
      </c>
      <c r="E20" s="1">
        <v>1</v>
      </c>
      <c r="F20" s="1">
        <f t="shared" si="0"/>
        <v>2.2220218749999998</v>
      </c>
      <c r="G20" s="1">
        <f t="shared" si="1"/>
        <v>2.2220218749999998</v>
      </c>
      <c r="H20" s="1">
        <f t="shared" si="2"/>
        <v>3.2220218749999998</v>
      </c>
      <c r="I20" s="1" t="str">
        <f t="shared" ref="I20:I26" si="14">D47</f>
        <v>2.3.1</v>
      </c>
      <c r="J20" s="1">
        <v>0.15</v>
      </c>
      <c r="K20" s="1">
        <f>IF(COUNTIF($D2:$D112,I20),INDEX($H2:$H112,MATCH(I20,$D2:$D112,0),1),0)</f>
        <v>1.85355625</v>
      </c>
      <c r="L20" s="1">
        <f t="shared" si="3"/>
        <v>0.27803343749999998</v>
      </c>
      <c r="M20" s="1" t="str">
        <f>D48</f>
        <v>2.3.2</v>
      </c>
      <c r="N20" s="1">
        <v>0.15</v>
      </c>
      <c r="O20" s="1">
        <f>IF(COUNTIF($D2:$D112,M20),INDEX($H2:$H112,MATCH(M20,$D2:$D112,0),1),0)</f>
        <v>3.1890312499999998</v>
      </c>
      <c r="P20" s="1">
        <f t="shared" si="7"/>
        <v>0.47835468749999993</v>
      </c>
      <c r="Q20" s="1" t="str">
        <f>D65</f>
        <v>3.2.1</v>
      </c>
      <c r="R20" s="1">
        <v>0.35</v>
      </c>
      <c r="S20" s="1">
        <f>IF(COUNTIF($D2:$D112,Q20),INDEX($H2:$H112,MATCH(Q20,$D2:$D112,0),1),0)</f>
        <v>1.6615875</v>
      </c>
      <c r="T20" s="1">
        <f>S20*R20</f>
        <v>0.58155562499999991</v>
      </c>
      <c r="U20" s="1" t="str">
        <f>D66</f>
        <v>3.2.2</v>
      </c>
      <c r="V20" s="1">
        <v>0.35</v>
      </c>
      <c r="W20" s="1">
        <f>IF(COUNTIF($D2:$D112,U20),INDEX($H2:$H112,MATCH(U20,$D2:$D112,0),1),0)</f>
        <v>2.5259374999999999</v>
      </c>
      <c r="X20" s="1">
        <f>W20*V20</f>
        <v>0.88407812499999994</v>
      </c>
    </row>
    <row r="21" spans="1:24" x14ac:dyDescent="0.2">
      <c r="A21" s="1">
        <v>1</v>
      </c>
      <c r="B21" s="1">
        <v>3</v>
      </c>
      <c r="C21" s="1">
        <v>3</v>
      </c>
      <c r="D21" s="1" t="s">
        <v>50</v>
      </c>
      <c r="E21" s="1">
        <v>1</v>
      </c>
      <c r="F21" s="1">
        <f t="shared" si="0"/>
        <v>2.9017859374999997</v>
      </c>
      <c r="G21" s="1">
        <f t="shared" si="1"/>
        <v>2.9017859374999997</v>
      </c>
      <c r="H21" s="1">
        <f t="shared" si="2"/>
        <v>3.9017859374999997</v>
      </c>
      <c r="I21" s="1" t="str">
        <f t="shared" si="14"/>
        <v>2.3.2</v>
      </c>
      <c r="J21" s="1">
        <v>0.15</v>
      </c>
      <c r="K21" s="1">
        <f>IF(COUNTIF($D2:$D112,I21),INDEX($H2:$H112,MATCH(I21,$D2:$D112,0),1),0)</f>
        <v>3.1890312499999998</v>
      </c>
      <c r="L21" s="1">
        <f t="shared" si="3"/>
        <v>0.47835468749999993</v>
      </c>
      <c r="M21" s="1" t="str">
        <f>D49</f>
        <v>2.3.3</v>
      </c>
      <c r="N21" s="1">
        <v>0.15</v>
      </c>
      <c r="O21" s="1">
        <f>IF(COUNTIF($D2:$D112,M21),INDEX($H2:$H112,MATCH(M21,$D2:$D112,0),1),0)</f>
        <v>3.7993124999999996</v>
      </c>
      <c r="P21" s="1">
        <f t="shared" si="7"/>
        <v>0.56989687499999997</v>
      </c>
      <c r="Q21" s="1" t="str">
        <f>D66</f>
        <v>3.2.2</v>
      </c>
      <c r="R21" s="1">
        <v>0.35</v>
      </c>
      <c r="S21" s="1">
        <f>IF(COUNTIF($D2:$D112,Q21),INDEX($H2:$H112,MATCH(Q21,$D2:$D112,0),1),0)</f>
        <v>2.5259374999999999</v>
      </c>
      <c r="T21" s="1">
        <f>S21*R21</f>
        <v>0.88407812499999994</v>
      </c>
      <c r="U21" s="1" t="str">
        <f>D67</f>
        <v>3.2.3</v>
      </c>
      <c r="V21" s="1">
        <v>0.35</v>
      </c>
      <c r="W21" s="1">
        <f>IF(COUNTIF($D2:$D112,U21),INDEX($H2:$H112,MATCH(U21,$D2:$D112,0),1),0)</f>
        <v>2.7698749999999999</v>
      </c>
      <c r="X21" s="1">
        <f>W21*V21</f>
        <v>0.96945624999999991</v>
      </c>
    </row>
    <row r="22" spans="1:24" x14ac:dyDescent="0.2">
      <c r="A22" s="1">
        <v>1</v>
      </c>
      <c r="B22" s="1">
        <v>3</v>
      </c>
      <c r="C22" s="1">
        <v>4</v>
      </c>
      <c r="D22" s="1" t="s">
        <v>51</v>
      </c>
      <c r="E22" s="1">
        <v>1</v>
      </c>
      <c r="F22" s="1">
        <f t="shared" si="0"/>
        <v>3.0787062499999998</v>
      </c>
      <c r="G22" s="1">
        <f t="shared" si="1"/>
        <v>3.0787062499999998</v>
      </c>
      <c r="H22" s="1">
        <f t="shared" si="2"/>
        <v>4.0787062499999998</v>
      </c>
      <c r="I22" s="1" t="str">
        <f t="shared" si="14"/>
        <v>2.3.3</v>
      </c>
      <c r="J22" s="1">
        <v>0.15</v>
      </c>
      <c r="K22" s="1">
        <f>IF(COUNTIF($D2:$D112,I22),INDEX($H2:$H112,MATCH(I22,$D2:$D112,0),1),0)</f>
        <v>3.7993124999999996</v>
      </c>
      <c r="L22" s="1">
        <f t="shared" si="3"/>
        <v>0.56989687499999997</v>
      </c>
      <c r="M22" s="1" t="str">
        <f>D50</f>
        <v>2.3.4</v>
      </c>
      <c r="N22" s="1">
        <v>0.15</v>
      </c>
      <c r="O22" s="1">
        <f>IF(COUNTIF($D2:$D112,M22),INDEX($H2:$H112,MATCH(M22,$D2:$D112,0),1),0)</f>
        <v>3.7993125000000001</v>
      </c>
      <c r="P22" s="1">
        <f t="shared" si="7"/>
        <v>0.56989687499999997</v>
      </c>
      <c r="Q22" s="1" t="str">
        <f>D67</f>
        <v>3.2.3</v>
      </c>
      <c r="R22" s="1">
        <v>0.35</v>
      </c>
      <c r="S22" s="1">
        <f>IF(COUNTIF($D2:$D112,Q22),INDEX($H2:$H112,MATCH(Q22,$D2:$D112,0),1),0)</f>
        <v>2.7698749999999999</v>
      </c>
      <c r="T22" s="1">
        <f>S22*R22</f>
        <v>0.96945624999999991</v>
      </c>
      <c r="U22" s="1" t="str">
        <f>D68</f>
        <v>3.2.4</v>
      </c>
      <c r="V22" s="1">
        <v>0.35</v>
      </c>
      <c r="W22" s="1">
        <f>IF(COUNTIF($D2:$D112,U22),INDEX($H2:$H112,MATCH(U22,$D2:$D112,0),1),0)</f>
        <v>2.7698749999999999</v>
      </c>
      <c r="X22" s="1">
        <f>W22*V22</f>
        <v>0.96945624999999991</v>
      </c>
    </row>
    <row r="23" spans="1:24" x14ac:dyDescent="0.2">
      <c r="A23" s="1">
        <v>1</v>
      </c>
      <c r="B23" s="1">
        <v>3</v>
      </c>
      <c r="C23" s="1">
        <v>5</v>
      </c>
      <c r="D23" s="1" t="s">
        <v>52</v>
      </c>
      <c r="E23" s="1">
        <v>1</v>
      </c>
      <c r="F23" s="1">
        <f t="shared" si="0"/>
        <v>2.9017859374999997</v>
      </c>
      <c r="G23" s="1">
        <f t="shared" si="1"/>
        <v>2.9017859374999997</v>
      </c>
      <c r="H23" s="1">
        <f t="shared" si="2"/>
        <v>3.9017859374999997</v>
      </c>
      <c r="I23" s="1" t="str">
        <f t="shared" si="14"/>
        <v>2.3.4</v>
      </c>
      <c r="J23" s="1">
        <v>0.15</v>
      </c>
      <c r="K23" s="1">
        <f>IF(COUNTIF($D2:$D112,I23),INDEX($H2:$H112,MATCH(I23,$D2:$D112,0),1),0)</f>
        <v>3.7993125000000001</v>
      </c>
      <c r="L23" s="1">
        <f t="shared" si="3"/>
        <v>0.56989687499999997</v>
      </c>
      <c r="M23" s="1" t="str">
        <f>D51</f>
        <v>2.3.5</v>
      </c>
      <c r="N23" s="1">
        <v>0.15</v>
      </c>
      <c r="O23" s="1">
        <f>IF(COUNTIF($D2:$D112,M23),INDEX($H2:$H112,MATCH(M23,$D2:$D112,0),1),0)</f>
        <v>3.1890312500000002</v>
      </c>
      <c r="P23" s="1">
        <f t="shared" si="7"/>
        <v>0.47835468749999999</v>
      </c>
      <c r="Q23" s="1" t="str">
        <f>D68</f>
        <v>3.2.4</v>
      </c>
      <c r="R23" s="1">
        <v>0.35</v>
      </c>
      <c r="S23" s="1">
        <f>IF(COUNTIF($D2:$D112,Q23),INDEX($H2:$H112,MATCH(Q23,$D2:$D112,0),1),0)</f>
        <v>2.7698749999999999</v>
      </c>
      <c r="T23" s="1">
        <f>S23*R23</f>
        <v>0.96945624999999991</v>
      </c>
      <c r="U23" s="1" t="str">
        <f>D69</f>
        <v>3.2.5</v>
      </c>
      <c r="V23" s="1">
        <v>0.35</v>
      </c>
      <c r="W23" s="1">
        <f>IF(COUNTIF($D2:$D112,U23),INDEX($H2:$H112,MATCH(U23,$D2:$D112,0),1),0)</f>
        <v>2.5259374999999999</v>
      </c>
      <c r="X23" s="1">
        <f>W23*V23</f>
        <v>0.88407812499999994</v>
      </c>
    </row>
    <row r="24" spans="1:24" x14ac:dyDescent="0.2">
      <c r="A24" s="1">
        <v>1</v>
      </c>
      <c r="B24" s="1">
        <v>3</v>
      </c>
      <c r="C24" s="1">
        <v>6</v>
      </c>
      <c r="D24" s="1" t="s">
        <v>53</v>
      </c>
      <c r="E24" s="1">
        <v>1</v>
      </c>
      <c r="F24" s="1">
        <f t="shared" si="0"/>
        <v>2.2220218749999998</v>
      </c>
      <c r="G24" s="1">
        <f t="shared" si="1"/>
        <v>2.2220218749999998</v>
      </c>
      <c r="H24" s="1">
        <f t="shared" si="2"/>
        <v>3.2220218749999998</v>
      </c>
      <c r="I24" s="1" t="str">
        <f t="shared" si="14"/>
        <v>2.3.5</v>
      </c>
      <c r="J24" s="1">
        <v>0.15</v>
      </c>
      <c r="K24" s="1">
        <f>IF(COUNTIF($D2:$D112,I24),INDEX($H2:$H112,MATCH(I24,$D2:$D112,0),1),0)</f>
        <v>3.1890312500000002</v>
      </c>
      <c r="L24" s="1">
        <f t="shared" si="3"/>
        <v>0.47835468749999999</v>
      </c>
      <c r="M24" s="1" t="str">
        <f>D52</f>
        <v>2.3.6</v>
      </c>
      <c r="N24" s="1">
        <v>0.15</v>
      </c>
      <c r="O24" s="1">
        <f>IF(COUNTIF($D2:$D112,M24),INDEX($H2:$H112,MATCH(M24,$D2:$D112,0),1),0)</f>
        <v>1.85355625</v>
      </c>
      <c r="P24" s="1">
        <f t="shared" si="7"/>
        <v>0.27803343749999998</v>
      </c>
      <c r="Q24" s="1" t="str">
        <f>D69</f>
        <v>3.2.5</v>
      </c>
      <c r="R24" s="1">
        <v>0.35</v>
      </c>
      <c r="S24" s="1">
        <f>IF(COUNTIF($D2:$D112,Q24),INDEX($H2:$H112,MATCH(Q24,$D2:$D112,0),1),0)</f>
        <v>2.5259374999999999</v>
      </c>
      <c r="T24" s="1">
        <f>S24*R24</f>
        <v>0.88407812499999994</v>
      </c>
      <c r="U24" s="1" t="str">
        <f>D70</f>
        <v>3.2.6</v>
      </c>
      <c r="V24" s="1">
        <v>0.35</v>
      </c>
      <c r="W24" s="1">
        <f>IF(COUNTIF($D2:$D112,U24),INDEX($H2:$H112,MATCH(U24,$D2:$D112,0),1),0)</f>
        <v>1.6615875</v>
      </c>
      <c r="X24" s="1">
        <f>W24*V24</f>
        <v>0.58155562499999991</v>
      </c>
    </row>
    <row r="25" spans="1:24" x14ac:dyDescent="0.2">
      <c r="A25" s="1">
        <v>1</v>
      </c>
      <c r="B25" s="1">
        <v>3</v>
      </c>
      <c r="C25" s="1">
        <v>7</v>
      </c>
      <c r="D25" s="1" t="s">
        <v>54</v>
      </c>
      <c r="E25" s="1">
        <v>1</v>
      </c>
      <c r="F25" s="1">
        <f t="shared" si="0"/>
        <v>0.85958906249999989</v>
      </c>
      <c r="G25" s="1">
        <f t="shared" si="1"/>
        <v>0.85958906249999989</v>
      </c>
      <c r="H25" s="1">
        <f t="shared" si="2"/>
        <v>1.8595890625</v>
      </c>
      <c r="I25" s="1" t="str">
        <f t="shared" si="14"/>
        <v>2.3.6</v>
      </c>
      <c r="J25" s="1">
        <v>0.15</v>
      </c>
      <c r="K25" s="1">
        <f>IF(COUNTIF($D2:$D112,I25),INDEX($H2:$H112,MATCH(I25,$D2:$D112,0),1),0)</f>
        <v>1.85355625</v>
      </c>
      <c r="L25" s="1">
        <f t="shared" si="3"/>
        <v>0.27803343749999998</v>
      </c>
      <c r="M25" s="1" t="str">
        <f>D70</f>
        <v>3.2.6</v>
      </c>
      <c r="N25" s="1">
        <v>0.35</v>
      </c>
      <c r="O25" s="1">
        <f>IF(COUNTIF($D2:$D112,M25),INDEX($H2:$H112,MATCH(M25,$D2:$D112,0),1),0)</f>
        <v>1.6615875</v>
      </c>
      <c r="P25" s="1">
        <f t="shared" si="7"/>
        <v>0.58155562499999991</v>
      </c>
    </row>
    <row r="26" spans="1:24" x14ac:dyDescent="0.2">
      <c r="A26" s="1">
        <v>1</v>
      </c>
      <c r="B26" s="1">
        <v>4</v>
      </c>
      <c r="C26" s="1">
        <v>1</v>
      </c>
      <c r="D26" s="1" t="s">
        <v>57</v>
      </c>
      <c r="E26" s="1">
        <v>1</v>
      </c>
      <c r="F26" s="1">
        <f t="shared" si="0"/>
        <v>0.86408750000000001</v>
      </c>
      <c r="G26" s="1">
        <f t="shared" si="1"/>
        <v>0.86408750000000001</v>
      </c>
      <c r="H26" s="1">
        <f t="shared" si="2"/>
        <v>1.8640875000000001</v>
      </c>
      <c r="I26" s="1" t="str">
        <f t="shared" si="14"/>
        <v>2.4.1</v>
      </c>
      <c r="J26" s="1">
        <v>0.15</v>
      </c>
      <c r="K26" s="1">
        <f>IF(COUNTIF($D2:$D112,I26),INDEX($H2:$H112,MATCH(I26,$D2:$D112,0),1),0)</f>
        <v>1.5368124999999999</v>
      </c>
      <c r="L26" s="1">
        <f t="shared" si="3"/>
        <v>0.23052187499999999</v>
      </c>
      <c r="M26" s="1" t="str">
        <f>D71</f>
        <v>3.3.1</v>
      </c>
      <c r="N26" s="1">
        <v>0.35</v>
      </c>
      <c r="O26" s="1">
        <f>IF(COUNTIF($D2:$D112,M26),INDEX($H2:$H112,MATCH(M26,$D2:$D112,0),1),0)</f>
        <v>1.8101875000000001</v>
      </c>
      <c r="P26" s="1">
        <f t="shared" si="7"/>
        <v>0.63356562500000002</v>
      </c>
    </row>
    <row r="27" spans="1:24" x14ac:dyDescent="0.2">
      <c r="A27" s="1">
        <v>1</v>
      </c>
      <c r="B27" s="1">
        <v>4</v>
      </c>
      <c r="C27" s="1">
        <v>2</v>
      </c>
      <c r="D27" s="1" t="s">
        <v>58</v>
      </c>
      <c r="E27" s="1">
        <v>1</v>
      </c>
      <c r="F27" s="1">
        <f t="shared" si="0"/>
        <v>2.2674374999999998</v>
      </c>
      <c r="G27" s="1">
        <f t="shared" si="1"/>
        <v>2.2674374999999998</v>
      </c>
      <c r="H27" s="1">
        <f t="shared" si="2"/>
        <v>3.2674374999999998</v>
      </c>
      <c r="I27" s="1" t="str">
        <f t="shared" ref="I27:I32" si="15">D53</f>
        <v>2.4.1</v>
      </c>
      <c r="J27" s="1">
        <v>0.15</v>
      </c>
      <c r="K27" s="1">
        <f>IF(COUNTIF($D2:$D112,I27),INDEX($H2:$H112,MATCH(I27,$D2:$D112,0),1),0)</f>
        <v>1.5368124999999999</v>
      </c>
      <c r="L27" s="1">
        <f t="shared" si="3"/>
        <v>0.23052187499999999</v>
      </c>
      <c r="M27" s="1" t="str">
        <f>D54</f>
        <v>2.4.2</v>
      </c>
      <c r="N27" s="1">
        <v>0.15</v>
      </c>
      <c r="O27" s="1">
        <f>IF(COUNTIF($D2:$D112,M27),INDEX($H2:$H112,MATCH(M27,$D2:$D112,0),1),0)</f>
        <v>2.3247499999999999</v>
      </c>
      <c r="P27" s="1">
        <f t="shared" si="7"/>
        <v>0.34871249999999998</v>
      </c>
      <c r="Q27" s="1" t="str">
        <f>D71</f>
        <v>3.3.1</v>
      </c>
      <c r="R27" s="1">
        <v>0.35</v>
      </c>
      <c r="S27" s="1">
        <f>IF(COUNTIF($D2:$D112,Q27),INDEX($H2:$H112,MATCH(Q27,$D2:$D112,0),1),0)</f>
        <v>1.8101875000000001</v>
      </c>
      <c r="T27" s="1">
        <f>S27*R27</f>
        <v>0.63356562500000002</v>
      </c>
      <c r="U27" s="1" t="str">
        <f>D72</f>
        <v>3.3.2</v>
      </c>
      <c r="V27" s="1">
        <v>0.35</v>
      </c>
      <c r="W27" s="1">
        <f>IF(COUNTIF($D2:$D112,U27),INDEX($H2:$H112,MATCH(U27,$D2:$D112,0),1),0)</f>
        <v>3.0132499999999998</v>
      </c>
      <c r="X27" s="1">
        <f>W27*V27</f>
        <v>1.0546374999999999</v>
      </c>
    </row>
    <row r="28" spans="1:24" x14ac:dyDescent="0.2">
      <c r="A28" s="1">
        <v>1</v>
      </c>
      <c r="B28" s="1">
        <v>4</v>
      </c>
      <c r="C28" s="1">
        <v>3</v>
      </c>
      <c r="D28" s="1" t="s">
        <v>59</v>
      </c>
      <c r="E28" s="1">
        <v>1</v>
      </c>
      <c r="F28" s="1">
        <f t="shared" si="0"/>
        <v>2.9818749999999996</v>
      </c>
      <c r="G28" s="1">
        <f t="shared" si="1"/>
        <v>2.9818749999999996</v>
      </c>
      <c r="H28" s="1">
        <f t="shared" si="2"/>
        <v>3.9818749999999996</v>
      </c>
      <c r="I28" s="1" t="str">
        <f t="shared" si="15"/>
        <v>2.4.2</v>
      </c>
      <c r="J28" s="1">
        <v>0.15</v>
      </c>
      <c r="K28" s="1">
        <f>IF(COUNTIF($D2:$D112,I28),INDEX($H2:$H112,MATCH(I28,$D2:$D112,0),1),0)</f>
        <v>2.3247499999999999</v>
      </c>
      <c r="L28" s="1">
        <f t="shared" si="3"/>
        <v>0.34871249999999998</v>
      </c>
      <c r="M28" s="1" t="str">
        <f>D55</f>
        <v>2.4.3</v>
      </c>
      <c r="N28" s="1">
        <v>0.15</v>
      </c>
      <c r="O28" s="1">
        <f>IF(COUNTIF($D2:$D112,M28),INDEX($H2:$H112,MATCH(M28,$D2:$D112,0),1),0)</f>
        <v>2.5758749999999999</v>
      </c>
      <c r="P28" s="1">
        <f t="shared" si="7"/>
        <v>0.38638124999999995</v>
      </c>
      <c r="Q28" s="1" t="str">
        <f>D72</f>
        <v>3.3.2</v>
      </c>
      <c r="R28" s="1">
        <v>0.35</v>
      </c>
      <c r="S28" s="1">
        <f>IF(COUNTIF($D2:$D112,Q28),INDEX($H2:$H112,MATCH(Q28,$D2:$D112,0),1),0)</f>
        <v>3.0132499999999998</v>
      </c>
      <c r="T28" s="1">
        <f>S28*R28</f>
        <v>1.0546374999999999</v>
      </c>
      <c r="U28" s="1" t="str">
        <f>D73</f>
        <v>3.3.3</v>
      </c>
      <c r="V28" s="1">
        <v>0.35</v>
      </c>
      <c r="W28" s="1">
        <f>IF(COUNTIF($D2:$D112,U28),INDEX($H2:$H112,MATCH(U28,$D2:$D112,0),1),0)</f>
        <v>3.4061249999999998</v>
      </c>
      <c r="X28" s="1">
        <f>W28*V28</f>
        <v>1.1921437499999998</v>
      </c>
    </row>
    <row r="29" spans="1:24" x14ac:dyDescent="0.2">
      <c r="A29" s="1">
        <v>1</v>
      </c>
      <c r="B29" s="1">
        <v>4</v>
      </c>
      <c r="C29" s="1">
        <v>4</v>
      </c>
      <c r="D29" s="1" t="s">
        <v>60</v>
      </c>
      <c r="E29" s="1">
        <v>1</v>
      </c>
      <c r="F29" s="1">
        <f t="shared" si="0"/>
        <v>2.9818749999999996</v>
      </c>
      <c r="G29" s="1">
        <f t="shared" si="1"/>
        <v>2.9818749999999996</v>
      </c>
      <c r="H29" s="1">
        <f t="shared" si="2"/>
        <v>3.9818749999999996</v>
      </c>
      <c r="I29" s="1" t="str">
        <f t="shared" si="15"/>
        <v>2.4.3</v>
      </c>
      <c r="J29" s="1">
        <v>0.15</v>
      </c>
      <c r="K29" s="1">
        <f>IF(COUNTIF($D2:$D112,I29),INDEX($H2:$H112,MATCH(I29,$D2:$D112,0),1),0)</f>
        <v>2.5758749999999999</v>
      </c>
      <c r="L29" s="1">
        <f t="shared" si="3"/>
        <v>0.38638124999999995</v>
      </c>
      <c r="M29" s="1" t="str">
        <f>D56</f>
        <v>2.4.4</v>
      </c>
      <c r="N29" s="1">
        <v>0.15</v>
      </c>
      <c r="O29" s="1">
        <f>IF(COUNTIF($D2:$D112,M29),INDEX($H2:$H112,MATCH(M29,$D2:$D112,0),1),0)</f>
        <v>2.3247499999999999</v>
      </c>
      <c r="P29" s="1">
        <f t="shared" si="7"/>
        <v>0.34871249999999998</v>
      </c>
      <c r="Q29" s="1" t="str">
        <f>D73</f>
        <v>3.3.3</v>
      </c>
      <c r="R29" s="1">
        <v>0.35</v>
      </c>
      <c r="S29" s="1">
        <f>IF(COUNTIF($D2:$D112,Q29),INDEX($H2:$H112,MATCH(Q29,$D2:$D112,0),1),0)</f>
        <v>3.4061249999999998</v>
      </c>
      <c r="T29" s="1">
        <f>S29*R29</f>
        <v>1.1921437499999998</v>
      </c>
      <c r="U29" s="1" t="str">
        <f>D74</f>
        <v>3.3.4</v>
      </c>
      <c r="V29" s="1">
        <v>0.35</v>
      </c>
      <c r="W29" s="1">
        <f>IF(COUNTIF($D2:$D112,U29),INDEX($H2:$H112,MATCH(U29,$D2:$D112,0),1),0)</f>
        <v>3.0132500000000002</v>
      </c>
      <c r="X29" s="1">
        <f>W29*V29</f>
        <v>1.0546374999999999</v>
      </c>
    </row>
    <row r="30" spans="1:24" x14ac:dyDescent="0.2">
      <c r="A30" s="1">
        <v>1</v>
      </c>
      <c r="B30" s="1">
        <v>4</v>
      </c>
      <c r="C30" s="1">
        <v>5</v>
      </c>
      <c r="D30" s="1" t="s">
        <v>61</v>
      </c>
      <c r="E30" s="1">
        <v>1</v>
      </c>
      <c r="F30" s="1">
        <f t="shared" si="0"/>
        <v>2.2674374999999998</v>
      </c>
      <c r="G30" s="1">
        <f t="shared" si="1"/>
        <v>2.2674374999999998</v>
      </c>
      <c r="H30" s="1">
        <f t="shared" si="2"/>
        <v>3.2674374999999998</v>
      </c>
      <c r="I30" s="1" t="str">
        <f t="shared" si="15"/>
        <v>2.4.4</v>
      </c>
      <c r="J30" s="1">
        <v>0.15</v>
      </c>
      <c r="K30" s="1">
        <f>IF(COUNTIF($D2:$D112,I30),INDEX($H2:$H112,MATCH(I30,$D2:$D112,0),1),0)</f>
        <v>2.3247499999999999</v>
      </c>
      <c r="L30" s="1">
        <f t="shared" si="3"/>
        <v>0.34871249999999998</v>
      </c>
      <c r="M30" s="1" t="str">
        <f>D57</f>
        <v>2.4.5</v>
      </c>
      <c r="N30" s="1">
        <v>0.15</v>
      </c>
      <c r="O30" s="1">
        <f>IF(COUNTIF($D2:$D112,M30),INDEX($H2:$H112,MATCH(M30,$D2:$D112,0),1),0)</f>
        <v>1.5368124999999999</v>
      </c>
      <c r="P30" s="1">
        <f t="shared" si="7"/>
        <v>0.23052187499999999</v>
      </c>
      <c r="Q30" s="1" t="str">
        <f>D74</f>
        <v>3.3.4</v>
      </c>
      <c r="R30" s="1">
        <v>0.35</v>
      </c>
      <c r="S30" s="1">
        <f>IF(COUNTIF($D2:$D112,Q30),INDEX($H2:$H112,MATCH(Q30,$D2:$D112,0),1),0)</f>
        <v>3.0132500000000002</v>
      </c>
      <c r="T30" s="1">
        <f>S30*R30</f>
        <v>1.0546374999999999</v>
      </c>
      <c r="U30" s="1" t="str">
        <f>D75</f>
        <v>3.3.5</v>
      </c>
      <c r="V30" s="1">
        <v>0.35</v>
      </c>
      <c r="W30" s="1">
        <f>IF(COUNTIF($D2:$D112,U30),INDEX($H2:$H112,MATCH(U30,$D2:$D112,0),1),0)</f>
        <v>1.8101875000000001</v>
      </c>
      <c r="X30" s="1">
        <f>W30*V30</f>
        <v>0.63356562500000002</v>
      </c>
    </row>
    <row r="31" spans="1:24" x14ac:dyDescent="0.2">
      <c r="A31" s="1">
        <v>1</v>
      </c>
      <c r="B31" s="1">
        <v>4</v>
      </c>
      <c r="C31" s="1">
        <v>6</v>
      </c>
      <c r="D31" s="1" t="s">
        <v>62</v>
      </c>
      <c r="E31" s="1">
        <v>1</v>
      </c>
      <c r="F31" s="1">
        <f t="shared" si="0"/>
        <v>0.86408750000000001</v>
      </c>
      <c r="G31" s="1">
        <f t="shared" si="1"/>
        <v>0.86408750000000001</v>
      </c>
      <c r="H31" s="1">
        <f t="shared" si="2"/>
        <v>1.8640875000000001</v>
      </c>
      <c r="I31" s="1" t="str">
        <f t="shared" si="15"/>
        <v>2.4.5</v>
      </c>
      <c r="J31" s="1">
        <v>0.15</v>
      </c>
      <c r="K31" s="1">
        <f>IF(COUNTIF($D2:$D112,I31),INDEX($H2:$H112,MATCH(I31,$D2:$D112,0),1),0)</f>
        <v>1.5368124999999999</v>
      </c>
      <c r="L31" s="1">
        <f t="shared" si="3"/>
        <v>0.23052187499999999</v>
      </c>
      <c r="M31" s="1" t="str">
        <f>D75</f>
        <v>3.3.5</v>
      </c>
      <c r="N31" s="1">
        <v>0.35</v>
      </c>
      <c r="O31" s="1">
        <f>IF(COUNTIF($D2:$D112,M31),INDEX($H2:$H112,MATCH(M31,$D2:$D112,0),1),0)</f>
        <v>1.8101875000000001</v>
      </c>
      <c r="P31" s="1">
        <f t="shared" si="7"/>
        <v>0.63356562500000002</v>
      </c>
    </row>
    <row r="32" spans="1:24" x14ac:dyDescent="0.2">
      <c r="A32" s="1">
        <v>2</v>
      </c>
      <c r="B32" s="1">
        <v>1</v>
      </c>
      <c r="C32" s="1">
        <v>1</v>
      </c>
      <c r="D32" s="1" t="s">
        <v>16</v>
      </c>
      <c r="E32" s="1">
        <v>1</v>
      </c>
      <c r="F32" s="1">
        <f t="shared" si="0"/>
        <v>0.17647427343749997</v>
      </c>
      <c r="G32" s="1">
        <f t="shared" si="1"/>
        <v>0.17647427343749997</v>
      </c>
      <c r="H32" s="1">
        <f t="shared" si="2"/>
        <v>1.1764742734375</v>
      </c>
      <c r="I32" s="1" t="str">
        <f t="shared" si="15"/>
        <v>3.1.1</v>
      </c>
      <c r="J32" s="1">
        <v>0.15</v>
      </c>
      <c r="K32" s="1">
        <f>IF(COUNTIF($D2:$D112,I32),INDEX($H2:$H112,MATCH(I32,$D2:$D112,0),1),0)</f>
        <v>1.1764951562499999</v>
      </c>
      <c r="L32" s="1">
        <f t="shared" si="3"/>
        <v>0.17647427343749997</v>
      </c>
    </row>
    <row r="33" spans="1:24" x14ac:dyDescent="0.2">
      <c r="A33" s="1">
        <v>2</v>
      </c>
      <c r="B33" s="1">
        <v>1</v>
      </c>
      <c r="C33" s="1">
        <v>2</v>
      </c>
      <c r="D33" s="1" t="s">
        <v>17</v>
      </c>
      <c r="E33" s="1">
        <v>1</v>
      </c>
      <c r="F33" s="1">
        <f t="shared" si="0"/>
        <v>0.38410647656249997</v>
      </c>
      <c r="G33" s="1">
        <f t="shared" si="1"/>
        <v>0.38410647656249997</v>
      </c>
      <c r="H33" s="1">
        <f t="shared" si="2"/>
        <v>1.3841064765625</v>
      </c>
      <c r="I33" s="1" t="str">
        <f t="shared" ref="I33:I40" si="16">D58</f>
        <v>3.1.1</v>
      </c>
      <c r="J33" s="1">
        <v>0.15</v>
      </c>
      <c r="K33" s="1">
        <f>IF(COUNTIF($D2:$D112,I33),INDEX($H2:$H112,MATCH(I33,$D2:$D112,0),1),0)</f>
        <v>1.1764951562499999</v>
      </c>
      <c r="L33" s="1">
        <f t="shared" si="3"/>
        <v>0.17647427343749997</v>
      </c>
      <c r="M33" s="1" t="str">
        <f t="shared" ref="M33:M38" si="17">D59</f>
        <v>3.1.2</v>
      </c>
      <c r="N33" s="1">
        <v>0.15</v>
      </c>
      <c r="O33" s="1">
        <f>IF(COUNTIF($D2:$D112,M33),INDEX($H2:$H112,MATCH(M33,$D2:$D112,0),1),0)</f>
        <v>1.3842146875000001</v>
      </c>
      <c r="P33" s="1">
        <f t="shared" ref="P33:P38" si="18">O33*N33</f>
        <v>0.207632203125</v>
      </c>
    </row>
    <row r="34" spans="1:24" x14ac:dyDescent="0.2">
      <c r="A34" s="1">
        <v>2</v>
      </c>
      <c r="B34" s="1">
        <v>1</v>
      </c>
      <c r="C34" s="1">
        <v>3</v>
      </c>
      <c r="D34" s="1" t="s">
        <v>18</v>
      </c>
      <c r="E34" s="1">
        <v>1</v>
      </c>
      <c r="F34" s="1">
        <f t="shared" si="0"/>
        <v>0.42076755468749999</v>
      </c>
      <c r="G34" s="1">
        <f t="shared" si="1"/>
        <v>0.42076755468749999</v>
      </c>
      <c r="H34" s="1">
        <f t="shared" si="2"/>
        <v>1.4207675546875</v>
      </c>
      <c r="I34" s="1" t="str">
        <f t="shared" si="16"/>
        <v>3.1.2</v>
      </c>
      <c r="J34" s="1">
        <v>0.15</v>
      </c>
      <c r="K34" s="1">
        <f>IF(COUNTIF($D2:$D112,I34),INDEX($H2:$H112,MATCH(I34,$D2:$D112,0),1),0)</f>
        <v>1.3842146875000001</v>
      </c>
      <c r="L34" s="1">
        <f t="shared" si="3"/>
        <v>0.207632203125</v>
      </c>
      <c r="M34" s="1" t="str">
        <f t="shared" si="17"/>
        <v>3.1.3</v>
      </c>
      <c r="N34" s="1">
        <v>0.15</v>
      </c>
      <c r="O34" s="1">
        <f>IF(COUNTIF($D2:$D112,M34),INDEX($H2:$H112,MATCH(M34,$D2:$D112,0),1),0)</f>
        <v>1.4209023437499999</v>
      </c>
      <c r="P34" s="1">
        <f t="shared" si="18"/>
        <v>0.21313535156249999</v>
      </c>
    </row>
    <row r="35" spans="1:24" x14ac:dyDescent="0.2">
      <c r="A35" s="1">
        <v>2</v>
      </c>
      <c r="B35" s="1">
        <v>1</v>
      </c>
      <c r="C35" s="1">
        <v>4</v>
      </c>
      <c r="D35" s="1" t="s">
        <v>72</v>
      </c>
      <c r="E35" s="1">
        <v>1</v>
      </c>
      <c r="F35" s="1">
        <f t="shared" si="0"/>
        <v>0.42709019531249998</v>
      </c>
      <c r="G35" s="1">
        <f t="shared" si="1"/>
        <v>0.42709019531249998</v>
      </c>
      <c r="H35" s="1">
        <f t="shared" si="2"/>
        <v>1.4270901953124999</v>
      </c>
      <c r="I35" s="1" t="str">
        <f t="shared" si="16"/>
        <v>3.1.3</v>
      </c>
      <c r="J35" s="1">
        <v>0.15</v>
      </c>
      <c r="K35" s="1">
        <f>IF(COUNTIF($D2:$D112,I35),INDEX($H2:$H112,MATCH(I35,$D2:$D112,0),1),0)</f>
        <v>1.4209023437499999</v>
      </c>
      <c r="L35" s="1">
        <f t="shared" si="3"/>
        <v>0.21313535156249999</v>
      </c>
      <c r="M35" s="1" t="str">
        <f t="shared" si="17"/>
        <v>3.1.4</v>
      </c>
      <c r="N35" s="1">
        <v>0.15</v>
      </c>
      <c r="O35" s="1">
        <f>IF(COUNTIF($D2:$D112,M35),INDEX($H2:$H112,MATCH(M35,$D2:$D112,0),1),0)</f>
        <v>1.4263656249999999</v>
      </c>
      <c r="P35" s="1">
        <f t="shared" si="18"/>
        <v>0.21395484374999998</v>
      </c>
    </row>
    <row r="36" spans="1:24" x14ac:dyDescent="0.2">
      <c r="A36" s="1">
        <v>2</v>
      </c>
      <c r="B36" s="1">
        <v>1</v>
      </c>
      <c r="C36" s="1">
        <v>5</v>
      </c>
      <c r="D36" s="1" t="s">
        <v>73</v>
      </c>
      <c r="E36" s="1">
        <v>1</v>
      </c>
      <c r="F36" s="1">
        <f t="shared" si="0"/>
        <v>0.42709019531249998</v>
      </c>
      <c r="G36" s="1">
        <f t="shared" si="1"/>
        <v>0.42709019531249998</v>
      </c>
      <c r="H36" s="1">
        <f t="shared" si="2"/>
        <v>1.4270901953124999</v>
      </c>
      <c r="I36" s="1" t="str">
        <f t="shared" si="16"/>
        <v>3.1.4</v>
      </c>
      <c r="J36" s="1">
        <v>0.15</v>
      </c>
      <c r="K36" s="1">
        <f>IF(COUNTIF($D2:$D112,I36),INDEX($H2:$H112,MATCH(I36,$D2:$D112,0),1),0)</f>
        <v>1.4263656249999999</v>
      </c>
      <c r="L36" s="1">
        <f t="shared" si="3"/>
        <v>0.21395484374999998</v>
      </c>
      <c r="M36" s="1" t="str">
        <f t="shared" si="17"/>
        <v>3.1.5</v>
      </c>
      <c r="N36" s="1">
        <v>0.15</v>
      </c>
      <c r="O36" s="1">
        <f>IF(COUNTIF($D2:$D112,M36),INDEX($H2:$H112,MATCH(M36,$D2:$D112,0),1),0)</f>
        <v>1.4209023437499999</v>
      </c>
      <c r="P36" s="1">
        <f t="shared" si="18"/>
        <v>0.21313535156249999</v>
      </c>
    </row>
    <row r="37" spans="1:24" x14ac:dyDescent="0.2">
      <c r="A37" s="1">
        <v>2</v>
      </c>
      <c r="B37" s="1">
        <v>1</v>
      </c>
      <c r="C37" s="1">
        <v>6</v>
      </c>
      <c r="D37" s="1" t="s">
        <v>74</v>
      </c>
      <c r="E37" s="1">
        <v>1</v>
      </c>
      <c r="F37" s="1">
        <f t="shared" si="0"/>
        <v>0.42076755468749999</v>
      </c>
      <c r="G37" s="1">
        <f t="shared" si="1"/>
        <v>0.42076755468749999</v>
      </c>
      <c r="H37" s="1">
        <f t="shared" si="2"/>
        <v>1.4207675546875</v>
      </c>
      <c r="I37" s="1" t="str">
        <f t="shared" si="16"/>
        <v>3.1.5</v>
      </c>
      <c r="J37" s="1">
        <v>0.15</v>
      </c>
      <c r="K37" s="1">
        <f>IF(COUNTIF($D2:$D112,I37),INDEX($H2:$H112,MATCH(I37,$D2:$D112,0),1),0)</f>
        <v>1.4209023437499999</v>
      </c>
      <c r="L37" s="1">
        <f t="shared" si="3"/>
        <v>0.21313535156249999</v>
      </c>
      <c r="M37" s="1" t="str">
        <f t="shared" si="17"/>
        <v>3.1.6</v>
      </c>
      <c r="N37" s="1">
        <v>0.15</v>
      </c>
      <c r="O37" s="1">
        <f>IF(COUNTIF($D2:$D112,M37),INDEX($H2:$H112,MATCH(M37,$D2:$D112,0),1),0)</f>
        <v>1.3842146875000001</v>
      </c>
      <c r="P37" s="1">
        <f t="shared" si="18"/>
        <v>0.207632203125</v>
      </c>
    </row>
    <row r="38" spans="1:24" x14ac:dyDescent="0.2">
      <c r="A38" s="1">
        <v>2</v>
      </c>
      <c r="B38" s="1">
        <v>1</v>
      </c>
      <c r="C38" s="1">
        <v>7</v>
      </c>
      <c r="D38" s="1" t="s">
        <v>75</v>
      </c>
      <c r="E38" s="1">
        <v>1</v>
      </c>
      <c r="F38" s="1">
        <f t="shared" si="0"/>
        <v>0.38410647656249997</v>
      </c>
      <c r="G38" s="1">
        <f t="shared" si="1"/>
        <v>0.38410647656249997</v>
      </c>
      <c r="H38" s="1">
        <f t="shared" si="2"/>
        <v>1.3841064765625</v>
      </c>
      <c r="I38" s="1" t="str">
        <f t="shared" si="16"/>
        <v>3.1.6</v>
      </c>
      <c r="J38" s="1">
        <v>0.15</v>
      </c>
      <c r="K38" s="1">
        <f>IF(COUNTIF($D2:$D112,I38),INDEX($H2:$H112,MATCH(I38,$D2:$D112,0),1),0)</f>
        <v>1.3842146875000001</v>
      </c>
      <c r="L38" s="1">
        <f t="shared" si="3"/>
        <v>0.207632203125</v>
      </c>
      <c r="M38" s="1" t="str">
        <f t="shared" si="17"/>
        <v>3.1.7</v>
      </c>
      <c r="N38" s="1">
        <v>0.15</v>
      </c>
      <c r="O38" s="1">
        <f>IF(COUNTIF($D2:$D112,M38),INDEX($H2:$H112,MATCH(M38,$D2:$D112,0),1),0)</f>
        <v>1.1764951562499999</v>
      </c>
      <c r="P38" s="1">
        <f t="shared" si="18"/>
        <v>0.17647427343749997</v>
      </c>
    </row>
    <row r="39" spans="1:24" x14ac:dyDescent="0.2">
      <c r="A39" s="1">
        <v>2</v>
      </c>
      <c r="B39" s="1">
        <v>1</v>
      </c>
      <c r="C39" s="1">
        <v>8</v>
      </c>
      <c r="D39" s="1" t="s">
        <v>76</v>
      </c>
      <c r="E39" s="1">
        <v>1</v>
      </c>
      <c r="F39" s="1">
        <f t="shared" si="0"/>
        <v>0.17647427343749997</v>
      </c>
      <c r="G39" s="1">
        <f t="shared" si="1"/>
        <v>0.17647427343749997</v>
      </c>
      <c r="H39" s="1">
        <f t="shared" si="2"/>
        <v>1.1764742734375</v>
      </c>
      <c r="I39" s="1" t="str">
        <f t="shared" si="16"/>
        <v>3.1.7</v>
      </c>
      <c r="J39" s="1">
        <v>0.15</v>
      </c>
      <c r="K39" s="1">
        <f>IF(COUNTIF($D2:$D112,I39),INDEX($H2:$H112,MATCH(I39,$D2:$D112,0),1),0)</f>
        <v>1.1764951562499999</v>
      </c>
      <c r="L39" s="1">
        <f t="shared" si="3"/>
        <v>0.17647427343749997</v>
      </c>
    </row>
    <row r="40" spans="1:24" x14ac:dyDescent="0.2">
      <c r="A40" s="1">
        <v>2</v>
      </c>
      <c r="B40" s="1">
        <v>2</v>
      </c>
      <c r="C40" s="1">
        <v>1</v>
      </c>
      <c r="D40" s="1" t="s">
        <v>19</v>
      </c>
      <c r="E40" s="1">
        <v>1</v>
      </c>
      <c r="F40" s="1">
        <f t="shared" si="0"/>
        <v>0.66106015624999992</v>
      </c>
      <c r="G40" s="1">
        <f t="shared" si="1"/>
        <v>0.66106015624999992</v>
      </c>
      <c r="H40" s="1">
        <f t="shared" si="2"/>
        <v>1.66106015625</v>
      </c>
      <c r="I40" s="1" t="str">
        <f t="shared" si="16"/>
        <v>3.2.1</v>
      </c>
      <c r="J40" s="1">
        <v>0.15</v>
      </c>
      <c r="K40" s="1">
        <f>IF(COUNTIF($D2:$D112,I40),INDEX($H2:$H112,MATCH(I40,$D2:$D112,0),1),0)</f>
        <v>1.6615875</v>
      </c>
      <c r="L40" s="1">
        <f t="shared" si="3"/>
        <v>0.24923812499999998</v>
      </c>
      <c r="M40" s="1" t="str">
        <f>D76</f>
        <v>4.1.1</v>
      </c>
      <c r="N40" s="1">
        <v>0.35</v>
      </c>
      <c r="O40" s="1">
        <f>IF(COUNTIF($D2:$D112,M40),INDEX($H2:$H112,MATCH(M40,$D2:$D112,0),1),0)</f>
        <v>1.1766343749999999</v>
      </c>
      <c r="P40" s="1">
        <f t="shared" ref="P40:P52" si="19">O40*N40</f>
        <v>0.41182203124999994</v>
      </c>
    </row>
    <row r="41" spans="1:24" x14ac:dyDescent="0.2">
      <c r="A41" s="1">
        <v>2</v>
      </c>
      <c r="B41" s="1">
        <v>2</v>
      </c>
      <c r="C41" s="1">
        <v>2</v>
      </c>
      <c r="D41" s="1" t="s">
        <v>20</v>
      </c>
      <c r="E41" s="1">
        <v>1</v>
      </c>
      <c r="F41" s="1">
        <f t="shared" si="0"/>
        <v>1.5246296875000001</v>
      </c>
      <c r="G41" s="1">
        <f t="shared" si="1"/>
        <v>1.5246296875000001</v>
      </c>
      <c r="H41" s="1">
        <f t="shared" si="2"/>
        <v>2.5246296875000001</v>
      </c>
      <c r="I41" s="1" t="str">
        <f t="shared" ref="I41:I47" si="20">D65</f>
        <v>3.2.1</v>
      </c>
      <c r="J41" s="1">
        <v>0.15</v>
      </c>
      <c r="K41" s="1">
        <f>IF(COUNTIF($D2:$D112,I41),INDEX($H2:$H112,MATCH(I41,$D2:$D112,0),1),0)</f>
        <v>1.6615875</v>
      </c>
      <c r="L41" s="1">
        <f t="shared" si="3"/>
        <v>0.24923812499999998</v>
      </c>
      <c r="M41" s="1" t="str">
        <f>D66</f>
        <v>3.2.2</v>
      </c>
      <c r="N41" s="1">
        <v>0.15</v>
      </c>
      <c r="O41" s="1">
        <f>IF(COUNTIF($D2:$D112,M41),INDEX($H2:$H112,MATCH(M41,$D2:$D112,0),1),0)</f>
        <v>2.5259374999999999</v>
      </c>
      <c r="P41" s="1">
        <f t="shared" si="19"/>
        <v>0.37889062499999998</v>
      </c>
      <c r="Q41" s="1" t="str">
        <f>D76</f>
        <v>4.1.1</v>
      </c>
      <c r="R41" s="1">
        <v>0.35</v>
      </c>
      <c r="S41" s="1">
        <f>IF(COUNTIF($D2:$D112,Q41),INDEX($H2:$H112,MATCH(Q41,$D2:$D112,0),1),0)</f>
        <v>1.1766343749999999</v>
      </c>
      <c r="T41" s="1">
        <f>S41*R41</f>
        <v>0.41182203124999994</v>
      </c>
      <c r="U41" s="1" t="str">
        <f>D77</f>
        <v>4.1.2</v>
      </c>
      <c r="V41" s="1">
        <v>0.35</v>
      </c>
      <c r="W41" s="1">
        <f>IF(COUNTIF($D2:$D112,U41),INDEX($H2:$H112,MATCH(U41,$D2:$D112,0),1),0)</f>
        <v>1.3847968750000001</v>
      </c>
      <c r="X41" s="1">
        <f>W41*V41</f>
        <v>0.48467890625000004</v>
      </c>
    </row>
    <row r="42" spans="1:24" x14ac:dyDescent="0.2">
      <c r="A42" s="1">
        <v>2</v>
      </c>
      <c r="B42" s="1">
        <v>2</v>
      </c>
      <c r="C42" s="1">
        <v>3</v>
      </c>
      <c r="D42" s="1" t="s">
        <v>21</v>
      </c>
      <c r="E42" s="1">
        <v>1</v>
      </c>
      <c r="F42" s="1">
        <f t="shared" si="0"/>
        <v>1.7764773437499999</v>
      </c>
      <c r="G42" s="1">
        <f t="shared" si="1"/>
        <v>1.7764773437499999</v>
      </c>
      <c r="H42" s="1">
        <f t="shared" si="2"/>
        <v>2.7764773437499999</v>
      </c>
      <c r="I42" s="1" t="str">
        <f t="shared" si="20"/>
        <v>3.2.2</v>
      </c>
      <c r="J42" s="1">
        <v>0.15</v>
      </c>
      <c r="K42" s="1">
        <f>IF(COUNTIF($D2:$D112,I42),INDEX($H2:$H112,MATCH(I42,$D2:$D112,0),1),0)</f>
        <v>2.5259374999999999</v>
      </c>
      <c r="L42" s="1">
        <f t="shared" si="3"/>
        <v>0.37889062499999998</v>
      </c>
      <c r="M42" s="1" t="str">
        <f>D67</f>
        <v>3.2.3</v>
      </c>
      <c r="N42" s="1">
        <v>0.15</v>
      </c>
      <c r="O42" s="1">
        <f>IF(COUNTIF($D2:$D112,M42),INDEX($H2:$H112,MATCH(M42,$D2:$D112,0),1),0)</f>
        <v>2.7698749999999999</v>
      </c>
      <c r="P42" s="1">
        <f t="shared" si="19"/>
        <v>0.41548124999999997</v>
      </c>
      <c r="Q42" s="1" t="str">
        <f>D77</f>
        <v>4.1.2</v>
      </c>
      <c r="R42" s="1">
        <v>0.35</v>
      </c>
      <c r="S42" s="1">
        <f>IF(COUNTIF($D2:$D112,Q42),INDEX($H2:$H112,MATCH(Q42,$D2:$D112,0),1),0)</f>
        <v>1.3847968750000001</v>
      </c>
      <c r="T42" s="1">
        <f>S42*R42</f>
        <v>0.48467890625000004</v>
      </c>
      <c r="U42" s="1" t="str">
        <f>D78</f>
        <v>4.1.3</v>
      </c>
      <c r="V42" s="1">
        <v>0.35</v>
      </c>
      <c r="W42" s="1">
        <f>IF(COUNTIF($D2:$D112,U42),INDEX($H2:$H112,MATCH(U42,$D2:$D112,0),1),0)</f>
        <v>1.42121875</v>
      </c>
      <c r="X42" s="1">
        <f>W42*V42</f>
        <v>0.49742656249999995</v>
      </c>
    </row>
    <row r="43" spans="1:24" x14ac:dyDescent="0.2">
      <c r="A43" s="1">
        <v>2</v>
      </c>
      <c r="B43" s="1">
        <v>2</v>
      </c>
      <c r="C43" s="1">
        <v>4</v>
      </c>
      <c r="D43" s="1" t="s">
        <v>79</v>
      </c>
      <c r="E43" s="1">
        <v>1</v>
      </c>
      <c r="F43" s="1">
        <f t="shared" si="0"/>
        <v>1.8258156249999997</v>
      </c>
      <c r="G43" s="1">
        <f t="shared" si="1"/>
        <v>1.8258156249999997</v>
      </c>
      <c r="H43" s="1">
        <f t="shared" si="2"/>
        <v>2.8258156249999997</v>
      </c>
      <c r="I43" s="1" t="str">
        <f t="shared" si="20"/>
        <v>3.2.3</v>
      </c>
      <c r="J43" s="1">
        <v>0.15</v>
      </c>
      <c r="K43" s="1">
        <f>IF(COUNTIF($D2:$D112,I43),INDEX($H2:$H112,MATCH(I43,$D2:$D112,0),1),0)</f>
        <v>2.7698749999999999</v>
      </c>
      <c r="L43" s="1">
        <f t="shared" si="3"/>
        <v>0.41548124999999997</v>
      </c>
      <c r="M43" s="1" t="str">
        <f>D68</f>
        <v>3.2.4</v>
      </c>
      <c r="N43" s="1">
        <v>0.15</v>
      </c>
      <c r="O43" s="1">
        <f>IF(COUNTIF($D2:$D112,M43),INDEX($H2:$H112,MATCH(M43,$D2:$D112,0),1),0)</f>
        <v>2.7698749999999999</v>
      </c>
      <c r="P43" s="1">
        <f t="shared" si="19"/>
        <v>0.41548124999999997</v>
      </c>
      <c r="Q43" s="1" t="str">
        <f>D78</f>
        <v>4.1.3</v>
      </c>
      <c r="R43" s="1">
        <v>0.35</v>
      </c>
      <c r="S43" s="1">
        <f>IF(COUNTIF($D2:$D112,Q43),INDEX($H2:$H112,MATCH(Q43,$D2:$D112,0),1),0)</f>
        <v>1.42121875</v>
      </c>
      <c r="T43" s="1">
        <f>S43*R43</f>
        <v>0.49742656249999995</v>
      </c>
      <c r="U43" s="1" t="str">
        <f>D79</f>
        <v>4.1.4</v>
      </c>
      <c r="V43" s="1">
        <v>0.35</v>
      </c>
      <c r="W43" s="1">
        <f>IF(COUNTIF($D2:$D112,U43),INDEX($H2:$H112,MATCH(U43,$D2:$D112,0),1),0)</f>
        <v>1.42121875</v>
      </c>
      <c r="X43" s="1">
        <f>W43*V43</f>
        <v>0.49742656249999995</v>
      </c>
    </row>
    <row r="44" spans="1:24" x14ac:dyDescent="0.2">
      <c r="A44" s="1">
        <v>2</v>
      </c>
      <c r="B44" s="1">
        <v>2</v>
      </c>
      <c r="C44" s="1">
        <v>5</v>
      </c>
      <c r="D44" s="1" t="s">
        <v>80</v>
      </c>
      <c r="E44" s="1">
        <v>1</v>
      </c>
      <c r="F44" s="1">
        <f t="shared" si="0"/>
        <v>1.7764773437499999</v>
      </c>
      <c r="G44" s="1">
        <f t="shared" si="1"/>
        <v>1.7764773437499999</v>
      </c>
      <c r="H44" s="1">
        <f t="shared" si="2"/>
        <v>2.7764773437499999</v>
      </c>
      <c r="I44" s="1" t="str">
        <f t="shared" si="20"/>
        <v>3.2.4</v>
      </c>
      <c r="J44" s="1">
        <v>0.15</v>
      </c>
      <c r="K44" s="1">
        <f>IF(COUNTIF($D2:$D112,I44),INDEX($H2:$H112,MATCH(I44,$D2:$D112,0),1),0)</f>
        <v>2.7698749999999999</v>
      </c>
      <c r="L44" s="1">
        <f t="shared" si="3"/>
        <v>0.41548124999999997</v>
      </c>
      <c r="M44" s="1" t="str">
        <f>D69</f>
        <v>3.2.5</v>
      </c>
      <c r="N44" s="1">
        <v>0.15</v>
      </c>
      <c r="O44" s="1">
        <f>IF(COUNTIF($D2:$D112,M44),INDEX($H2:$H112,MATCH(M44,$D2:$D112,0),1),0)</f>
        <v>2.5259374999999999</v>
      </c>
      <c r="P44" s="1">
        <f t="shared" si="19"/>
        <v>0.37889062499999998</v>
      </c>
      <c r="Q44" s="1" t="str">
        <f>D79</f>
        <v>4.1.4</v>
      </c>
      <c r="R44" s="1">
        <v>0.35</v>
      </c>
      <c r="S44" s="1">
        <f>IF(COUNTIF($D2:$D112,Q44),INDEX($H2:$H112,MATCH(Q44,$D2:$D112,0),1),0)</f>
        <v>1.42121875</v>
      </c>
      <c r="T44" s="1">
        <f>S44*R44</f>
        <v>0.49742656249999995</v>
      </c>
      <c r="U44" s="1" t="str">
        <f>D80</f>
        <v>4.1.5</v>
      </c>
      <c r="V44" s="1">
        <v>0.35</v>
      </c>
      <c r="W44" s="1">
        <f>IF(COUNTIF($D2:$D112,U44),INDEX($H2:$H112,MATCH(U44,$D2:$D112,0),1),0)</f>
        <v>1.3847968750000001</v>
      </c>
      <c r="X44" s="1">
        <f>W44*V44</f>
        <v>0.48467890625000004</v>
      </c>
    </row>
    <row r="45" spans="1:24" x14ac:dyDescent="0.2">
      <c r="A45" s="1">
        <v>2</v>
      </c>
      <c r="B45" s="1">
        <v>2</v>
      </c>
      <c r="C45" s="1">
        <v>6</v>
      </c>
      <c r="D45" s="1" t="s">
        <v>81</v>
      </c>
      <c r="E45" s="1">
        <v>1</v>
      </c>
      <c r="F45" s="1">
        <f t="shared" si="0"/>
        <v>1.5246296875000001</v>
      </c>
      <c r="G45" s="1">
        <f t="shared" si="1"/>
        <v>1.5246296875000001</v>
      </c>
      <c r="H45" s="1">
        <f t="shared" si="2"/>
        <v>2.5246296875000001</v>
      </c>
      <c r="I45" s="1" t="str">
        <f t="shared" si="20"/>
        <v>3.2.5</v>
      </c>
      <c r="J45" s="1">
        <v>0.15</v>
      </c>
      <c r="K45" s="1">
        <f>IF(COUNTIF($D2:$D112,I45),INDEX($H2:$H112,MATCH(I45,$D2:$D112,0),1),0)</f>
        <v>2.5259374999999999</v>
      </c>
      <c r="L45" s="1">
        <f t="shared" si="3"/>
        <v>0.37889062499999998</v>
      </c>
      <c r="M45" s="1" t="str">
        <f>D70</f>
        <v>3.2.6</v>
      </c>
      <c r="N45" s="1">
        <v>0.15</v>
      </c>
      <c r="O45" s="1">
        <f>IF(COUNTIF($D2:$D112,M45),INDEX($H2:$H112,MATCH(M45,$D2:$D112,0),1),0)</f>
        <v>1.6615875</v>
      </c>
      <c r="P45" s="1">
        <f t="shared" si="19"/>
        <v>0.24923812499999998</v>
      </c>
      <c r="Q45" s="1" t="str">
        <f>D80</f>
        <v>4.1.5</v>
      </c>
      <c r="R45" s="1">
        <v>0.35</v>
      </c>
      <c r="S45" s="1">
        <f>IF(COUNTIF($D2:$D112,Q45),INDEX($H2:$H112,MATCH(Q45,$D2:$D112,0),1),0)</f>
        <v>1.3847968750000001</v>
      </c>
      <c r="T45" s="1">
        <f>S45*R45</f>
        <v>0.48467890625000004</v>
      </c>
      <c r="U45" s="1" t="str">
        <f>D81</f>
        <v>4.1.6</v>
      </c>
      <c r="V45" s="1">
        <v>0.35</v>
      </c>
      <c r="W45" s="1">
        <f>IF(COUNTIF($D2:$D112,U45),INDEX($H2:$H112,MATCH(U45,$D2:$D112,0),1),0)</f>
        <v>1.1766343749999999</v>
      </c>
      <c r="X45" s="1">
        <f>W45*V45</f>
        <v>0.41182203124999994</v>
      </c>
    </row>
    <row r="46" spans="1:24" x14ac:dyDescent="0.2">
      <c r="A46" s="1">
        <v>2</v>
      </c>
      <c r="B46" s="1">
        <v>2</v>
      </c>
      <c r="C46" s="1">
        <v>7</v>
      </c>
      <c r="D46" s="1" t="s">
        <v>82</v>
      </c>
      <c r="E46" s="1">
        <v>1</v>
      </c>
      <c r="F46" s="1">
        <f t="shared" si="0"/>
        <v>0.66106015624999992</v>
      </c>
      <c r="G46" s="1">
        <f t="shared" si="1"/>
        <v>0.66106015624999992</v>
      </c>
      <c r="H46" s="1">
        <f t="shared" si="2"/>
        <v>1.66106015625</v>
      </c>
      <c r="I46" s="1" t="str">
        <f t="shared" si="20"/>
        <v>3.2.6</v>
      </c>
      <c r="J46" s="1">
        <v>0.15</v>
      </c>
      <c r="K46" s="1">
        <f>IF(COUNTIF($D2:$D112,I46),INDEX($H2:$H112,MATCH(I46,$D2:$D112,0),1),0)</f>
        <v>1.6615875</v>
      </c>
      <c r="L46" s="1">
        <f t="shared" si="3"/>
        <v>0.24923812499999998</v>
      </c>
      <c r="M46" s="1" t="str">
        <f>D81</f>
        <v>4.1.6</v>
      </c>
      <c r="N46" s="1">
        <v>0.35</v>
      </c>
      <c r="O46" s="1">
        <f>IF(COUNTIF($D2:$D112,M46),INDEX($H2:$H112,MATCH(M46,$D2:$D112,0),1),0)</f>
        <v>1.1766343749999999</v>
      </c>
      <c r="P46" s="1">
        <f t="shared" si="19"/>
        <v>0.41182203124999994</v>
      </c>
    </row>
    <row r="47" spans="1:24" x14ac:dyDescent="0.2">
      <c r="A47" s="1">
        <v>2</v>
      </c>
      <c r="B47" s="1">
        <v>3</v>
      </c>
      <c r="C47" s="1">
        <v>1</v>
      </c>
      <c r="D47" s="1" t="s">
        <v>85</v>
      </c>
      <c r="E47" s="1">
        <v>1</v>
      </c>
      <c r="F47" s="1">
        <f t="shared" si="0"/>
        <v>0.85355624999999991</v>
      </c>
      <c r="G47" s="1">
        <f t="shared" si="1"/>
        <v>0.85355624999999991</v>
      </c>
      <c r="H47" s="1">
        <f t="shared" si="2"/>
        <v>1.85355625</v>
      </c>
      <c r="I47" s="1" t="str">
        <f t="shared" si="20"/>
        <v>3.3.1</v>
      </c>
      <c r="J47" s="1">
        <v>0.15</v>
      </c>
      <c r="K47" s="1">
        <f>IF(COUNTIF($D2:$D112,I47),INDEX($H2:$H112,MATCH(I47,$D2:$D112,0),1),0)</f>
        <v>1.8101875000000001</v>
      </c>
      <c r="L47" s="1">
        <f t="shared" si="3"/>
        <v>0.27152812500000001</v>
      </c>
      <c r="M47" s="1" t="str">
        <f>D82</f>
        <v>4.2.1</v>
      </c>
      <c r="N47" s="1">
        <v>0.35</v>
      </c>
      <c r="O47" s="1">
        <f>IF(COUNTIF($D2:$D112,M47),INDEX($H2:$H112,MATCH(M47,$D2:$D112,0),1),0)</f>
        <v>1.6629375</v>
      </c>
      <c r="P47" s="1">
        <f t="shared" si="19"/>
        <v>0.5820281249999999</v>
      </c>
    </row>
    <row r="48" spans="1:24" x14ac:dyDescent="0.2">
      <c r="A48" s="1">
        <v>2</v>
      </c>
      <c r="B48" s="1">
        <v>3</v>
      </c>
      <c r="C48" s="1">
        <v>2</v>
      </c>
      <c r="D48" s="1" t="s">
        <v>86</v>
      </c>
      <c r="E48" s="1">
        <v>1</v>
      </c>
      <c r="F48" s="1">
        <f t="shared" si="0"/>
        <v>2.1890312499999998</v>
      </c>
      <c r="G48" s="1">
        <f t="shared" si="1"/>
        <v>2.1890312499999998</v>
      </c>
      <c r="H48" s="1">
        <f t="shared" si="2"/>
        <v>3.1890312499999998</v>
      </c>
      <c r="I48" s="1" t="str">
        <f>D71</f>
        <v>3.3.1</v>
      </c>
      <c r="J48" s="1">
        <v>0.15</v>
      </c>
      <c r="K48" s="1">
        <f>IF(COUNTIF($D2:$D112,I48),INDEX($H2:$H112,MATCH(I48,$D2:$D112,0),1),0)</f>
        <v>1.8101875000000001</v>
      </c>
      <c r="L48" s="1">
        <f t="shared" si="3"/>
        <v>0.27152812500000001</v>
      </c>
      <c r="M48" s="1" t="str">
        <f>D72</f>
        <v>3.3.2</v>
      </c>
      <c r="N48" s="1">
        <v>0.15</v>
      </c>
      <c r="O48" s="1">
        <f>IF(COUNTIF($D2:$D112,M48),INDEX($H2:$H112,MATCH(M48,$D2:$D112,0),1),0)</f>
        <v>3.0132499999999998</v>
      </c>
      <c r="P48" s="1">
        <f t="shared" si="19"/>
        <v>0.45198749999999993</v>
      </c>
      <c r="Q48" s="1" t="str">
        <f>D82</f>
        <v>4.2.1</v>
      </c>
      <c r="R48" s="1">
        <v>0.35</v>
      </c>
      <c r="S48" s="1">
        <f>IF(COUNTIF($D2:$D112,Q48),INDEX($H2:$H112,MATCH(Q48,$D2:$D112,0),1),0)</f>
        <v>1.6629375</v>
      </c>
      <c r="T48" s="1">
        <f>S48*R48</f>
        <v>0.5820281249999999</v>
      </c>
      <c r="U48" s="1" t="str">
        <f>D83</f>
        <v>4.2.2</v>
      </c>
      <c r="V48" s="1">
        <v>0.35</v>
      </c>
      <c r="W48" s="1">
        <f>IF(COUNTIF($D2:$D112,U48),INDEX($H2:$H112,MATCH(U48,$D2:$D112,0),1),0)</f>
        <v>2.5242500000000003</v>
      </c>
      <c r="X48" s="1">
        <f>W48*V48</f>
        <v>0.88348750000000009</v>
      </c>
    </row>
    <row r="49" spans="1:24" x14ac:dyDescent="0.2">
      <c r="A49" s="1">
        <v>2</v>
      </c>
      <c r="B49" s="1">
        <v>3</v>
      </c>
      <c r="C49" s="1">
        <v>3</v>
      </c>
      <c r="D49" s="1" t="s">
        <v>87</v>
      </c>
      <c r="E49" s="1">
        <v>1</v>
      </c>
      <c r="F49" s="1">
        <f t="shared" si="0"/>
        <v>2.7993124999999996</v>
      </c>
      <c r="G49" s="1">
        <f t="shared" si="1"/>
        <v>2.7993124999999996</v>
      </c>
      <c r="H49" s="1">
        <f t="shared" si="2"/>
        <v>3.7993124999999996</v>
      </c>
      <c r="I49" s="1" t="str">
        <f>D72</f>
        <v>3.3.2</v>
      </c>
      <c r="J49" s="1">
        <v>0.15</v>
      </c>
      <c r="K49" s="1">
        <f>IF(COUNTIF($D2:$D112,I49),INDEX($H2:$H112,MATCH(I49,$D2:$D112,0),1),0)</f>
        <v>3.0132499999999998</v>
      </c>
      <c r="L49" s="1">
        <f t="shared" si="3"/>
        <v>0.45198749999999993</v>
      </c>
      <c r="M49" s="1" t="str">
        <f>D73</f>
        <v>3.3.3</v>
      </c>
      <c r="N49" s="1">
        <v>0.15</v>
      </c>
      <c r="O49" s="1">
        <f>IF(COUNTIF($D2:$D112,M49),INDEX($H2:$H112,MATCH(M49,$D2:$D112,0),1),0)</f>
        <v>3.4061249999999998</v>
      </c>
      <c r="P49" s="1">
        <f t="shared" si="19"/>
        <v>0.51091874999999998</v>
      </c>
      <c r="Q49" s="1" t="str">
        <f>D83</f>
        <v>4.2.2</v>
      </c>
      <c r="R49" s="1">
        <v>0.35</v>
      </c>
      <c r="S49" s="1">
        <f>IF(COUNTIF($D2:$D112,Q49),INDEX($H2:$H112,MATCH(Q49,$D2:$D112,0),1),0)</f>
        <v>2.5242500000000003</v>
      </c>
      <c r="T49" s="1">
        <f>S49*R49</f>
        <v>0.88348750000000009</v>
      </c>
      <c r="U49" s="1" t="str">
        <f>D84</f>
        <v>4.2.3</v>
      </c>
      <c r="V49" s="1">
        <v>0.35</v>
      </c>
      <c r="W49" s="1">
        <f>IF(COUNTIF($D2:$D112,U49),INDEX($H2:$H112,MATCH(U49,$D2:$D112,0),1),0)</f>
        <v>2.7226249999999999</v>
      </c>
      <c r="X49" s="1">
        <f>W49*V49</f>
        <v>0.95291874999999993</v>
      </c>
    </row>
    <row r="50" spans="1:24" x14ac:dyDescent="0.2">
      <c r="A50" s="1">
        <v>2</v>
      </c>
      <c r="B50" s="1">
        <v>3</v>
      </c>
      <c r="C50" s="1">
        <v>4</v>
      </c>
      <c r="D50" s="1" t="s">
        <v>88</v>
      </c>
      <c r="E50" s="1">
        <v>1</v>
      </c>
      <c r="F50" s="1">
        <f t="shared" si="0"/>
        <v>2.7993125000000001</v>
      </c>
      <c r="G50" s="1">
        <f t="shared" si="1"/>
        <v>2.7993125000000001</v>
      </c>
      <c r="H50" s="1">
        <f t="shared" si="2"/>
        <v>3.7993125000000001</v>
      </c>
      <c r="I50" s="1" t="str">
        <f>D73</f>
        <v>3.3.3</v>
      </c>
      <c r="J50" s="1">
        <v>0.15</v>
      </c>
      <c r="K50" s="1">
        <f>IF(COUNTIF($D2:$D112,I50),INDEX($H2:$H112,MATCH(I50,$D2:$D112,0),1),0)</f>
        <v>3.4061249999999998</v>
      </c>
      <c r="L50" s="1">
        <f t="shared" si="3"/>
        <v>0.51091874999999998</v>
      </c>
      <c r="M50" s="1" t="str">
        <f>D74</f>
        <v>3.3.4</v>
      </c>
      <c r="N50" s="1">
        <v>0.15</v>
      </c>
      <c r="O50" s="1">
        <f>IF(COUNTIF($D2:$D112,M50),INDEX($H2:$H112,MATCH(M50,$D2:$D112,0),1),0)</f>
        <v>3.0132500000000002</v>
      </c>
      <c r="P50" s="1">
        <f t="shared" si="19"/>
        <v>0.45198749999999999</v>
      </c>
      <c r="Q50" s="1" t="str">
        <f>D84</f>
        <v>4.2.3</v>
      </c>
      <c r="R50" s="1">
        <v>0.35</v>
      </c>
      <c r="S50" s="1">
        <f>IF(COUNTIF($D2:$D112,Q50),INDEX($H2:$H112,MATCH(Q50,$D2:$D112,0),1),0)</f>
        <v>2.7226249999999999</v>
      </c>
      <c r="T50" s="1">
        <f>S50*R50</f>
        <v>0.95291874999999993</v>
      </c>
      <c r="U50" s="1" t="str">
        <f>D85</f>
        <v>4.2.4</v>
      </c>
      <c r="V50" s="1">
        <v>0.35</v>
      </c>
      <c r="W50" s="1">
        <f>IF(COUNTIF($D2:$D112,U50),INDEX($H2:$H112,MATCH(U50,$D2:$D112,0),1),0)</f>
        <v>2.5242500000000003</v>
      </c>
      <c r="X50" s="1">
        <f>W50*V50</f>
        <v>0.88348750000000009</v>
      </c>
    </row>
    <row r="51" spans="1:24" x14ac:dyDescent="0.2">
      <c r="A51" s="1">
        <v>2</v>
      </c>
      <c r="B51" s="1">
        <v>3</v>
      </c>
      <c r="C51" s="1">
        <v>5</v>
      </c>
      <c r="D51" s="1" t="s">
        <v>89</v>
      </c>
      <c r="E51" s="1">
        <v>1</v>
      </c>
      <c r="F51" s="1">
        <f t="shared" si="0"/>
        <v>2.1890312500000002</v>
      </c>
      <c r="G51" s="1">
        <f t="shared" si="1"/>
        <v>2.1890312500000002</v>
      </c>
      <c r="H51" s="1">
        <f t="shared" si="2"/>
        <v>3.1890312500000002</v>
      </c>
      <c r="I51" s="1" t="str">
        <f>D74</f>
        <v>3.3.4</v>
      </c>
      <c r="J51" s="1">
        <v>0.15</v>
      </c>
      <c r="K51" s="1">
        <f>IF(COUNTIF($D2:$D112,I51),INDEX($H2:$H112,MATCH(I51,$D2:$D112,0),1),0)</f>
        <v>3.0132500000000002</v>
      </c>
      <c r="L51" s="1">
        <f t="shared" si="3"/>
        <v>0.45198749999999999</v>
      </c>
      <c r="M51" s="1" t="str">
        <f>D75</f>
        <v>3.3.5</v>
      </c>
      <c r="N51" s="1">
        <v>0.15</v>
      </c>
      <c r="O51" s="1">
        <f>IF(COUNTIF($D2:$D112,M51),INDEX($H2:$H112,MATCH(M51,$D2:$D112,0),1),0)</f>
        <v>1.8101875000000001</v>
      </c>
      <c r="P51" s="1">
        <f t="shared" si="19"/>
        <v>0.27152812500000001</v>
      </c>
      <c r="Q51" s="1" t="str">
        <f>D85</f>
        <v>4.2.4</v>
      </c>
      <c r="R51" s="1">
        <v>0.35</v>
      </c>
      <c r="S51" s="1">
        <f>IF(COUNTIF($D2:$D112,Q51),INDEX($H2:$H112,MATCH(Q51,$D2:$D112,0),1),0)</f>
        <v>2.5242500000000003</v>
      </c>
      <c r="T51" s="1">
        <f>S51*R51</f>
        <v>0.88348750000000009</v>
      </c>
      <c r="U51" s="1" t="str">
        <f>D86</f>
        <v>4.2.5</v>
      </c>
      <c r="V51" s="1">
        <v>0.35</v>
      </c>
      <c r="W51" s="1">
        <f>IF(COUNTIF($D2:$D112,U51),INDEX($H2:$H112,MATCH(U51,$D2:$D112,0),1),0)</f>
        <v>1.6629375</v>
      </c>
      <c r="X51" s="1">
        <f>W51*V51</f>
        <v>0.5820281249999999</v>
      </c>
    </row>
    <row r="52" spans="1:24" x14ac:dyDescent="0.2">
      <c r="A52" s="1">
        <v>2</v>
      </c>
      <c r="B52" s="1">
        <v>3</v>
      </c>
      <c r="C52" s="1">
        <v>6</v>
      </c>
      <c r="D52" s="1" t="s">
        <v>90</v>
      </c>
      <c r="E52" s="1">
        <v>1</v>
      </c>
      <c r="F52" s="1">
        <f t="shared" si="0"/>
        <v>0.85355624999999991</v>
      </c>
      <c r="G52" s="1">
        <f t="shared" si="1"/>
        <v>0.85355624999999991</v>
      </c>
      <c r="H52" s="1">
        <f t="shared" si="2"/>
        <v>1.85355625</v>
      </c>
      <c r="I52" s="1" t="str">
        <f>D75</f>
        <v>3.3.5</v>
      </c>
      <c r="J52" s="1">
        <v>0.15</v>
      </c>
      <c r="K52" s="1">
        <f>IF(COUNTIF($D2:$D112,I52),INDEX($H2:$H112,MATCH(I52,$D2:$D112,0),1),0)</f>
        <v>1.8101875000000001</v>
      </c>
      <c r="L52" s="1">
        <f t="shared" si="3"/>
        <v>0.27152812500000001</v>
      </c>
      <c r="M52" s="1" t="str">
        <f>D86</f>
        <v>4.2.5</v>
      </c>
      <c r="N52" s="1">
        <v>0.35</v>
      </c>
      <c r="O52" s="1">
        <f>IF(COUNTIF($D2:$D112,M52),INDEX($H2:$H112,MATCH(M52,$D2:$D112,0),1),0)</f>
        <v>1.6629375</v>
      </c>
      <c r="P52" s="1">
        <f t="shared" si="19"/>
        <v>0.5820281249999999</v>
      </c>
    </row>
    <row r="53" spans="1:24" x14ac:dyDescent="0.2">
      <c r="A53" s="1">
        <v>2</v>
      </c>
      <c r="B53" s="1">
        <v>4</v>
      </c>
      <c r="C53" s="1">
        <v>1</v>
      </c>
      <c r="D53" s="1" t="s">
        <v>93</v>
      </c>
      <c r="E53" s="1">
        <v>1</v>
      </c>
      <c r="F53" s="1">
        <f t="shared" si="0"/>
        <v>0.53681249999999991</v>
      </c>
      <c r="G53" s="1">
        <f t="shared" si="1"/>
        <v>0.53681249999999991</v>
      </c>
      <c r="H53" s="1">
        <f t="shared" si="2"/>
        <v>1.5368124999999999</v>
      </c>
      <c r="I53" s="1" t="str">
        <f>D87</f>
        <v>4.3.1</v>
      </c>
      <c r="J53" s="1">
        <v>0.35</v>
      </c>
      <c r="K53" s="1">
        <f>IF(COUNTIF($D2:$D112,I53),INDEX($H2:$H112,MATCH(I53,$D2:$D112,0),1),0)</f>
        <v>1.5337499999999999</v>
      </c>
      <c r="L53" s="1">
        <f t="shared" si="3"/>
        <v>0.53681249999999991</v>
      </c>
    </row>
    <row r="54" spans="1:24" x14ac:dyDescent="0.2">
      <c r="A54" s="1">
        <v>2</v>
      </c>
      <c r="B54" s="1">
        <v>4</v>
      </c>
      <c r="C54" s="1">
        <v>2</v>
      </c>
      <c r="D54" s="1" t="s">
        <v>94</v>
      </c>
      <c r="E54" s="1">
        <v>1</v>
      </c>
      <c r="F54" s="1">
        <f t="shared" si="0"/>
        <v>1.3247499999999999</v>
      </c>
      <c r="G54" s="1">
        <f t="shared" si="1"/>
        <v>1.3247499999999999</v>
      </c>
      <c r="H54" s="1">
        <f t="shared" si="2"/>
        <v>2.3247499999999999</v>
      </c>
      <c r="I54" s="1" t="str">
        <f>D87</f>
        <v>4.3.1</v>
      </c>
      <c r="J54" s="1">
        <v>0.35</v>
      </c>
      <c r="K54" s="1">
        <f>IF(COUNTIF($D2:$D112,I54),INDEX($H2:$H112,MATCH(I54,$D2:$D112,0),1),0)</f>
        <v>1.5337499999999999</v>
      </c>
      <c r="L54" s="1">
        <f t="shared" si="3"/>
        <v>0.53681249999999991</v>
      </c>
      <c r="M54" s="1" t="str">
        <f>D88</f>
        <v>4.3.2</v>
      </c>
      <c r="N54" s="1">
        <v>0.35</v>
      </c>
      <c r="O54" s="1">
        <f>IF(COUNTIF($D2:$D112,M54),INDEX($H2:$H112,MATCH(M54,$D2:$D112,0),1),0)</f>
        <v>2.2512499999999998</v>
      </c>
      <c r="P54" s="1">
        <f>O54*N54</f>
        <v>0.78793749999999985</v>
      </c>
    </row>
    <row r="55" spans="1:24" x14ac:dyDescent="0.2">
      <c r="A55" s="1">
        <v>2</v>
      </c>
      <c r="B55" s="1">
        <v>4</v>
      </c>
      <c r="C55" s="1">
        <v>3</v>
      </c>
      <c r="D55" s="1" t="s">
        <v>95</v>
      </c>
      <c r="E55" s="1">
        <v>1</v>
      </c>
      <c r="F55" s="1">
        <f t="shared" si="0"/>
        <v>1.5758749999999997</v>
      </c>
      <c r="G55" s="1">
        <f t="shared" si="1"/>
        <v>1.5758749999999997</v>
      </c>
      <c r="H55" s="1">
        <f t="shared" si="2"/>
        <v>2.5758749999999999</v>
      </c>
      <c r="I55" s="1" t="str">
        <f>D88</f>
        <v>4.3.2</v>
      </c>
      <c r="J55" s="1">
        <v>0.35</v>
      </c>
      <c r="K55" s="1">
        <f>IF(COUNTIF($D2:$D112,I55),INDEX($H2:$H112,MATCH(I55,$D2:$D112,0),1),0)</f>
        <v>2.2512499999999998</v>
      </c>
      <c r="L55" s="1">
        <f t="shared" si="3"/>
        <v>0.78793749999999985</v>
      </c>
      <c r="M55" s="1" t="str">
        <f>D89</f>
        <v>4.3.3</v>
      </c>
      <c r="N55" s="1">
        <v>0.35</v>
      </c>
      <c r="O55" s="1">
        <f>IF(COUNTIF($D2:$D112,M55),INDEX($H2:$H112,MATCH(M55,$D2:$D112,0),1),0)</f>
        <v>2.2512499999999998</v>
      </c>
      <c r="P55" s="1">
        <f>O55*N55</f>
        <v>0.78793749999999985</v>
      </c>
    </row>
    <row r="56" spans="1:24" x14ac:dyDescent="0.2">
      <c r="A56" s="1">
        <v>2</v>
      </c>
      <c r="B56" s="1">
        <v>4</v>
      </c>
      <c r="C56" s="1">
        <v>4</v>
      </c>
      <c r="D56" s="1" t="s">
        <v>96</v>
      </c>
      <c r="E56" s="1">
        <v>1</v>
      </c>
      <c r="F56" s="1">
        <f t="shared" si="0"/>
        <v>1.3247499999999999</v>
      </c>
      <c r="G56" s="1">
        <f t="shared" si="1"/>
        <v>1.3247499999999999</v>
      </c>
      <c r="H56" s="1">
        <f t="shared" si="2"/>
        <v>2.3247499999999999</v>
      </c>
      <c r="I56" s="1" t="str">
        <f>D89</f>
        <v>4.3.3</v>
      </c>
      <c r="J56" s="1">
        <v>0.35</v>
      </c>
      <c r="K56" s="1">
        <f>IF(COUNTIF($D2:$D112,I56),INDEX($H2:$H112,MATCH(I56,$D2:$D112,0),1),0)</f>
        <v>2.2512499999999998</v>
      </c>
      <c r="L56" s="1">
        <f t="shared" si="3"/>
        <v>0.78793749999999985</v>
      </c>
      <c r="M56" s="1" t="str">
        <f>D90</f>
        <v>4.3.4</v>
      </c>
      <c r="N56" s="1">
        <v>0.35</v>
      </c>
      <c r="O56" s="1">
        <f>IF(COUNTIF($D2:$D112,M56),INDEX($H2:$H112,MATCH(M56,$D2:$D112,0),1),0)</f>
        <v>1.5337499999999999</v>
      </c>
      <c r="P56" s="1">
        <f>O56*N56</f>
        <v>0.53681249999999991</v>
      </c>
    </row>
    <row r="57" spans="1:24" x14ac:dyDescent="0.2">
      <c r="A57" s="1">
        <v>2</v>
      </c>
      <c r="B57" s="1">
        <v>4</v>
      </c>
      <c r="C57" s="1">
        <v>5</v>
      </c>
      <c r="D57" s="1" t="s">
        <v>97</v>
      </c>
      <c r="E57" s="1">
        <v>1</v>
      </c>
      <c r="F57" s="1">
        <f t="shared" si="0"/>
        <v>0.53681249999999991</v>
      </c>
      <c r="G57" s="1">
        <f t="shared" si="1"/>
        <v>0.53681249999999991</v>
      </c>
      <c r="H57" s="1">
        <f t="shared" si="2"/>
        <v>1.5368124999999999</v>
      </c>
      <c r="I57" s="1" t="str">
        <f>D90</f>
        <v>4.3.4</v>
      </c>
      <c r="J57" s="1">
        <v>0.35</v>
      </c>
      <c r="K57" s="1">
        <f>IF(COUNTIF($D2:$D112,I57),INDEX($H2:$H112,MATCH(I57,$D2:$D112,0),1),0)</f>
        <v>1.5337499999999999</v>
      </c>
      <c r="L57" s="1">
        <f t="shared" si="3"/>
        <v>0.53681249999999991</v>
      </c>
    </row>
    <row r="58" spans="1:24" x14ac:dyDescent="0.2">
      <c r="A58" s="1">
        <v>3</v>
      </c>
      <c r="B58" s="1">
        <v>1</v>
      </c>
      <c r="C58" s="1">
        <v>1</v>
      </c>
      <c r="D58" s="1" t="s">
        <v>22</v>
      </c>
      <c r="E58" s="1">
        <v>1</v>
      </c>
      <c r="F58" s="1">
        <f t="shared" si="0"/>
        <v>0.17649515624999998</v>
      </c>
      <c r="G58" s="1">
        <f t="shared" si="1"/>
        <v>0.17649515624999998</v>
      </c>
      <c r="H58" s="1">
        <f t="shared" si="2"/>
        <v>1.1764951562499999</v>
      </c>
      <c r="I58" s="1" t="str">
        <f>D76</f>
        <v>4.1.1</v>
      </c>
      <c r="J58" s="1">
        <v>0.15</v>
      </c>
      <c r="K58" s="1">
        <f>IF(COUNTIF($D2:$D112,I58),INDEX($H2:$H112,MATCH(I58,$D2:$D112,0),1),0)</f>
        <v>1.1766343749999999</v>
      </c>
      <c r="L58" s="1">
        <f t="shared" si="3"/>
        <v>0.17649515624999998</v>
      </c>
    </row>
    <row r="59" spans="1:24" x14ac:dyDescent="0.2">
      <c r="A59" s="1">
        <v>3</v>
      </c>
      <c r="B59" s="1">
        <v>1</v>
      </c>
      <c r="C59" s="1">
        <v>2</v>
      </c>
      <c r="D59" s="1" t="s">
        <v>23</v>
      </c>
      <c r="E59" s="1">
        <v>1</v>
      </c>
      <c r="F59" s="1">
        <f t="shared" si="0"/>
        <v>0.38421468749999999</v>
      </c>
      <c r="G59" s="1">
        <f t="shared" si="1"/>
        <v>0.38421468749999999</v>
      </c>
      <c r="H59" s="1">
        <f t="shared" si="2"/>
        <v>1.3842146875000001</v>
      </c>
      <c r="I59" s="1" t="str">
        <f t="shared" ref="I59:I65" si="21">D76</f>
        <v>4.1.1</v>
      </c>
      <c r="J59" s="1">
        <v>0.15</v>
      </c>
      <c r="K59" s="1">
        <f>IF(COUNTIF($D2:$D112,I59),INDEX($H2:$H112,MATCH(I59,$D2:$D112,0),1),0)</f>
        <v>1.1766343749999999</v>
      </c>
      <c r="L59" s="1">
        <f t="shared" si="3"/>
        <v>0.17649515624999998</v>
      </c>
      <c r="M59" s="1" t="str">
        <f>D77</f>
        <v>4.1.2</v>
      </c>
      <c r="N59" s="1">
        <v>0.15</v>
      </c>
      <c r="O59" s="1">
        <f>IF(COUNTIF($D2:$D112,M59),INDEX($H2:$H112,MATCH(M59,$D2:$D112,0),1),0)</f>
        <v>1.3847968750000001</v>
      </c>
      <c r="P59" s="1">
        <f>O59*N59</f>
        <v>0.20771953125000001</v>
      </c>
    </row>
    <row r="60" spans="1:24" x14ac:dyDescent="0.2">
      <c r="A60" s="1">
        <v>3</v>
      </c>
      <c r="B60" s="1">
        <v>1</v>
      </c>
      <c r="C60" s="1">
        <v>3</v>
      </c>
      <c r="D60" s="1" t="s">
        <v>106</v>
      </c>
      <c r="E60" s="1">
        <v>1</v>
      </c>
      <c r="F60" s="1">
        <f t="shared" si="0"/>
        <v>0.42090234375000002</v>
      </c>
      <c r="G60" s="1">
        <f t="shared" si="1"/>
        <v>0.42090234375000002</v>
      </c>
      <c r="H60" s="1">
        <f t="shared" si="2"/>
        <v>1.4209023437499999</v>
      </c>
      <c r="I60" s="1" t="str">
        <f t="shared" si="21"/>
        <v>4.1.2</v>
      </c>
      <c r="J60" s="1">
        <v>0.15</v>
      </c>
      <c r="K60" s="1">
        <f>IF(COUNTIF($D2:$D112,I60),INDEX($H2:$H112,MATCH(I60,$D2:$D112,0),1),0)</f>
        <v>1.3847968750000001</v>
      </c>
      <c r="L60" s="1">
        <f t="shared" si="3"/>
        <v>0.20771953125000001</v>
      </c>
      <c r="M60" s="1" t="str">
        <f>D78</f>
        <v>4.1.3</v>
      </c>
      <c r="N60" s="1">
        <v>0.15</v>
      </c>
      <c r="O60" s="1">
        <f>IF(COUNTIF($D2:$D112,M60),INDEX($H2:$H112,MATCH(M60,$D2:$D112,0),1),0)</f>
        <v>1.42121875</v>
      </c>
      <c r="P60" s="1">
        <f>O60*N60</f>
        <v>0.21318281249999999</v>
      </c>
    </row>
    <row r="61" spans="1:24" x14ac:dyDescent="0.2">
      <c r="A61" s="1">
        <v>3</v>
      </c>
      <c r="B61" s="1">
        <v>1</v>
      </c>
      <c r="C61" s="1">
        <v>4</v>
      </c>
      <c r="D61" s="1" t="s">
        <v>107</v>
      </c>
      <c r="E61" s="1">
        <v>1</v>
      </c>
      <c r="F61" s="1">
        <f t="shared" si="0"/>
        <v>0.42636562499999997</v>
      </c>
      <c r="G61" s="1">
        <f t="shared" si="1"/>
        <v>0.42636562499999997</v>
      </c>
      <c r="H61" s="1">
        <f t="shared" si="2"/>
        <v>1.4263656249999999</v>
      </c>
      <c r="I61" s="1" t="str">
        <f t="shared" si="21"/>
        <v>4.1.3</v>
      </c>
      <c r="J61" s="1">
        <v>0.15</v>
      </c>
      <c r="K61" s="1">
        <f>IF(COUNTIF($D2:$D112,I61),INDEX($H2:$H112,MATCH(I61,$D2:$D112,0),1),0)</f>
        <v>1.42121875</v>
      </c>
      <c r="L61" s="1">
        <f t="shared" si="3"/>
        <v>0.21318281249999999</v>
      </c>
      <c r="M61" s="1" t="str">
        <f>D79</f>
        <v>4.1.4</v>
      </c>
      <c r="N61" s="1">
        <v>0.15</v>
      </c>
      <c r="O61" s="1">
        <f>IF(COUNTIF($D2:$D112,M61),INDEX($H2:$H112,MATCH(M61,$D2:$D112,0),1),0)</f>
        <v>1.42121875</v>
      </c>
      <c r="P61" s="1">
        <f>O61*N61</f>
        <v>0.21318281249999999</v>
      </c>
    </row>
    <row r="62" spans="1:24" x14ac:dyDescent="0.2">
      <c r="A62" s="1">
        <v>3</v>
      </c>
      <c r="B62" s="1">
        <v>1</v>
      </c>
      <c r="C62" s="1">
        <v>5</v>
      </c>
      <c r="D62" s="1" t="s">
        <v>108</v>
      </c>
      <c r="E62" s="1">
        <v>1</v>
      </c>
      <c r="F62" s="1">
        <f t="shared" si="0"/>
        <v>0.42090234375000002</v>
      </c>
      <c r="G62" s="1">
        <f t="shared" si="1"/>
        <v>0.42090234375000002</v>
      </c>
      <c r="H62" s="1">
        <f t="shared" si="2"/>
        <v>1.4209023437499999</v>
      </c>
      <c r="I62" s="1" t="str">
        <f t="shared" si="21"/>
        <v>4.1.4</v>
      </c>
      <c r="J62" s="1">
        <v>0.15</v>
      </c>
      <c r="K62" s="1">
        <f>IF(COUNTIF($D2:$D112,I62),INDEX($H2:$H112,MATCH(I62,$D2:$D112,0),1),0)</f>
        <v>1.42121875</v>
      </c>
      <c r="L62" s="1">
        <f t="shared" si="3"/>
        <v>0.21318281249999999</v>
      </c>
      <c r="M62" s="1" t="str">
        <f>D80</f>
        <v>4.1.5</v>
      </c>
      <c r="N62" s="1">
        <v>0.15</v>
      </c>
      <c r="O62" s="1">
        <f>IF(COUNTIF($D2:$D112,M62),INDEX($H2:$H112,MATCH(M62,$D2:$D112,0),1),0)</f>
        <v>1.3847968750000001</v>
      </c>
      <c r="P62" s="1">
        <f>O62*N62</f>
        <v>0.20771953125000001</v>
      </c>
    </row>
    <row r="63" spans="1:24" x14ac:dyDescent="0.2">
      <c r="A63" s="1">
        <v>3</v>
      </c>
      <c r="B63" s="1">
        <v>1</v>
      </c>
      <c r="C63" s="1">
        <v>6</v>
      </c>
      <c r="D63" s="1" t="s">
        <v>109</v>
      </c>
      <c r="E63" s="1">
        <v>1</v>
      </c>
      <c r="F63" s="1">
        <f t="shared" si="0"/>
        <v>0.38421468749999999</v>
      </c>
      <c r="G63" s="1">
        <f t="shared" si="1"/>
        <v>0.38421468749999999</v>
      </c>
      <c r="H63" s="1">
        <f t="shared" si="2"/>
        <v>1.3842146875000001</v>
      </c>
      <c r="I63" s="1" t="str">
        <f t="shared" si="21"/>
        <v>4.1.5</v>
      </c>
      <c r="J63" s="1">
        <v>0.15</v>
      </c>
      <c r="K63" s="1">
        <f>IF(COUNTIF($D2:$D112,I63),INDEX($H2:$H112,MATCH(I63,$D2:$D112,0),1),0)</f>
        <v>1.3847968750000001</v>
      </c>
      <c r="L63" s="1">
        <f t="shared" si="3"/>
        <v>0.20771953125000001</v>
      </c>
      <c r="M63" s="1" t="str">
        <f>D81</f>
        <v>4.1.6</v>
      </c>
      <c r="N63" s="1">
        <v>0.15</v>
      </c>
      <c r="O63" s="1">
        <f>IF(COUNTIF($D2:$D112,M63),INDEX($H2:$H112,MATCH(M63,$D2:$D112,0),1),0)</f>
        <v>1.1766343749999999</v>
      </c>
      <c r="P63" s="1">
        <f>O63*N63</f>
        <v>0.17649515624999998</v>
      </c>
    </row>
    <row r="64" spans="1:24" x14ac:dyDescent="0.2">
      <c r="A64" s="1">
        <v>3</v>
      </c>
      <c r="B64" s="1">
        <v>1</v>
      </c>
      <c r="C64" s="1">
        <v>7</v>
      </c>
      <c r="D64" s="1" t="s">
        <v>110</v>
      </c>
      <c r="E64" s="1">
        <v>1</v>
      </c>
      <c r="F64" s="1">
        <f t="shared" si="0"/>
        <v>0.17649515624999998</v>
      </c>
      <c r="G64" s="1">
        <f t="shared" si="1"/>
        <v>0.17649515624999998</v>
      </c>
      <c r="H64" s="1">
        <f t="shared" si="2"/>
        <v>1.1764951562499999</v>
      </c>
      <c r="I64" s="1" t="str">
        <f t="shared" si="21"/>
        <v>4.1.6</v>
      </c>
      <c r="J64" s="1">
        <v>0.15</v>
      </c>
      <c r="K64" s="1">
        <f>IF(COUNTIF($D2:$D112,I64),INDEX($H2:$H112,MATCH(I64,$D2:$D112,0),1),0)</f>
        <v>1.1766343749999999</v>
      </c>
      <c r="L64" s="1">
        <f t="shared" si="3"/>
        <v>0.17649515624999998</v>
      </c>
    </row>
    <row r="65" spans="1:24" x14ac:dyDescent="0.2">
      <c r="A65" s="1">
        <v>3</v>
      </c>
      <c r="B65" s="1">
        <v>2</v>
      </c>
      <c r="C65" s="1">
        <v>1</v>
      </c>
      <c r="D65" s="1" t="s">
        <v>24</v>
      </c>
      <c r="E65" s="1">
        <v>1</v>
      </c>
      <c r="F65" s="1">
        <f t="shared" si="0"/>
        <v>0.6615875</v>
      </c>
      <c r="G65" s="1">
        <f t="shared" si="1"/>
        <v>0.6615875</v>
      </c>
      <c r="H65" s="1">
        <f t="shared" si="2"/>
        <v>1.6615875</v>
      </c>
      <c r="I65" s="1" t="str">
        <f t="shared" si="21"/>
        <v>4.2.1</v>
      </c>
      <c r="J65" s="1">
        <v>0.15</v>
      </c>
      <c r="K65" s="1">
        <f>IF(COUNTIF($D2:$D112,I65),INDEX($H2:$H112,MATCH(I65,$D2:$D112,0),1),0)</f>
        <v>1.6629375</v>
      </c>
      <c r="L65" s="1">
        <f t="shared" si="3"/>
        <v>0.24944062499999997</v>
      </c>
      <c r="M65" s="1" t="str">
        <f>D91</f>
        <v>5.1.1</v>
      </c>
      <c r="N65" s="1">
        <v>0.35</v>
      </c>
      <c r="O65" s="1">
        <f>IF(COUNTIF($D2:$D112,M65),INDEX($H2:$H112,MATCH(M65,$D2:$D112,0),1),0)</f>
        <v>1.1775625000000001</v>
      </c>
      <c r="P65" s="1">
        <f t="shared" ref="P65:P75" si="22">O65*N65</f>
        <v>0.41214687500000002</v>
      </c>
    </row>
    <row r="66" spans="1:24" x14ac:dyDescent="0.2">
      <c r="A66" s="1">
        <v>3</v>
      </c>
      <c r="B66" s="1">
        <v>2</v>
      </c>
      <c r="C66" s="1">
        <v>2</v>
      </c>
      <c r="D66" s="1" t="s">
        <v>25</v>
      </c>
      <c r="E66" s="1">
        <v>1</v>
      </c>
      <c r="F66" s="1">
        <f t="shared" ref="F66:F112" si="23">SUM(L66,P66,T66,X66)</f>
        <v>1.5259374999999999</v>
      </c>
      <c r="G66" s="1">
        <f t="shared" ref="G66:G112" si="24">F66/E66</f>
        <v>1.5259374999999999</v>
      </c>
      <c r="H66" s="1">
        <f t="shared" ref="H66:H112" si="25">E66+F66</f>
        <v>2.5259374999999999</v>
      </c>
      <c r="I66" s="1" t="str">
        <f t="shared" ref="I66:I71" si="26">D82</f>
        <v>4.2.1</v>
      </c>
      <c r="J66" s="1">
        <v>0.15</v>
      </c>
      <c r="K66" s="1">
        <f>IF(COUNTIF($D2:$D112,I66),INDEX($H2:$H112,MATCH(I66,$D2:$D112,0),1),0)</f>
        <v>1.6629375</v>
      </c>
      <c r="L66" s="1">
        <f t="shared" ref="L66:L111" si="27">K66*J66</f>
        <v>0.24944062499999997</v>
      </c>
      <c r="M66" s="1" t="str">
        <f>D83</f>
        <v>4.2.2</v>
      </c>
      <c r="N66" s="1">
        <v>0.15</v>
      </c>
      <c r="O66" s="1">
        <f>IF(COUNTIF($D2:$D112,M66),INDEX($H2:$H112,MATCH(M66,$D2:$D112,0),1),0)</f>
        <v>2.5242500000000003</v>
      </c>
      <c r="P66" s="1">
        <f t="shared" si="22"/>
        <v>0.37863750000000002</v>
      </c>
      <c r="Q66" s="1" t="str">
        <f>D91</f>
        <v>5.1.1</v>
      </c>
      <c r="R66" s="1">
        <v>0.35</v>
      </c>
      <c r="S66" s="1">
        <f>IF(COUNTIF($D2:$D112,Q66),INDEX($H2:$H112,MATCH(Q66,$D2:$D112,0),1),0)</f>
        <v>1.1775625000000001</v>
      </c>
      <c r="T66" s="1">
        <f>S66*R66</f>
        <v>0.41214687500000002</v>
      </c>
      <c r="U66" s="1" t="str">
        <f>D92</f>
        <v>5.1.2</v>
      </c>
      <c r="V66" s="1">
        <v>0.35</v>
      </c>
      <c r="W66" s="1">
        <f>IF(COUNTIF($D2:$D112,U66),INDEX($H2:$H112,MATCH(U66,$D2:$D112,0),1),0)</f>
        <v>1.38775</v>
      </c>
      <c r="X66" s="1">
        <f>W66*V66</f>
        <v>0.48571249999999999</v>
      </c>
    </row>
    <row r="67" spans="1:24" x14ac:dyDescent="0.2">
      <c r="A67" s="1">
        <v>3</v>
      </c>
      <c r="B67" s="1">
        <v>2</v>
      </c>
      <c r="C67" s="1">
        <v>3</v>
      </c>
      <c r="D67" s="1" t="s">
        <v>113</v>
      </c>
      <c r="E67" s="1">
        <v>1</v>
      </c>
      <c r="F67" s="1">
        <f t="shared" si="23"/>
        <v>1.7698750000000001</v>
      </c>
      <c r="G67" s="1">
        <f t="shared" si="24"/>
        <v>1.7698750000000001</v>
      </c>
      <c r="H67" s="1">
        <f t="shared" si="25"/>
        <v>2.7698749999999999</v>
      </c>
      <c r="I67" s="1" t="str">
        <f t="shared" si="26"/>
        <v>4.2.2</v>
      </c>
      <c r="J67" s="1">
        <v>0.15</v>
      </c>
      <c r="K67" s="1">
        <f>IF(COUNTIF($D2:$D112,I67),INDEX($H2:$H112,MATCH(I67,$D2:$D112,0),1),0)</f>
        <v>2.5242500000000003</v>
      </c>
      <c r="L67" s="1">
        <f t="shared" si="27"/>
        <v>0.37863750000000002</v>
      </c>
      <c r="M67" s="1" t="str">
        <f>D84</f>
        <v>4.2.3</v>
      </c>
      <c r="N67" s="1">
        <v>0.15</v>
      </c>
      <c r="O67" s="1">
        <f>IF(COUNTIF($D2:$D112,M67),INDEX($H2:$H112,MATCH(M67,$D2:$D112,0),1),0)</f>
        <v>2.7226249999999999</v>
      </c>
      <c r="P67" s="1">
        <f t="shared" si="22"/>
        <v>0.40839374999999994</v>
      </c>
      <c r="Q67" s="1" t="str">
        <f>D92</f>
        <v>5.1.2</v>
      </c>
      <c r="R67" s="1">
        <v>0.35</v>
      </c>
      <c r="S67" s="1">
        <f>IF(COUNTIF($D2:$D112,Q67),INDEX($H2:$H112,MATCH(Q67,$D2:$D112,0),1),0)</f>
        <v>1.38775</v>
      </c>
      <c r="T67" s="1">
        <f>S67*R67</f>
        <v>0.48571249999999999</v>
      </c>
      <c r="U67" s="1" t="str">
        <f>D93</f>
        <v>5.1.3</v>
      </c>
      <c r="V67" s="1">
        <v>0.35</v>
      </c>
      <c r="W67" s="1">
        <f>IF(COUNTIF($D2:$D112,U67),INDEX($H2:$H112,MATCH(U67,$D2:$D112,0),1),0)</f>
        <v>1.4203749999999999</v>
      </c>
      <c r="X67" s="1">
        <f>W67*V67</f>
        <v>0.49713124999999997</v>
      </c>
    </row>
    <row r="68" spans="1:24" x14ac:dyDescent="0.2">
      <c r="A68" s="1">
        <v>3</v>
      </c>
      <c r="B68" s="1">
        <v>2</v>
      </c>
      <c r="C68" s="1">
        <v>4</v>
      </c>
      <c r="D68" s="1" t="s">
        <v>114</v>
      </c>
      <c r="E68" s="1">
        <v>1</v>
      </c>
      <c r="F68" s="1">
        <f t="shared" si="23"/>
        <v>1.7698749999999999</v>
      </c>
      <c r="G68" s="1">
        <f t="shared" si="24"/>
        <v>1.7698749999999999</v>
      </c>
      <c r="H68" s="1">
        <f t="shared" si="25"/>
        <v>2.7698749999999999</v>
      </c>
      <c r="I68" s="1" t="str">
        <f t="shared" si="26"/>
        <v>4.2.3</v>
      </c>
      <c r="J68" s="1">
        <v>0.15</v>
      </c>
      <c r="K68" s="1">
        <f>IF(COUNTIF($D2:$D112,I68),INDEX($H2:$H112,MATCH(I68,$D2:$D112,0),1),0)</f>
        <v>2.7226249999999999</v>
      </c>
      <c r="L68" s="1">
        <f t="shared" si="27"/>
        <v>0.40839374999999994</v>
      </c>
      <c r="M68" s="1" t="str">
        <f>D85</f>
        <v>4.2.4</v>
      </c>
      <c r="N68" s="1">
        <v>0.15</v>
      </c>
      <c r="O68" s="1">
        <f>IF(COUNTIF($D2:$D112,M68),INDEX($H2:$H112,MATCH(M68,$D2:$D112,0),1),0)</f>
        <v>2.5242500000000003</v>
      </c>
      <c r="P68" s="1">
        <f t="shared" si="22"/>
        <v>0.37863750000000002</v>
      </c>
      <c r="Q68" s="1" t="str">
        <f>D93</f>
        <v>5.1.3</v>
      </c>
      <c r="R68" s="1">
        <v>0.35</v>
      </c>
      <c r="S68" s="1">
        <f>IF(COUNTIF($D2:$D112,Q68),INDEX($H2:$H112,MATCH(Q68,$D2:$D112,0),1),0)</f>
        <v>1.4203749999999999</v>
      </c>
      <c r="T68" s="1">
        <f>S68*R68</f>
        <v>0.49713124999999997</v>
      </c>
      <c r="U68" s="1" t="str">
        <f>D94</f>
        <v>5.1.4</v>
      </c>
      <c r="V68" s="1">
        <v>0.35</v>
      </c>
      <c r="W68" s="1">
        <f>IF(COUNTIF($D2:$D112,U68),INDEX($H2:$H112,MATCH(U68,$D2:$D112,0),1),0)</f>
        <v>1.38775</v>
      </c>
      <c r="X68" s="1">
        <f>W68*V68</f>
        <v>0.48571249999999999</v>
      </c>
    </row>
    <row r="69" spans="1:24" x14ac:dyDescent="0.2">
      <c r="A69" s="1">
        <v>3</v>
      </c>
      <c r="B69" s="1">
        <v>2</v>
      </c>
      <c r="C69" s="1">
        <v>5</v>
      </c>
      <c r="D69" s="1" t="s">
        <v>115</v>
      </c>
      <c r="E69" s="1">
        <v>1</v>
      </c>
      <c r="F69" s="1">
        <f t="shared" si="23"/>
        <v>1.5259374999999999</v>
      </c>
      <c r="G69" s="1">
        <f t="shared" si="24"/>
        <v>1.5259374999999999</v>
      </c>
      <c r="H69" s="1">
        <f t="shared" si="25"/>
        <v>2.5259374999999999</v>
      </c>
      <c r="I69" s="1" t="str">
        <f t="shared" si="26"/>
        <v>4.2.4</v>
      </c>
      <c r="J69" s="1">
        <v>0.15</v>
      </c>
      <c r="K69" s="1">
        <f>IF(COUNTIF($D2:$D112,I69),INDEX($H2:$H112,MATCH(I69,$D2:$D112,0),1),0)</f>
        <v>2.5242500000000003</v>
      </c>
      <c r="L69" s="1">
        <f t="shared" si="27"/>
        <v>0.37863750000000002</v>
      </c>
      <c r="M69" s="1" t="str">
        <f>D86</f>
        <v>4.2.5</v>
      </c>
      <c r="N69" s="1">
        <v>0.15</v>
      </c>
      <c r="O69" s="1">
        <f>IF(COUNTIF($D2:$D112,M69),INDEX($H2:$H112,MATCH(M69,$D2:$D112,0),1),0)</f>
        <v>1.6629375</v>
      </c>
      <c r="P69" s="1">
        <f t="shared" si="22"/>
        <v>0.24944062499999997</v>
      </c>
      <c r="Q69" s="1" t="str">
        <f>D94</f>
        <v>5.1.4</v>
      </c>
      <c r="R69" s="1">
        <v>0.35</v>
      </c>
      <c r="S69" s="1">
        <f>IF(COUNTIF($D2:$D112,Q69),INDEX($H2:$H112,MATCH(Q69,$D2:$D112,0),1),0)</f>
        <v>1.38775</v>
      </c>
      <c r="T69" s="1">
        <f>S69*R69</f>
        <v>0.48571249999999999</v>
      </c>
      <c r="U69" s="1" t="str">
        <f>D95</f>
        <v>5.1.5</v>
      </c>
      <c r="V69" s="1">
        <v>0.35</v>
      </c>
      <c r="W69" s="1">
        <f>IF(COUNTIF($D2:$D112,U69),INDEX($H2:$H112,MATCH(U69,$D2:$D112,0),1),0)</f>
        <v>1.1775625000000001</v>
      </c>
      <c r="X69" s="1">
        <f>W69*V69</f>
        <v>0.41214687500000002</v>
      </c>
    </row>
    <row r="70" spans="1:24" x14ac:dyDescent="0.2">
      <c r="A70" s="1">
        <v>3</v>
      </c>
      <c r="B70" s="1">
        <v>2</v>
      </c>
      <c r="C70" s="1">
        <v>6</v>
      </c>
      <c r="D70" s="1" t="s">
        <v>116</v>
      </c>
      <c r="E70" s="1">
        <v>1</v>
      </c>
      <c r="F70" s="1">
        <f t="shared" si="23"/>
        <v>0.6615875</v>
      </c>
      <c r="G70" s="1">
        <f t="shared" si="24"/>
        <v>0.6615875</v>
      </c>
      <c r="H70" s="1">
        <f t="shared" si="25"/>
        <v>1.6615875</v>
      </c>
      <c r="I70" s="1" t="str">
        <f t="shared" si="26"/>
        <v>4.2.5</v>
      </c>
      <c r="J70" s="1">
        <v>0.15</v>
      </c>
      <c r="K70" s="1">
        <f>IF(COUNTIF($D2:$D112,I70),INDEX($H2:$H112,MATCH(I70,$D2:$D112,0),1),0)</f>
        <v>1.6629375</v>
      </c>
      <c r="L70" s="1">
        <f t="shared" si="27"/>
        <v>0.24944062499999997</v>
      </c>
      <c r="M70" s="1" t="str">
        <f>D95</f>
        <v>5.1.5</v>
      </c>
      <c r="N70" s="1">
        <v>0.35</v>
      </c>
      <c r="O70" s="1">
        <f>IF(COUNTIF($D2:$D112,M70),INDEX($H2:$H112,MATCH(M70,$D2:$D112,0),1),0)</f>
        <v>1.1775625000000001</v>
      </c>
      <c r="P70" s="1">
        <f t="shared" si="22"/>
        <v>0.41214687500000002</v>
      </c>
    </row>
    <row r="71" spans="1:24" x14ac:dyDescent="0.2">
      <c r="A71" s="1">
        <v>3</v>
      </c>
      <c r="B71" s="1">
        <v>3</v>
      </c>
      <c r="C71" s="1">
        <v>1</v>
      </c>
      <c r="D71" s="1" t="s">
        <v>119</v>
      </c>
      <c r="E71" s="1">
        <v>1</v>
      </c>
      <c r="F71" s="1">
        <f t="shared" si="23"/>
        <v>0.81018749999999995</v>
      </c>
      <c r="G71" s="1">
        <f t="shared" si="24"/>
        <v>0.81018749999999995</v>
      </c>
      <c r="H71" s="1">
        <f t="shared" si="25"/>
        <v>1.8101875000000001</v>
      </c>
      <c r="I71" s="1" t="str">
        <f t="shared" si="26"/>
        <v>4.3.1</v>
      </c>
      <c r="J71" s="1">
        <v>0.15</v>
      </c>
      <c r="K71" s="1">
        <f>IF(COUNTIF($D2:$D112,I71),INDEX($H2:$H112,MATCH(I71,$D2:$D112,0),1),0)</f>
        <v>1.5337499999999999</v>
      </c>
      <c r="L71" s="1">
        <f t="shared" si="27"/>
        <v>0.23006249999999998</v>
      </c>
      <c r="M71" s="1" t="str">
        <f>D96</f>
        <v>5.2.1</v>
      </c>
      <c r="N71" s="1">
        <v>0.35</v>
      </c>
      <c r="O71" s="1">
        <f>IF(COUNTIF($D2:$D112,M71),INDEX($H2:$H112,MATCH(M71,$D2:$D112,0),1),0)</f>
        <v>1.6575</v>
      </c>
      <c r="P71" s="1">
        <f t="shared" si="22"/>
        <v>0.580125</v>
      </c>
    </row>
    <row r="72" spans="1:24" x14ac:dyDescent="0.2">
      <c r="A72" s="1">
        <v>3</v>
      </c>
      <c r="B72" s="1">
        <v>3</v>
      </c>
      <c r="C72" s="1">
        <v>2</v>
      </c>
      <c r="D72" s="1" t="s">
        <v>120</v>
      </c>
      <c r="E72" s="1">
        <v>1</v>
      </c>
      <c r="F72" s="1">
        <f t="shared" si="23"/>
        <v>2.0132499999999998</v>
      </c>
      <c r="G72" s="1">
        <f t="shared" si="24"/>
        <v>2.0132499999999998</v>
      </c>
      <c r="H72" s="1">
        <f t="shared" si="25"/>
        <v>3.0132499999999998</v>
      </c>
      <c r="I72" s="1" t="str">
        <f>D87</f>
        <v>4.3.1</v>
      </c>
      <c r="J72" s="1">
        <v>0.15</v>
      </c>
      <c r="K72" s="1">
        <f>IF(COUNTIF($D2:$D112,I72),INDEX($H2:$H112,MATCH(I72,$D2:$D112,0),1),0)</f>
        <v>1.5337499999999999</v>
      </c>
      <c r="L72" s="1">
        <f t="shared" si="27"/>
        <v>0.23006249999999998</v>
      </c>
      <c r="M72" s="1" t="str">
        <f>D88</f>
        <v>4.3.2</v>
      </c>
      <c r="N72" s="1">
        <v>0.15</v>
      </c>
      <c r="O72" s="1">
        <f>IF(COUNTIF($D2:$D112,M72),INDEX($H2:$H112,MATCH(M72,$D2:$D112,0),1),0)</f>
        <v>2.2512499999999998</v>
      </c>
      <c r="P72" s="1">
        <f t="shared" si="22"/>
        <v>0.33768749999999997</v>
      </c>
      <c r="Q72" s="1" t="str">
        <f>D96</f>
        <v>5.2.1</v>
      </c>
      <c r="R72" s="1">
        <v>0.35</v>
      </c>
      <c r="S72" s="1">
        <f>IF(COUNTIF($D2:$D112,Q72),INDEX($H2:$H112,MATCH(Q72,$D2:$D112,0),1),0)</f>
        <v>1.6575</v>
      </c>
      <c r="T72" s="1">
        <f>S72*R72</f>
        <v>0.580125</v>
      </c>
      <c r="U72" s="1" t="str">
        <f>D97</f>
        <v>5.2.2</v>
      </c>
      <c r="V72" s="1">
        <v>0.35</v>
      </c>
      <c r="W72" s="1">
        <f>IF(COUNTIF($D2:$D112,U72),INDEX($H2:$H112,MATCH(U72,$D2:$D112,0),1),0)</f>
        <v>2.4724999999999997</v>
      </c>
      <c r="X72" s="1">
        <f>W72*V72</f>
        <v>0.86537499999999989</v>
      </c>
    </row>
    <row r="73" spans="1:24" x14ac:dyDescent="0.2">
      <c r="A73" s="1">
        <v>3</v>
      </c>
      <c r="B73" s="1">
        <v>3</v>
      </c>
      <c r="C73" s="1">
        <v>3</v>
      </c>
      <c r="D73" s="1" t="s">
        <v>121</v>
      </c>
      <c r="E73" s="1">
        <v>1</v>
      </c>
      <c r="F73" s="1">
        <f t="shared" si="23"/>
        <v>2.4061249999999998</v>
      </c>
      <c r="G73" s="1">
        <f t="shared" si="24"/>
        <v>2.4061249999999998</v>
      </c>
      <c r="H73" s="1">
        <f t="shared" si="25"/>
        <v>3.4061249999999998</v>
      </c>
      <c r="I73" s="1" t="str">
        <f>D88</f>
        <v>4.3.2</v>
      </c>
      <c r="J73" s="1">
        <v>0.15</v>
      </c>
      <c r="K73" s="1">
        <f>IF(COUNTIF($D2:$D112,I73),INDEX($H2:$H112,MATCH(I73,$D2:$D112,0),1),0)</f>
        <v>2.2512499999999998</v>
      </c>
      <c r="L73" s="1">
        <f t="shared" si="27"/>
        <v>0.33768749999999997</v>
      </c>
      <c r="M73" s="1" t="str">
        <f>D89</f>
        <v>4.3.3</v>
      </c>
      <c r="N73" s="1">
        <v>0.15</v>
      </c>
      <c r="O73" s="1">
        <f>IF(COUNTIF($D2:$D112,M73),INDEX($H2:$H112,MATCH(M73,$D2:$D112,0),1),0)</f>
        <v>2.2512499999999998</v>
      </c>
      <c r="P73" s="1">
        <f t="shared" si="22"/>
        <v>0.33768749999999997</v>
      </c>
      <c r="Q73" s="1" t="str">
        <f>D97</f>
        <v>5.2.2</v>
      </c>
      <c r="R73" s="1">
        <v>0.35</v>
      </c>
      <c r="S73" s="1">
        <f>IF(COUNTIF($D2:$D112,Q73),INDEX($H2:$H112,MATCH(Q73,$D2:$D112,0),1),0)</f>
        <v>2.4724999999999997</v>
      </c>
      <c r="T73" s="1">
        <f>S73*R73</f>
        <v>0.86537499999999989</v>
      </c>
      <c r="U73" s="1" t="str">
        <f>D98</f>
        <v>5.2.3</v>
      </c>
      <c r="V73" s="1">
        <v>0.35</v>
      </c>
      <c r="W73" s="1">
        <f>IF(COUNTIF($D2:$D112,U73),INDEX($H2:$H112,MATCH(U73,$D2:$D112,0),1),0)</f>
        <v>2.4724999999999997</v>
      </c>
      <c r="X73" s="1">
        <f>W73*V73</f>
        <v>0.86537499999999989</v>
      </c>
    </row>
    <row r="74" spans="1:24" x14ac:dyDescent="0.2">
      <c r="A74" s="1">
        <v>3</v>
      </c>
      <c r="B74" s="1">
        <v>3</v>
      </c>
      <c r="C74" s="1">
        <v>4</v>
      </c>
      <c r="D74" s="1" t="s">
        <v>122</v>
      </c>
      <c r="E74" s="1">
        <v>1</v>
      </c>
      <c r="F74" s="1">
        <f t="shared" si="23"/>
        <v>2.0132500000000002</v>
      </c>
      <c r="G74" s="1">
        <f t="shared" si="24"/>
        <v>2.0132500000000002</v>
      </c>
      <c r="H74" s="1">
        <f t="shared" si="25"/>
        <v>3.0132500000000002</v>
      </c>
      <c r="I74" s="1" t="str">
        <f>D89</f>
        <v>4.3.3</v>
      </c>
      <c r="J74" s="1">
        <v>0.15</v>
      </c>
      <c r="K74" s="1">
        <f>IF(COUNTIF($D2:$D112,I74),INDEX($H2:$H112,MATCH(I74,$D2:$D112,0),1),0)</f>
        <v>2.2512499999999998</v>
      </c>
      <c r="L74" s="1">
        <f t="shared" si="27"/>
        <v>0.33768749999999997</v>
      </c>
      <c r="M74" s="1" t="str">
        <f>D90</f>
        <v>4.3.4</v>
      </c>
      <c r="N74" s="1">
        <v>0.15</v>
      </c>
      <c r="O74" s="1">
        <f>IF(COUNTIF($D2:$D112,M74),INDEX($H2:$H112,MATCH(M74,$D2:$D112,0),1),0)</f>
        <v>1.5337499999999999</v>
      </c>
      <c r="P74" s="1">
        <f t="shared" si="22"/>
        <v>0.23006249999999998</v>
      </c>
      <c r="Q74" s="1" t="str">
        <f>D98</f>
        <v>5.2.3</v>
      </c>
      <c r="R74" s="1">
        <v>0.35</v>
      </c>
      <c r="S74" s="1">
        <f>IF(COUNTIF($D2:$D112,Q74),INDEX($H2:$H112,MATCH(Q74,$D2:$D112,0),1),0)</f>
        <v>2.4724999999999997</v>
      </c>
      <c r="T74" s="1">
        <f>S74*R74</f>
        <v>0.86537499999999989</v>
      </c>
      <c r="U74" s="1" t="str">
        <f>D99</f>
        <v>5.2.4</v>
      </c>
      <c r="V74" s="1">
        <v>0.35</v>
      </c>
      <c r="W74" s="1">
        <f>IF(COUNTIF($D2:$D112,U74),INDEX($H2:$H112,MATCH(U74,$D2:$D112,0),1),0)</f>
        <v>1.6575</v>
      </c>
      <c r="X74" s="1">
        <f>W74*V74</f>
        <v>0.580125</v>
      </c>
    </row>
    <row r="75" spans="1:24" x14ac:dyDescent="0.2">
      <c r="A75" s="1">
        <v>3</v>
      </c>
      <c r="B75" s="1">
        <v>3</v>
      </c>
      <c r="C75" s="1">
        <v>5</v>
      </c>
      <c r="D75" s="1" t="s">
        <v>123</v>
      </c>
      <c r="E75" s="1">
        <v>1</v>
      </c>
      <c r="F75" s="1">
        <f t="shared" si="23"/>
        <v>0.81018749999999995</v>
      </c>
      <c r="G75" s="1">
        <f t="shared" si="24"/>
        <v>0.81018749999999995</v>
      </c>
      <c r="H75" s="1">
        <f t="shared" si="25"/>
        <v>1.8101875000000001</v>
      </c>
      <c r="I75" s="1" t="str">
        <f>D90</f>
        <v>4.3.4</v>
      </c>
      <c r="J75" s="1">
        <v>0.15</v>
      </c>
      <c r="K75" s="1">
        <f>IF(COUNTIF($D2:$D112,I75),INDEX($H2:$H112,MATCH(I75,$D2:$D112,0),1),0)</f>
        <v>1.5337499999999999</v>
      </c>
      <c r="L75" s="1">
        <f t="shared" si="27"/>
        <v>0.23006249999999998</v>
      </c>
      <c r="M75" s="1" t="str">
        <f>D99</f>
        <v>5.2.4</v>
      </c>
      <c r="N75" s="1">
        <v>0.35</v>
      </c>
      <c r="O75" s="1">
        <f>IF(COUNTIF($D2:$D112,M75),INDEX($H2:$H112,MATCH(M75,$D2:$D112,0),1),0)</f>
        <v>1.6575</v>
      </c>
      <c r="P75" s="1">
        <f t="shared" si="22"/>
        <v>0.580125</v>
      </c>
    </row>
    <row r="76" spans="1:24" x14ac:dyDescent="0.2">
      <c r="A76" s="1">
        <v>4</v>
      </c>
      <c r="B76" s="1">
        <v>1</v>
      </c>
      <c r="C76" s="1">
        <v>1</v>
      </c>
      <c r="D76" s="1" t="s">
        <v>132</v>
      </c>
      <c r="E76" s="1">
        <v>1</v>
      </c>
      <c r="F76" s="1">
        <f t="shared" si="23"/>
        <v>0.17663437500000001</v>
      </c>
      <c r="G76" s="1">
        <f t="shared" si="24"/>
        <v>0.17663437500000001</v>
      </c>
      <c r="H76" s="1">
        <f t="shared" si="25"/>
        <v>1.1766343749999999</v>
      </c>
      <c r="I76" s="1" t="str">
        <f>D91</f>
        <v>5.1.1</v>
      </c>
      <c r="J76" s="1">
        <v>0.15</v>
      </c>
      <c r="K76" s="1">
        <f>IF(COUNTIF($D2:$D112,I76),INDEX($H2:$H112,MATCH(I76,$D2:$D112,0),1),0)</f>
        <v>1.1775625000000001</v>
      </c>
      <c r="L76" s="1">
        <f t="shared" si="27"/>
        <v>0.17663437500000001</v>
      </c>
    </row>
    <row r="77" spans="1:24" x14ac:dyDescent="0.2">
      <c r="A77" s="1">
        <v>4</v>
      </c>
      <c r="B77" s="1">
        <v>1</v>
      </c>
      <c r="C77" s="1">
        <v>2</v>
      </c>
      <c r="D77" s="1" t="s">
        <v>133</v>
      </c>
      <c r="E77" s="1">
        <v>1</v>
      </c>
      <c r="F77" s="1">
        <f t="shared" si="23"/>
        <v>0.38479687500000004</v>
      </c>
      <c r="G77" s="1">
        <f t="shared" si="24"/>
        <v>0.38479687500000004</v>
      </c>
      <c r="H77" s="1">
        <f t="shared" si="25"/>
        <v>1.3847968750000001</v>
      </c>
      <c r="I77" s="1" t="str">
        <f t="shared" ref="I77:I82" si="28">D91</f>
        <v>5.1.1</v>
      </c>
      <c r="J77" s="1">
        <v>0.15</v>
      </c>
      <c r="K77" s="1">
        <f>IF(COUNTIF($D2:$D112,I77),INDEX($H2:$H112,MATCH(I77,$D2:$D112,0),1),0)</f>
        <v>1.1775625000000001</v>
      </c>
      <c r="L77" s="1">
        <f t="shared" si="27"/>
        <v>0.17663437500000001</v>
      </c>
      <c r="M77" s="1" t="str">
        <f>D92</f>
        <v>5.1.2</v>
      </c>
      <c r="N77" s="1">
        <v>0.15</v>
      </c>
      <c r="O77" s="1">
        <f>IF(COUNTIF($D2:$D112,M77),INDEX($H2:$H112,MATCH(M77,$D2:$D112,0),1),0)</f>
        <v>1.38775</v>
      </c>
      <c r="P77" s="1">
        <f>O77*N77</f>
        <v>0.2081625</v>
      </c>
    </row>
    <row r="78" spans="1:24" x14ac:dyDescent="0.2">
      <c r="A78" s="1">
        <v>4</v>
      </c>
      <c r="B78" s="1">
        <v>1</v>
      </c>
      <c r="C78" s="1">
        <v>3</v>
      </c>
      <c r="D78" s="1" t="s">
        <v>134</v>
      </c>
      <c r="E78" s="1">
        <v>1</v>
      </c>
      <c r="F78" s="1">
        <f t="shared" si="23"/>
        <v>0.42121874999999998</v>
      </c>
      <c r="G78" s="1">
        <f t="shared" si="24"/>
        <v>0.42121874999999998</v>
      </c>
      <c r="H78" s="1">
        <f t="shared" si="25"/>
        <v>1.42121875</v>
      </c>
      <c r="I78" s="1" t="str">
        <f t="shared" si="28"/>
        <v>5.1.2</v>
      </c>
      <c r="J78" s="1">
        <v>0.15</v>
      </c>
      <c r="K78" s="1">
        <f>IF(COUNTIF($D2:$D112,I78),INDEX($H2:$H112,MATCH(I78,$D2:$D112,0),1),0)</f>
        <v>1.38775</v>
      </c>
      <c r="L78" s="1">
        <f t="shared" si="27"/>
        <v>0.2081625</v>
      </c>
      <c r="M78" s="1" t="str">
        <f>D93</f>
        <v>5.1.3</v>
      </c>
      <c r="N78" s="1">
        <v>0.15</v>
      </c>
      <c r="O78" s="1">
        <f>IF(COUNTIF($D2:$D112,M78),INDEX($H2:$H112,MATCH(M78,$D2:$D112,0),1),0)</f>
        <v>1.4203749999999999</v>
      </c>
      <c r="P78" s="1">
        <f>O78*N78</f>
        <v>0.21305624999999997</v>
      </c>
    </row>
    <row r="79" spans="1:24" x14ac:dyDescent="0.2">
      <c r="A79" s="1">
        <v>4</v>
      </c>
      <c r="B79" s="1">
        <v>1</v>
      </c>
      <c r="C79" s="1">
        <v>4</v>
      </c>
      <c r="D79" s="1" t="s">
        <v>135</v>
      </c>
      <c r="E79" s="1">
        <v>1</v>
      </c>
      <c r="F79" s="1">
        <f t="shared" si="23"/>
        <v>0.42121874999999998</v>
      </c>
      <c r="G79" s="1">
        <f t="shared" si="24"/>
        <v>0.42121874999999998</v>
      </c>
      <c r="H79" s="1">
        <f t="shared" si="25"/>
        <v>1.42121875</v>
      </c>
      <c r="I79" s="1" t="str">
        <f t="shared" si="28"/>
        <v>5.1.3</v>
      </c>
      <c r="J79" s="1">
        <v>0.15</v>
      </c>
      <c r="K79" s="1">
        <f>IF(COUNTIF($D2:$D112,I79),INDEX($H2:$H112,MATCH(I79,$D2:$D112,0),1),0)</f>
        <v>1.4203749999999999</v>
      </c>
      <c r="L79" s="1">
        <f t="shared" si="27"/>
        <v>0.21305624999999997</v>
      </c>
      <c r="M79" s="1" t="str">
        <f>D94</f>
        <v>5.1.4</v>
      </c>
      <c r="N79" s="1">
        <v>0.15</v>
      </c>
      <c r="O79" s="1">
        <f>IF(COUNTIF($D2:$D112,M79),INDEX($H2:$H112,MATCH(M79,$D2:$D112,0),1),0)</f>
        <v>1.38775</v>
      </c>
      <c r="P79" s="1">
        <f>O79*N79</f>
        <v>0.2081625</v>
      </c>
    </row>
    <row r="80" spans="1:24" x14ac:dyDescent="0.2">
      <c r="A80" s="1">
        <v>4</v>
      </c>
      <c r="B80" s="1">
        <v>1</v>
      </c>
      <c r="C80" s="1">
        <v>5</v>
      </c>
      <c r="D80" s="1" t="s">
        <v>136</v>
      </c>
      <c r="E80" s="1">
        <v>1</v>
      </c>
      <c r="F80" s="1">
        <f t="shared" si="23"/>
        <v>0.38479687500000004</v>
      </c>
      <c r="G80" s="1">
        <f t="shared" si="24"/>
        <v>0.38479687500000004</v>
      </c>
      <c r="H80" s="1">
        <f t="shared" si="25"/>
        <v>1.3847968750000001</v>
      </c>
      <c r="I80" s="1" t="str">
        <f t="shared" si="28"/>
        <v>5.1.4</v>
      </c>
      <c r="J80" s="1">
        <v>0.15</v>
      </c>
      <c r="K80" s="1">
        <f>IF(COUNTIF($D2:$D112,I80),INDEX($H2:$H112,MATCH(I80,$D2:$D112,0),1),0)</f>
        <v>1.38775</v>
      </c>
      <c r="L80" s="1">
        <f t="shared" si="27"/>
        <v>0.2081625</v>
      </c>
      <c r="M80" s="1" t="str">
        <f>D95</f>
        <v>5.1.5</v>
      </c>
      <c r="N80" s="1">
        <v>0.15</v>
      </c>
      <c r="O80" s="1">
        <f>IF(COUNTIF($D2:$D112,M80),INDEX($H2:$H112,MATCH(M80,$D2:$D112,0),1),0)</f>
        <v>1.1775625000000001</v>
      </c>
      <c r="P80" s="1">
        <f>O80*N80</f>
        <v>0.17663437500000001</v>
      </c>
    </row>
    <row r="81" spans="1:24" x14ac:dyDescent="0.2">
      <c r="A81" s="1">
        <v>4</v>
      </c>
      <c r="B81" s="1">
        <v>1</v>
      </c>
      <c r="C81" s="1">
        <v>6</v>
      </c>
      <c r="D81" s="1" t="s">
        <v>137</v>
      </c>
      <c r="E81" s="1">
        <v>1</v>
      </c>
      <c r="F81" s="1">
        <f t="shared" si="23"/>
        <v>0.17663437500000001</v>
      </c>
      <c r="G81" s="1">
        <f t="shared" si="24"/>
        <v>0.17663437500000001</v>
      </c>
      <c r="H81" s="1">
        <f t="shared" si="25"/>
        <v>1.1766343749999999</v>
      </c>
      <c r="I81" s="1" t="str">
        <f t="shared" si="28"/>
        <v>5.1.5</v>
      </c>
      <c r="J81" s="1">
        <v>0.15</v>
      </c>
      <c r="K81" s="1">
        <f>IF(COUNTIF($D2:$D112,I81),INDEX($H2:$H112,MATCH(I81,$D2:$D112,0),1),0)</f>
        <v>1.1775625000000001</v>
      </c>
      <c r="L81" s="1">
        <f t="shared" si="27"/>
        <v>0.17663437500000001</v>
      </c>
    </row>
    <row r="82" spans="1:24" x14ac:dyDescent="0.2">
      <c r="A82" s="1">
        <v>4</v>
      </c>
      <c r="B82" s="1">
        <v>2</v>
      </c>
      <c r="C82" s="1">
        <v>1</v>
      </c>
      <c r="D82" s="1" t="s">
        <v>140</v>
      </c>
      <c r="E82" s="1">
        <v>1</v>
      </c>
      <c r="F82" s="1">
        <f t="shared" si="23"/>
        <v>0.66293749999999996</v>
      </c>
      <c r="G82" s="1">
        <f t="shared" si="24"/>
        <v>0.66293749999999996</v>
      </c>
      <c r="H82" s="1">
        <f t="shared" si="25"/>
        <v>1.6629375</v>
      </c>
      <c r="I82" s="1" t="str">
        <f t="shared" si="28"/>
        <v>5.2.1</v>
      </c>
      <c r="J82" s="1">
        <v>0.15</v>
      </c>
      <c r="K82" s="1">
        <f>IF(COUNTIF($D2:$D112,I82),INDEX($H2:$H112,MATCH(I82,$D2:$D112,0),1),0)</f>
        <v>1.6575</v>
      </c>
      <c r="L82" s="1">
        <f t="shared" si="27"/>
        <v>0.24862499999999998</v>
      </c>
      <c r="M82" s="1" t="str">
        <f>D100</f>
        <v>6.1.1</v>
      </c>
      <c r="N82" s="1">
        <v>0.35</v>
      </c>
      <c r="O82" s="1">
        <f>IF(COUNTIF($D2:$D112,M82),INDEX($H2:$H112,MATCH(M82,$D2:$D112,0),1),0)</f>
        <v>1.1837500000000001</v>
      </c>
      <c r="P82" s="1">
        <f>O82*N82</f>
        <v>0.41431250000000003</v>
      </c>
    </row>
    <row r="83" spans="1:24" x14ac:dyDescent="0.2">
      <c r="A83" s="1">
        <v>4</v>
      </c>
      <c r="B83" s="1">
        <v>2</v>
      </c>
      <c r="C83" s="1">
        <v>2</v>
      </c>
      <c r="D83" s="1" t="s">
        <v>141</v>
      </c>
      <c r="E83" s="1">
        <v>1</v>
      </c>
      <c r="F83" s="1">
        <f t="shared" si="23"/>
        <v>1.5242500000000001</v>
      </c>
      <c r="G83" s="1">
        <f t="shared" si="24"/>
        <v>1.5242500000000001</v>
      </c>
      <c r="H83" s="1">
        <f t="shared" si="25"/>
        <v>2.5242500000000003</v>
      </c>
      <c r="I83" s="1" t="str">
        <f>D96</f>
        <v>5.2.1</v>
      </c>
      <c r="J83" s="1">
        <v>0.15</v>
      </c>
      <c r="K83" s="1">
        <f>IF(COUNTIF($D2:$D112,I83),INDEX($H2:$H112,MATCH(I83,$D2:$D112,0),1),0)</f>
        <v>1.6575</v>
      </c>
      <c r="L83" s="1">
        <f t="shared" si="27"/>
        <v>0.24862499999999998</v>
      </c>
      <c r="M83" s="1" t="str">
        <f>D97</f>
        <v>5.2.2</v>
      </c>
      <c r="N83" s="1">
        <v>0.15</v>
      </c>
      <c r="O83" s="1">
        <f>IF(COUNTIF($D2:$D112,M83),INDEX($H2:$H112,MATCH(M83,$D2:$D112,0),1),0)</f>
        <v>2.4724999999999997</v>
      </c>
      <c r="P83" s="1">
        <f>O83*N83</f>
        <v>0.37087499999999995</v>
      </c>
      <c r="Q83" s="1" t="str">
        <f>D100</f>
        <v>6.1.1</v>
      </c>
      <c r="R83" s="1">
        <v>0.35</v>
      </c>
      <c r="S83" s="1">
        <f>IF(COUNTIF($D2:$D112,Q83),INDEX($H2:$H112,MATCH(Q83,$D2:$D112,0),1),0)</f>
        <v>1.1837500000000001</v>
      </c>
      <c r="T83" s="1">
        <f>S83*R83</f>
        <v>0.41431250000000003</v>
      </c>
      <c r="U83" s="1" t="str">
        <f>D101</f>
        <v>6.1.2</v>
      </c>
      <c r="V83" s="1">
        <v>0.35</v>
      </c>
      <c r="W83" s="1">
        <f>IF(COUNTIF($D2:$D112,U83),INDEX($H2:$H112,MATCH(U83,$D2:$D112,0),1),0)</f>
        <v>1.4012500000000001</v>
      </c>
      <c r="X83" s="1">
        <f>W83*V83</f>
        <v>0.49043750000000003</v>
      </c>
    </row>
    <row r="84" spans="1:24" x14ac:dyDescent="0.2">
      <c r="A84" s="1">
        <v>4</v>
      </c>
      <c r="B84" s="1">
        <v>2</v>
      </c>
      <c r="C84" s="1">
        <v>3</v>
      </c>
      <c r="D84" s="1" t="s">
        <v>142</v>
      </c>
      <c r="E84" s="1">
        <v>1</v>
      </c>
      <c r="F84" s="1">
        <f t="shared" si="23"/>
        <v>1.7226250000000001</v>
      </c>
      <c r="G84" s="1">
        <f t="shared" si="24"/>
        <v>1.7226250000000001</v>
      </c>
      <c r="H84" s="1">
        <f t="shared" si="25"/>
        <v>2.7226249999999999</v>
      </c>
      <c r="I84" s="1" t="str">
        <f>D97</f>
        <v>5.2.2</v>
      </c>
      <c r="J84" s="1">
        <v>0.15</v>
      </c>
      <c r="K84" s="1">
        <f>IF(COUNTIF($D2:$D112,I84),INDEX($H2:$H112,MATCH(I84,$D2:$D112,0),1),0)</f>
        <v>2.4724999999999997</v>
      </c>
      <c r="L84" s="1">
        <f t="shared" si="27"/>
        <v>0.37087499999999995</v>
      </c>
      <c r="M84" s="1" t="str">
        <f>D98</f>
        <v>5.2.3</v>
      </c>
      <c r="N84" s="1">
        <v>0.15</v>
      </c>
      <c r="O84" s="1">
        <f>IF(COUNTIF($D2:$D112,M84),INDEX($H2:$H112,MATCH(M84,$D2:$D112,0),1),0)</f>
        <v>2.4724999999999997</v>
      </c>
      <c r="P84" s="1">
        <f>O84*N84</f>
        <v>0.37087499999999995</v>
      </c>
      <c r="Q84" s="1" t="str">
        <f>D101</f>
        <v>6.1.2</v>
      </c>
      <c r="R84" s="1">
        <v>0.35</v>
      </c>
      <c r="S84" s="1">
        <f>IF(COUNTIF($D2:$D112,Q84),INDEX($H2:$H112,MATCH(Q84,$D2:$D112,0),1),0)</f>
        <v>1.4012500000000001</v>
      </c>
      <c r="T84" s="1">
        <f>S84*R84</f>
        <v>0.49043750000000003</v>
      </c>
      <c r="U84" s="1" t="str">
        <f>D102</f>
        <v>6.1.3</v>
      </c>
      <c r="V84" s="1">
        <v>0.35</v>
      </c>
      <c r="W84" s="1">
        <f>IF(COUNTIF($D2:$D112,U84),INDEX($H2:$H112,MATCH(U84,$D2:$D112,0),1),0)</f>
        <v>1.4012500000000001</v>
      </c>
      <c r="X84" s="1">
        <f>W84*V84</f>
        <v>0.49043750000000003</v>
      </c>
    </row>
    <row r="85" spans="1:24" x14ac:dyDescent="0.2">
      <c r="A85" s="1">
        <v>4</v>
      </c>
      <c r="B85" s="1">
        <v>2</v>
      </c>
      <c r="C85" s="1">
        <v>4</v>
      </c>
      <c r="D85" s="1" t="s">
        <v>143</v>
      </c>
      <c r="E85" s="1">
        <v>1</v>
      </c>
      <c r="F85" s="1">
        <f t="shared" si="23"/>
        <v>1.5242500000000001</v>
      </c>
      <c r="G85" s="1">
        <f t="shared" si="24"/>
        <v>1.5242500000000001</v>
      </c>
      <c r="H85" s="1">
        <f t="shared" si="25"/>
        <v>2.5242500000000003</v>
      </c>
      <c r="I85" s="1" t="str">
        <f>D98</f>
        <v>5.2.3</v>
      </c>
      <c r="J85" s="1">
        <v>0.15</v>
      </c>
      <c r="K85" s="1">
        <f>IF(COUNTIF($D2:$D112,I85),INDEX($H2:$H112,MATCH(I85,$D2:$D112,0),1),0)</f>
        <v>2.4724999999999997</v>
      </c>
      <c r="L85" s="1">
        <f t="shared" si="27"/>
        <v>0.37087499999999995</v>
      </c>
      <c r="M85" s="1" t="str">
        <f>D99</f>
        <v>5.2.4</v>
      </c>
      <c r="N85" s="1">
        <v>0.15</v>
      </c>
      <c r="O85" s="1">
        <f>IF(COUNTIF($D2:$D112,M85),INDEX($H2:$H112,MATCH(M85,$D2:$D112,0),1),0)</f>
        <v>1.6575</v>
      </c>
      <c r="P85" s="1">
        <f>O85*N85</f>
        <v>0.24862499999999998</v>
      </c>
      <c r="Q85" s="1" t="str">
        <f>D102</f>
        <v>6.1.3</v>
      </c>
      <c r="R85" s="1">
        <v>0.35</v>
      </c>
      <c r="S85" s="1">
        <f>IF(COUNTIF($D2:$D112,Q85),INDEX($H2:$H112,MATCH(Q85,$D2:$D112,0),1),0)</f>
        <v>1.4012500000000001</v>
      </c>
      <c r="T85" s="1">
        <f>S85*R85</f>
        <v>0.49043750000000003</v>
      </c>
      <c r="U85" s="1" t="str">
        <f>D103</f>
        <v>6.1.4</v>
      </c>
      <c r="V85" s="1">
        <v>0.35</v>
      </c>
      <c r="W85" s="1">
        <f>IF(COUNTIF($D2:$D112,U85),INDEX($H2:$H112,MATCH(U85,$D2:$D112,0),1),0)</f>
        <v>1.1837500000000001</v>
      </c>
      <c r="X85" s="1">
        <f>W85*V85</f>
        <v>0.41431250000000003</v>
      </c>
    </row>
    <row r="86" spans="1:24" x14ac:dyDescent="0.2">
      <c r="A86" s="1">
        <v>4</v>
      </c>
      <c r="B86" s="1">
        <v>2</v>
      </c>
      <c r="C86" s="1">
        <v>5</v>
      </c>
      <c r="D86" s="1" t="s">
        <v>144</v>
      </c>
      <c r="E86" s="1">
        <v>1</v>
      </c>
      <c r="F86" s="1">
        <f t="shared" si="23"/>
        <v>0.66293749999999996</v>
      </c>
      <c r="G86" s="1">
        <f t="shared" si="24"/>
        <v>0.66293749999999996</v>
      </c>
      <c r="H86" s="1">
        <f t="shared" si="25"/>
        <v>1.6629375</v>
      </c>
      <c r="I86" s="1" t="str">
        <f>D99</f>
        <v>5.2.4</v>
      </c>
      <c r="J86" s="1">
        <v>0.15</v>
      </c>
      <c r="K86" s="1">
        <f>IF(COUNTIF($D2:$D112,I86),INDEX($H2:$H112,MATCH(I86,$D2:$D112,0),1),0)</f>
        <v>1.6575</v>
      </c>
      <c r="L86" s="1">
        <f t="shared" si="27"/>
        <v>0.24862499999999998</v>
      </c>
      <c r="M86" s="1" t="str">
        <f>D103</f>
        <v>6.1.4</v>
      </c>
      <c r="N86" s="1">
        <v>0.35</v>
      </c>
      <c r="O86" s="1">
        <f>IF(COUNTIF($D2:$D112,M86),INDEX($H2:$H112,MATCH(M86,$D2:$D112,0),1),0)</f>
        <v>1.1837500000000001</v>
      </c>
      <c r="P86" s="1">
        <f>O86*N86</f>
        <v>0.41431250000000003</v>
      </c>
    </row>
    <row r="87" spans="1:24" x14ac:dyDescent="0.2">
      <c r="A87" s="1">
        <v>4</v>
      </c>
      <c r="B87" s="1">
        <v>3</v>
      </c>
      <c r="C87" s="1">
        <v>1</v>
      </c>
      <c r="D87" s="1" t="s">
        <v>147</v>
      </c>
      <c r="E87" s="1">
        <v>1</v>
      </c>
      <c r="F87" s="1">
        <f t="shared" si="23"/>
        <v>0.53374999999999995</v>
      </c>
      <c r="G87" s="1">
        <f t="shared" si="24"/>
        <v>0.53374999999999995</v>
      </c>
      <c r="H87" s="1">
        <f t="shared" si="25"/>
        <v>1.5337499999999999</v>
      </c>
      <c r="I87" s="1" t="str">
        <f>D104</f>
        <v>6.2.1</v>
      </c>
      <c r="J87" s="1">
        <v>0.35</v>
      </c>
      <c r="K87" s="1">
        <f>IF(COUNTIF($D2:$D112,I87),INDEX($H2:$H112,MATCH(I87,$D2:$D112,0),1),0)</f>
        <v>1.5249999999999999</v>
      </c>
      <c r="L87" s="1">
        <f t="shared" si="27"/>
        <v>0.53374999999999995</v>
      </c>
    </row>
    <row r="88" spans="1:24" x14ac:dyDescent="0.2">
      <c r="A88" s="1">
        <v>4</v>
      </c>
      <c r="B88" s="1">
        <v>3</v>
      </c>
      <c r="C88" s="1">
        <v>2</v>
      </c>
      <c r="D88" s="1" t="s">
        <v>148</v>
      </c>
      <c r="E88" s="1">
        <v>1</v>
      </c>
      <c r="F88" s="1">
        <f t="shared" si="23"/>
        <v>1.2512499999999998</v>
      </c>
      <c r="G88" s="1">
        <f t="shared" si="24"/>
        <v>1.2512499999999998</v>
      </c>
      <c r="H88" s="1">
        <f t="shared" si="25"/>
        <v>2.2512499999999998</v>
      </c>
      <c r="I88" s="1" t="str">
        <f>D104</f>
        <v>6.2.1</v>
      </c>
      <c r="J88" s="1">
        <v>0.35</v>
      </c>
      <c r="K88" s="1">
        <f>IF(COUNTIF($D2:$D112,I88),INDEX($H2:$H112,MATCH(I88,$D2:$D112,0),1),0)</f>
        <v>1.5249999999999999</v>
      </c>
      <c r="L88" s="1">
        <f t="shared" si="27"/>
        <v>0.53374999999999995</v>
      </c>
      <c r="M88" s="1" t="str">
        <f>D105</f>
        <v>6.2.2</v>
      </c>
      <c r="N88" s="1">
        <v>0.35</v>
      </c>
      <c r="O88" s="1">
        <f>IF(COUNTIF($D2:$D112,M88),INDEX($H2:$H112,MATCH(M88,$D2:$D112,0),1),0)</f>
        <v>2.0499999999999998</v>
      </c>
      <c r="P88" s="1">
        <f>O88*N88</f>
        <v>0.71749999999999992</v>
      </c>
    </row>
    <row r="89" spans="1:24" x14ac:dyDescent="0.2">
      <c r="A89" s="1">
        <v>4</v>
      </c>
      <c r="B89" s="1">
        <v>3</v>
      </c>
      <c r="C89" s="1">
        <v>3</v>
      </c>
      <c r="D89" s="1" t="s">
        <v>149</v>
      </c>
      <c r="E89" s="1">
        <v>1</v>
      </c>
      <c r="F89" s="1">
        <f t="shared" si="23"/>
        <v>1.2512499999999998</v>
      </c>
      <c r="G89" s="1">
        <f t="shared" si="24"/>
        <v>1.2512499999999998</v>
      </c>
      <c r="H89" s="1">
        <f t="shared" si="25"/>
        <v>2.2512499999999998</v>
      </c>
      <c r="I89" s="1" t="str">
        <f>D105</f>
        <v>6.2.2</v>
      </c>
      <c r="J89" s="1">
        <v>0.35</v>
      </c>
      <c r="K89" s="1">
        <f>IF(COUNTIF($D2:$D112,I89),INDEX($H2:$H112,MATCH(I89,$D2:$D112,0),1),0)</f>
        <v>2.0499999999999998</v>
      </c>
      <c r="L89" s="1">
        <f t="shared" si="27"/>
        <v>0.71749999999999992</v>
      </c>
      <c r="M89" s="1" t="str">
        <f>D106</f>
        <v>6.2.3</v>
      </c>
      <c r="N89" s="1">
        <v>0.35</v>
      </c>
      <c r="O89" s="1">
        <f>IF(COUNTIF($D2:$D112,M89),INDEX($H2:$H112,MATCH(M89,$D2:$D112,0),1),0)</f>
        <v>1.5249999999999999</v>
      </c>
      <c r="P89" s="1">
        <f>O89*N89</f>
        <v>0.53374999999999995</v>
      </c>
    </row>
    <row r="90" spans="1:24" x14ac:dyDescent="0.2">
      <c r="A90" s="1">
        <v>4</v>
      </c>
      <c r="B90" s="1">
        <v>3</v>
      </c>
      <c r="C90" s="1">
        <v>4</v>
      </c>
      <c r="D90" s="1" t="s">
        <v>150</v>
      </c>
      <c r="E90" s="1">
        <v>1</v>
      </c>
      <c r="F90" s="1">
        <f t="shared" si="23"/>
        <v>0.53374999999999995</v>
      </c>
      <c r="G90" s="1">
        <f t="shared" si="24"/>
        <v>0.53374999999999995</v>
      </c>
      <c r="H90" s="1">
        <f t="shared" si="25"/>
        <v>1.5337499999999999</v>
      </c>
      <c r="I90" s="1" t="str">
        <f>D106</f>
        <v>6.2.3</v>
      </c>
      <c r="J90" s="1">
        <v>0.35</v>
      </c>
      <c r="K90" s="1">
        <f>IF(COUNTIF($D2:$D112,I90),INDEX($H2:$H112,MATCH(I90,$D2:$D112,0),1),0)</f>
        <v>1.5249999999999999</v>
      </c>
      <c r="L90" s="1">
        <f t="shared" si="27"/>
        <v>0.53374999999999995</v>
      </c>
    </row>
    <row r="91" spans="1:24" x14ac:dyDescent="0.2">
      <c r="A91" s="1">
        <v>5</v>
      </c>
      <c r="B91" s="1">
        <v>1</v>
      </c>
      <c r="C91" s="1">
        <v>1</v>
      </c>
      <c r="D91" s="1" t="s">
        <v>158</v>
      </c>
      <c r="E91" s="1">
        <v>1</v>
      </c>
      <c r="F91" s="1">
        <f t="shared" si="23"/>
        <v>0.17756250000000001</v>
      </c>
      <c r="G91" s="1">
        <f t="shared" si="24"/>
        <v>0.17756250000000001</v>
      </c>
      <c r="H91" s="1">
        <f t="shared" si="25"/>
        <v>1.1775625000000001</v>
      </c>
      <c r="I91" s="1" t="str">
        <f>D100</f>
        <v>6.1.1</v>
      </c>
      <c r="J91" s="1">
        <v>0.15</v>
      </c>
      <c r="K91" s="1">
        <f>IF(COUNTIF($D2:$D112,I91),INDEX($H2:$H112,MATCH(I91,$D2:$D112,0),1),0)</f>
        <v>1.1837500000000001</v>
      </c>
      <c r="L91" s="1">
        <f t="shared" si="27"/>
        <v>0.17756250000000001</v>
      </c>
    </row>
    <row r="92" spans="1:24" x14ac:dyDescent="0.2">
      <c r="A92" s="1">
        <v>5</v>
      </c>
      <c r="B92" s="1">
        <v>1</v>
      </c>
      <c r="C92" s="1">
        <v>2</v>
      </c>
      <c r="D92" s="1" t="s">
        <v>159</v>
      </c>
      <c r="E92" s="1">
        <v>1</v>
      </c>
      <c r="F92" s="1">
        <f t="shared" si="23"/>
        <v>0.38775000000000004</v>
      </c>
      <c r="G92" s="1">
        <f t="shared" si="24"/>
        <v>0.38775000000000004</v>
      </c>
      <c r="H92" s="1">
        <f t="shared" si="25"/>
        <v>1.38775</v>
      </c>
      <c r="I92" s="1" t="str">
        <f>D100</f>
        <v>6.1.1</v>
      </c>
      <c r="J92" s="1">
        <v>0.15</v>
      </c>
      <c r="K92" s="1">
        <f>IF(COUNTIF($D2:$D112,I92),INDEX($H2:$H112,MATCH(I92,$D2:$D112,0),1),0)</f>
        <v>1.1837500000000001</v>
      </c>
      <c r="L92" s="1">
        <f t="shared" si="27"/>
        <v>0.17756250000000001</v>
      </c>
      <c r="M92" s="1" t="str">
        <f>D101</f>
        <v>6.1.2</v>
      </c>
      <c r="N92" s="1">
        <v>0.15</v>
      </c>
      <c r="O92" s="1">
        <f>IF(COUNTIF($D2:$D112,M92),INDEX($H2:$H112,MATCH(M92,$D2:$D112,0),1),0)</f>
        <v>1.4012500000000001</v>
      </c>
      <c r="P92" s="1">
        <f>O92*N92</f>
        <v>0.2101875</v>
      </c>
    </row>
    <row r="93" spans="1:24" x14ac:dyDescent="0.2">
      <c r="A93" s="1">
        <v>5</v>
      </c>
      <c r="B93" s="1">
        <v>1</v>
      </c>
      <c r="C93" s="1">
        <v>3</v>
      </c>
      <c r="D93" s="1" t="s">
        <v>160</v>
      </c>
      <c r="E93" s="1">
        <v>1</v>
      </c>
      <c r="F93" s="1">
        <f t="shared" si="23"/>
        <v>0.420375</v>
      </c>
      <c r="G93" s="1">
        <f t="shared" si="24"/>
        <v>0.420375</v>
      </c>
      <c r="H93" s="1">
        <f t="shared" si="25"/>
        <v>1.4203749999999999</v>
      </c>
      <c r="I93" s="1" t="str">
        <f>D101</f>
        <v>6.1.2</v>
      </c>
      <c r="J93" s="1">
        <v>0.15</v>
      </c>
      <c r="K93" s="1">
        <f>IF(COUNTIF($D2:$D112,I93),INDEX($H2:$H112,MATCH(I93,$D2:$D112,0),1),0)</f>
        <v>1.4012500000000001</v>
      </c>
      <c r="L93" s="1">
        <f t="shared" si="27"/>
        <v>0.2101875</v>
      </c>
      <c r="M93" s="1" t="str">
        <f>D102</f>
        <v>6.1.3</v>
      </c>
      <c r="N93" s="1">
        <v>0.15</v>
      </c>
      <c r="O93" s="1">
        <f>IF(COUNTIF($D2:$D112,M93),INDEX($H2:$H112,MATCH(M93,$D2:$D112,0),1),0)</f>
        <v>1.4012500000000001</v>
      </c>
      <c r="P93" s="1">
        <f>O93*N93</f>
        <v>0.2101875</v>
      </c>
    </row>
    <row r="94" spans="1:24" x14ac:dyDescent="0.2">
      <c r="A94" s="1">
        <v>5</v>
      </c>
      <c r="B94" s="1">
        <v>1</v>
      </c>
      <c r="C94" s="1">
        <v>4</v>
      </c>
      <c r="D94" s="1" t="s">
        <v>161</v>
      </c>
      <c r="E94" s="1">
        <v>1</v>
      </c>
      <c r="F94" s="1">
        <f t="shared" si="23"/>
        <v>0.38775000000000004</v>
      </c>
      <c r="G94" s="1">
        <f t="shared" si="24"/>
        <v>0.38775000000000004</v>
      </c>
      <c r="H94" s="1">
        <f t="shared" si="25"/>
        <v>1.38775</v>
      </c>
      <c r="I94" s="1" t="str">
        <f>D102</f>
        <v>6.1.3</v>
      </c>
      <c r="J94" s="1">
        <v>0.15</v>
      </c>
      <c r="K94" s="1">
        <f>IF(COUNTIF($D2:$D112,I94),INDEX($H2:$H112,MATCH(I94,$D2:$D112,0),1),0)</f>
        <v>1.4012500000000001</v>
      </c>
      <c r="L94" s="1">
        <f t="shared" si="27"/>
        <v>0.2101875</v>
      </c>
      <c r="M94" s="1" t="str">
        <f>D103</f>
        <v>6.1.4</v>
      </c>
      <c r="N94" s="1">
        <v>0.15</v>
      </c>
      <c r="O94" s="1">
        <f>IF(COUNTIF($D2:$D112,M94),INDEX($H2:$H112,MATCH(M94,$D2:$D112,0),1),0)</f>
        <v>1.1837500000000001</v>
      </c>
      <c r="P94" s="1">
        <f>O94*N94</f>
        <v>0.17756250000000001</v>
      </c>
    </row>
    <row r="95" spans="1:24" x14ac:dyDescent="0.2">
      <c r="A95" s="1">
        <v>5</v>
      </c>
      <c r="B95" s="1">
        <v>1</v>
      </c>
      <c r="C95" s="1">
        <v>5</v>
      </c>
      <c r="D95" s="1" t="s">
        <v>162</v>
      </c>
      <c r="E95" s="1">
        <v>1</v>
      </c>
      <c r="F95" s="1">
        <f t="shared" si="23"/>
        <v>0.17756250000000001</v>
      </c>
      <c r="G95" s="1">
        <f t="shared" si="24"/>
        <v>0.17756250000000001</v>
      </c>
      <c r="H95" s="1">
        <f t="shared" si="25"/>
        <v>1.1775625000000001</v>
      </c>
      <c r="I95" s="1" t="str">
        <f>D103</f>
        <v>6.1.4</v>
      </c>
      <c r="J95" s="1">
        <v>0.15</v>
      </c>
      <c r="K95" s="1">
        <f>IF(COUNTIF($D2:$D112,I95),INDEX($H2:$H112,MATCH(I95,$D2:$D112,0),1),0)</f>
        <v>1.1837500000000001</v>
      </c>
      <c r="L95" s="1">
        <f t="shared" si="27"/>
        <v>0.17756250000000001</v>
      </c>
    </row>
    <row r="96" spans="1:24" x14ac:dyDescent="0.2">
      <c r="A96" s="1">
        <v>5</v>
      </c>
      <c r="B96" s="1">
        <v>2</v>
      </c>
      <c r="C96" s="1">
        <v>1</v>
      </c>
      <c r="D96" s="1" t="s">
        <v>165</v>
      </c>
      <c r="E96" s="1">
        <v>1</v>
      </c>
      <c r="F96" s="1">
        <f t="shared" si="23"/>
        <v>0.65749999999999997</v>
      </c>
      <c r="G96" s="1">
        <f t="shared" si="24"/>
        <v>0.65749999999999997</v>
      </c>
      <c r="H96" s="1">
        <f t="shared" si="25"/>
        <v>1.6575</v>
      </c>
      <c r="I96" s="1" t="str">
        <f>D104</f>
        <v>6.2.1</v>
      </c>
      <c r="J96" s="1">
        <v>0.15</v>
      </c>
      <c r="K96" s="1">
        <f>IF(COUNTIF($D2:$D112,I96),INDEX($H2:$H112,MATCH(I96,$D2:$D112,0),1),0)</f>
        <v>1.5249999999999999</v>
      </c>
      <c r="L96" s="1">
        <f t="shared" si="27"/>
        <v>0.22874999999999998</v>
      </c>
      <c r="M96" s="1" t="str">
        <f>D107</f>
        <v>7.1.1</v>
      </c>
      <c r="N96" s="1">
        <v>0.35</v>
      </c>
      <c r="O96" s="1">
        <f>IF(COUNTIF($D2:$D112,M96),INDEX($H2:$H112,MATCH(M96,$D2:$D112,0),1),0)</f>
        <v>1.2250000000000001</v>
      </c>
      <c r="P96" s="1">
        <f>O96*N96</f>
        <v>0.42875000000000002</v>
      </c>
    </row>
    <row r="97" spans="1:24" x14ac:dyDescent="0.2">
      <c r="A97" s="1">
        <v>5</v>
      </c>
      <c r="B97" s="1">
        <v>2</v>
      </c>
      <c r="C97" s="1">
        <v>2</v>
      </c>
      <c r="D97" s="1" t="s">
        <v>166</v>
      </c>
      <c r="E97" s="1">
        <v>1</v>
      </c>
      <c r="F97" s="1">
        <f t="shared" si="23"/>
        <v>1.4724999999999997</v>
      </c>
      <c r="G97" s="1">
        <f t="shared" si="24"/>
        <v>1.4724999999999997</v>
      </c>
      <c r="H97" s="1">
        <f t="shared" si="25"/>
        <v>2.4724999999999997</v>
      </c>
      <c r="I97" s="1" t="str">
        <f>D104</f>
        <v>6.2.1</v>
      </c>
      <c r="J97" s="1">
        <v>0.15</v>
      </c>
      <c r="K97" s="1">
        <f>IF(COUNTIF($D2:$D112,I97),INDEX($H2:$H112,MATCH(I97,$D2:$D112,0),1),0)</f>
        <v>1.5249999999999999</v>
      </c>
      <c r="L97" s="1">
        <f t="shared" si="27"/>
        <v>0.22874999999999998</v>
      </c>
      <c r="M97" s="1" t="str">
        <f>D105</f>
        <v>6.2.2</v>
      </c>
      <c r="N97" s="1">
        <v>0.15</v>
      </c>
      <c r="O97" s="1">
        <f>IF(COUNTIF($D2:$D112,M97),INDEX($H2:$H112,MATCH(M97,$D2:$D112,0),1),0)</f>
        <v>2.0499999999999998</v>
      </c>
      <c r="P97" s="1">
        <f>O97*N97</f>
        <v>0.30749999999999994</v>
      </c>
      <c r="Q97" s="1" t="str">
        <f>D107</f>
        <v>7.1.1</v>
      </c>
      <c r="R97" s="1">
        <v>0.35</v>
      </c>
      <c r="S97" s="1">
        <f>IF(COUNTIF($D2:$D112,Q97),INDEX($H2:$H112,MATCH(Q97,$D2:$D112,0),1),0)</f>
        <v>1.2250000000000001</v>
      </c>
      <c r="T97" s="1">
        <f>S97*R97</f>
        <v>0.42875000000000002</v>
      </c>
      <c r="U97" s="1" t="str">
        <f>D108</f>
        <v>7.1.2</v>
      </c>
      <c r="V97" s="1">
        <v>0.35</v>
      </c>
      <c r="W97" s="1">
        <f>IF(COUNTIF($D2:$D112,U97),INDEX($H2:$H112,MATCH(U97,$D2:$D112,0),1),0)</f>
        <v>1.45</v>
      </c>
      <c r="X97" s="1">
        <f>W97*V97</f>
        <v>0.50749999999999995</v>
      </c>
    </row>
    <row r="98" spans="1:24" x14ac:dyDescent="0.2">
      <c r="A98" s="1">
        <v>5</v>
      </c>
      <c r="B98" s="1">
        <v>2</v>
      </c>
      <c r="C98" s="1">
        <v>3</v>
      </c>
      <c r="D98" s="1" t="s">
        <v>167</v>
      </c>
      <c r="E98" s="1">
        <v>1</v>
      </c>
      <c r="F98" s="1">
        <f t="shared" si="23"/>
        <v>1.4724999999999997</v>
      </c>
      <c r="G98" s="1">
        <f t="shared" si="24"/>
        <v>1.4724999999999997</v>
      </c>
      <c r="H98" s="1">
        <f t="shared" si="25"/>
        <v>2.4724999999999997</v>
      </c>
      <c r="I98" s="1" t="str">
        <f>D105</f>
        <v>6.2.2</v>
      </c>
      <c r="J98" s="1">
        <v>0.15</v>
      </c>
      <c r="K98" s="1">
        <f>IF(COUNTIF($D2:$D112,I98),INDEX($H2:$H112,MATCH(I98,$D2:$D112,0),1),0)</f>
        <v>2.0499999999999998</v>
      </c>
      <c r="L98" s="1">
        <f t="shared" si="27"/>
        <v>0.30749999999999994</v>
      </c>
      <c r="M98" s="1" t="str">
        <f>D106</f>
        <v>6.2.3</v>
      </c>
      <c r="N98" s="1">
        <v>0.15</v>
      </c>
      <c r="O98" s="1">
        <f>IF(COUNTIF($D2:$D112,M98),INDEX($H2:$H112,MATCH(M98,$D2:$D112,0),1),0)</f>
        <v>1.5249999999999999</v>
      </c>
      <c r="P98" s="1">
        <f>O98*N98</f>
        <v>0.22874999999999998</v>
      </c>
      <c r="Q98" s="1" t="str">
        <f>D108</f>
        <v>7.1.2</v>
      </c>
      <c r="R98" s="1">
        <v>0.35</v>
      </c>
      <c r="S98" s="1">
        <f>IF(COUNTIF($D2:$D112,Q98),INDEX($H2:$H112,MATCH(Q98,$D2:$D112,0),1),0)</f>
        <v>1.45</v>
      </c>
      <c r="T98" s="1">
        <f>S98*R98</f>
        <v>0.50749999999999995</v>
      </c>
      <c r="U98" s="1" t="str">
        <f>D109</f>
        <v>7.1.3</v>
      </c>
      <c r="V98" s="1">
        <v>0.35</v>
      </c>
      <c r="W98" s="1">
        <f>IF(COUNTIF($D2:$D112,U98),INDEX($H2:$H112,MATCH(U98,$D2:$D112,0),1),0)</f>
        <v>1.2250000000000001</v>
      </c>
      <c r="X98" s="1">
        <f>W98*V98</f>
        <v>0.42875000000000002</v>
      </c>
    </row>
    <row r="99" spans="1:24" x14ac:dyDescent="0.2">
      <c r="A99" s="1">
        <v>5</v>
      </c>
      <c r="B99" s="1">
        <v>2</v>
      </c>
      <c r="C99" s="1">
        <v>4</v>
      </c>
      <c r="D99" s="1" t="s">
        <v>168</v>
      </c>
      <c r="E99" s="1">
        <v>1</v>
      </c>
      <c r="F99" s="1">
        <f t="shared" si="23"/>
        <v>0.65749999999999997</v>
      </c>
      <c r="G99" s="1">
        <f t="shared" si="24"/>
        <v>0.65749999999999997</v>
      </c>
      <c r="H99" s="1">
        <f t="shared" si="25"/>
        <v>1.6575</v>
      </c>
      <c r="I99" s="1" t="str">
        <f>D106</f>
        <v>6.2.3</v>
      </c>
      <c r="J99" s="1">
        <v>0.15</v>
      </c>
      <c r="K99" s="1">
        <f>IF(COUNTIF($D2:$D112,I99),INDEX($H2:$H112,MATCH(I99,$D2:$D112,0),1),0)</f>
        <v>1.5249999999999999</v>
      </c>
      <c r="L99" s="1">
        <f t="shared" si="27"/>
        <v>0.22874999999999998</v>
      </c>
      <c r="M99" s="1" t="str">
        <f>D109</f>
        <v>7.1.3</v>
      </c>
      <c r="N99" s="1">
        <v>0.35</v>
      </c>
      <c r="O99" s="1">
        <f>IF(COUNTIF($D2:$D112,M99),INDEX($H2:$H112,MATCH(M99,$D2:$D112,0),1),0)</f>
        <v>1.2250000000000001</v>
      </c>
      <c r="P99" s="1">
        <f>O99*N99</f>
        <v>0.42875000000000002</v>
      </c>
    </row>
    <row r="100" spans="1:24" x14ac:dyDescent="0.2">
      <c r="A100" s="1">
        <v>6</v>
      </c>
      <c r="B100" s="1">
        <v>1</v>
      </c>
      <c r="C100" s="1">
        <v>1</v>
      </c>
      <c r="D100" s="1" t="s">
        <v>176</v>
      </c>
      <c r="E100" s="1">
        <v>1</v>
      </c>
      <c r="F100" s="1">
        <f t="shared" si="23"/>
        <v>0.18375</v>
      </c>
      <c r="G100" s="1">
        <f t="shared" si="24"/>
        <v>0.18375</v>
      </c>
      <c r="H100" s="1">
        <f t="shared" si="25"/>
        <v>1.1837500000000001</v>
      </c>
      <c r="I100" s="1" t="str">
        <f>D107</f>
        <v>7.1.1</v>
      </c>
      <c r="J100" s="1">
        <v>0.15</v>
      </c>
      <c r="K100" s="1">
        <f>IF(COUNTIF($D2:$D112,I100),INDEX($H2:$H112,MATCH(I100,$D2:$D112,0),1),0)</f>
        <v>1.2250000000000001</v>
      </c>
      <c r="L100" s="1">
        <f t="shared" si="27"/>
        <v>0.18375</v>
      </c>
    </row>
    <row r="101" spans="1:24" x14ac:dyDescent="0.2">
      <c r="A101" s="1">
        <v>6</v>
      </c>
      <c r="B101" s="1">
        <v>1</v>
      </c>
      <c r="C101" s="1">
        <v>2</v>
      </c>
      <c r="D101" s="1" t="s">
        <v>177</v>
      </c>
      <c r="E101" s="1">
        <v>1</v>
      </c>
      <c r="F101" s="1">
        <f t="shared" si="23"/>
        <v>0.40125</v>
      </c>
      <c r="G101" s="1">
        <f t="shared" si="24"/>
        <v>0.40125</v>
      </c>
      <c r="H101" s="1">
        <f t="shared" si="25"/>
        <v>1.4012500000000001</v>
      </c>
      <c r="I101" s="1" t="str">
        <f>D107</f>
        <v>7.1.1</v>
      </c>
      <c r="J101" s="1">
        <v>0.15</v>
      </c>
      <c r="K101" s="1">
        <f>IF(COUNTIF($D2:$D112,I101),INDEX($H2:$H112,MATCH(I101,$D2:$D112,0),1),0)</f>
        <v>1.2250000000000001</v>
      </c>
      <c r="L101" s="1">
        <f t="shared" si="27"/>
        <v>0.18375</v>
      </c>
      <c r="M101" s="1" t="str">
        <f>D108</f>
        <v>7.1.2</v>
      </c>
      <c r="N101" s="1">
        <v>0.15</v>
      </c>
      <c r="O101" s="1">
        <f>IF(COUNTIF($D2:$D112,M101),INDEX($H2:$H112,MATCH(M101,$D2:$D112,0),1),0)</f>
        <v>1.45</v>
      </c>
      <c r="P101" s="1">
        <f>O101*N101</f>
        <v>0.2175</v>
      </c>
    </row>
    <row r="102" spans="1:24" x14ac:dyDescent="0.2">
      <c r="A102" s="1">
        <v>6</v>
      </c>
      <c r="B102" s="1">
        <v>1</v>
      </c>
      <c r="C102" s="1">
        <v>3</v>
      </c>
      <c r="D102" s="1" t="s">
        <v>178</v>
      </c>
      <c r="E102" s="1">
        <v>1</v>
      </c>
      <c r="F102" s="1">
        <f t="shared" si="23"/>
        <v>0.40125</v>
      </c>
      <c r="G102" s="1">
        <f t="shared" si="24"/>
        <v>0.40125</v>
      </c>
      <c r="H102" s="1">
        <f t="shared" si="25"/>
        <v>1.4012500000000001</v>
      </c>
      <c r="I102" s="1" t="str">
        <f>D108</f>
        <v>7.1.2</v>
      </c>
      <c r="J102" s="1">
        <v>0.15</v>
      </c>
      <c r="K102" s="1">
        <f>IF(COUNTIF($D2:$D112,I102),INDEX($H2:$H112,MATCH(I102,$D2:$D112,0),1),0)</f>
        <v>1.45</v>
      </c>
      <c r="L102" s="1">
        <f t="shared" si="27"/>
        <v>0.2175</v>
      </c>
      <c r="M102" s="1" t="str">
        <f>D109</f>
        <v>7.1.3</v>
      </c>
      <c r="N102" s="1">
        <v>0.15</v>
      </c>
      <c r="O102" s="1">
        <f>IF(COUNTIF($D2:$D112,M102),INDEX($H2:$H112,MATCH(M102,$D2:$D112,0),1),0)</f>
        <v>1.2250000000000001</v>
      </c>
      <c r="P102" s="1">
        <f>O102*N102</f>
        <v>0.18375</v>
      </c>
    </row>
    <row r="103" spans="1:24" x14ac:dyDescent="0.2">
      <c r="A103" s="1">
        <v>6</v>
      </c>
      <c r="B103" s="1">
        <v>1</v>
      </c>
      <c r="C103" s="1">
        <v>4</v>
      </c>
      <c r="D103" s="1" t="s">
        <v>179</v>
      </c>
      <c r="E103" s="1">
        <v>1</v>
      </c>
      <c r="F103" s="1">
        <f t="shared" si="23"/>
        <v>0.18375</v>
      </c>
      <c r="G103" s="1">
        <f t="shared" si="24"/>
        <v>0.18375</v>
      </c>
      <c r="H103" s="1">
        <f t="shared" si="25"/>
        <v>1.1837500000000001</v>
      </c>
      <c r="I103" s="1" t="str">
        <f>D109</f>
        <v>7.1.3</v>
      </c>
      <c r="J103" s="1">
        <v>0.15</v>
      </c>
      <c r="K103" s="1">
        <f>IF(COUNTIF($D2:$D112,I103),INDEX($H2:$H112,MATCH(I103,$D2:$D112,0),1),0)</f>
        <v>1.2250000000000001</v>
      </c>
      <c r="L103" s="1">
        <f t="shared" si="27"/>
        <v>0.18375</v>
      </c>
    </row>
    <row r="104" spans="1:24" x14ac:dyDescent="0.2">
      <c r="A104" s="1">
        <v>6</v>
      </c>
      <c r="B104" s="1">
        <v>2</v>
      </c>
      <c r="C104" s="1">
        <v>1</v>
      </c>
      <c r="D104" s="1" t="s">
        <v>182</v>
      </c>
      <c r="E104" s="1">
        <v>1</v>
      </c>
      <c r="F104" s="1">
        <f t="shared" si="23"/>
        <v>0.52499999999999991</v>
      </c>
      <c r="G104" s="1">
        <f t="shared" si="24"/>
        <v>0.52499999999999991</v>
      </c>
      <c r="H104" s="1">
        <f t="shared" si="25"/>
        <v>1.5249999999999999</v>
      </c>
      <c r="I104" s="1" t="str">
        <f>D110</f>
        <v>8.1.1</v>
      </c>
      <c r="J104" s="1">
        <v>0.35</v>
      </c>
      <c r="K104" s="1">
        <f>IF(COUNTIF($D2:$D112,I104),INDEX($H2:$H112,MATCH(I104,$D2:$D112,0),1),0)</f>
        <v>1.5</v>
      </c>
      <c r="L104" s="1">
        <f t="shared" si="27"/>
        <v>0.52499999999999991</v>
      </c>
    </row>
    <row r="105" spans="1:24" x14ac:dyDescent="0.2">
      <c r="A105" s="1">
        <v>6</v>
      </c>
      <c r="B105" s="1">
        <v>2</v>
      </c>
      <c r="C105" s="1">
        <v>2</v>
      </c>
      <c r="D105" s="1" t="s">
        <v>183</v>
      </c>
      <c r="E105" s="1">
        <v>1</v>
      </c>
      <c r="F105" s="1">
        <f t="shared" si="23"/>
        <v>1.0499999999999998</v>
      </c>
      <c r="G105" s="1">
        <f t="shared" si="24"/>
        <v>1.0499999999999998</v>
      </c>
      <c r="H105" s="1">
        <f t="shared" si="25"/>
        <v>2.0499999999999998</v>
      </c>
      <c r="I105" s="1" t="str">
        <f>D110</f>
        <v>8.1.1</v>
      </c>
      <c r="J105" s="1">
        <v>0.35</v>
      </c>
      <c r="K105" s="1">
        <f>IF(COUNTIF($D2:$D112,I105),INDEX($H2:$H112,MATCH(I105,$D2:$D112,0),1),0)</f>
        <v>1.5</v>
      </c>
      <c r="L105" s="1">
        <f t="shared" si="27"/>
        <v>0.52499999999999991</v>
      </c>
      <c r="M105" s="1" t="str">
        <f>D111</f>
        <v>8.1.2</v>
      </c>
      <c r="N105" s="1">
        <v>0.35</v>
      </c>
      <c r="O105" s="1">
        <f>IF(COUNTIF($D2:$D112,M105),INDEX($H2:$H112,MATCH(M105,$D2:$D112,0),1),0)</f>
        <v>1.5</v>
      </c>
      <c r="P105" s="1">
        <f>O105*N105</f>
        <v>0.52499999999999991</v>
      </c>
    </row>
    <row r="106" spans="1:24" x14ac:dyDescent="0.2">
      <c r="A106" s="1">
        <v>6</v>
      </c>
      <c r="B106" s="1">
        <v>2</v>
      </c>
      <c r="C106" s="1">
        <v>3</v>
      </c>
      <c r="D106" s="1" t="s">
        <v>184</v>
      </c>
      <c r="E106" s="1">
        <v>1</v>
      </c>
      <c r="F106" s="1">
        <f t="shared" si="23"/>
        <v>0.52499999999999991</v>
      </c>
      <c r="G106" s="1">
        <f t="shared" si="24"/>
        <v>0.52499999999999991</v>
      </c>
      <c r="H106" s="1">
        <f t="shared" si="25"/>
        <v>1.5249999999999999</v>
      </c>
      <c r="I106" s="1" t="str">
        <f>D111</f>
        <v>8.1.2</v>
      </c>
      <c r="J106" s="1">
        <v>0.35</v>
      </c>
      <c r="K106" s="1">
        <f>IF(COUNTIF($D2:$D112,I106),INDEX($H2:$H112,MATCH(I106,$D2:$D112,0),1),0)</f>
        <v>1.5</v>
      </c>
      <c r="L106" s="1">
        <f t="shared" si="27"/>
        <v>0.52499999999999991</v>
      </c>
    </row>
    <row r="107" spans="1:24" x14ac:dyDescent="0.2">
      <c r="A107" s="1">
        <v>7</v>
      </c>
      <c r="B107" s="1">
        <v>1</v>
      </c>
      <c r="C107" s="1">
        <v>1</v>
      </c>
      <c r="D107" s="1" t="s">
        <v>191</v>
      </c>
      <c r="E107" s="1">
        <v>1</v>
      </c>
      <c r="F107" s="1">
        <f t="shared" si="23"/>
        <v>0.22499999999999998</v>
      </c>
      <c r="G107" s="1">
        <f t="shared" si="24"/>
        <v>0.22499999999999998</v>
      </c>
      <c r="H107" s="1">
        <f t="shared" si="25"/>
        <v>1.2250000000000001</v>
      </c>
      <c r="I107" s="1" t="str">
        <f>D110</f>
        <v>8.1.1</v>
      </c>
      <c r="J107" s="1">
        <v>0.15</v>
      </c>
      <c r="K107" s="1">
        <f>IF(COUNTIF($D2:$D112,I107),INDEX($H2:$H112,MATCH(I107,$D2:$D112,0),1),0)</f>
        <v>1.5</v>
      </c>
      <c r="L107" s="1">
        <f t="shared" si="27"/>
        <v>0.22499999999999998</v>
      </c>
    </row>
    <row r="108" spans="1:24" x14ac:dyDescent="0.2">
      <c r="A108" s="1">
        <v>7</v>
      </c>
      <c r="B108" s="1">
        <v>1</v>
      </c>
      <c r="C108" s="1">
        <v>2</v>
      </c>
      <c r="D108" s="1" t="s">
        <v>192</v>
      </c>
      <c r="E108" s="1">
        <v>1</v>
      </c>
      <c r="F108" s="1">
        <f t="shared" si="23"/>
        <v>0.44999999999999996</v>
      </c>
      <c r="G108" s="1">
        <f t="shared" si="24"/>
        <v>0.44999999999999996</v>
      </c>
      <c r="H108" s="1">
        <f t="shared" si="25"/>
        <v>1.45</v>
      </c>
      <c r="I108" s="1" t="str">
        <f>D110</f>
        <v>8.1.1</v>
      </c>
      <c r="J108" s="1">
        <v>0.15</v>
      </c>
      <c r="K108" s="1">
        <f>IF(COUNTIF($D2:$D112,I108),INDEX($H2:$H112,MATCH(I108,$D2:$D112,0),1),0)</f>
        <v>1.5</v>
      </c>
      <c r="L108" s="1">
        <f t="shared" si="27"/>
        <v>0.22499999999999998</v>
      </c>
      <c r="M108" s="1" t="str">
        <f>D111</f>
        <v>8.1.2</v>
      </c>
      <c r="N108" s="1">
        <v>0.15</v>
      </c>
      <c r="O108" s="1">
        <f>IF(COUNTIF($D2:$D112,M108),INDEX($H2:$H112,MATCH(M108,$D2:$D112,0),1),0)</f>
        <v>1.5</v>
      </c>
      <c r="P108" s="1">
        <f>O108*N108</f>
        <v>0.22499999999999998</v>
      </c>
    </row>
    <row r="109" spans="1:24" x14ac:dyDescent="0.2">
      <c r="A109" s="1">
        <v>7</v>
      </c>
      <c r="B109" s="1">
        <v>1</v>
      </c>
      <c r="C109" s="1">
        <v>3</v>
      </c>
      <c r="D109" s="1" t="s">
        <v>193</v>
      </c>
      <c r="E109" s="1">
        <v>1</v>
      </c>
      <c r="F109" s="1">
        <f t="shared" si="23"/>
        <v>0.22499999999999998</v>
      </c>
      <c r="G109" s="1">
        <f t="shared" si="24"/>
        <v>0.22499999999999998</v>
      </c>
      <c r="H109" s="1">
        <f t="shared" si="25"/>
        <v>1.2250000000000001</v>
      </c>
      <c r="I109" s="1" t="str">
        <f>D111</f>
        <v>8.1.2</v>
      </c>
      <c r="J109" s="1">
        <v>0.15</v>
      </c>
      <c r="K109" s="1">
        <f>IF(COUNTIF($D2:$D112,I109),INDEX($H2:$H112,MATCH(I109,$D2:$D112,0),1),0)</f>
        <v>1.5</v>
      </c>
      <c r="L109" s="1">
        <f t="shared" si="27"/>
        <v>0.22499999999999998</v>
      </c>
    </row>
    <row r="110" spans="1:24" x14ac:dyDescent="0.2">
      <c r="A110" s="1">
        <v>8</v>
      </c>
      <c r="B110" s="1">
        <v>1</v>
      </c>
      <c r="C110" s="1">
        <v>1</v>
      </c>
      <c r="D110" s="1" t="s">
        <v>200</v>
      </c>
      <c r="E110" s="1">
        <v>1</v>
      </c>
      <c r="F110" s="1">
        <f t="shared" si="23"/>
        <v>0.5</v>
      </c>
      <c r="G110" s="1">
        <f t="shared" si="24"/>
        <v>0.5</v>
      </c>
      <c r="H110" s="1">
        <f t="shared" si="25"/>
        <v>1.5</v>
      </c>
      <c r="I110" s="1" t="str">
        <f>D112</f>
        <v>9.1.1</v>
      </c>
      <c r="J110" s="1">
        <v>0.5</v>
      </c>
      <c r="K110" s="1">
        <f>IF(COUNTIF($D2:$D112,I110),INDEX($H2:$H112,MATCH(I110,$D2:$D112,0),1),0)</f>
        <v>1</v>
      </c>
      <c r="L110" s="1">
        <f t="shared" si="27"/>
        <v>0.5</v>
      </c>
    </row>
    <row r="111" spans="1:24" x14ac:dyDescent="0.2">
      <c r="A111" s="1">
        <v>8</v>
      </c>
      <c r="B111" s="1">
        <v>1</v>
      </c>
      <c r="C111" s="1">
        <v>2</v>
      </c>
      <c r="D111" s="1" t="s">
        <v>201</v>
      </c>
      <c r="E111" s="1">
        <v>1</v>
      </c>
      <c r="F111" s="1">
        <f t="shared" si="23"/>
        <v>0.5</v>
      </c>
      <c r="G111" s="1">
        <f t="shared" si="24"/>
        <v>0.5</v>
      </c>
      <c r="H111" s="1">
        <f t="shared" si="25"/>
        <v>1.5</v>
      </c>
      <c r="I111" s="1" t="str">
        <f>D112</f>
        <v>9.1.1</v>
      </c>
      <c r="J111" s="1">
        <v>0.5</v>
      </c>
      <c r="K111" s="1">
        <f>IF(COUNTIF($D2:$D112,I111),INDEX($H2:$H112,MATCH(I111,$D2:$D112,0),1),0)</f>
        <v>1</v>
      </c>
      <c r="L111" s="1">
        <f t="shared" si="27"/>
        <v>0.5</v>
      </c>
    </row>
    <row r="112" spans="1:24" x14ac:dyDescent="0.2">
      <c r="A112" s="1">
        <v>9</v>
      </c>
      <c r="B112" s="1">
        <v>1</v>
      </c>
      <c r="C112" s="1">
        <v>1</v>
      </c>
      <c r="D112" s="1" t="s">
        <v>207</v>
      </c>
      <c r="E112" s="1">
        <v>1</v>
      </c>
      <c r="F112" s="1">
        <f t="shared" si="23"/>
        <v>0</v>
      </c>
      <c r="G112" s="1">
        <f t="shared" si="24"/>
        <v>0</v>
      </c>
      <c r="H112" s="1">
        <f t="shared" si="25"/>
        <v>1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0.17647067115234374</v>
      </c>
      <c r="G2" s="1">
        <f t="shared" ref="G2:G65" si="1">F2/E2</f>
        <v>0.17647067115234374</v>
      </c>
      <c r="H2" s="1">
        <f t="shared" ref="H2:H65" si="2">E2+F2</f>
        <v>1.1764706711523438</v>
      </c>
      <c r="I2" s="1" t="str">
        <f>D42</f>
        <v>2.1.1</v>
      </c>
      <c r="J2" s="1">
        <v>0.15</v>
      </c>
      <c r="K2" s="1">
        <f>IF(COUNTIF($D2:$D152,I2),INDEX($H2:$H152,MATCH(I2,$D2:$D152,0),1),0)</f>
        <v>1.176471141015625</v>
      </c>
      <c r="L2" s="1">
        <f t="shared" ref="L2:L65" si="3">K2*J2</f>
        <v>0.17647067115234374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0.38408373802734375</v>
      </c>
      <c r="G3" s="1">
        <f t="shared" si="1"/>
        <v>0.38408373802734375</v>
      </c>
      <c r="H3" s="1">
        <f t="shared" si="2"/>
        <v>1.3840837380273436</v>
      </c>
      <c r="I3" s="1" t="str">
        <f t="shared" ref="I3:I12" si="4">D42</f>
        <v>2.1.1</v>
      </c>
      <c r="J3" s="1">
        <v>0.15</v>
      </c>
      <c r="K3" s="1">
        <f>IF(COUNTIF($D2:$D152,I3),INDEX($H2:$H152,MATCH(I3,$D2:$D152,0),1),0)</f>
        <v>1.176471141015625</v>
      </c>
      <c r="L3" s="1">
        <f t="shared" si="3"/>
        <v>0.17647067115234374</v>
      </c>
      <c r="M3" s="1" t="str">
        <f t="shared" ref="M3:M10" si="5">D43</f>
        <v>2.1.2</v>
      </c>
      <c r="N3" s="1">
        <v>0.15</v>
      </c>
      <c r="O3" s="1">
        <f>IF(COUNTIF($D2:$D152,M3),INDEX($H2:$H152,MATCH(M3,$D2:$D152,0),1),0)</f>
        <v>1.3840871125</v>
      </c>
      <c r="P3" s="1">
        <f t="shared" ref="P3:P10" si="6">O3*N3</f>
        <v>0.207613066875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0.42072273257812498</v>
      </c>
      <c r="G4" s="1">
        <f t="shared" si="1"/>
        <v>0.42072273257812498</v>
      </c>
      <c r="H4" s="1">
        <f t="shared" si="2"/>
        <v>1.4207227325781249</v>
      </c>
      <c r="I4" s="1" t="str">
        <f t="shared" si="4"/>
        <v>2.1.2</v>
      </c>
      <c r="J4" s="1">
        <v>0.15</v>
      </c>
      <c r="K4" s="1">
        <f>IF(COUNTIF($D2:$D152,I4),INDEX($H2:$H152,MATCH(I4,$D2:$D152,0),1),0)</f>
        <v>1.3840871125</v>
      </c>
      <c r="L4" s="1">
        <f t="shared" si="3"/>
        <v>0.207613066875</v>
      </c>
      <c r="M4" s="1" t="str">
        <f t="shared" si="5"/>
        <v>2.1.3</v>
      </c>
      <c r="N4" s="1">
        <v>0.15</v>
      </c>
      <c r="O4" s="1">
        <f>IF(COUNTIF($D2:$D152,M4),INDEX($H2:$H152,MATCH(M4,$D2:$D152,0),1),0)</f>
        <v>1.4207311046875</v>
      </c>
      <c r="P4" s="1">
        <f t="shared" si="6"/>
        <v>0.21310966570312498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0.42718646507812497</v>
      </c>
      <c r="G5" s="1">
        <f t="shared" si="1"/>
        <v>0.42718646507812497</v>
      </c>
      <c r="H5" s="1">
        <f t="shared" si="2"/>
        <v>1.427186465078125</v>
      </c>
      <c r="I5" s="1" t="str">
        <f t="shared" si="4"/>
        <v>2.1.3</v>
      </c>
      <c r="J5" s="1">
        <v>0.15</v>
      </c>
      <c r="K5" s="1">
        <f>IF(COUNTIF($D2:$D152,I5),INDEX($H2:$H152,MATCH(I5,$D2:$D152,0),1),0)</f>
        <v>1.4207311046875</v>
      </c>
      <c r="L5" s="1">
        <f t="shared" si="3"/>
        <v>0.21310966570312498</v>
      </c>
      <c r="M5" s="1" t="str">
        <f t="shared" si="5"/>
        <v>2.1.4</v>
      </c>
      <c r="N5" s="1">
        <v>0.15</v>
      </c>
      <c r="O5" s="1">
        <f>IF(COUNTIF($D2:$D152,M5),INDEX($H2:$H152,MATCH(M5,$D2:$D152,0),1),0)</f>
        <v>1.4271786625</v>
      </c>
      <c r="P5" s="1">
        <f t="shared" si="6"/>
        <v>0.21407679937499999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0.42829585816406246</v>
      </c>
      <c r="G6" s="1">
        <f t="shared" si="1"/>
        <v>0.42829585816406246</v>
      </c>
      <c r="H6" s="1">
        <f t="shared" si="2"/>
        <v>1.4282958581640623</v>
      </c>
      <c r="I6" s="1" t="str">
        <f t="shared" si="4"/>
        <v>2.1.4</v>
      </c>
      <c r="J6" s="1">
        <v>0.15</v>
      </c>
      <c r="K6" s="1">
        <f>IF(COUNTIF($D2:$D152,I6),INDEX($H2:$H152,MATCH(I6,$D2:$D152,0),1),0)</f>
        <v>1.4271786625</v>
      </c>
      <c r="L6" s="1">
        <f t="shared" si="3"/>
        <v>0.21407679937499999</v>
      </c>
      <c r="M6" s="1" t="str">
        <f t="shared" si="5"/>
        <v>2.1.5</v>
      </c>
      <c r="N6" s="1">
        <v>0.15</v>
      </c>
      <c r="O6" s="1">
        <f>IF(COUNTIF($D2:$D152,M6),INDEX($H2:$H152,MATCH(M6,$D2:$D152,0),1),0)</f>
        <v>1.42812705859375</v>
      </c>
      <c r="P6" s="1">
        <f t="shared" si="6"/>
        <v>0.2142190587890625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0.42829585816406246</v>
      </c>
      <c r="G7" s="1">
        <f t="shared" si="1"/>
        <v>0.42829585816406246</v>
      </c>
      <c r="H7" s="1">
        <f t="shared" si="2"/>
        <v>1.4282958581640623</v>
      </c>
      <c r="I7" s="1" t="str">
        <f t="shared" si="4"/>
        <v>2.1.5</v>
      </c>
      <c r="J7" s="1">
        <v>0.15</v>
      </c>
      <c r="K7" s="1">
        <f>IF(COUNTIF($D2:$D152,I7),INDEX($H2:$H152,MATCH(I7,$D2:$D152,0),1),0)</f>
        <v>1.42812705859375</v>
      </c>
      <c r="L7" s="1">
        <f t="shared" si="3"/>
        <v>0.2142190587890625</v>
      </c>
      <c r="M7" s="1" t="str">
        <f t="shared" si="5"/>
        <v>2.1.6</v>
      </c>
      <c r="N7" s="1">
        <v>0.15</v>
      </c>
      <c r="O7" s="1">
        <f>IF(COUNTIF($D2:$D152,M7),INDEX($H2:$H152,MATCH(M7,$D2:$D152,0),1),0)</f>
        <v>1.4271786625</v>
      </c>
      <c r="P7" s="1">
        <f t="shared" si="6"/>
        <v>0.21407679937499999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0.42718646507812497</v>
      </c>
      <c r="G8" s="1">
        <f t="shared" si="1"/>
        <v>0.42718646507812497</v>
      </c>
      <c r="H8" s="1">
        <f t="shared" si="2"/>
        <v>1.427186465078125</v>
      </c>
      <c r="I8" s="1" t="str">
        <f t="shared" si="4"/>
        <v>2.1.6</v>
      </c>
      <c r="J8" s="1">
        <v>0.15</v>
      </c>
      <c r="K8" s="1">
        <f>IF(COUNTIF($D2:$D152,I8),INDEX($H2:$H152,MATCH(I8,$D2:$D152,0),1),0)</f>
        <v>1.4271786625</v>
      </c>
      <c r="L8" s="1">
        <f t="shared" si="3"/>
        <v>0.21407679937499999</v>
      </c>
      <c r="M8" s="1" t="str">
        <f t="shared" si="5"/>
        <v>2.1.7</v>
      </c>
      <c r="N8" s="1">
        <v>0.15</v>
      </c>
      <c r="O8" s="1">
        <f>IF(COUNTIF($D2:$D152,M8),INDEX($H2:$H152,MATCH(M8,$D2:$D152,0),1),0)</f>
        <v>1.4207311046875</v>
      </c>
      <c r="P8" s="1">
        <f t="shared" si="6"/>
        <v>0.21310966570312498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0.42072273257812498</v>
      </c>
      <c r="G9" s="1">
        <f t="shared" si="1"/>
        <v>0.42072273257812498</v>
      </c>
      <c r="H9" s="1">
        <f t="shared" si="2"/>
        <v>1.4207227325781249</v>
      </c>
      <c r="I9" s="1" t="str">
        <f t="shared" si="4"/>
        <v>2.1.7</v>
      </c>
      <c r="J9" s="1">
        <v>0.15</v>
      </c>
      <c r="K9" s="1">
        <f>IF(COUNTIF($D2:$D152,I9),INDEX($H2:$H152,MATCH(I9,$D2:$D152,0),1),0)</f>
        <v>1.4207311046875</v>
      </c>
      <c r="L9" s="1">
        <f t="shared" si="3"/>
        <v>0.21310966570312498</v>
      </c>
      <c r="M9" s="1" t="str">
        <f t="shared" si="5"/>
        <v>2.1.8</v>
      </c>
      <c r="N9" s="1">
        <v>0.15</v>
      </c>
      <c r="O9" s="1">
        <f>IF(COUNTIF($D2:$D152,M9),INDEX($H2:$H152,MATCH(M9,$D2:$D152,0),1),0)</f>
        <v>1.3840871125</v>
      </c>
      <c r="P9" s="1">
        <f t="shared" si="6"/>
        <v>0.207613066875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0.38408373802734375</v>
      </c>
      <c r="G10" s="1">
        <f t="shared" si="1"/>
        <v>0.38408373802734375</v>
      </c>
      <c r="H10" s="1">
        <f t="shared" si="2"/>
        <v>1.3840837380273436</v>
      </c>
      <c r="I10" s="1" t="str">
        <f t="shared" si="4"/>
        <v>2.1.8</v>
      </c>
      <c r="J10" s="1">
        <v>0.15</v>
      </c>
      <c r="K10" s="1">
        <f>IF(COUNTIF($D2:$D152,I10),INDEX($H2:$H152,MATCH(I10,$D2:$D152,0),1),0)</f>
        <v>1.3840871125</v>
      </c>
      <c r="L10" s="1">
        <f t="shared" si="3"/>
        <v>0.207613066875</v>
      </c>
      <c r="M10" s="1" t="str">
        <f t="shared" si="5"/>
        <v>2.1.9</v>
      </c>
      <c r="N10" s="1">
        <v>0.15</v>
      </c>
      <c r="O10" s="1">
        <f>IF(COUNTIF($D2:$D152,M10),INDEX($H2:$H152,MATCH(M10,$D2:$D152,0),1),0)</f>
        <v>1.176471141015625</v>
      </c>
      <c r="P10" s="1">
        <f t="shared" si="6"/>
        <v>0.17647067115234374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1</v>
      </c>
      <c r="F11" s="1">
        <f t="shared" si="0"/>
        <v>0.17647067115234374</v>
      </c>
      <c r="G11" s="1">
        <f t="shared" si="1"/>
        <v>0.17647067115234374</v>
      </c>
      <c r="H11" s="1">
        <f t="shared" si="2"/>
        <v>1.1764706711523438</v>
      </c>
      <c r="I11" s="1" t="str">
        <f t="shared" si="4"/>
        <v>2.1.9</v>
      </c>
      <c r="J11" s="1">
        <v>0.15</v>
      </c>
      <c r="K11" s="1">
        <f>IF(COUNTIF($D2:$D152,I11),INDEX($H2:$H152,MATCH(I11,$D2:$D152,0),1),0)</f>
        <v>1.176471141015625</v>
      </c>
      <c r="L11" s="1">
        <f t="shared" si="3"/>
        <v>0.17647067115234374</v>
      </c>
    </row>
    <row r="12" spans="1:24" x14ac:dyDescent="0.2">
      <c r="A12" s="1">
        <v>1</v>
      </c>
      <c r="B12" s="1">
        <v>2</v>
      </c>
      <c r="C12" s="1">
        <v>1</v>
      </c>
      <c r="D12" s="1" t="s">
        <v>12</v>
      </c>
      <c r="E12" s="1">
        <v>1</v>
      </c>
      <c r="F12" s="1">
        <f t="shared" si="0"/>
        <v>0.66090584492187499</v>
      </c>
      <c r="G12" s="1">
        <f t="shared" si="1"/>
        <v>0.66090584492187499</v>
      </c>
      <c r="H12" s="1">
        <f t="shared" si="2"/>
        <v>1.660905844921875</v>
      </c>
      <c r="I12" s="1" t="str">
        <f t="shared" si="4"/>
        <v>2.2.1</v>
      </c>
      <c r="J12" s="1">
        <v>0.15</v>
      </c>
      <c r="K12" s="1">
        <f>IF(COUNTIF($D2:$D152,I12),INDEX($H2:$H152,MATCH(I12,$D2:$D152,0),1),0)</f>
        <v>1.6609323281249999</v>
      </c>
      <c r="L12" s="1">
        <f t="shared" si="3"/>
        <v>0.24913984921874999</v>
      </c>
      <c r="M12" s="1" t="str">
        <f>D72</f>
        <v>3.1.1</v>
      </c>
      <c r="N12" s="1">
        <v>0.35</v>
      </c>
      <c r="O12" s="1">
        <f>IF(COUNTIF($D2:$D152,M12),INDEX($H2:$H152,MATCH(M12,$D2:$D152,0),1),0)</f>
        <v>1.1764742734375</v>
      </c>
      <c r="P12" s="1">
        <f t="shared" ref="P12:P35" si="7">O12*N12</f>
        <v>0.411765995703125</v>
      </c>
    </row>
    <row r="13" spans="1:24" x14ac:dyDescent="0.2">
      <c r="A13" s="1">
        <v>1</v>
      </c>
      <c r="B13" s="1">
        <v>2</v>
      </c>
      <c r="C13" s="1">
        <v>2</v>
      </c>
      <c r="D13" s="1" t="s">
        <v>13</v>
      </c>
      <c r="E13" s="1">
        <v>1</v>
      </c>
      <c r="F13" s="1">
        <f t="shared" si="0"/>
        <v>1.5239584000000002</v>
      </c>
      <c r="G13" s="1">
        <f t="shared" si="1"/>
        <v>1.5239584000000002</v>
      </c>
      <c r="H13" s="1">
        <f t="shared" si="2"/>
        <v>2.5239584000000002</v>
      </c>
      <c r="I13" s="1" t="str">
        <f t="shared" ref="I13:I21" si="8">D51</f>
        <v>2.2.1</v>
      </c>
      <c r="J13" s="1">
        <v>0.15</v>
      </c>
      <c r="K13" s="1">
        <f>IF(COUNTIF($D2:$D152,I13),INDEX($H2:$H152,MATCH(I13,$D2:$D152,0),1),0)</f>
        <v>1.6609323281249999</v>
      </c>
      <c r="L13" s="1">
        <f t="shared" si="3"/>
        <v>0.24913984921874999</v>
      </c>
      <c r="M13" s="1" t="str">
        <f t="shared" ref="M13:M19" si="9">D52</f>
        <v>2.2.2</v>
      </c>
      <c r="N13" s="1">
        <v>0.15</v>
      </c>
      <c r="O13" s="1">
        <f>IF(COUNTIF($D2:$D152,M13),INDEX($H2:$H152,MATCH(M13,$D2:$D152,0),1),0)</f>
        <v>2.5241019218750003</v>
      </c>
      <c r="P13" s="1">
        <f t="shared" si="7"/>
        <v>0.37861528828125002</v>
      </c>
      <c r="Q13" s="1" t="str">
        <f t="shared" ref="Q13:Q19" si="10">D72</f>
        <v>3.1.1</v>
      </c>
      <c r="R13" s="1">
        <v>0.35</v>
      </c>
      <c r="S13" s="1">
        <f>IF(COUNTIF($D2:$D152,Q13),INDEX($H2:$H152,MATCH(Q13,$D2:$D152,0),1),0)</f>
        <v>1.1764742734375</v>
      </c>
      <c r="T13" s="1">
        <f t="shared" ref="T13:T19" si="11">S13*R13</f>
        <v>0.411765995703125</v>
      </c>
      <c r="U13" s="1" t="str">
        <f t="shared" ref="U13:U19" si="12">D73</f>
        <v>3.1.2</v>
      </c>
      <c r="V13" s="1">
        <v>0.35</v>
      </c>
      <c r="W13" s="1">
        <f>IF(COUNTIF($D2:$D152,U13),INDEX($H2:$H152,MATCH(U13,$D2:$D152,0),1),0)</f>
        <v>1.3841064765625</v>
      </c>
      <c r="X13" s="1">
        <f t="shared" ref="X13:X19" si="13">W13*V13</f>
        <v>0.48443726679687493</v>
      </c>
    </row>
    <row r="14" spans="1:24" x14ac:dyDescent="0.2">
      <c r="A14" s="1">
        <v>1</v>
      </c>
      <c r="B14" s="1">
        <v>2</v>
      </c>
      <c r="C14" s="1">
        <v>3</v>
      </c>
      <c r="D14" s="1" t="s">
        <v>14</v>
      </c>
      <c r="E14" s="1">
        <v>1</v>
      </c>
      <c r="F14" s="1">
        <f t="shared" si="0"/>
        <v>1.7768647515625</v>
      </c>
      <c r="G14" s="1">
        <f t="shared" si="1"/>
        <v>1.7768647515625</v>
      </c>
      <c r="H14" s="1">
        <f t="shared" si="2"/>
        <v>2.7768647515625</v>
      </c>
      <c r="I14" s="1" t="str">
        <f t="shared" si="8"/>
        <v>2.2.2</v>
      </c>
      <c r="J14" s="1">
        <v>0.15</v>
      </c>
      <c r="K14" s="1">
        <f>IF(COUNTIF($D2:$D152,I14),INDEX($H2:$H152,MATCH(I14,$D2:$D152,0),1),0)</f>
        <v>2.5241019218750003</v>
      </c>
      <c r="L14" s="1">
        <f t="shared" si="3"/>
        <v>0.37861528828125002</v>
      </c>
      <c r="M14" s="1" t="str">
        <f t="shared" si="9"/>
        <v>2.2.3</v>
      </c>
      <c r="N14" s="1">
        <v>0.15</v>
      </c>
      <c r="O14" s="1">
        <f>IF(COUNTIF($D2:$D152,M14),INDEX($H2:$H152,MATCH(M14,$D2:$D152,0),1),0)</f>
        <v>2.7769570156249999</v>
      </c>
      <c r="P14" s="1">
        <f t="shared" si="7"/>
        <v>0.41654355234374996</v>
      </c>
      <c r="Q14" s="1" t="str">
        <f t="shared" si="10"/>
        <v>3.1.2</v>
      </c>
      <c r="R14" s="1">
        <v>0.35</v>
      </c>
      <c r="S14" s="1">
        <f>IF(COUNTIF($D2:$D152,Q14),INDEX($H2:$H152,MATCH(Q14,$D2:$D152,0),1),0)</f>
        <v>1.3841064765625</v>
      </c>
      <c r="T14" s="1">
        <f t="shared" si="11"/>
        <v>0.48443726679687493</v>
      </c>
      <c r="U14" s="1" t="str">
        <f t="shared" si="12"/>
        <v>3.1.3</v>
      </c>
      <c r="V14" s="1">
        <v>0.35</v>
      </c>
      <c r="W14" s="1">
        <f>IF(COUNTIF($D2:$D152,U14),INDEX($H2:$H152,MATCH(U14,$D2:$D152,0),1),0)</f>
        <v>1.4207675546875</v>
      </c>
      <c r="X14" s="1">
        <f t="shared" si="13"/>
        <v>0.49726864414062499</v>
      </c>
    </row>
    <row r="15" spans="1:24" x14ac:dyDescent="0.2">
      <c r="A15" s="1">
        <v>1</v>
      </c>
      <c r="B15" s="1">
        <v>2</v>
      </c>
      <c r="C15" s="1">
        <v>4</v>
      </c>
      <c r="D15" s="1" t="s">
        <v>15</v>
      </c>
      <c r="E15" s="1">
        <v>1</v>
      </c>
      <c r="F15" s="1">
        <f t="shared" si="0"/>
        <v>1.8388269249999998</v>
      </c>
      <c r="G15" s="1">
        <f t="shared" si="1"/>
        <v>1.8388269249999998</v>
      </c>
      <c r="H15" s="1">
        <f t="shared" si="2"/>
        <v>2.8388269249999998</v>
      </c>
      <c r="I15" s="1" t="str">
        <f t="shared" si="8"/>
        <v>2.2.3</v>
      </c>
      <c r="J15" s="1">
        <v>0.15</v>
      </c>
      <c r="K15" s="1">
        <f>IF(COUNTIF($D2:$D152,I15),INDEX($H2:$H152,MATCH(I15,$D2:$D152,0),1),0)</f>
        <v>2.7769570156249999</v>
      </c>
      <c r="L15" s="1">
        <f t="shared" si="3"/>
        <v>0.41654355234374996</v>
      </c>
      <c r="M15" s="1" t="str">
        <f t="shared" si="9"/>
        <v>2.2.4</v>
      </c>
      <c r="N15" s="1">
        <v>0.15</v>
      </c>
      <c r="O15" s="1">
        <f>IF(COUNTIF($D2:$D152,M15),INDEX($H2:$H152,MATCH(M15,$D2:$D152,0),1),0)</f>
        <v>2.8368877343749999</v>
      </c>
      <c r="P15" s="1">
        <f t="shared" si="7"/>
        <v>0.42553316015624998</v>
      </c>
      <c r="Q15" s="1" t="str">
        <f t="shared" si="10"/>
        <v>3.1.3</v>
      </c>
      <c r="R15" s="1">
        <v>0.35</v>
      </c>
      <c r="S15" s="1">
        <f>IF(COUNTIF($D2:$D152,Q15),INDEX($H2:$H152,MATCH(Q15,$D2:$D152,0),1),0)</f>
        <v>1.4207675546875</v>
      </c>
      <c r="T15" s="1">
        <f t="shared" si="11"/>
        <v>0.49726864414062499</v>
      </c>
      <c r="U15" s="1" t="str">
        <f t="shared" si="12"/>
        <v>3.1.4</v>
      </c>
      <c r="V15" s="1">
        <v>0.35</v>
      </c>
      <c r="W15" s="1">
        <f>IF(COUNTIF($D2:$D152,U15),INDEX($H2:$H152,MATCH(U15,$D2:$D152,0),1),0)</f>
        <v>1.4270901953124999</v>
      </c>
      <c r="X15" s="1">
        <f t="shared" si="13"/>
        <v>0.49948156835937496</v>
      </c>
    </row>
    <row r="16" spans="1:24" x14ac:dyDescent="0.2">
      <c r="A16" s="1">
        <v>1</v>
      </c>
      <c r="B16" s="1">
        <v>2</v>
      </c>
      <c r="C16" s="1">
        <v>5</v>
      </c>
      <c r="D16" s="1" t="s">
        <v>42</v>
      </c>
      <c r="E16" s="1">
        <v>1</v>
      </c>
      <c r="F16" s="1">
        <f t="shared" si="0"/>
        <v>1.8500294570312499</v>
      </c>
      <c r="G16" s="1">
        <f t="shared" si="1"/>
        <v>1.8500294570312499</v>
      </c>
      <c r="H16" s="1">
        <f t="shared" si="2"/>
        <v>2.8500294570312499</v>
      </c>
      <c r="I16" s="1" t="str">
        <f t="shared" si="8"/>
        <v>2.2.4</v>
      </c>
      <c r="J16" s="1">
        <v>0.15</v>
      </c>
      <c r="K16" s="1">
        <f>IF(COUNTIF($D2:$D152,I16),INDEX($H2:$H152,MATCH(I16,$D2:$D152,0),1),0)</f>
        <v>2.8368877343749999</v>
      </c>
      <c r="L16" s="1">
        <f t="shared" si="3"/>
        <v>0.42553316015624998</v>
      </c>
      <c r="M16" s="1" t="str">
        <f t="shared" si="9"/>
        <v>2.2.5</v>
      </c>
      <c r="N16" s="1">
        <v>0.15</v>
      </c>
      <c r="O16" s="1">
        <f>IF(COUNTIF($D2:$D152,M16),INDEX($H2:$H152,MATCH(M16,$D2:$D152,0),1),0)</f>
        <v>2.8368877343749999</v>
      </c>
      <c r="P16" s="1">
        <f t="shared" si="7"/>
        <v>0.42553316015624998</v>
      </c>
      <c r="Q16" s="1" t="str">
        <f t="shared" si="10"/>
        <v>3.1.4</v>
      </c>
      <c r="R16" s="1">
        <v>0.35</v>
      </c>
      <c r="S16" s="1">
        <f>IF(COUNTIF($D2:$D152,Q16),INDEX($H2:$H152,MATCH(Q16,$D2:$D152,0),1),0)</f>
        <v>1.4270901953124999</v>
      </c>
      <c r="T16" s="1">
        <f t="shared" si="11"/>
        <v>0.49948156835937496</v>
      </c>
      <c r="U16" s="1" t="str">
        <f t="shared" si="12"/>
        <v>3.1.5</v>
      </c>
      <c r="V16" s="1">
        <v>0.35</v>
      </c>
      <c r="W16" s="1">
        <f>IF(COUNTIF($D2:$D152,U16),INDEX($H2:$H152,MATCH(U16,$D2:$D152,0),1),0)</f>
        <v>1.4270901953124999</v>
      </c>
      <c r="X16" s="1">
        <f t="shared" si="13"/>
        <v>0.49948156835937496</v>
      </c>
    </row>
    <row r="17" spans="1:24" x14ac:dyDescent="0.2">
      <c r="A17" s="1">
        <v>1</v>
      </c>
      <c r="B17" s="1">
        <v>2</v>
      </c>
      <c r="C17" s="1">
        <v>6</v>
      </c>
      <c r="D17" s="1" t="s">
        <v>43</v>
      </c>
      <c r="E17" s="1">
        <v>1</v>
      </c>
      <c r="F17" s="1">
        <f t="shared" si="0"/>
        <v>1.8388269249999998</v>
      </c>
      <c r="G17" s="1">
        <f t="shared" si="1"/>
        <v>1.8388269249999998</v>
      </c>
      <c r="H17" s="1">
        <f t="shared" si="2"/>
        <v>2.8388269249999998</v>
      </c>
      <c r="I17" s="1" t="str">
        <f t="shared" si="8"/>
        <v>2.2.5</v>
      </c>
      <c r="J17" s="1">
        <v>0.15</v>
      </c>
      <c r="K17" s="1">
        <f>IF(COUNTIF($D2:$D152,I17),INDEX($H2:$H152,MATCH(I17,$D2:$D152,0),1),0)</f>
        <v>2.8368877343749999</v>
      </c>
      <c r="L17" s="1">
        <f t="shared" si="3"/>
        <v>0.42553316015624998</v>
      </c>
      <c r="M17" s="1" t="str">
        <f t="shared" si="9"/>
        <v>2.2.6</v>
      </c>
      <c r="N17" s="1">
        <v>0.15</v>
      </c>
      <c r="O17" s="1">
        <f>IF(COUNTIF($D2:$D152,M17),INDEX($H2:$H152,MATCH(M17,$D2:$D152,0),1),0)</f>
        <v>2.7769570156249999</v>
      </c>
      <c r="P17" s="1">
        <f t="shared" si="7"/>
        <v>0.41654355234374996</v>
      </c>
      <c r="Q17" s="1" t="str">
        <f t="shared" si="10"/>
        <v>3.1.5</v>
      </c>
      <c r="R17" s="1">
        <v>0.35</v>
      </c>
      <c r="S17" s="1">
        <f>IF(COUNTIF($D2:$D152,Q17),INDEX($H2:$H152,MATCH(Q17,$D2:$D152,0),1),0)</f>
        <v>1.4270901953124999</v>
      </c>
      <c r="T17" s="1">
        <f t="shared" si="11"/>
        <v>0.49948156835937496</v>
      </c>
      <c r="U17" s="1" t="str">
        <f t="shared" si="12"/>
        <v>3.1.6</v>
      </c>
      <c r="V17" s="1">
        <v>0.35</v>
      </c>
      <c r="W17" s="1">
        <f>IF(COUNTIF($D2:$D152,U17),INDEX($H2:$H152,MATCH(U17,$D2:$D152,0),1),0)</f>
        <v>1.4207675546875</v>
      </c>
      <c r="X17" s="1">
        <f t="shared" si="13"/>
        <v>0.49726864414062499</v>
      </c>
    </row>
    <row r="18" spans="1:24" x14ac:dyDescent="0.2">
      <c r="A18" s="1">
        <v>1</v>
      </c>
      <c r="B18" s="1">
        <v>2</v>
      </c>
      <c r="C18" s="1">
        <v>7</v>
      </c>
      <c r="D18" s="1" t="s">
        <v>44</v>
      </c>
      <c r="E18" s="1">
        <v>1</v>
      </c>
      <c r="F18" s="1">
        <f t="shared" si="0"/>
        <v>1.7768647515625</v>
      </c>
      <c r="G18" s="1">
        <f t="shared" si="1"/>
        <v>1.7768647515625</v>
      </c>
      <c r="H18" s="1">
        <f t="shared" si="2"/>
        <v>2.7768647515625</v>
      </c>
      <c r="I18" s="1" t="str">
        <f t="shared" si="8"/>
        <v>2.2.6</v>
      </c>
      <c r="J18" s="1">
        <v>0.15</v>
      </c>
      <c r="K18" s="1">
        <f>IF(COUNTIF($D2:$D152,I18),INDEX($H2:$H152,MATCH(I18,$D2:$D152,0),1),0)</f>
        <v>2.7769570156249999</v>
      </c>
      <c r="L18" s="1">
        <f t="shared" si="3"/>
        <v>0.41654355234374996</v>
      </c>
      <c r="M18" s="1" t="str">
        <f t="shared" si="9"/>
        <v>2.2.7</v>
      </c>
      <c r="N18" s="1">
        <v>0.15</v>
      </c>
      <c r="O18" s="1">
        <f>IF(COUNTIF($D2:$D152,M18),INDEX($H2:$H152,MATCH(M18,$D2:$D152,0),1),0)</f>
        <v>2.5241019218749998</v>
      </c>
      <c r="P18" s="1">
        <f t="shared" si="7"/>
        <v>0.37861528828124996</v>
      </c>
      <c r="Q18" s="1" t="str">
        <f t="shared" si="10"/>
        <v>3.1.6</v>
      </c>
      <c r="R18" s="1">
        <v>0.35</v>
      </c>
      <c r="S18" s="1">
        <f>IF(COUNTIF($D2:$D152,Q18),INDEX($H2:$H152,MATCH(Q18,$D2:$D152,0),1),0)</f>
        <v>1.4207675546875</v>
      </c>
      <c r="T18" s="1">
        <f t="shared" si="11"/>
        <v>0.49726864414062499</v>
      </c>
      <c r="U18" s="1" t="str">
        <f t="shared" si="12"/>
        <v>3.1.7</v>
      </c>
      <c r="V18" s="1">
        <v>0.35</v>
      </c>
      <c r="W18" s="1">
        <f>IF(COUNTIF($D2:$D152,U18),INDEX($H2:$H152,MATCH(U18,$D2:$D152,0),1),0)</f>
        <v>1.3841064765625</v>
      </c>
      <c r="X18" s="1">
        <f t="shared" si="13"/>
        <v>0.48443726679687493</v>
      </c>
    </row>
    <row r="19" spans="1:24" x14ac:dyDescent="0.2">
      <c r="A19" s="1">
        <v>1</v>
      </c>
      <c r="B19" s="1">
        <v>2</v>
      </c>
      <c r="C19" s="1">
        <v>8</v>
      </c>
      <c r="D19" s="1" t="s">
        <v>45</v>
      </c>
      <c r="E19" s="1">
        <v>1</v>
      </c>
      <c r="F19" s="1">
        <f t="shared" si="0"/>
        <v>1.5239583999999999</v>
      </c>
      <c r="G19" s="1">
        <f t="shared" si="1"/>
        <v>1.5239583999999999</v>
      </c>
      <c r="H19" s="1">
        <f t="shared" si="2"/>
        <v>2.5239583999999997</v>
      </c>
      <c r="I19" s="1" t="str">
        <f t="shared" si="8"/>
        <v>2.2.7</v>
      </c>
      <c r="J19" s="1">
        <v>0.15</v>
      </c>
      <c r="K19" s="1">
        <f>IF(COUNTIF($D2:$D152,I19),INDEX($H2:$H152,MATCH(I19,$D2:$D152,0),1),0)</f>
        <v>2.5241019218749998</v>
      </c>
      <c r="L19" s="1">
        <f t="shared" si="3"/>
        <v>0.37861528828124996</v>
      </c>
      <c r="M19" s="1" t="str">
        <f t="shared" si="9"/>
        <v>2.2.8</v>
      </c>
      <c r="N19" s="1">
        <v>0.15</v>
      </c>
      <c r="O19" s="1">
        <f>IF(COUNTIF($D2:$D152,M19),INDEX($H2:$H152,MATCH(M19,$D2:$D152,0),1),0)</f>
        <v>1.6609323281249999</v>
      </c>
      <c r="P19" s="1">
        <f t="shared" si="7"/>
        <v>0.24913984921874999</v>
      </c>
      <c r="Q19" s="1" t="str">
        <f t="shared" si="10"/>
        <v>3.1.7</v>
      </c>
      <c r="R19" s="1">
        <v>0.35</v>
      </c>
      <c r="S19" s="1">
        <f>IF(COUNTIF($D2:$D152,Q19),INDEX($H2:$H152,MATCH(Q19,$D2:$D152,0),1),0)</f>
        <v>1.3841064765625</v>
      </c>
      <c r="T19" s="1">
        <f t="shared" si="11"/>
        <v>0.48443726679687493</v>
      </c>
      <c r="U19" s="1" t="str">
        <f t="shared" si="12"/>
        <v>3.1.8</v>
      </c>
      <c r="V19" s="1">
        <v>0.35</v>
      </c>
      <c r="W19" s="1">
        <f>IF(COUNTIF($D2:$D152,U19),INDEX($H2:$H152,MATCH(U19,$D2:$D152,0),1),0)</f>
        <v>1.1764742734375</v>
      </c>
      <c r="X19" s="1">
        <f t="shared" si="13"/>
        <v>0.411765995703125</v>
      </c>
    </row>
    <row r="20" spans="1:24" x14ac:dyDescent="0.2">
      <c r="A20" s="1">
        <v>1</v>
      </c>
      <c r="B20" s="1">
        <v>2</v>
      </c>
      <c r="C20" s="1">
        <v>9</v>
      </c>
      <c r="D20" s="1" t="s">
        <v>46</v>
      </c>
      <c r="E20" s="1">
        <v>1</v>
      </c>
      <c r="F20" s="1">
        <f t="shared" si="0"/>
        <v>0.66090584492187499</v>
      </c>
      <c r="G20" s="1">
        <f t="shared" si="1"/>
        <v>0.66090584492187499</v>
      </c>
      <c r="H20" s="1">
        <f t="shared" si="2"/>
        <v>1.660905844921875</v>
      </c>
      <c r="I20" s="1" t="str">
        <f t="shared" si="8"/>
        <v>2.2.8</v>
      </c>
      <c r="J20" s="1">
        <v>0.15</v>
      </c>
      <c r="K20" s="1">
        <f>IF(COUNTIF($D2:$D152,I20),INDEX($H2:$H152,MATCH(I20,$D2:$D152,0),1),0)</f>
        <v>1.6609323281249999</v>
      </c>
      <c r="L20" s="1">
        <f t="shared" si="3"/>
        <v>0.24913984921874999</v>
      </c>
      <c r="M20" s="1" t="str">
        <f>D79</f>
        <v>3.1.8</v>
      </c>
      <c r="N20" s="1">
        <v>0.35</v>
      </c>
      <c r="O20" s="1">
        <f>IF(COUNTIF($D2:$D152,M20),INDEX($H2:$H152,MATCH(M20,$D2:$D152,0),1),0)</f>
        <v>1.1764742734375</v>
      </c>
      <c r="P20" s="1">
        <f t="shared" si="7"/>
        <v>0.411765995703125</v>
      </c>
    </row>
    <row r="21" spans="1:24" x14ac:dyDescent="0.2">
      <c r="A21" s="1">
        <v>1</v>
      </c>
      <c r="B21" s="1">
        <v>3</v>
      </c>
      <c r="C21" s="1">
        <v>1</v>
      </c>
      <c r="D21" s="1" t="s">
        <v>48</v>
      </c>
      <c r="E21" s="1">
        <v>1</v>
      </c>
      <c r="F21" s="1">
        <f t="shared" si="0"/>
        <v>0.86030941406249994</v>
      </c>
      <c r="G21" s="1">
        <f t="shared" si="1"/>
        <v>0.86030941406249994</v>
      </c>
      <c r="H21" s="1">
        <f t="shared" si="2"/>
        <v>1.8603094140624998</v>
      </c>
      <c r="I21" s="1" t="str">
        <f t="shared" si="8"/>
        <v>2.3.1</v>
      </c>
      <c r="J21" s="1">
        <v>0.15</v>
      </c>
      <c r="K21" s="1">
        <f>IF(COUNTIF($D2:$D152,I21),INDEX($H2:$H152,MATCH(I21,$D2:$D152,0),1),0)</f>
        <v>1.8595890625</v>
      </c>
      <c r="L21" s="1">
        <f t="shared" si="3"/>
        <v>0.278938359375</v>
      </c>
      <c r="M21" s="1" t="str">
        <f>D80</f>
        <v>3.2.1</v>
      </c>
      <c r="N21" s="1">
        <v>0.35</v>
      </c>
      <c r="O21" s="1">
        <f>IF(COUNTIF($D2:$D152,M21),INDEX($H2:$H152,MATCH(M21,$D2:$D152,0),1),0)</f>
        <v>1.66106015625</v>
      </c>
      <c r="P21" s="1">
        <f t="shared" si="7"/>
        <v>0.58137105468749994</v>
      </c>
    </row>
    <row r="22" spans="1:24" x14ac:dyDescent="0.2">
      <c r="A22" s="1">
        <v>1</v>
      </c>
      <c r="B22" s="1">
        <v>3</v>
      </c>
      <c r="C22" s="1">
        <v>2</v>
      </c>
      <c r="D22" s="1" t="s">
        <v>49</v>
      </c>
      <c r="E22" s="1">
        <v>1</v>
      </c>
      <c r="F22" s="1">
        <f t="shared" si="0"/>
        <v>2.2272330859374998</v>
      </c>
      <c r="G22" s="1">
        <f t="shared" si="1"/>
        <v>2.2272330859374998</v>
      </c>
      <c r="H22" s="1">
        <f t="shared" si="2"/>
        <v>3.2272330859374998</v>
      </c>
      <c r="I22" s="1" t="str">
        <f t="shared" ref="I22:I29" si="14">D59</f>
        <v>2.3.1</v>
      </c>
      <c r="J22" s="1">
        <v>0.15</v>
      </c>
      <c r="K22" s="1">
        <f>IF(COUNTIF($D2:$D152,I22),INDEX($H2:$H152,MATCH(I22,$D2:$D152,0),1),0)</f>
        <v>1.8595890625</v>
      </c>
      <c r="L22" s="1">
        <f t="shared" si="3"/>
        <v>0.278938359375</v>
      </c>
      <c r="M22" s="1" t="str">
        <f t="shared" ref="M22:M27" si="15">D60</f>
        <v>2.3.2</v>
      </c>
      <c r="N22" s="1">
        <v>0.15</v>
      </c>
      <c r="O22" s="1">
        <f>IF(COUNTIF($D2:$D152,M22),INDEX($H2:$H152,MATCH(M22,$D2:$D152,0),1),0)</f>
        <v>3.2220218749999998</v>
      </c>
      <c r="P22" s="1">
        <f t="shared" si="7"/>
        <v>0.48330328124999994</v>
      </c>
      <c r="Q22" s="1" t="str">
        <f t="shared" ref="Q22:Q27" si="16">D80</f>
        <v>3.2.1</v>
      </c>
      <c r="R22" s="1">
        <v>0.35</v>
      </c>
      <c r="S22" s="1">
        <f>IF(COUNTIF($D2:$D152,Q22),INDEX($H2:$H152,MATCH(Q22,$D2:$D152,0),1),0)</f>
        <v>1.66106015625</v>
      </c>
      <c r="T22" s="1">
        <f t="shared" ref="T22:T27" si="17">S22*R22</f>
        <v>0.58137105468749994</v>
      </c>
      <c r="U22" s="1" t="str">
        <f t="shared" ref="U22:U27" si="18">D81</f>
        <v>3.2.2</v>
      </c>
      <c r="V22" s="1">
        <v>0.35</v>
      </c>
      <c r="W22" s="1">
        <f>IF(COUNTIF($D2:$D152,U22),INDEX($H2:$H152,MATCH(U22,$D2:$D152,0),1),0)</f>
        <v>2.5246296875000001</v>
      </c>
      <c r="X22" s="1">
        <f t="shared" ref="X22:X27" si="19">W22*V22</f>
        <v>0.88362039062499997</v>
      </c>
    </row>
    <row r="23" spans="1:24" x14ac:dyDescent="0.2">
      <c r="A23" s="1">
        <v>1</v>
      </c>
      <c r="B23" s="1">
        <v>3</v>
      </c>
      <c r="C23" s="1">
        <v>3</v>
      </c>
      <c r="D23" s="1" t="s">
        <v>50</v>
      </c>
      <c r="E23" s="1">
        <v>1</v>
      </c>
      <c r="F23" s="1">
        <f t="shared" si="0"/>
        <v>2.9239586328125</v>
      </c>
      <c r="G23" s="1">
        <f t="shared" si="1"/>
        <v>2.9239586328125</v>
      </c>
      <c r="H23" s="1">
        <f t="shared" si="2"/>
        <v>3.9239586328125</v>
      </c>
      <c r="I23" s="1" t="str">
        <f t="shared" si="14"/>
        <v>2.3.2</v>
      </c>
      <c r="J23" s="1">
        <v>0.15</v>
      </c>
      <c r="K23" s="1">
        <f>IF(COUNTIF($D2:$D152,I23),INDEX($H2:$H152,MATCH(I23,$D2:$D152,0),1),0)</f>
        <v>3.2220218749999998</v>
      </c>
      <c r="L23" s="1">
        <f t="shared" si="3"/>
        <v>0.48330328124999994</v>
      </c>
      <c r="M23" s="1" t="str">
        <f t="shared" si="15"/>
        <v>2.3.3</v>
      </c>
      <c r="N23" s="1">
        <v>0.15</v>
      </c>
      <c r="O23" s="1">
        <f>IF(COUNTIF($D2:$D152,M23),INDEX($H2:$H152,MATCH(M23,$D2:$D152,0),1),0)</f>
        <v>3.9017859374999997</v>
      </c>
      <c r="P23" s="1">
        <f t="shared" si="7"/>
        <v>0.58526789062499995</v>
      </c>
      <c r="Q23" s="1" t="str">
        <f t="shared" si="16"/>
        <v>3.2.2</v>
      </c>
      <c r="R23" s="1">
        <v>0.35</v>
      </c>
      <c r="S23" s="1">
        <f>IF(COUNTIF($D2:$D152,Q23),INDEX($H2:$H152,MATCH(Q23,$D2:$D152,0),1),0)</f>
        <v>2.5246296875000001</v>
      </c>
      <c r="T23" s="1">
        <f t="shared" si="17"/>
        <v>0.88362039062499997</v>
      </c>
      <c r="U23" s="1" t="str">
        <f t="shared" si="18"/>
        <v>3.2.3</v>
      </c>
      <c r="V23" s="1">
        <v>0.35</v>
      </c>
      <c r="W23" s="1">
        <f>IF(COUNTIF($D2:$D152,U23),INDEX($H2:$H152,MATCH(U23,$D2:$D152,0),1),0)</f>
        <v>2.7764773437499999</v>
      </c>
      <c r="X23" s="1">
        <f t="shared" si="19"/>
        <v>0.97176707031249987</v>
      </c>
    </row>
    <row r="24" spans="1:24" x14ac:dyDescent="0.2">
      <c r="A24" s="1">
        <v>1</v>
      </c>
      <c r="B24" s="1">
        <v>3</v>
      </c>
      <c r="C24" s="1">
        <v>4</v>
      </c>
      <c r="D24" s="1" t="s">
        <v>51</v>
      </c>
      <c r="E24" s="1">
        <v>1</v>
      </c>
      <c r="F24" s="1">
        <f t="shared" si="0"/>
        <v>3.1578763671874999</v>
      </c>
      <c r="G24" s="1">
        <f t="shared" si="1"/>
        <v>3.1578763671874999</v>
      </c>
      <c r="H24" s="1">
        <f t="shared" si="2"/>
        <v>4.1578763671874999</v>
      </c>
      <c r="I24" s="1" t="str">
        <f t="shared" si="14"/>
        <v>2.3.3</v>
      </c>
      <c r="J24" s="1">
        <v>0.15</v>
      </c>
      <c r="K24" s="1">
        <f>IF(COUNTIF($D2:$D152,I24),INDEX($H2:$H152,MATCH(I24,$D2:$D152,0),1),0)</f>
        <v>3.9017859374999997</v>
      </c>
      <c r="L24" s="1">
        <f t="shared" si="3"/>
        <v>0.58526789062499995</v>
      </c>
      <c r="M24" s="1" t="str">
        <f t="shared" si="15"/>
        <v>2.3.4</v>
      </c>
      <c r="N24" s="1">
        <v>0.15</v>
      </c>
      <c r="O24" s="1">
        <f>IF(COUNTIF($D2:$D152,M24),INDEX($H2:$H152,MATCH(M24,$D2:$D152,0),1),0)</f>
        <v>4.0787062499999998</v>
      </c>
      <c r="P24" s="1">
        <f t="shared" si="7"/>
        <v>0.6118059374999999</v>
      </c>
      <c r="Q24" s="1" t="str">
        <f t="shared" si="16"/>
        <v>3.2.3</v>
      </c>
      <c r="R24" s="1">
        <v>0.35</v>
      </c>
      <c r="S24" s="1">
        <f>IF(COUNTIF($D2:$D152,Q24),INDEX($H2:$H152,MATCH(Q24,$D2:$D152,0),1),0)</f>
        <v>2.7764773437499999</v>
      </c>
      <c r="T24" s="1">
        <f t="shared" si="17"/>
        <v>0.97176707031249987</v>
      </c>
      <c r="U24" s="1" t="str">
        <f t="shared" si="18"/>
        <v>3.2.4</v>
      </c>
      <c r="V24" s="1">
        <v>0.35</v>
      </c>
      <c r="W24" s="1">
        <f>IF(COUNTIF($D2:$D152,U24),INDEX($H2:$H152,MATCH(U24,$D2:$D152,0),1),0)</f>
        <v>2.8258156249999997</v>
      </c>
      <c r="X24" s="1">
        <f t="shared" si="19"/>
        <v>0.98903546874999981</v>
      </c>
    </row>
    <row r="25" spans="1:24" x14ac:dyDescent="0.2">
      <c r="A25" s="1">
        <v>1</v>
      </c>
      <c r="B25" s="1">
        <v>3</v>
      </c>
      <c r="C25" s="1">
        <v>5</v>
      </c>
      <c r="D25" s="1" t="s">
        <v>52</v>
      </c>
      <c r="E25" s="1">
        <v>1</v>
      </c>
      <c r="F25" s="1">
        <f t="shared" si="0"/>
        <v>3.157876367187499</v>
      </c>
      <c r="G25" s="1">
        <f t="shared" si="1"/>
        <v>3.157876367187499</v>
      </c>
      <c r="H25" s="1">
        <f t="shared" si="2"/>
        <v>4.157876367187499</v>
      </c>
      <c r="I25" s="1" t="str">
        <f t="shared" si="14"/>
        <v>2.3.4</v>
      </c>
      <c r="J25" s="1">
        <v>0.15</v>
      </c>
      <c r="K25" s="1">
        <f>IF(COUNTIF($D2:$D152,I25),INDEX($H2:$H152,MATCH(I25,$D2:$D152,0),1),0)</f>
        <v>4.0787062499999998</v>
      </c>
      <c r="L25" s="1">
        <f t="shared" si="3"/>
        <v>0.6118059374999999</v>
      </c>
      <c r="M25" s="1" t="str">
        <f t="shared" si="15"/>
        <v>2.3.5</v>
      </c>
      <c r="N25" s="1">
        <v>0.15</v>
      </c>
      <c r="O25" s="1">
        <f>IF(COUNTIF($D2:$D152,M25),INDEX($H2:$H152,MATCH(M25,$D2:$D152,0),1),0)</f>
        <v>3.9017859374999997</v>
      </c>
      <c r="P25" s="1">
        <f t="shared" si="7"/>
        <v>0.58526789062499995</v>
      </c>
      <c r="Q25" s="1" t="str">
        <f t="shared" si="16"/>
        <v>3.2.4</v>
      </c>
      <c r="R25" s="1">
        <v>0.35</v>
      </c>
      <c r="S25" s="1">
        <f>IF(COUNTIF($D2:$D152,Q25),INDEX($H2:$H152,MATCH(Q25,$D2:$D152,0),1),0)</f>
        <v>2.8258156249999997</v>
      </c>
      <c r="T25" s="1">
        <f t="shared" si="17"/>
        <v>0.98903546874999981</v>
      </c>
      <c r="U25" s="1" t="str">
        <f t="shared" si="18"/>
        <v>3.2.5</v>
      </c>
      <c r="V25" s="1">
        <v>0.35</v>
      </c>
      <c r="W25" s="1">
        <f>IF(COUNTIF($D2:$D152,U25),INDEX($H2:$H152,MATCH(U25,$D2:$D152,0),1),0)</f>
        <v>2.7764773437499999</v>
      </c>
      <c r="X25" s="1">
        <f t="shared" si="19"/>
        <v>0.97176707031249987</v>
      </c>
    </row>
    <row r="26" spans="1:24" x14ac:dyDescent="0.2">
      <c r="A26" s="1">
        <v>1</v>
      </c>
      <c r="B26" s="1">
        <v>3</v>
      </c>
      <c r="C26" s="1">
        <v>6</v>
      </c>
      <c r="D26" s="1" t="s">
        <v>53</v>
      </c>
      <c r="E26" s="1">
        <v>1</v>
      </c>
      <c r="F26" s="1">
        <f t="shared" si="0"/>
        <v>2.9239586328124996</v>
      </c>
      <c r="G26" s="1">
        <f t="shared" si="1"/>
        <v>2.9239586328124996</v>
      </c>
      <c r="H26" s="1">
        <f t="shared" si="2"/>
        <v>3.9239586328124996</v>
      </c>
      <c r="I26" s="1" t="str">
        <f t="shared" si="14"/>
        <v>2.3.5</v>
      </c>
      <c r="J26" s="1">
        <v>0.15</v>
      </c>
      <c r="K26" s="1">
        <f>IF(COUNTIF($D2:$D152,I26),INDEX($H2:$H152,MATCH(I26,$D2:$D152,0),1),0)</f>
        <v>3.9017859374999997</v>
      </c>
      <c r="L26" s="1">
        <f t="shared" si="3"/>
        <v>0.58526789062499995</v>
      </c>
      <c r="M26" s="1" t="str">
        <f t="shared" si="15"/>
        <v>2.3.6</v>
      </c>
      <c r="N26" s="1">
        <v>0.15</v>
      </c>
      <c r="O26" s="1">
        <f>IF(COUNTIF($D2:$D152,M26),INDEX($H2:$H152,MATCH(M26,$D2:$D152,0),1),0)</f>
        <v>3.2220218749999998</v>
      </c>
      <c r="P26" s="1">
        <f t="shared" si="7"/>
        <v>0.48330328124999994</v>
      </c>
      <c r="Q26" s="1" t="str">
        <f t="shared" si="16"/>
        <v>3.2.5</v>
      </c>
      <c r="R26" s="1">
        <v>0.35</v>
      </c>
      <c r="S26" s="1">
        <f>IF(COUNTIF($D2:$D152,Q26),INDEX($H2:$H152,MATCH(Q26,$D2:$D152,0),1),0)</f>
        <v>2.7764773437499999</v>
      </c>
      <c r="T26" s="1">
        <f t="shared" si="17"/>
        <v>0.97176707031249987</v>
      </c>
      <c r="U26" s="1" t="str">
        <f t="shared" si="18"/>
        <v>3.2.6</v>
      </c>
      <c r="V26" s="1">
        <v>0.35</v>
      </c>
      <c r="W26" s="1">
        <f>IF(COUNTIF($D2:$D152,U26),INDEX($H2:$H152,MATCH(U26,$D2:$D152,0),1),0)</f>
        <v>2.5246296875000001</v>
      </c>
      <c r="X26" s="1">
        <f t="shared" si="19"/>
        <v>0.88362039062499997</v>
      </c>
    </row>
    <row r="27" spans="1:24" x14ac:dyDescent="0.2">
      <c r="A27" s="1">
        <v>1</v>
      </c>
      <c r="B27" s="1">
        <v>3</v>
      </c>
      <c r="C27" s="1">
        <v>7</v>
      </c>
      <c r="D27" s="1" t="s">
        <v>54</v>
      </c>
      <c r="E27" s="1">
        <v>1</v>
      </c>
      <c r="F27" s="1">
        <f t="shared" si="0"/>
        <v>2.2272330859374998</v>
      </c>
      <c r="G27" s="1">
        <f t="shared" si="1"/>
        <v>2.2272330859374998</v>
      </c>
      <c r="H27" s="1">
        <f t="shared" si="2"/>
        <v>3.2272330859374998</v>
      </c>
      <c r="I27" s="1" t="str">
        <f t="shared" si="14"/>
        <v>2.3.6</v>
      </c>
      <c r="J27" s="1">
        <v>0.15</v>
      </c>
      <c r="K27" s="1">
        <f>IF(COUNTIF($D2:$D152,I27),INDEX($H2:$H152,MATCH(I27,$D2:$D152,0),1),0)</f>
        <v>3.2220218749999998</v>
      </c>
      <c r="L27" s="1">
        <f t="shared" si="3"/>
        <v>0.48330328124999994</v>
      </c>
      <c r="M27" s="1" t="str">
        <f t="shared" si="15"/>
        <v>2.3.7</v>
      </c>
      <c r="N27" s="1">
        <v>0.15</v>
      </c>
      <c r="O27" s="1">
        <f>IF(COUNTIF($D2:$D152,M27),INDEX($H2:$H152,MATCH(M27,$D2:$D152,0),1),0)</f>
        <v>1.8595890625</v>
      </c>
      <c r="P27" s="1">
        <f t="shared" si="7"/>
        <v>0.278938359375</v>
      </c>
      <c r="Q27" s="1" t="str">
        <f t="shared" si="16"/>
        <v>3.2.6</v>
      </c>
      <c r="R27" s="1">
        <v>0.35</v>
      </c>
      <c r="S27" s="1">
        <f>IF(COUNTIF($D2:$D152,Q27),INDEX($H2:$H152,MATCH(Q27,$D2:$D152,0),1),0)</f>
        <v>2.5246296875000001</v>
      </c>
      <c r="T27" s="1">
        <f t="shared" si="17"/>
        <v>0.88362039062499997</v>
      </c>
      <c r="U27" s="1" t="str">
        <f t="shared" si="18"/>
        <v>3.2.7</v>
      </c>
      <c r="V27" s="1">
        <v>0.35</v>
      </c>
      <c r="W27" s="1">
        <f>IF(COUNTIF($D2:$D152,U27),INDEX($H2:$H152,MATCH(U27,$D2:$D152,0),1),0)</f>
        <v>1.66106015625</v>
      </c>
      <c r="X27" s="1">
        <f t="shared" si="19"/>
        <v>0.58137105468749994</v>
      </c>
    </row>
    <row r="28" spans="1:24" x14ac:dyDescent="0.2">
      <c r="A28" s="1">
        <v>1</v>
      </c>
      <c r="B28" s="1">
        <v>3</v>
      </c>
      <c r="C28" s="1">
        <v>8</v>
      </c>
      <c r="D28" s="1" t="s">
        <v>55</v>
      </c>
      <c r="E28" s="1">
        <v>1</v>
      </c>
      <c r="F28" s="1">
        <f t="shared" si="0"/>
        <v>0.86030941406249994</v>
      </c>
      <c r="G28" s="1">
        <f t="shared" si="1"/>
        <v>0.86030941406249994</v>
      </c>
      <c r="H28" s="1">
        <f t="shared" si="2"/>
        <v>1.8603094140624998</v>
      </c>
      <c r="I28" s="1" t="str">
        <f t="shared" si="14"/>
        <v>2.3.7</v>
      </c>
      <c r="J28" s="1">
        <v>0.15</v>
      </c>
      <c r="K28" s="1">
        <f>IF(COUNTIF($D2:$D152,I28),INDEX($H2:$H152,MATCH(I28,$D2:$D152,0),1),0)</f>
        <v>1.8595890625</v>
      </c>
      <c r="L28" s="1">
        <f t="shared" si="3"/>
        <v>0.278938359375</v>
      </c>
      <c r="M28" s="1" t="str">
        <f>D86</f>
        <v>3.2.7</v>
      </c>
      <c r="N28" s="1">
        <v>0.35</v>
      </c>
      <c r="O28" s="1">
        <f>IF(COUNTIF($D2:$D152,M28),INDEX($H2:$H152,MATCH(M28,$D2:$D152,0),1),0)</f>
        <v>1.66106015625</v>
      </c>
      <c r="P28" s="1">
        <f t="shared" si="7"/>
        <v>0.58137105468749994</v>
      </c>
    </row>
    <row r="29" spans="1:24" x14ac:dyDescent="0.2">
      <c r="A29" s="1">
        <v>1</v>
      </c>
      <c r="B29" s="1">
        <v>4</v>
      </c>
      <c r="C29" s="1">
        <v>1</v>
      </c>
      <c r="D29" s="1" t="s">
        <v>57</v>
      </c>
      <c r="E29" s="1">
        <v>1</v>
      </c>
      <c r="F29" s="1">
        <f t="shared" si="0"/>
        <v>0.92835781249999993</v>
      </c>
      <c r="G29" s="1">
        <f t="shared" si="1"/>
        <v>0.92835781249999993</v>
      </c>
      <c r="H29" s="1">
        <f t="shared" si="2"/>
        <v>1.9283578124999998</v>
      </c>
      <c r="I29" s="1" t="str">
        <f t="shared" si="14"/>
        <v>2.4.1</v>
      </c>
      <c r="J29" s="1">
        <v>0.15</v>
      </c>
      <c r="K29" s="1">
        <f>IF(COUNTIF($D2:$D152,I29),INDEX($H2:$H152,MATCH(I29,$D2:$D152,0),1),0)</f>
        <v>1.8640875000000001</v>
      </c>
      <c r="L29" s="1">
        <f t="shared" si="3"/>
        <v>0.27961312500000002</v>
      </c>
      <c r="M29" s="1" t="str">
        <f>D87</f>
        <v>3.3.1</v>
      </c>
      <c r="N29" s="1">
        <v>0.35</v>
      </c>
      <c r="O29" s="1">
        <f>IF(COUNTIF($D2:$D152,M29),INDEX($H2:$H152,MATCH(M29,$D2:$D152,0),1),0)</f>
        <v>1.85355625</v>
      </c>
      <c r="P29" s="1">
        <f t="shared" si="7"/>
        <v>0.64874468749999992</v>
      </c>
    </row>
    <row r="30" spans="1:24" x14ac:dyDescent="0.2">
      <c r="A30" s="1">
        <v>1</v>
      </c>
      <c r="B30" s="1">
        <v>4</v>
      </c>
      <c r="C30" s="1">
        <v>2</v>
      </c>
      <c r="D30" s="1" t="s">
        <v>58</v>
      </c>
      <c r="E30" s="1">
        <v>1</v>
      </c>
      <c r="F30" s="1">
        <f t="shared" si="0"/>
        <v>2.5346343749999996</v>
      </c>
      <c r="G30" s="1">
        <f t="shared" si="1"/>
        <v>2.5346343749999996</v>
      </c>
      <c r="H30" s="1">
        <f t="shared" si="2"/>
        <v>3.5346343749999996</v>
      </c>
      <c r="I30" s="1" t="str">
        <f t="shared" ref="I30:I35" si="20">D66</f>
        <v>2.4.1</v>
      </c>
      <c r="J30" s="1">
        <v>0.15</v>
      </c>
      <c r="K30" s="1">
        <f>IF(COUNTIF($D2:$D152,I30),INDEX($H2:$H152,MATCH(I30,$D2:$D152,0),1),0)</f>
        <v>1.8640875000000001</v>
      </c>
      <c r="L30" s="1">
        <f t="shared" si="3"/>
        <v>0.27961312500000002</v>
      </c>
      <c r="M30" s="1" t="str">
        <f>D67</f>
        <v>2.4.2</v>
      </c>
      <c r="N30" s="1">
        <v>0.15</v>
      </c>
      <c r="O30" s="1">
        <f>IF(COUNTIF($D2:$D152,M30),INDEX($H2:$H152,MATCH(M30,$D2:$D152,0),1),0)</f>
        <v>3.2674374999999998</v>
      </c>
      <c r="P30" s="1">
        <f t="shared" si="7"/>
        <v>0.49011562499999994</v>
      </c>
      <c r="Q30" s="1" t="str">
        <f>D87</f>
        <v>3.3.1</v>
      </c>
      <c r="R30" s="1">
        <v>0.35</v>
      </c>
      <c r="S30" s="1">
        <f>IF(COUNTIF($D2:$D152,Q30),INDEX($H2:$H152,MATCH(Q30,$D2:$D152,0),1),0)</f>
        <v>1.85355625</v>
      </c>
      <c r="T30" s="1">
        <f>S30*R30</f>
        <v>0.64874468749999992</v>
      </c>
      <c r="U30" s="1" t="str">
        <f>D88</f>
        <v>3.3.2</v>
      </c>
      <c r="V30" s="1">
        <v>0.35</v>
      </c>
      <c r="W30" s="1">
        <f>IF(COUNTIF($D2:$D152,U30),INDEX($H2:$H152,MATCH(U30,$D2:$D152,0),1),0)</f>
        <v>3.1890312499999998</v>
      </c>
      <c r="X30" s="1">
        <f>W30*V30</f>
        <v>1.1161609374999999</v>
      </c>
    </row>
    <row r="31" spans="1:24" x14ac:dyDescent="0.2">
      <c r="A31" s="1">
        <v>1</v>
      </c>
      <c r="B31" s="1">
        <v>4</v>
      </c>
      <c r="C31" s="1">
        <v>3</v>
      </c>
      <c r="D31" s="1" t="s">
        <v>59</v>
      </c>
      <c r="E31" s="1">
        <v>1</v>
      </c>
      <c r="F31" s="1">
        <f t="shared" si="0"/>
        <v>3.5333171874999998</v>
      </c>
      <c r="G31" s="1">
        <f t="shared" si="1"/>
        <v>3.5333171874999998</v>
      </c>
      <c r="H31" s="1">
        <f t="shared" si="2"/>
        <v>4.5333171874999998</v>
      </c>
      <c r="I31" s="1" t="str">
        <f t="shared" si="20"/>
        <v>2.4.2</v>
      </c>
      <c r="J31" s="1">
        <v>0.15</v>
      </c>
      <c r="K31" s="1">
        <f>IF(COUNTIF($D2:$D152,I31),INDEX($H2:$H152,MATCH(I31,$D2:$D152,0),1),0)</f>
        <v>3.2674374999999998</v>
      </c>
      <c r="L31" s="1">
        <f t="shared" si="3"/>
        <v>0.49011562499999994</v>
      </c>
      <c r="M31" s="1" t="str">
        <f>D68</f>
        <v>2.4.3</v>
      </c>
      <c r="N31" s="1">
        <v>0.15</v>
      </c>
      <c r="O31" s="1">
        <f>IF(COUNTIF($D2:$D152,M31),INDEX($H2:$H152,MATCH(M31,$D2:$D152,0),1),0)</f>
        <v>3.9818749999999996</v>
      </c>
      <c r="P31" s="1">
        <f t="shared" si="7"/>
        <v>0.59728124999999987</v>
      </c>
      <c r="Q31" s="1" t="str">
        <f>D88</f>
        <v>3.3.2</v>
      </c>
      <c r="R31" s="1">
        <v>0.35</v>
      </c>
      <c r="S31" s="1">
        <f>IF(COUNTIF($D2:$D152,Q31),INDEX($H2:$H152,MATCH(Q31,$D2:$D152,0),1),0)</f>
        <v>3.1890312499999998</v>
      </c>
      <c r="T31" s="1">
        <f>S31*R31</f>
        <v>1.1161609374999999</v>
      </c>
      <c r="U31" s="1" t="str">
        <f>D89</f>
        <v>3.3.3</v>
      </c>
      <c r="V31" s="1">
        <v>0.35</v>
      </c>
      <c r="W31" s="1">
        <f>IF(COUNTIF($D2:$D152,U31),INDEX($H2:$H152,MATCH(U31,$D2:$D152,0),1),0)</f>
        <v>3.7993124999999996</v>
      </c>
      <c r="X31" s="1">
        <f>W31*V31</f>
        <v>1.3297593749999999</v>
      </c>
    </row>
    <row r="32" spans="1:24" x14ac:dyDescent="0.2">
      <c r="A32" s="1">
        <v>1</v>
      </c>
      <c r="B32" s="1">
        <v>4</v>
      </c>
      <c r="C32" s="1">
        <v>4</v>
      </c>
      <c r="D32" s="1" t="s">
        <v>60</v>
      </c>
      <c r="E32" s="1">
        <v>1</v>
      </c>
      <c r="F32" s="1">
        <f t="shared" si="0"/>
        <v>3.8540812499999992</v>
      </c>
      <c r="G32" s="1">
        <f t="shared" si="1"/>
        <v>3.8540812499999992</v>
      </c>
      <c r="H32" s="1">
        <f t="shared" si="2"/>
        <v>4.8540812499999992</v>
      </c>
      <c r="I32" s="1" t="str">
        <f t="shared" si="20"/>
        <v>2.4.3</v>
      </c>
      <c r="J32" s="1">
        <v>0.15</v>
      </c>
      <c r="K32" s="1">
        <f>IF(COUNTIF($D2:$D152,I32),INDEX($H2:$H152,MATCH(I32,$D2:$D152,0),1),0)</f>
        <v>3.9818749999999996</v>
      </c>
      <c r="L32" s="1">
        <f t="shared" si="3"/>
        <v>0.59728124999999987</v>
      </c>
      <c r="M32" s="1" t="str">
        <f>D69</f>
        <v>2.4.4</v>
      </c>
      <c r="N32" s="1">
        <v>0.15</v>
      </c>
      <c r="O32" s="1">
        <f>IF(COUNTIF($D2:$D152,M32),INDEX($H2:$H152,MATCH(M32,$D2:$D152,0),1),0)</f>
        <v>3.9818749999999996</v>
      </c>
      <c r="P32" s="1">
        <f t="shared" si="7"/>
        <v>0.59728124999999987</v>
      </c>
      <c r="Q32" s="1" t="str">
        <f>D89</f>
        <v>3.3.3</v>
      </c>
      <c r="R32" s="1">
        <v>0.35</v>
      </c>
      <c r="S32" s="1">
        <f>IF(COUNTIF($D2:$D152,Q32),INDEX($H2:$H152,MATCH(Q32,$D2:$D152,0),1),0)</f>
        <v>3.7993124999999996</v>
      </c>
      <c r="T32" s="1">
        <f>S32*R32</f>
        <v>1.3297593749999999</v>
      </c>
      <c r="U32" s="1" t="str">
        <f>D90</f>
        <v>3.3.4</v>
      </c>
      <c r="V32" s="1">
        <v>0.35</v>
      </c>
      <c r="W32" s="1">
        <f>IF(COUNTIF($D2:$D152,U32),INDEX($H2:$H152,MATCH(U32,$D2:$D152,0),1),0)</f>
        <v>3.7993125000000001</v>
      </c>
      <c r="X32" s="1">
        <f>W32*V32</f>
        <v>1.3297593749999999</v>
      </c>
    </row>
    <row r="33" spans="1:24" x14ac:dyDescent="0.2">
      <c r="A33" s="1">
        <v>1</v>
      </c>
      <c r="B33" s="1">
        <v>4</v>
      </c>
      <c r="C33" s="1">
        <v>5</v>
      </c>
      <c r="D33" s="1" t="s">
        <v>61</v>
      </c>
      <c r="E33" s="1">
        <v>1</v>
      </c>
      <c r="F33" s="1">
        <f t="shared" si="0"/>
        <v>3.5333171874999998</v>
      </c>
      <c r="G33" s="1">
        <f t="shared" si="1"/>
        <v>3.5333171874999998</v>
      </c>
      <c r="H33" s="1">
        <f t="shared" si="2"/>
        <v>4.5333171874999998</v>
      </c>
      <c r="I33" s="1" t="str">
        <f t="shared" si="20"/>
        <v>2.4.4</v>
      </c>
      <c r="J33" s="1">
        <v>0.15</v>
      </c>
      <c r="K33" s="1">
        <f>IF(COUNTIF($D2:$D152,I33),INDEX($H2:$H152,MATCH(I33,$D2:$D152,0),1),0)</f>
        <v>3.9818749999999996</v>
      </c>
      <c r="L33" s="1">
        <f t="shared" si="3"/>
        <v>0.59728124999999987</v>
      </c>
      <c r="M33" s="1" t="str">
        <f>D70</f>
        <v>2.4.5</v>
      </c>
      <c r="N33" s="1">
        <v>0.15</v>
      </c>
      <c r="O33" s="1">
        <f>IF(COUNTIF($D2:$D152,M33),INDEX($H2:$H152,MATCH(M33,$D2:$D152,0),1),0)</f>
        <v>3.2674374999999998</v>
      </c>
      <c r="P33" s="1">
        <f t="shared" si="7"/>
        <v>0.49011562499999994</v>
      </c>
      <c r="Q33" s="1" t="str">
        <f>D90</f>
        <v>3.3.4</v>
      </c>
      <c r="R33" s="1">
        <v>0.35</v>
      </c>
      <c r="S33" s="1">
        <f>IF(COUNTIF($D2:$D152,Q33),INDEX($H2:$H152,MATCH(Q33,$D2:$D152,0),1),0)</f>
        <v>3.7993125000000001</v>
      </c>
      <c r="T33" s="1">
        <f>S33*R33</f>
        <v>1.3297593749999999</v>
      </c>
      <c r="U33" s="1" t="str">
        <f>D91</f>
        <v>3.3.5</v>
      </c>
      <c r="V33" s="1">
        <v>0.35</v>
      </c>
      <c r="W33" s="1">
        <f>IF(COUNTIF($D2:$D152,U33),INDEX($H2:$H152,MATCH(U33,$D2:$D152,0),1),0)</f>
        <v>3.1890312500000002</v>
      </c>
      <c r="X33" s="1">
        <f>W33*V33</f>
        <v>1.1161609374999999</v>
      </c>
    </row>
    <row r="34" spans="1:24" x14ac:dyDescent="0.2">
      <c r="A34" s="1">
        <v>1</v>
      </c>
      <c r="B34" s="1">
        <v>4</v>
      </c>
      <c r="C34" s="1">
        <v>6</v>
      </c>
      <c r="D34" s="1" t="s">
        <v>62</v>
      </c>
      <c r="E34" s="1">
        <v>1</v>
      </c>
      <c r="F34" s="1">
        <f t="shared" si="0"/>
        <v>2.5346343749999996</v>
      </c>
      <c r="G34" s="1">
        <f t="shared" si="1"/>
        <v>2.5346343749999996</v>
      </c>
      <c r="H34" s="1">
        <f t="shared" si="2"/>
        <v>3.5346343749999996</v>
      </c>
      <c r="I34" s="1" t="str">
        <f t="shared" si="20"/>
        <v>2.4.5</v>
      </c>
      <c r="J34" s="1">
        <v>0.15</v>
      </c>
      <c r="K34" s="1">
        <f>IF(COUNTIF($D2:$D152,I34),INDEX($H2:$H152,MATCH(I34,$D2:$D152,0),1),0)</f>
        <v>3.2674374999999998</v>
      </c>
      <c r="L34" s="1">
        <f t="shared" si="3"/>
        <v>0.49011562499999994</v>
      </c>
      <c r="M34" s="1" t="str">
        <f>D71</f>
        <v>2.4.6</v>
      </c>
      <c r="N34" s="1">
        <v>0.15</v>
      </c>
      <c r="O34" s="1">
        <f>IF(COUNTIF($D2:$D152,M34),INDEX($H2:$H152,MATCH(M34,$D2:$D152,0),1),0)</f>
        <v>1.8640875000000001</v>
      </c>
      <c r="P34" s="1">
        <f t="shared" si="7"/>
        <v>0.27961312500000002</v>
      </c>
      <c r="Q34" s="1" t="str">
        <f>D91</f>
        <v>3.3.5</v>
      </c>
      <c r="R34" s="1">
        <v>0.35</v>
      </c>
      <c r="S34" s="1">
        <f>IF(COUNTIF($D2:$D152,Q34),INDEX($H2:$H152,MATCH(Q34,$D2:$D152,0),1),0)</f>
        <v>3.1890312500000002</v>
      </c>
      <c r="T34" s="1">
        <f>S34*R34</f>
        <v>1.1161609374999999</v>
      </c>
      <c r="U34" s="1" t="str">
        <f>D92</f>
        <v>3.3.6</v>
      </c>
      <c r="V34" s="1">
        <v>0.35</v>
      </c>
      <c r="W34" s="1">
        <f>IF(COUNTIF($D2:$D152,U34),INDEX($H2:$H152,MATCH(U34,$D2:$D152,0),1),0)</f>
        <v>1.85355625</v>
      </c>
      <c r="X34" s="1">
        <f>W34*V34</f>
        <v>0.64874468749999992</v>
      </c>
    </row>
    <row r="35" spans="1:24" x14ac:dyDescent="0.2">
      <c r="A35" s="1">
        <v>1</v>
      </c>
      <c r="B35" s="1">
        <v>4</v>
      </c>
      <c r="C35" s="1">
        <v>7</v>
      </c>
      <c r="D35" s="1" t="s">
        <v>63</v>
      </c>
      <c r="E35" s="1">
        <v>1</v>
      </c>
      <c r="F35" s="1">
        <f t="shared" si="0"/>
        <v>0.92835781249999993</v>
      </c>
      <c r="G35" s="1">
        <f t="shared" si="1"/>
        <v>0.92835781249999993</v>
      </c>
      <c r="H35" s="1">
        <f t="shared" si="2"/>
        <v>1.9283578124999998</v>
      </c>
      <c r="I35" s="1" t="str">
        <f t="shared" si="20"/>
        <v>2.4.6</v>
      </c>
      <c r="J35" s="1">
        <v>0.15</v>
      </c>
      <c r="K35" s="1">
        <f>IF(COUNTIF($D2:$D152,I35),INDEX($H2:$H152,MATCH(I35,$D2:$D152,0),1),0)</f>
        <v>1.8640875000000001</v>
      </c>
      <c r="L35" s="1">
        <f t="shared" si="3"/>
        <v>0.27961312500000002</v>
      </c>
      <c r="M35" s="1" t="str">
        <f>D92</f>
        <v>3.3.6</v>
      </c>
      <c r="N35" s="1">
        <v>0.35</v>
      </c>
      <c r="O35" s="1">
        <f>IF(COUNTIF($D2:$D152,M35),INDEX($H2:$H152,MATCH(M35,$D2:$D152,0),1),0)</f>
        <v>1.85355625</v>
      </c>
      <c r="P35" s="1">
        <f t="shared" si="7"/>
        <v>0.64874468749999992</v>
      </c>
    </row>
    <row r="36" spans="1:24" x14ac:dyDescent="0.2">
      <c r="A36" s="1">
        <v>1</v>
      </c>
      <c r="B36" s="1">
        <v>5</v>
      </c>
      <c r="C36" s="1">
        <v>1</v>
      </c>
      <c r="D36" s="1" t="s">
        <v>65</v>
      </c>
      <c r="E36" s="1">
        <v>1</v>
      </c>
      <c r="F36" s="1">
        <f t="shared" si="0"/>
        <v>0.53788437499999997</v>
      </c>
      <c r="G36" s="1">
        <f t="shared" si="1"/>
        <v>0.53788437499999997</v>
      </c>
      <c r="H36" s="1">
        <f t="shared" si="2"/>
        <v>1.537884375</v>
      </c>
      <c r="I36" s="1" t="str">
        <f>D93</f>
        <v>3.4.1</v>
      </c>
      <c r="J36" s="1">
        <v>0.35</v>
      </c>
      <c r="K36" s="1">
        <f>IF(COUNTIF($D2:$D152,I36),INDEX($H2:$H152,MATCH(I36,$D2:$D152,0),1),0)</f>
        <v>1.5368124999999999</v>
      </c>
      <c r="L36" s="1">
        <f t="shared" si="3"/>
        <v>0.53788437499999997</v>
      </c>
    </row>
    <row r="37" spans="1:24" x14ac:dyDescent="0.2">
      <c r="A37" s="1">
        <v>1</v>
      </c>
      <c r="B37" s="1">
        <v>5</v>
      </c>
      <c r="C37" s="1">
        <v>2</v>
      </c>
      <c r="D37" s="1" t="s">
        <v>66</v>
      </c>
      <c r="E37" s="1">
        <v>1</v>
      </c>
      <c r="F37" s="1">
        <f t="shared" si="0"/>
        <v>1.3515468749999999</v>
      </c>
      <c r="G37" s="1">
        <f t="shared" si="1"/>
        <v>1.3515468749999999</v>
      </c>
      <c r="H37" s="1">
        <f t="shared" si="2"/>
        <v>2.3515468749999999</v>
      </c>
      <c r="I37" s="1" t="str">
        <f>D93</f>
        <v>3.4.1</v>
      </c>
      <c r="J37" s="1">
        <v>0.35</v>
      </c>
      <c r="K37" s="1">
        <f>IF(COUNTIF($D2:$D152,I37),INDEX($H2:$H152,MATCH(I37,$D2:$D152,0),1),0)</f>
        <v>1.5368124999999999</v>
      </c>
      <c r="L37" s="1">
        <f t="shared" si="3"/>
        <v>0.53788437499999997</v>
      </c>
      <c r="M37" s="1" t="str">
        <f>D94</f>
        <v>3.4.2</v>
      </c>
      <c r="N37" s="1">
        <v>0.35</v>
      </c>
      <c r="O37" s="1">
        <f>IF(COUNTIF($D2:$D152,M37),INDEX($H2:$H152,MATCH(M37,$D2:$D152,0),1),0)</f>
        <v>2.3247499999999999</v>
      </c>
      <c r="P37" s="1">
        <f>O37*N37</f>
        <v>0.81366249999999996</v>
      </c>
    </row>
    <row r="38" spans="1:24" x14ac:dyDescent="0.2">
      <c r="A38" s="1">
        <v>1</v>
      </c>
      <c r="B38" s="1">
        <v>5</v>
      </c>
      <c r="C38" s="1">
        <v>3</v>
      </c>
      <c r="D38" s="1" t="s">
        <v>67</v>
      </c>
      <c r="E38" s="1">
        <v>1</v>
      </c>
      <c r="F38" s="1">
        <f t="shared" si="0"/>
        <v>1.71521875</v>
      </c>
      <c r="G38" s="1">
        <f t="shared" si="1"/>
        <v>1.71521875</v>
      </c>
      <c r="H38" s="1">
        <f t="shared" si="2"/>
        <v>2.71521875</v>
      </c>
      <c r="I38" s="1" t="str">
        <f>D94</f>
        <v>3.4.2</v>
      </c>
      <c r="J38" s="1">
        <v>0.35</v>
      </c>
      <c r="K38" s="1">
        <f>IF(COUNTIF($D2:$D152,I38),INDEX($H2:$H152,MATCH(I38,$D2:$D152,0),1),0)</f>
        <v>2.3247499999999999</v>
      </c>
      <c r="L38" s="1">
        <f t="shared" si="3"/>
        <v>0.81366249999999996</v>
      </c>
      <c r="M38" s="1" t="str">
        <f>D95</f>
        <v>3.4.3</v>
      </c>
      <c r="N38" s="1">
        <v>0.35</v>
      </c>
      <c r="O38" s="1">
        <f>IF(COUNTIF($D2:$D152,M38),INDEX($H2:$H152,MATCH(M38,$D2:$D152,0),1),0)</f>
        <v>2.5758749999999999</v>
      </c>
      <c r="P38" s="1">
        <f>O38*N38</f>
        <v>0.90155624999999995</v>
      </c>
    </row>
    <row r="39" spans="1:24" x14ac:dyDescent="0.2">
      <c r="A39" s="1">
        <v>1</v>
      </c>
      <c r="B39" s="1">
        <v>5</v>
      </c>
      <c r="C39" s="1">
        <v>4</v>
      </c>
      <c r="D39" s="1" t="s">
        <v>68</v>
      </c>
      <c r="E39" s="1">
        <v>1</v>
      </c>
      <c r="F39" s="1">
        <f t="shared" si="0"/>
        <v>1.71521875</v>
      </c>
      <c r="G39" s="1">
        <f t="shared" si="1"/>
        <v>1.71521875</v>
      </c>
      <c r="H39" s="1">
        <f t="shared" si="2"/>
        <v>2.71521875</v>
      </c>
      <c r="I39" s="1" t="str">
        <f>D95</f>
        <v>3.4.3</v>
      </c>
      <c r="J39" s="1">
        <v>0.35</v>
      </c>
      <c r="K39" s="1">
        <f>IF(COUNTIF($D2:$D152,I39),INDEX($H2:$H152,MATCH(I39,$D2:$D152,0),1),0)</f>
        <v>2.5758749999999999</v>
      </c>
      <c r="L39" s="1">
        <f t="shared" si="3"/>
        <v>0.90155624999999995</v>
      </c>
      <c r="M39" s="1" t="str">
        <f>D96</f>
        <v>3.4.4</v>
      </c>
      <c r="N39" s="1">
        <v>0.35</v>
      </c>
      <c r="O39" s="1">
        <f>IF(COUNTIF($D2:$D152,M39),INDEX($H2:$H152,MATCH(M39,$D2:$D152,0),1),0)</f>
        <v>2.3247499999999999</v>
      </c>
      <c r="P39" s="1">
        <f>O39*N39</f>
        <v>0.81366249999999996</v>
      </c>
    </row>
    <row r="40" spans="1:24" x14ac:dyDescent="0.2">
      <c r="A40" s="1">
        <v>1</v>
      </c>
      <c r="B40" s="1">
        <v>5</v>
      </c>
      <c r="C40" s="1">
        <v>5</v>
      </c>
      <c r="D40" s="1" t="s">
        <v>69</v>
      </c>
      <c r="E40" s="1">
        <v>1</v>
      </c>
      <c r="F40" s="1">
        <f t="shared" si="0"/>
        <v>1.3515468749999999</v>
      </c>
      <c r="G40" s="1">
        <f t="shared" si="1"/>
        <v>1.3515468749999999</v>
      </c>
      <c r="H40" s="1">
        <f t="shared" si="2"/>
        <v>2.3515468749999999</v>
      </c>
      <c r="I40" s="1" t="str">
        <f>D96</f>
        <v>3.4.4</v>
      </c>
      <c r="J40" s="1">
        <v>0.35</v>
      </c>
      <c r="K40" s="1">
        <f>IF(COUNTIF($D2:$D152,I40),INDEX($H2:$H152,MATCH(I40,$D2:$D152,0),1),0)</f>
        <v>2.3247499999999999</v>
      </c>
      <c r="L40" s="1">
        <f t="shared" si="3"/>
        <v>0.81366249999999996</v>
      </c>
      <c r="M40" s="1" t="str">
        <f>D97</f>
        <v>3.4.5</v>
      </c>
      <c r="N40" s="1">
        <v>0.35</v>
      </c>
      <c r="O40" s="1">
        <f>IF(COUNTIF($D2:$D152,M40),INDEX($H2:$H152,MATCH(M40,$D2:$D152,0),1),0)</f>
        <v>1.5368124999999999</v>
      </c>
      <c r="P40" s="1">
        <f>O40*N40</f>
        <v>0.53788437499999997</v>
      </c>
    </row>
    <row r="41" spans="1:24" x14ac:dyDescent="0.2">
      <c r="A41" s="1">
        <v>1</v>
      </c>
      <c r="B41" s="1">
        <v>5</v>
      </c>
      <c r="C41" s="1">
        <v>6</v>
      </c>
      <c r="D41" s="1" t="s">
        <v>70</v>
      </c>
      <c r="E41" s="1">
        <v>1</v>
      </c>
      <c r="F41" s="1">
        <f t="shared" si="0"/>
        <v>0.53788437499999997</v>
      </c>
      <c r="G41" s="1">
        <f t="shared" si="1"/>
        <v>0.53788437499999997</v>
      </c>
      <c r="H41" s="1">
        <f t="shared" si="2"/>
        <v>1.537884375</v>
      </c>
      <c r="I41" s="1" t="str">
        <f>D97</f>
        <v>3.4.5</v>
      </c>
      <c r="J41" s="1">
        <v>0.35</v>
      </c>
      <c r="K41" s="1">
        <f>IF(COUNTIF($D2:$D152,I41),INDEX($H2:$H152,MATCH(I41,$D2:$D152,0),1),0)</f>
        <v>1.5368124999999999</v>
      </c>
      <c r="L41" s="1">
        <f t="shared" si="3"/>
        <v>0.53788437499999997</v>
      </c>
    </row>
    <row r="42" spans="1:24" x14ac:dyDescent="0.2">
      <c r="A42" s="1">
        <v>2</v>
      </c>
      <c r="B42" s="1">
        <v>1</v>
      </c>
      <c r="C42" s="1">
        <v>1</v>
      </c>
      <c r="D42" s="1" t="s">
        <v>16</v>
      </c>
      <c r="E42" s="1">
        <v>1</v>
      </c>
      <c r="F42" s="1">
        <f t="shared" si="0"/>
        <v>0.176471141015625</v>
      </c>
      <c r="G42" s="1">
        <f t="shared" si="1"/>
        <v>0.176471141015625</v>
      </c>
      <c r="H42" s="1">
        <f t="shared" si="2"/>
        <v>1.176471141015625</v>
      </c>
      <c r="I42" s="1" t="str">
        <f>D72</f>
        <v>3.1.1</v>
      </c>
      <c r="J42" s="1">
        <v>0.15</v>
      </c>
      <c r="K42" s="1">
        <f>IF(COUNTIF($D2:$D152,I42),INDEX($H2:$H152,MATCH(I42,$D2:$D152,0),1),0)</f>
        <v>1.1764742734375</v>
      </c>
      <c r="L42" s="1">
        <f t="shared" si="3"/>
        <v>0.176471141015625</v>
      </c>
    </row>
    <row r="43" spans="1:24" x14ac:dyDescent="0.2">
      <c r="A43" s="1">
        <v>2</v>
      </c>
      <c r="B43" s="1">
        <v>1</v>
      </c>
      <c r="C43" s="1">
        <v>2</v>
      </c>
      <c r="D43" s="1" t="s">
        <v>17</v>
      </c>
      <c r="E43" s="1">
        <v>1</v>
      </c>
      <c r="F43" s="1">
        <f t="shared" si="0"/>
        <v>0.38408711249999999</v>
      </c>
      <c r="G43" s="1">
        <f t="shared" si="1"/>
        <v>0.38408711249999999</v>
      </c>
      <c r="H43" s="1">
        <f t="shared" si="2"/>
        <v>1.3840871125</v>
      </c>
      <c r="I43" s="1" t="str">
        <f t="shared" ref="I43:I51" si="21">D72</f>
        <v>3.1.1</v>
      </c>
      <c r="J43" s="1">
        <v>0.15</v>
      </c>
      <c r="K43" s="1">
        <f>IF(COUNTIF($D2:$D152,I43),INDEX($H2:$H152,MATCH(I43,$D2:$D152,0),1),0)</f>
        <v>1.1764742734375</v>
      </c>
      <c r="L43" s="1">
        <f t="shared" si="3"/>
        <v>0.176471141015625</v>
      </c>
      <c r="M43" s="1" t="str">
        <f t="shared" ref="M43:M49" si="22">D73</f>
        <v>3.1.2</v>
      </c>
      <c r="N43" s="1">
        <v>0.15</v>
      </c>
      <c r="O43" s="1">
        <f>IF(COUNTIF($D2:$D152,M43),INDEX($H2:$H152,MATCH(M43,$D2:$D152,0),1),0)</f>
        <v>1.3841064765625</v>
      </c>
      <c r="P43" s="1">
        <f t="shared" ref="P43:P49" si="23">O43*N43</f>
        <v>0.20761597148437499</v>
      </c>
    </row>
    <row r="44" spans="1:24" x14ac:dyDescent="0.2">
      <c r="A44" s="1">
        <v>2</v>
      </c>
      <c r="B44" s="1">
        <v>1</v>
      </c>
      <c r="C44" s="1">
        <v>3</v>
      </c>
      <c r="D44" s="1" t="s">
        <v>18</v>
      </c>
      <c r="E44" s="1">
        <v>1</v>
      </c>
      <c r="F44" s="1">
        <f t="shared" si="0"/>
        <v>0.42073110468749997</v>
      </c>
      <c r="G44" s="1">
        <f t="shared" si="1"/>
        <v>0.42073110468749997</v>
      </c>
      <c r="H44" s="1">
        <f t="shared" si="2"/>
        <v>1.4207311046875</v>
      </c>
      <c r="I44" s="1" t="str">
        <f t="shared" si="21"/>
        <v>3.1.2</v>
      </c>
      <c r="J44" s="1">
        <v>0.15</v>
      </c>
      <c r="K44" s="1">
        <f>IF(COUNTIF($D2:$D152,I44),INDEX($H2:$H152,MATCH(I44,$D2:$D152,0),1),0)</f>
        <v>1.3841064765625</v>
      </c>
      <c r="L44" s="1">
        <f t="shared" si="3"/>
        <v>0.20761597148437499</v>
      </c>
      <c r="M44" s="1" t="str">
        <f t="shared" si="22"/>
        <v>3.1.3</v>
      </c>
      <c r="N44" s="1">
        <v>0.15</v>
      </c>
      <c r="O44" s="1">
        <f>IF(COUNTIF($D2:$D152,M44),INDEX($H2:$H152,MATCH(M44,$D2:$D152,0),1),0)</f>
        <v>1.4207675546875</v>
      </c>
      <c r="P44" s="1">
        <f t="shared" si="23"/>
        <v>0.213115133203125</v>
      </c>
    </row>
    <row r="45" spans="1:24" x14ac:dyDescent="0.2">
      <c r="A45" s="1">
        <v>2</v>
      </c>
      <c r="B45" s="1">
        <v>1</v>
      </c>
      <c r="C45" s="1">
        <v>4</v>
      </c>
      <c r="D45" s="1" t="s">
        <v>72</v>
      </c>
      <c r="E45" s="1">
        <v>1</v>
      </c>
      <c r="F45" s="1">
        <f t="shared" si="0"/>
        <v>0.42717866249999997</v>
      </c>
      <c r="G45" s="1">
        <f t="shared" si="1"/>
        <v>0.42717866249999997</v>
      </c>
      <c r="H45" s="1">
        <f t="shared" si="2"/>
        <v>1.4271786625</v>
      </c>
      <c r="I45" s="1" t="str">
        <f t="shared" si="21"/>
        <v>3.1.3</v>
      </c>
      <c r="J45" s="1">
        <v>0.15</v>
      </c>
      <c r="K45" s="1">
        <f>IF(COUNTIF($D2:$D152,I45),INDEX($H2:$H152,MATCH(I45,$D2:$D152,0),1),0)</f>
        <v>1.4207675546875</v>
      </c>
      <c r="L45" s="1">
        <f t="shared" si="3"/>
        <v>0.213115133203125</v>
      </c>
      <c r="M45" s="1" t="str">
        <f t="shared" si="22"/>
        <v>3.1.4</v>
      </c>
      <c r="N45" s="1">
        <v>0.15</v>
      </c>
      <c r="O45" s="1">
        <f>IF(COUNTIF($D2:$D152,M45),INDEX($H2:$H152,MATCH(M45,$D2:$D152,0),1),0)</f>
        <v>1.4270901953124999</v>
      </c>
      <c r="P45" s="1">
        <f t="shared" si="23"/>
        <v>0.21406352929687497</v>
      </c>
    </row>
    <row r="46" spans="1:24" x14ac:dyDescent="0.2">
      <c r="A46" s="1">
        <v>2</v>
      </c>
      <c r="B46" s="1">
        <v>1</v>
      </c>
      <c r="C46" s="1">
        <v>5</v>
      </c>
      <c r="D46" s="1" t="s">
        <v>73</v>
      </c>
      <c r="E46" s="1">
        <v>1</v>
      </c>
      <c r="F46" s="1">
        <f t="shared" si="0"/>
        <v>0.42812705859374994</v>
      </c>
      <c r="G46" s="1">
        <f t="shared" si="1"/>
        <v>0.42812705859374994</v>
      </c>
      <c r="H46" s="1">
        <f t="shared" si="2"/>
        <v>1.42812705859375</v>
      </c>
      <c r="I46" s="1" t="str">
        <f t="shared" si="21"/>
        <v>3.1.4</v>
      </c>
      <c r="J46" s="1">
        <v>0.15</v>
      </c>
      <c r="K46" s="1">
        <f>IF(COUNTIF($D2:$D152,I46),INDEX($H2:$H152,MATCH(I46,$D2:$D152,0),1),0)</f>
        <v>1.4270901953124999</v>
      </c>
      <c r="L46" s="1">
        <f t="shared" si="3"/>
        <v>0.21406352929687497</v>
      </c>
      <c r="M46" s="1" t="str">
        <f t="shared" si="22"/>
        <v>3.1.5</v>
      </c>
      <c r="N46" s="1">
        <v>0.15</v>
      </c>
      <c r="O46" s="1">
        <f>IF(COUNTIF($D2:$D152,M46),INDEX($H2:$H152,MATCH(M46,$D2:$D152,0),1),0)</f>
        <v>1.4270901953124999</v>
      </c>
      <c r="P46" s="1">
        <f t="shared" si="23"/>
        <v>0.21406352929687497</v>
      </c>
    </row>
    <row r="47" spans="1:24" x14ac:dyDescent="0.2">
      <c r="A47" s="1">
        <v>2</v>
      </c>
      <c r="B47" s="1">
        <v>1</v>
      </c>
      <c r="C47" s="1">
        <v>6</v>
      </c>
      <c r="D47" s="1" t="s">
        <v>74</v>
      </c>
      <c r="E47" s="1">
        <v>1</v>
      </c>
      <c r="F47" s="1">
        <f t="shared" si="0"/>
        <v>0.42717866249999997</v>
      </c>
      <c r="G47" s="1">
        <f t="shared" si="1"/>
        <v>0.42717866249999997</v>
      </c>
      <c r="H47" s="1">
        <f t="shared" si="2"/>
        <v>1.4271786625</v>
      </c>
      <c r="I47" s="1" t="str">
        <f t="shared" si="21"/>
        <v>3.1.5</v>
      </c>
      <c r="J47" s="1">
        <v>0.15</v>
      </c>
      <c r="K47" s="1">
        <f>IF(COUNTIF($D2:$D152,I47),INDEX($H2:$H152,MATCH(I47,$D2:$D152,0),1),0)</f>
        <v>1.4270901953124999</v>
      </c>
      <c r="L47" s="1">
        <f t="shared" si="3"/>
        <v>0.21406352929687497</v>
      </c>
      <c r="M47" s="1" t="str">
        <f t="shared" si="22"/>
        <v>3.1.6</v>
      </c>
      <c r="N47" s="1">
        <v>0.15</v>
      </c>
      <c r="O47" s="1">
        <f>IF(COUNTIF($D2:$D152,M47),INDEX($H2:$H152,MATCH(M47,$D2:$D152,0),1),0)</f>
        <v>1.4207675546875</v>
      </c>
      <c r="P47" s="1">
        <f t="shared" si="23"/>
        <v>0.213115133203125</v>
      </c>
    </row>
    <row r="48" spans="1:24" x14ac:dyDescent="0.2">
      <c r="A48" s="1">
        <v>2</v>
      </c>
      <c r="B48" s="1">
        <v>1</v>
      </c>
      <c r="C48" s="1">
        <v>7</v>
      </c>
      <c r="D48" s="1" t="s">
        <v>75</v>
      </c>
      <c r="E48" s="1">
        <v>1</v>
      </c>
      <c r="F48" s="1">
        <f t="shared" si="0"/>
        <v>0.42073110468749997</v>
      </c>
      <c r="G48" s="1">
        <f t="shared" si="1"/>
        <v>0.42073110468749997</v>
      </c>
      <c r="H48" s="1">
        <f t="shared" si="2"/>
        <v>1.4207311046875</v>
      </c>
      <c r="I48" s="1" t="str">
        <f t="shared" si="21"/>
        <v>3.1.6</v>
      </c>
      <c r="J48" s="1">
        <v>0.15</v>
      </c>
      <c r="K48" s="1">
        <f>IF(COUNTIF($D2:$D152,I48),INDEX($H2:$H152,MATCH(I48,$D2:$D152,0),1),0)</f>
        <v>1.4207675546875</v>
      </c>
      <c r="L48" s="1">
        <f t="shared" si="3"/>
        <v>0.213115133203125</v>
      </c>
      <c r="M48" s="1" t="str">
        <f t="shared" si="22"/>
        <v>3.1.7</v>
      </c>
      <c r="N48" s="1">
        <v>0.15</v>
      </c>
      <c r="O48" s="1">
        <f>IF(COUNTIF($D2:$D152,M48),INDEX($H2:$H152,MATCH(M48,$D2:$D152,0),1),0)</f>
        <v>1.3841064765625</v>
      </c>
      <c r="P48" s="1">
        <f t="shared" si="23"/>
        <v>0.20761597148437499</v>
      </c>
    </row>
    <row r="49" spans="1:24" x14ac:dyDescent="0.2">
      <c r="A49" s="1">
        <v>2</v>
      </c>
      <c r="B49" s="1">
        <v>1</v>
      </c>
      <c r="C49" s="1">
        <v>8</v>
      </c>
      <c r="D49" s="1" t="s">
        <v>76</v>
      </c>
      <c r="E49" s="1">
        <v>1</v>
      </c>
      <c r="F49" s="1">
        <f t="shared" si="0"/>
        <v>0.38408711249999999</v>
      </c>
      <c r="G49" s="1">
        <f t="shared" si="1"/>
        <v>0.38408711249999999</v>
      </c>
      <c r="H49" s="1">
        <f t="shared" si="2"/>
        <v>1.3840871125</v>
      </c>
      <c r="I49" s="1" t="str">
        <f t="shared" si="21"/>
        <v>3.1.7</v>
      </c>
      <c r="J49" s="1">
        <v>0.15</v>
      </c>
      <c r="K49" s="1">
        <f>IF(COUNTIF($D2:$D152,I49),INDEX($H2:$H152,MATCH(I49,$D2:$D152,0),1),0)</f>
        <v>1.3841064765625</v>
      </c>
      <c r="L49" s="1">
        <f t="shared" si="3"/>
        <v>0.20761597148437499</v>
      </c>
      <c r="M49" s="1" t="str">
        <f t="shared" si="22"/>
        <v>3.1.8</v>
      </c>
      <c r="N49" s="1">
        <v>0.15</v>
      </c>
      <c r="O49" s="1">
        <f>IF(COUNTIF($D2:$D152,M49),INDEX($H2:$H152,MATCH(M49,$D2:$D152,0),1),0)</f>
        <v>1.1764742734375</v>
      </c>
      <c r="P49" s="1">
        <f t="shared" si="23"/>
        <v>0.176471141015625</v>
      </c>
    </row>
    <row r="50" spans="1:24" x14ac:dyDescent="0.2">
      <c r="A50" s="1">
        <v>2</v>
      </c>
      <c r="B50" s="1">
        <v>1</v>
      </c>
      <c r="C50" s="1">
        <v>9</v>
      </c>
      <c r="D50" s="1" t="s">
        <v>77</v>
      </c>
      <c r="E50" s="1">
        <v>1</v>
      </c>
      <c r="F50" s="1">
        <f t="shared" si="0"/>
        <v>0.176471141015625</v>
      </c>
      <c r="G50" s="1">
        <f t="shared" si="1"/>
        <v>0.176471141015625</v>
      </c>
      <c r="H50" s="1">
        <f t="shared" si="2"/>
        <v>1.176471141015625</v>
      </c>
      <c r="I50" s="1" t="str">
        <f t="shared" si="21"/>
        <v>3.1.8</v>
      </c>
      <c r="J50" s="1">
        <v>0.15</v>
      </c>
      <c r="K50" s="1">
        <f>IF(COUNTIF($D2:$D152,I50),INDEX($H2:$H152,MATCH(I50,$D2:$D152,0),1),0)</f>
        <v>1.1764742734375</v>
      </c>
      <c r="L50" s="1">
        <f t="shared" si="3"/>
        <v>0.176471141015625</v>
      </c>
    </row>
    <row r="51" spans="1:24" x14ac:dyDescent="0.2">
      <c r="A51" s="1">
        <v>2</v>
      </c>
      <c r="B51" s="1">
        <v>2</v>
      </c>
      <c r="C51" s="1">
        <v>1</v>
      </c>
      <c r="D51" s="1" t="s">
        <v>19</v>
      </c>
      <c r="E51" s="1">
        <v>1</v>
      </c>
      <c r="F51" s="1">
        <f t="shared" si="0"/>
        <v>0.66093232812499991</v>
      </c>
      <c r="G51" s="1">
        <f t="shared" si="1"/>
        <v>0.66093232812499991</v>
      </c>
      <c r="H51" s="1">
        <f t="shared" si="2"/>
        <v>1.6609323281249999</v>
      </c>
      <c r="I51" s="1" t="str">
        <f t="shared" si="21"/>
        <v>3.2.1</v>
      </c>
      <c r="J51" s="1">
        <v>0.15</v>
      </c>
      <c r="K51" s="1">
        <f>IF(COUNTIF($D2:$D152,I51),INDEX($H2:$H152,MATCH(I51,$D2:$D152,0),1),0)</f>
        <v>1.66106015625</v>
      </c>
      <c r="L51" s="1">
        <f t="shared" si="3"/>
        <v>0.24915902343749999</v>
      </c>
      <c r="M51" s="1" t="str">
        <f>D98</f>
        <v>4.1.1</v>
      </c>
      <c r="N51" s="1">
        <v>0.35</v>
      </c>
      <c r="O51" s="1">
        <f>IF(COUNTIF($D2:$D152,M51),INDEX($H2:$H152,MATCH(M51,$D2:$D152,0),1),0)</f>
        <v>1.1764951562499999</v>
      </c>
      <c r="P51" s="1">
        <f t="shared" ref="P51:P71" si="24">O51*N51</f>
        <v>0.41177330468749995</v>
      </c>
    </row>
    <row r="52" spans="1:24" x14ac:dyDescent="0.2">
      <c r="A52" s="1">
        <v>2</v>
      </c>
      <c r="B52" s="1">
        <v>2</v>
      </c>
      <c r="C52" s="1">
        <v>2</v>
      </c>
      <c r="D52" s="1" t="s">
        <v>20</v>
      </c>
      <c r="E52" s="1">
        <v>1</v>
      </c>
      <c r="F52" s="1">
        <f t="shared" si="0"/>
        <v>1.524101921875</v>
      </c>
      <c r="G52" s="1">
        <f t="shared" si="1"/>
        <v>1.524101921875</v>
      </c>
      <c r="H52" s="1">
        <f t="shared" si="2"/>
        <v>2.5241019218750003</v>
      </c>
      <c r="I52" s="1" t="str">
        <f t="shared" ref="I52:I59" si="25">D80</f>
        <v>3.2.1</v>
      </c>
      <c r="J52" s="1">
        <v>0.15</v>
      </c>
      <c r="K52" s="1">
        <f>IF(COUNTIF($D2:$D152,I52),INDEX($H2:$H152,MATCH(I52,$D2:$D152,0),1),0)</f>
        <v>1.66106015625</v>
      </c>
      <c r="L52" s="1">
        <f t="shared" si="3"/>
        <v>0.24915902343749999</v>
      </c>
      <c r="M52" s="1" t="str">
        <f t="shared" ref="M52:M57" si="26">D81</f>
        <v>3.2.2</v>
      </c>
      <c r="N52" s="1">
        <v>0.15</v>
      </c>
      <c r="O52" s="1">
        <f>IF(COUNTIF($D2:$D152,M52),INDEX($H2:$H152,MATCH(M52,$D2:$D152,0),1),0)</f>
        <v>2.5246296875000001</v>
      </c>
      <c r="P52" s="1">
        <f t="shared" si="24"/>
        <v>0.378694453125</v>
      </c>
      <c r="Q52" s="1" t="str">
        <f t="shared" ref="Q52:Q57" si="27">D98</f>
        <v>4.1.1</v>
      </c>
      <c r="R52" s="1">
        <v>0.35</v>
      </c>
      <c r="S52" s="1">
        <f>IF(COUNTIF($D2:$D152,Q52),INDEX($H2:$H152,MATCH(Q52,$D2:$D152,0),1),0)</f>
        <v>1.1764951562499999</v>
      </c>
      <c r="T52" s="1">
        <f t="shared" ref="T52:T57" si="28">S52*R52</f>
        <v>0.41177330468749995</v>
      </c>
      <c r="U52" s="1" t="str">
        <f t="shared" ref="U52:U57" si="29">D99</f>
        <v>4.1.2</v>
      </c>
      <c r="V52" s="1">
        <v>0.35</v>
      </c>
      <c r="W52" s="1">
        <f>IF(COUNTIF($D2:$D152,U52),INDEX($H2:$H152,MATCH(U52,$D2:$D152,0),1),0)</f>
        <v>1.3842146875000001</v>
      </c>
      <c r="X52" s="1">
        <f t="shared" ref="X52:X57" si="30">W52*V52</f>
        <v>0.48447514062500002</v>
      </c>
    </row>
    <row r="53" spans="1:24" x14ac:dyDescent="0.2">
      <c r="A53" s="1">
        <v>2</v>
      </c>
      <c r="B53" s="1">
        <v>2</v>
      </c>
      <c r="C53" s="1">
        <v>3</v>
      </c>
      <c r="D53" s="1" t="s">
        <v>21</v>
      </c>
      <c r="E53" s="1">
        <v>1</v>
      </c>
      <c r="F53" s="1">
        <f t="shared" si="0"/>
        <v>1.7769570156249999</v>
      </c>
      <c r="G53" s="1">
        <f t="shared" si="1"/>
        <v>1.7769570156249999</v>
      </c>
      <c r="H53" s="1">
        <f t="shared" si="2"/>
        <v>2.7769570156249999</v>
      </c>
      <c r="I53" s="1" t="str">
        <f t="shared" si="25"/>
        <v>3.2.2</v>
      </c>
      <c r="J53" s="1">
        <v>0.15</v>
      </c>
      <c r="K53" s="1">
        <f>IF(COUNTIF($D2:$D152,I53),INDEX($H2:$H152,MATCH(I53,$D2:$D152,0),1),0)</f>
        <v>2.5246296875000001</v>
      </c>
      <c r="L53" s="1">
        <f t="shared" si="3"/>
        <v>0.378694453125</v>
      </c>
      <c r="M53" s="1" t="str">
        <f t="shared" si="26"/>
        <v>3.2.3</v>
      </c>
      <c r="N53" s="1">
        <v>0.15</v>
      </c>
      <c r="O53" s="1">
        <f>IF(COUNTIF($D2:$D152,M53),INDEX($H2:$H152,MATCH(M53,$D2:$D152,0),1),0)</f>
        <v>2.7764773437499999</v>
      </c>
      <c r="P53" s="1">
        <f t="shared" si="24"/>
        <v>0.41647160156249996</v>
      </c>
      <c r="Q53" s="1" t="str">
        <f t="shared" si="27"/>
        <v>4.1.2</v>
      </c>
      <c r="R53" s="1">
        <v>0.35</v>
      </c>
      <c r="S53" s="1">
        <f>IF(COUNTIF($D2:$D152,Q53),INDEX($H2:$H152,MATCH(Q53,$D2:$D152,0),1),0)</f>
        <v>1.3842146875000001</v>
      </c>
      <c r="T53" s="1">
        <f t="shared" si="28"/>
        <v>0.48447514062500002</v>
      </c>
      <c r="U53" s="1" t="str">
        <f t="shared" si="29"/>
        <v>4.1.3</v>
      </c>
      <c r="V53" s="1">
        <v>0.35</v>
      </c>
      <c r="W53" s="1">
        <f>IF(COUNTIF($D2:$D152,U53),INDEX($H2:$H152,MATCH(U53,$D2:$D152,0),1),0)</f>
        <v>1.4209023437499999</v>
      </c>
      <c r="X53" s="1">
        <f t="shared" si="30"/>
        <v>0.49731582031249993</v>
      </c>
    </row>
    <row r="54" spans="1:24" x14ac:dyDescent="0.2">
      <c r="A54" s="1">
        <v>2</v>
      </c>
      <c r="B54" s="1">
        <v>2</v>
      </c>
      <c r="C54" s="1">
        <v>4</v>
      </c>
      <c r="D54" s="1" t="s">
        <v>79</v>
      </c>
      <c r="E54" s="1">
        <v>1</v>
      </c>
      <c r="F54" s="1">
        <f t="shared" si="0"/>
        <v>1.8368877343749996</v>
      </c>
      <c r="G54" s="1">
        <f t="shared" si="1"/>
        <v>1.8368877343749996</v>
      </c>
      <c r="H54" s="1">
        <f t="shared" si="2"/>
        <v>2.8368877343749999</v>
      </c>
      <c r="I54" s="1" t="str">
        <f t="shared" si="25"/>
        <v>3.2.3</v>
      </c>
      <c r="J54" s="1">
        <v>0.15</v>
      </c>
      <c r="K54" s="1">
        <f>IF(COUNTIF($D2:$D152,I54),INDEX($H2:$H152,MATCH(I54,$D2:$D152,0),1),0)</f>
        <v>2.7764773437499999</v>
      </c>
      <c r="L54" s="1">
        <f t="shared" si="3"/>
        <v>0.41647160156249996</v>
      </c>
      <c r="M54" s="1" t="str">
        <f t="shared" si="26"/>
        <v>3.2.4</v>
      </c>
      <c r="N54" s="1">
        <v>0.15</v>
      </c>
      <c r="O54" s="1">
        <f>IF(COUNTIF($D2:$D152,M54),INDEX($H2:$H152,MATCH(M54,$D2:$D152,0),1),0)</f>
        <v>2.8258156249999997</v>
      </c>
      <c r="P54" s="1">
        <f t="shared" si="24"/>
        <v>0.42387234374999994</v>
      </c>
      <c r="Q54" s="1" t="str">
        <f t="shared" si="27"/>
        <v>4.1.3</v>
      </c>
      <c r="R54" s="1">
        <v>0.35</v>
      </c>
      <c r="S54" s="1">
        <f>IF(COUNTIF($D2:$D152,Q54),INDEX($H2:$H152,MATCH(Q54,$D2:$D152,0),1),0)</f>
        <v>1.4209023437499999</v>
      </c>
      <c r="T54" s="1">
        <f t="shared" si="28"/>
        <v>0.49731582031249993</v>
      </c>
      <c r="U54" s="1" t="str">
        <f t="shared" si="29"/>
        <v>4.1.4</v>
      </c>
      <c r="V54" s="1">
        <v>0.35</v>
      </c>
      <c r="W54" s="1">
        <f>IF(COUNTIF($D2:$D152,U54),INDEX($H2:$H152,MATCH(U54,$D2:$D152,0),1),0)</f>
        <v>1.4263656249999999</v>
      </c>
      <c r="X54" s="1">
        <f t="shared" si="30"/>
        <v>0.49922796874999992</v>
      </c>
    </row>
    <row r="55" spans="1:24" x14ac:dyDescent="0.2">
      <c r="A55" s="1">
        <v>2</v>
      </c>
      <c r="B55" s="1">
        <v>2</v>
      </c>
      <c r="C55" s="1">
        <v>5</v>
      </c>
      <c r="D55" s="1" t="s">
        <v>80</v>
      </c>
      <c r="E55" s="1">
        <v>1</v>
      </c>
      <c r="F55" s="1">
        <f t="shared" si="0"/>
        <v>1.8368877343749996</v>
      </c>
      <c r="G55" s="1">
        <f t="shared" si="1"/>
        <v>1.8368877343749996</v>
      </c>
      <c r="H55" s="1">
        <f t="shared" si="2"/>
        <v>2.8368877343749999</v>
      </c>
      <c r="I55" s="1" t="str">
        <f t="shared" si="25"/>
        <v>3.2.4</v>
      </c>
      <c r="J55" s="1">
        <v>0.15</v>
      </c>
      <c r="K55" s="1">
        <f>IF(COUNTIF($D2:$D152,I55),INDEX($H2:$H152,MATCH(I55,$D2:$D152,0),1),0)</f>
        <v>2.8258156249999997</v>
      </c>
      <c r="L55" s="1">
        <f t="shared" si="3"/>
        <v>0.42387234374999994</v>
      </c>
      <c r="M55" s="1" t="str">
        <f t="shared" si="26"/>
        <v>3.2.5</v>
      </c>
      <c r="N55" s="1">
        <v>0.15</v>
      </c>
      <c r="O55" s="1">
        <f>IF(COUNTIF($D2:$D152,M55),INDEX($H2:$H152,MATCH(M55,$D2:$D152,0),1),0)</f>
        <v>2.7764773437499999</v>
      </c>
      <c r="P55" s="1">
        <f t="shared" si="24"/>
        <v>0.41647160156249996</v>
      </c>
      <c r="Q55" s="1" t="str">
        <f t="shared" si="27"/>
        <v>4.1.4</v>
      </c>
      <c r="R55" s="1">
        <v>0.35</v>
      </c>
      <c r="S55" s="1">
        <f>IF(COUNTIF($D2:$D152,Q55),INDEX($H2:$H152,MATCH(Q55,$D2:$D152,0),1),0)</f>
        <v>1.4263656249999999</v>
      </c>
      <c r="T55" s="1">
        <f t="shared" si="28"/>
        <v>0.49922796874999992</v>
      </c>
      <c r="U55" s="1" t="str">
        <f t="shared" si="29"/>
        <v>4.1.5</v>
      </c>
      <c r="V55" s="1">
        <v>0.35</v>
      </c>
      <c r="W55" s="1">
        <f>IF(COUNTIF($D2:$D152,U55),INDEX($H2:$H152,MATCH(U55,$D2:$D152,0),1),0)</f>
        <v>1.4209023437499999</v>
      </c>
      <c r="X55" s="1">
        <f t="shared" si="30"/>
        <v>0.49731582031249993</v>
      </c>
    </row>
    <row r="56" spans="1:24" x14ac:dyDescent="0.2">
      <c r="A56" s="1">
        <v>2</v>
      </c>
      <c r="B56" s="1">
        <v>2</v>
      </c>
      <c r="C56" s="1">
        <v>6</v>
      </c>
      <c r="D56" s="1" t="s">
        <v>81</v>
      </c>
      <c r="E56" s="1">
        <v>1</v>
      </c>
      <c r="F56" s="1">
        <f t="shared" si="0"/>
        <v>1.7769570156249999</v>
      </c>
      <c r="G56" s="1">
        <f t="shared" si="1"/>
        <v>1.7769570156249999</v>
      </c>
      <c r="H56" s="1">
        <f t="shared" si="2"/>
        <v>2.7769570156249999</v>
      </c>
      <c r="I56" s="1" t="str">
        <f t="shared" si="25"/>
        <v>3.2.5</v>
      </c>
      <c r="J56" s="1">
        <v>0.15</v>
      </c>
      <c r="K56" s="1">
        <f>IF(COUNTIF($D2:$D152,I56),INDEX($H2:$H152,MATCH(I56,$D2:$D152,0),1),0)</f>
        <v>2.7764773437499999</v>
      </c>
      <c r="L56" s="1">
        <f t="shared" si="3"/>
        <v>0.41647160156249996</v>
      </c>
      <c r="M56" s="1" t="str">
        <f t="shared" si="26"/>
        <v>3.2.6</v>
      </c>
      <c r="N56" s="1">
        <v>0.15</v>
      </c>
      <c r="O56" s="1">
        <f>IF(COUNTIF($D2:$D152,M56),INDEX($H2:$H152,MATCH(M56,$D2:$D152,0),1),0)</f>
        <v>2.5246296875000001</v>
      </c>
      <c r="P56" s="1">
        <f t="shared" si="24"/>
        <v>0.378694453125</v>
      </c>
      <c r="Q56" s="1" t="str">
        <f t="shared" si="27"/>
        <v>4.1.5</v>
      </c>
      <c r="R56" s="1">
        <v>0.35</v>
      </c>
      <c r="S56" s="1">
        <f>IF(COUNTIF($D2:$D152,Q56),INDEX($H2:$H152,MATCH(Q56,$D2:$D152,0),1),0)</f>
        <v>1.4209023437499999</v>
      </c>
      <c r="T56" s="1">
        <f t="shared" si="28"/>
        <v>0.49731582031249993</v>
      </c>
      <c r="U56" s="1" t="str">
        <f t="shared" si="29"/>
        <v>4.1.6</v>
      </c>
      <c r="V56" s="1">
        <v>0.35</v>
      </c>
      <c r="W56" s="1">
        <f>IF(COUNTIF($D2:$D152,U56),INDEX($H2:$H152,MATCH(U56,$D2:$D152,0),1),0)</f>
        <v>1.3842146875000001</v>
      </c>
      <c r="X56" s="1">
        <f t="shared" si="30"/>
        <v>0.48447514062500002</v>
      </c>
    </row>
    <row r="57" spans="1:24" x14ac:dyDescent="0.2">
      <c r="A57" s="1">
        <v>2</v>
      </c>
      <c r="B57" s="1">
        <v>2</v>
      </c>
      <c r="C57" s="1">
        <v>7</v>
      </c>
      <c r="D57" s="1" t="s">
        <v>82</v>
      </c>
      <c r="E57" s="1">
        <v>1</v>
      </c>
      <c r="F57" s="1">
        <f t="shared" si="0"/>
        <v>1.5241019218749998</v>
      </c>
      <c r="G57" s="1">
        <f t="shared" si="1"/>
        <v>1.5241019218749998</v>
      </c>
      <c r="H57" s="1">
        <f t="shared" si="2"/>
        <v>2.5241019218749998</v>
      </c>
      <c r="I57" s="1" t="str">
        <f t="shared" si="25"/>
        <v>3.2.6</v>
      </c>
      <c r="J57" s="1">
        <v>0.15</v>
      </c>
      <c r="K57" s="1">
        <f>IF(COUNTIF($D2:$D152,I57),INDEX($H2:$H152,MATCH(I57,$D2:$D152,0),1),0)</f>
        <v>2.5246296875000001</v>
      </c>
      <c r="L57" s="1">
        <f t="shared" si="3"/>
        <v>0.378694453125</v>
      </c>
      <c r="M57" s="1" t="str">
        <f t="shared" si="26"/>
        <v>3.2.7</v>
      </c>
      <c r="N57" s="1">
        <v>0.15</v>
      </c>
      <c r="O57" s="1">
        <f>IF(COUNTIF($D2:$D152,M57),INDEX($H2:$H152,MATCH(M57,$D2:$D152,0),1),0)</f>
        <v>1.66106015625</v>
      </c>
      <c r="P57" s="1">
        <f t="shared" si="24"/>
        <v>0.24915902343749999</v>
      </c>
      <c r="Q57" s="1" t="str">
        <f t="shared" si="27"/>
        <v>4.1.6</v>
      </c>
      <c r="R57" s="1">
        <v>0.35</v>
      </c>
      <c r="S57" s="1">
        <f>IF(COUNTIF($D2:$D152,Q57),INDEX($H2:$H152,MATCH(Q57,$D2:$D152,0),1),0)</f>
        <v>1.3842146875000001</v>
      </c>
      <c r="T57" s="1">
        <f t="shared" si="28"/>
        <v>0.48447514062500002</v>
      </c>
      <c r="U57" s="1" t="str">
        <f t="shared" si="29"/>
        <v>4.1.7</v>
      </c>
      <c r="V57" s="1">
        <v>0.35</v>
      </c>
      <c r="W57" s="1">
        <f>IF(COUNTIF($D2:$D152,U57),INDEX($H2:$H152,MATCH(U57,$D2:$D152,0),1),0)</f>
        <v>1.1764951562499999</v>
      </c>
      <c r="X57" s="1">
        <f t="shared" si="30"/>
        <v>0.41177330468749995</v>
      </c>
    </row>
    <row r="58" spans="1:24" x14ac:dyDescent="0.2">
      <c r="A58" s="1">
        <v>2</v>
      </c>
      <c r="B58" s="1">
        <v>2</v>
      </c>
      <c r="C58" s="1">
        <v>8</v>
      </c>
      <c r="D58" s="1" t="s">
        <v>83</v>
      </c>
      <c r="E58" s="1">
        <v>1</v>
      </c>
      <c r="F58" s="1">
        <f t="shared" si="0"/>
        <v>0.66093232812499991</v>
      </c>
      <c r="G58" s="1">
        <f t="shared" si="1"/>
        <v>0.66093232812499991</v>
      </c>
      <c r="H58" s="1">
        <f t="shared" si="2"/>
        <v>1.6609323281249999</v>
      </c>
      <c r="I58" s="1" t="str">
        <f t="shared" si="25"/>
        <v>3.2.7</v>
      </c>
      <c r="J58" s="1">
        <v>0.15</v>
      </c>
      <c r="K58" s="1">
        <f>IF(COUNTIF($D2:$D152,I58),INDEX($H2:$H152,MATCH(I58,$D2:$D152,0),1),0)</f>
        <v>1.66106015625</v>
      </c>
      <c r="L58" s="1">
        <f t="shared" si="3"/>
        <v>0.24915902343749999</v>
      </c>
      <c r="M58" s="1" t="str">
        <f>D104</f>
        <v>4.1.7</v>
      </c>
      <c r="N58" s="1">
        <v>0.35</v>
      </c>
      <c r="O58" s="1">
        <f>IF(COUNTIF($D2:$D152,M58),INDEX($H2:$H152,MATCH(M58,$D2:$D152,0),1),0)</f>
        <v>1.1764951562499999</v>
      </c>
      <c r="P58" s="1">
        <f t="shared" si="24"/>
        <v>0.41177330468749995</v>
      </c>
    </row>
    <row r="59" spans="1:24" x14ac:dyDescent="0.2">
      <c r="A59" s="1">
        <v>2</v>
      </c>
      <c r="B59" s="1">
        <v>3</v>
      </c>
      <c r="C59" s="1">
        <v>1</v>
      </c>
      <c r="D59" s="1" t="s">
        <v>85</v>
      </c>
      <c r="E59" s="1">
        <v>1</v>
      </c>
      <c r="F59" s="1">
        <f t="shared" si="0"/>
        <v>0.85958906249999989</v>
      </c>
      <c r="G59" s="1">
        <f t="shared" si="1"/>
        <v>0.85958906249999989</v>
      </c>
      <c r="H59" s="1">
        <f t="shared" si="2"/>
        <v>1.8595890625</v>
      </c>
      <c r="I59" s="1" t="str">
        <f t="shared" si="25"/>
        <v>3.3.1</v>
      </c>
      <c r="J59" s="1">
        <v>0.15</v>
      </c>
      <c r="K59" s="1">
        <f>IF(COUNTIF($D2:$D152,I59),INDEX($H2:$H152,MATCH(I59,$D2:$D152,0),1),0)</f>
        <v>1.85355625</v>
      </c>
      <c r="L59" s="1">
        <f t="shared" si="3"/>
        <v>0.27803343749999998</v>
      </c>
      <c r="M59" s="1" t="str">
        <f>D105</f>
        <v>4.2.1</v>
      </c>
      <c r="N59" s="1">
        <v>0.35</v>
      </c>
      <c r="O59" s="1">
        <f>IF(COUNTIF($D2:$D152,M59),INDEX($H2:$H152,MATCH(M59,$D2:$D152,0),1),0)</f>
        <v>1.6615875</v>
      </c>
      <c r="P59" s="1">
        <f t="shared" si="24"/>
        <v>0.58155562499999991</v>
      </c>
    </row>
    <row r="60" spans="1:24" x14ac:dyDescent="0.2">
      <c r="A60" s="1">
        <v>2</v>
      </c>
      <c r="B60" s="1">
        <v>3</v>
      </c>
      <c r="C60" s="1">
        <v>2</v>
      </c>
      <c r="D60" s="1" t="s">
        <v>86</v>
      </c>
      <c r="E60" s="1">
        <v>1</v>
      </c>
      <c r="F60" s="1">
        <f t="shared" si="0"/>
        <v>2.2220218749999998</v>
      </c>
      <c r="G60" s="1">
        <f t="shared" si="1"/>
        <v>2.2220218749999998</v>
      </c>
      <c r="H60" s="1">
        <f t="shared" si="2"/>
        <v>3.2220218749999998</v>
      </c>
      <c r="I60" s="1" t="str">
        <f t="shared" ref="I60:I66" si="31">D87</f>
        <v>3.3.1</v>
      </c>
      <c r="J60" s="1">
        <v>0.15</v>
      </c>
      <c r="K60" s="1">
        <f>IF(COUNTIF($D2:$D152,I60),INDEX($H2:$H152,MATCH(I60,$D2:$D152,0),1),0)</f>
        <v>1.85355625</v>
      </c>
      <c r="L60" s="1">
        <f t="shared" si="3"/>
        <v>0.27803343749999998</v>
      </c>
      <c r="M60" s="1" t="str">
        <f>D88</f>
        <v>3.3.2</v>
      </c>
      <c r="N60" s="1">
        <v>0.15</v>
      </c>
      <c r="O60" s="1">
        <f>IF(COUNTIF($D2:$D152,M60),INDEX($H2:$H152,MATCH(M60,$D2:$D152,0),1),0)</f>
        <v>3.1890312499999998</v>
      </c>
      <c r="P60" s="1">
        <f t="shared" si="24"/>
        <v>0.47835468749999993</v>
      </c>
      <c r="Q60" s="1" t="str">
        <f>D105</f>
        <v>4.2.1</v>
      </c>
      <c r="R60" s="1">
        <v>0.35</v>
      </c>
      <c r="S60" s="1">
        <f>IF(COUNTIF($D2:$D152,Q60),INDEX($H2:$H152,MATCH(Q60,$D2:$D152,0),1),0)</f>
        <v>1.6615875</v>
      </c>
      <c r="T60" s="1">
        <f>S60*R60</f>
        <v>0.58155562499999991</v>
      </c>
      <c r="U60" s="1" t="str">
        <f>D106</f>
        <v>4.2.2</v>
      </c>
      <c r="V60" s="1">
        <v>0.35</v>
      </c>
      <c r="W60" s="1">
        <f>IF(COUNTIF($D2:$D152,U60),INDEX($H2:$H152,MATCH(U60,$D2:$D152,0),1),0)</f>
        <v>2.5259374999999999</v>
      </c>
      <c r="X60" s="1">
        <f>W60*V60</f>
        <v>0.88407812499999994</v>
      </c>
    </row>
    <row r="61" spans="1:24" x14ac:dyDescent="0.2">
      <c r="A61" s="1">
        <v>2</v>
      </c>
      <c r="B61" s="1">
        <v>3</v>
      </c>
      <c r="C61" s="1">
        <v>3</v>
      </c>
      <c r="D61" s="1" t="s">
        <v>87</v>
      </c>
      <c r="E61" s="1">
        <v>1</v>
      </c>
      <c r="F61" s="1">
        <f t="shared" si="0"/>
        <v>2.9017859374999997</v>
      </c>
      <c r="G61" s="1">
        <f t="shared" si="1"/>
        <v>2.9017859374999997</v>
      </c>
      <c r="H61" s="1">
        <f t="shared" si="2"/>
        <v>3.9017859374999997</v>
      </c>
      <c r="I61" s="1" t="str">
        <f t="shared" si="31"/>
        <v>3.3.2</v>
      </c>
      <c r="J61" s="1">
        <v>0.15</v>
      </c>
      <c r="K61" s="1">
        <f>IF(COUNTIF($D2:$D152,I61),INDEX($H2:$H152,MATCH(I61,$D2:$D152,0),1),0)</f>
        <v>3.1890312499999998</v>
      </c>
      <c r="L61" s="1">
        <f t="shared" si="3"/>
        <v>0.47835468749999993</v>
      </c>
      <c r="M61" s="1" t="str">
        <f>D89</f>
        <v>3.3.3</v>
      </c>
      <c r="N61" s="1">
        <v>0.15</v>
      </c>
      <c r="O61" s="1">
        <f>IF(COUNTIF($D2:$D152,M61),INDEX($H2:$H152,MATCH(M61,$D2:$D152,0),1),0)</f>
        <v>3.7993124999999996</v>
      </c>
      <c r="P61" s="1">
        <f t="shared" si="24"/>
        <v>0.56989687499999997</v>
      </c>
      <c r="Q61" s="1" t="str">
        <f>D106</f>
        <v>4.2.2</v>
      </c>
      <c r="R61" s="1">
        <v>0.35</v>
      </c>
      <c r="S61" s="1">
        <f>IF(COUNTIF($D2:$D152,Q61),INDEX($H2:$H152,MATCH(Q61,$D2:$D152,0),1),0)</f>
        <v>2.5259374999999999</v>
      </c>
      <c r="T61" s="1">
        <f>S61*R61</f>
        <v>0.88407812499999994</v>
      </c>
      <c r="U61" s="1" t="str">
        <f>D107</f>
        <v>4.2.3</v>
      </c>
      <c r="V61" s="1">
        <v>0.35</v>
      </c>
      <c r="W61" s="1">
        <f>IF(COUNTIF($D2:$D152,U61),INDEX($H2:$H152,MATCH(U61,$D2:$D152,0),1),0)</f>
        <v>2.7698749999999999</v>
      </c>
      <c r="X61" s="1">
        <f>W61*V61</f>
        <v>0.96945624999999991</v>
      </c>
    </row>
    <row r="62" spans="1:24" x14ac:dyDescent="0.2">
      <c r="A62" s="1">
        <v>2</v>
      </c>
      <c r="B62" s="1">
        <v>3</v>
      </c>
      <c r="C62" s="1">
        <v>4</v>
      </c>
      <c r="D62" s="1" t="s">
        <v>88</v>
      </c>
      <c r="E62" s="1">
        <v>1</v>
      </c>
      <c r="F62" s="1">
        <f t="shared" si="0"/>
        <v>3.0787062499999998</v>
      </c>
      <c r="G62" s="1">
        <f t="shared" si="1"/>
        <v>3.0787062499999998</v>
      </c>
      <c r="H62" s="1">
        <f t="shared" si="2"/>
        <v>4.0787062499999998</v>
      </c>
      <c r="I62" s="1" t="str">
        <f t="shared" si="31"/>
        <v>3.3.3</v>
      </c>
      <c r="J62" s="1">
        <v>0.15</v>
      </c>
      <c r="K62" s="1">
        <f>IF(COUNTIF($D2:$D152,I62),INDEX($H2:$H152,MATCH(I62,$D2:$D152,0),1),0)</f>
        <v>3.7993124999999996</v>
      </c>
      <c r="L62" s="1">
        <f t="shared" si="3"/>
        <v>0.56989687499999997</v>
      </c>
      <c r="M62" s="1" t="str">
        <f>D90</f>
        <v>3.3.4</v>
      </c>
      <c r="N62" s="1">
        <v>0.15</v>
      </c>
      <c r="O62" s="1">
        <f>IF(COUNTIF($D2:$D152,M62),INDEX($H2:$H152,MATCH(M62,$D2:$D152,0),1),0)</f>
        <v>3.7993125000000001</v>
      </c>
      <c r="P62" s="1">
        <f t="shared" si="24"/>
        <v>0.56989687499999997</v>
      </c>
      <c r="Q62" s="1" t="str">
        <f>D107</f>
        <v>4.2.3</v>
      </c>
      <c r="R62" s="1">
        <v>0.35</v>
      </c>
      <c r="S62" s="1">
        <f>IF(COUNTIF($D2:$D152,Q62),INDEX($H2:$H152,MATCH(Q62,$D2:$D152,0),1),0)</f>
        <v>2.7698749999999999</v>
      </c>
      <c r="T62" s="1">
        <f>S62*R62</f>
        <v>0.96945624999999991</v>
      </c>
      <c r="U62" s="1" t="str">
        <f>D108</f>
        <v>4.2.4</v>
      </c>
      <c r="V62" s="1">
        <v>0.35</v>
      </c>
      <c r="W62" s="1">
        <f>IF(COUNTIF($D2:$D152,U62),INDEX($H2:$H152,MATCH(U62,$D2:$D152,0),1),0)</f>
        <v>2.7698749999999999</v>
      </c>
      <c r="X62" s="1">
        <f>W62*V62</f>
        <v>0.96945624999999991</v>
      </c>
    </row>
    <row r="63" spans="1:24" x14ac:dyDescent="0.2">
      <c r="A63" s="1">
        <v>2</v>
      </c>
      <c r="B63" s="1">
        <v>3</v>
      </c>
      <c r="C63" s="1">
        <v>5</v>
      </c>
      <c r="D63" s="1" t="s">
        <v>89</v>
      </c>
      <c r="E63" s="1">
        <v>1</v>
      </c>
      <c r="F63" s="1">
        <f t="shared" si="0"/>
        <v>2.9017859374999997</v>
      </c>
      <c r="G63" s="1">
        <f t="shared" si="1"/>
        <v>2.9017859374999997</v>
      </c>
      <c r="H63" s="1">
        <f t="shared" si="2"/>
        <v>3.9017859374999997</v>
      </c>
      <c r="I63" s="1" t="str">
        <f t="shared" si="31"/>
        <v>3.3.4</v>
      </c>
      <c r="J63" s="1">
        <v>0.15</v>
      </c>
      <c r="K63" s="1">
        <f>IF(COUNTIF($D2:$D152,I63),INDEX($H2:$H152,MATCH(I63,$D2:$D152,0),1),0)</f>
        <v>3.7993125000000001</v>
      </c>
      <c r="L63" s="1">
        <f t="shared" si="3"/>
        <v>0.56989687499999997</v>
      </c>
      <c r="M63" s="1" t="str">
        <f>D91</f>
        <v>3.3.5</v>
      </c>
      <c r="N63" s="1">
        <v>0.15</v>
      </c>
      <c r="O63" s="1">
        <f>IF(COUNTIF($D2:$D152,M63),INDEX($H2:$H152,MATCH(M63,$D2:$D152,0),1),0)</f>
        <v>3.1890312500000002</v>
      </c>
      <c r="P63" s="1">
        <f t="shared" si="24"/>
        <v>0.47835468749999999</v>
      </c>
      <c r="Q63" s="1" t="str">
        <f>D108</f>
        <v>4.2.4</v>
      </c>
      <c r="R63" s="1">
        <v>0.35</v>
      </c>
      <c r="S63" s="1">
        <f>IF(COUNTIF($D2:$D152,Q63),INDEX($H2:$H152,MATCH(Q63,$D2:$D152,0),1),0)</f>
        <v>2.7698749999999999</v>
      </c>
      <c r="T63" s="1">
        <f>S63*R63</f>
        <v>0.96945624999999991</v>
      </c>
      <c r="U63" s="1" t="str">
        <f>D109</f>
        <v>4.2.5</v>
      </c>
      <c r="V63" s="1">
        <v>0.35</v>
      </c>
      <c r="W63" s="1">
        <f>IF(COUNTIF($D2:$D152,U63),INDEX($H2:$H152,MATCH(U63,$D2:$D152,0),1),0)</f>
        <v>2.5259374999999999</v>
      </c>
      <c r="X63" s="1">
        <f>W63*V63</f>
        <v>0.88407812499999994</v>
      </c>
    </row>
    <row r="64" spans="1:24" x14ac:dyDescent="0.2">
      <c r="A64" s="1">
        <v>2</v>
      </c>
      <c r="B64" s="1">
        <v>3</v>
      </c>
      <c r="C64" s="1">
        <v>6</v>
      </c>
      <c r="D64" s="1" t="s">
        <v>90</v>
      </c>
      <c r="E64" s="1">
        <v>1</v>
      </c>
      <c r="F64" s="1">
        <f t="shared" si="0"/>
        <v>2.2220218749999998</v>
      </c>
      <c r="G64" s="1">
        <f t="shared" si="1"/>
        <v>2.2220218749999998</v>
      </c>
      <c r="H64" s="1">
        <f t="shared" si="2"/>
        <v>3.2220218749999998</v>
      </c>
      <c r="I64" s="1" t="str">
        <f t="shared" si="31"/>
        <v>3.3.5</v>
      </c>
      <c r="J64" s="1">
        <v>0.15</v>
      </c>
      <c r="K64" s="1">
        <f>IF(COUNTIF($D2:$D152,I64),INDEX($H2:$H152,MATCH(I64,$D2:$D152,0),1),0)</f>
        <v>3.1890312500000002</v>
      </c>
      <c r="L64" s="1">
        <f t="shared" si="3"/>
        <v>0.47835468749999999</v>
      </c>
      <c r="M64" s="1" t="str">
        <f>D92</f>
        <v>3.3.6</v>
      </c>
      <c r="N64" s="1">
        <v>0.15</v>
      </c>
      <c r="O64" s="1">
        <f>IF(COUNTIF($D2:$D152,M64),INDEX($H2:$H152,MATCH(M64,$D2:$D152,0),1),0)</f>
        <v>1.85355625</v>
      </c>
      <c r="P64" s="1">
        <f t="shared" si="24"/>
        <v>0.27803343749999998</v>
      </c>
      <c r="Q64" s="1" t="str">
        <f>D109</f>
        <v>4.2.5</v>
      </c>
      <c r="R64" s="1">
        <v>0.35</v>
      </c>
      <c r="S64" s="1">
        <f>IF(COUNTIF($D2:$D152,Q64),INDEX($H2:$H152,MATCH(Q64,$D2:$D152,0),1),0)</f>
        <v>2.5259374999999999</v>
      </c>
      <c r="T64" s="1">
        <f>S64*R64</f>
        <v>0.88407812499999994</v>
      </c>
      <c r="U64" s="1" t="str">
        <f>D110</f>
        <v>4.2.6</v>
      </c>
      <c r="V64" s="1">
        <v>0.35</v>
      </c>
      <c r="W64" s="1">
        <f>IF(COUNTIF($D2:$D152,U64),INDEX($H2:$H152,MATCH(U64,$D2:$D152,0),1),0)</f>
        <v>1.6615875</v>
      </c>
      <c r="X64" s="1">
        <f>W64*V64</f>
        <v>0.58155562499999991</v>
      </c>
    </row>
    <row r="65" spans="1:24" x14ac:dyDescent="0.2">
      <c r="A65" s="1">
        <v>2</v>
      </c>
      <c r="B65" s="1">
        <v>3</v>
      </c>
      <c r="C65" s="1">
        <v>7</v>
      </c>
      <c r="D65" s="1" t="s">
        <v>91</v>
      </c>
      <c r="E65" s="1">
        <v>1</v>
      </c>
      <c r="F65" s="1">
        <f t="shared" si="0"/>
        <v>0.85958906249999989</v>
      </c>
      <c r="G65" s="1">
        <f t="shared" si="1"/>
        <v>0.85958906249999989</v>
      </c>
      <c r="H65" s="1">
        <f t="shared" si="2"/>
        <v>1.8595890625</v>
      </c>
      <c r="I65" s="1" t="str">
        <f t="shared" si="31"/>
        <v>3.3.6</v>
      </c>
      <c r="J65" s="1">
        <v>0.15</v>
      </c>
      <c r="K65" s="1">
        <f>IF(COUNTIF($D2:$D152,I65),INDEX($H2:$H152,MATCH(I65,$D2:$D152,0),1),0)</f>
        <v>1.85355625</v>
      </c>
      <c r="L65" s="1">
        <f t="shared" si="3"/>
        <v>0.27803343749999998</v>
      </c>
      <c r="M65" s="1" t="str">
        <f>D110</f>
        <v>4.2.6</v>
      </c>
      <c r="N65" s="1">
        <v>0.35</v>
      </c>
      <c r="O65" s="1">
        <f>IF(COUNTIF($D2:$D152,M65),INDEX($H2:$H152,MATCH(M65,$D2:$D152,0),1),0)</f>
        <v>1.6615875</v>
      </c>
      <c r="P65" s="1">
        <f t="shared" si="24"/>
        <v>0.58155562499999991</v>
      </c>
    </row>
    <row r="66" spans="1:24" x14ac:dyDescent="0.2">
      <c r="A66" s="1">
        <v>2</v>
      </c>
      <c r="B66" s="1">
        <v>4</v>
      </c>
      <c r="C66" s="1">
        <v>1</v>
      </c>
      <c r="D66" s="1" t="s">
        <v>93</v>
      </c>
      <c r="E66" s="1">
        <v>1</v>
      </c>
      <c r="F66" s="1">
        <f t="shared" ref="F66:F129" si="32">SUM(L66,P66,T66,X66)</f>
        <v>0.86408750000000001</v>
      </c>
      <c r="G66" s="1">
        <f t="shared" ref="G66:G129" si="33">F66/E66</f>
        <v>0.86408750000000001</v>
      </c>
      <c r="H66" s="1">
        <f t="shared" ref="H66:H129" si="34">E66+F66</f>
        <v>1.8640875000000001</v>
      </c>
      <c r="I66" s="1" t="str">
        <f t="shared" si="31"/>
        <v>3.4.1</v>
      </c>
      <c r="J66" s="1">
        <v>0.15</v>
      </c>
      <c r="K66" s="1">
        <f>IF(COUNTIF($D2:$D152,I66),INDEX($H2:$H152,MATCH(I66,$D2:$D152,0),1),0)</f>
        <v>1.5368124999999999</v>
      </c>
      <c r="L66" s="1">
        <f t="shared" ref="L66:L129" si="35">K66*J66</f>
        <v>0.23052187499999999</v>
      </c>
      <c r="M66" s="1" t="str">
        <f>D111</f>
        <v>4.3.1</v>
      </c>
      <c r="N66" s="1">
        <v>0.35</v>
      </c>
      <c r="O66" s="1">
        <f>IF(COUNTIF($D2:$D152,M66),INDEX($H2:$H152,MATCH(M66,$D2:$D152,0),1),0)</f>
        <v>1.8101875000000001</v>
      </c>
      <c r="P66" s="1">
        <f t="shared" si="24"/>
        <v>0.63356562500000002</v>
      </c>
    </row>
    <row r="67" spans="1:24" x14ac:dyDescent="0.2">
      <c r="A67" s="1">
        <v>2</v>
      </c>
      <c r="B67" s="1">
        <v>4</v>
      </c>
      <c r="C67" s="1">
        <v>2</v>
      </c>
      <c r="D67" s="1" t="s">
        <v>94</v>
      </c>
      <c r="E67" s="1">
        <v>1</v>
      </c>
      <c r="F67" s="1">
        <f t="shared" si="32"/>
        <v>2.2674374999999998</v>
      </c>
      <c r="G67" s="1">
        <f t="shared" si="33"/>
        <v>2.2674374999999998</v>
      </c>
      <c r="H67" s="1">
        <f t="shared" si="34"/>
        <v>3.2674374999999998</v>
      </c>
      <c r="I67" s="1" t="str">
        <f t="shared" ref="I67:I72" si="36">D93</f>
        <v>3.4.1</v>
      </c>
      <c r="J67" s="1">
        <v>0.15</v>
      </c>
      <c r="K67" s="1">
        <f>IF(COUNTIF($D2:$D152,I67),INDEX($H2:$H152,MATCH(I67,$D2:$D152,0),1),0)</f>
        <v>1.5368124999999999</v>
      </c>
      <c r="L67" s="1">
        <f t="shared" si="35"/>
        <v>0.23052187499999999</v>
      </c>
      <c r="M67" s="1" t="str">
        <f>D94</f>
        <v>3.4.2</v>
      </c>
      <c r="N67" s="1">
        <v>0.15</v>
      </c>
      <c r="O67" s="1">
        <f>IF(COUNTIF($D2:$D152,M67),INDEX($H2:$H152,MATCH(M67,$D2:$D152,0),1),0)</f>
        <v>2.3247499999999999</v>
      </c>
      <c r="P67" s="1">
        <f t="shared" si="24"/>
        <v>0.34871249999999998</v>
      </c>
      <c r="Q67" s="1" t="str">
        <f>D111</f>
        <v>4.3.1</v>
      </c>
      <c r="R67" s="1">
        <v>0.35</v>
      </c>
      <c r="S67" s="1">
        <f>IF(COUNTIF($D2:$D152,Q67),INDEX($H2:$H152,MATCH(Q67,$D2:$D152,0),1),0)</f>
        <v>1.8101875000000001</v>
      </c>
      <c r="T67" s="1">
        <f>S67*R67</f>
        <v>0.63356562500000002</v>
      </c>
      <c r="U67" s="1" t="str">
        <f>D112</f>
        <v>4.3.2</v>
      </c>
      <c r="V67" s="1">
        <v>0.35</v>
      </c>
      <c r="W67" s="1">
        <f>IF(COUNTIF($D2:$D152,U67),INDEX($H2:$H152,MATCH(U67,$D2:$D152,0),1),0)</f>
        <v>3.0132499999999998</v>
      </c>
      <c r="X67" s="1">
        <f>W67*V67</f>
        <v>1.0546374999999999</v>
      </c>
    </row>
    <row r="68" spans="1:24" x14ac:dyDescent="0.2">
      <c r="A68" s="1">
        <v>2</v>
      </c>
      <c r="B68" s="1">
        <v>4</v>
      </c>
      <c r="C68" s="1">
        <v>3</v>
      </c>
      <c r="D68" s="1" t="s">
        <v>95</v>
      </c>
      <c r="E68" s="1">
        <v>1</v>
      </c>
      <c r="F68" s="1">
        <f t="shared" si="32"/>
        <v>2.9818749999999996</v>
      </c>
      <c r="G68" s="1">
        <f t="shared" si="33"/>
        <v>2.9818749999999996</v>
      </c>
      <c r="H68" s="1">
        <f t="shared" si="34"/>
        <v>3.9818749999999996</v>
      </c>
      <c r="I68" s="1" t="str">
        <f t="shared" si="36"/>
        <v>3.4.2</v>
      </c>
      <c r="J68" s="1">
        <v>0.15</v>
      </c>
      <c r="K68" s="1">
        <f>IF(COUNTIF($D2:$D152,I68),INDEX($H2:$H152,MATCH(I68,$D2:$D152,0),1),0)</f>
        <v>2.3247499999999999</v>
      </c>
      <c r="L68" s="1">
        <f t="shared" si="35"/>
        <v>0.34871249999999998</v>
      </c>
      <c r="M68" s="1" t="str">
        <f>D95</f>
        <v>3.4.3</v>
      </c>
      <c r="N68" s="1">
        <v>0.15</v>
      </c>
      <c r="O68" s="1">
        <f>IF(COUNTIF($D2:$D152,M68),INDEX($H2:$H152,MATCH(M68,$D2:$D152,0),1),0)</f>
        <v>2.5758749999999999</v>
      </c>
      <c r="P68" s="1">
        <f t="shared" si="24"/>
        <v>0.38638124999999995</v>
      </c>
      <c r="Q68" s="1" t="str">
        <f>D112</f>
        <v>4.3.2</v>
      </c>
      <c r="R68" s="1">
        <v>0.35</v>
      </c>
      <c r="S68" s="1">
        <f>IF(COUNTIF($D2:$D152,Q68),INDEX($H2:$H152,MATCH(Q68,$D2:$D152,0),1),0)</f>
        <v>3.0132499999999998</v>
      </c>
      <c r="T68" s="1">
        <f>S68*R68</f>
        <v>1.0546374999999999</v>
      </c>
      <c r="U68" s="1" t="str">
        <f>D113</f>
        <v>4.3.3</v>
      </c>
      <c r="V68" s="1">
        <v>0.35</v>
      </c>
      <c r="W68" s="1">
        <f>IF(COUNTIF($D2:$D152,U68),INDEX($H2:$H152,MATCH(U68,$D2:$D152,0),1),0)</f>
        <v>3.4061249999999998</v>
      </c>
      <c r="X68" s="1">
        <f>W68*V68</f>
        <v>1.1921437499999998</v>
      </c>
    </row>
    <row r="69" spans="1:24" x14ac:dyDescent="0.2">
      <c r="A69" s="1">
        <v>2</v>
      </c>
      <c r="B69" s="1">
        <v>4</v>
      </c>
      <c r="C69" s="1">
        <v>4</v>
      </c>
      <c r="D69" s="1" t="s">
        <v>96</v>
      </c>
      <c r="E69" s="1">
        <v>1</v>
      </c>
      <c r="F69" s="1">
        <f t="shared" si="32"/>
        <v>2.9818749999999996</v>
      </c>
      <c r="G69" s="1">
        <f t="shared" si="33"/>
        <v>2.9818749999999996</v>
      </c>
      <c r="H69" s="1">
        <f t="shared" si="34"/>
        <v>3.9818749999999996</v>
      </c>
      <c r="I69" s="1" t="str">
        <f t="shared" si="36"/>
        <v>3.4.3</v>
      </c>
      <c r="J69" s="1">
        <v>0.15</v>
      </c>
      <c r="K69" s="1">
        <f>IF(COUNTIF($D2:$D152,I69),INDEX($H2:$H152,MATCH(I69,$D2:$D152,0),1),0)</f>
        <v>2.5758749999999999</v>
      </c>
      <c r="L69" s="1">
        <f t="shared" si="35"/>
        <v>0.38638124999999995</v>
      </c>
      <c r="M69" s="1" t="str">
        <f>D96</f>
        <v>3.4.4</v>
      </c>
      <c r="N69" s="1">
        <v>0.15</v>
      </c>
      <c r="O69" s="1">
        <f>IF(COUNTIF($D2:$D152,M69),INDEX($H2:$H152,MATCH(M69,$D2:$D152,0),1),0)</f>
        <v>2.3247499999999999</v>
      </c>
      <c r="P69" s="1">
        <f t="shared" si="24"/>
        <v>0.34871249999999998</v>
      </c>
      <c r="Q69" s="1" t="str">
        <f>D113</f>
        <v>4.3.3</v>
      </c>
      <c r="R69" s="1">
        <v>0.35</v>
      </c>
      <c r="S69" s="1">
        <f>IF(COUNTIF($D2:$D152,Q69),INDEX($H2:$H152,MATCH(Q69,$D2:$D152,0),1),0)</f>
        <v>3.4061249999999998</v>
      </c>
      <c r="T69" s="1">
        <f>S69*R69</f>
        <v>1.1921437499999998</v>
      </c>
      <c r="U69" s="1" t="str">
        <f>D114</f>
        <v>4.3.4</v>
      </c>
      <c r="V69" s="1">
        <v>0.35</v>
      </c>
      <c r="W69" s="1">
        <f>IF(COUNTIF($D2:$D152,U69),INDEX($H2:$H152,MATCH(U69,$D2:$D152,0),1),0)</f>
        <v>3.0132500000000002</v>
      </c>
      <c r="X69" s="1">
        <f>W69*V69</f>
        <v>1.0546374999999999</v>
      </c>
    </row>
    <row r="70" spans="1:24" x14ac:dyDescent="0.2">
      <c r="A70" s="1">
        <v>2</v>
      </c>
      <c r="B70" s="1">
        <v>4</v>
      </c>
      <c r="C70" s="1">
        <v>5</v>
      </c>
      <c r="D70" s="1" t="s">
        <v>97</v>
      </c>
      <c r="E70" s="1">
        <v>1</v>
      </c>
      <c r="F70" s="1">
        <f t="shared" si="32"/>
        <v>2.2674374999999998</v>
      </c>
      <c r="G70" s="1">
        <f t="shared" si="33"/>
        <v>2.2674374999999998</v>
      </c>
      <c r="H70" s="1">
        <f t="shared" si="34"/>
        <v>3.2674374999999998</v>
      </c>
      <c r="I70" s="1" t="str">
        <f t="shared" si="36"/>
        <v>3.4.4</v>
      </c>
      <c r="J70" s="1">
        <v>0.15</v>
      </c>
      <c r="K70" s="1">
        <f>IF(COUNTIF($D2:$D152,I70),INDEX($H2:$H152,MATCH(I70,$D2:$D152,0),1),0)</f>
        <v>2.3247499999999999</v>
      </c>
      <c r="L70" s="1">
        <f t="shared" si="35"/>
        <v>0.34871249999999998</v>
      </c>
      <c r="M70" s="1" t="str">
        <f>D97</f>
        <v>3.4.5</v>
      </c>
      <c r="N70" s="1">
        <v>0.15</v>
      </c>
      <c r="O70" s="1">
        <f>IF(COUNTIF($D2:$D152,M70),INDEX($H2:$H152,MATCH(M70,$D2:$D152,0),1),0)</f>
        <v>1.5368124999999999</v>
      </c>
      <c r="P70" s="1">
        <f t="shared" si="24"/>
        <v>0.23052187499999999</v>
      </c>
      <c r="Q70" s="1" t="str">
        <f>D114</f>
        <v>4.3.4</v>
      </c>
      <c r="R70" s="1">
        <v>0.35</v>
      </c>
      <c r="S70" s="1">
        <f>IF(COUNTIF($D2:$D152,Q70),INDEX($H2:$H152,MATCH(Q70,$D2:$D152,0),1),0)</f>
        <v>3.0132500000000002</v>
      </c>
      <c r="T70" s="1">
        <f>S70*R70</f>
        <v>1.0546374999999999</v>
      </c>
      <c r="U70" s="1" t="str">
        <f>D115</f>
        <v>4.3.5</v>
      </c>
      <c r="V70" s="1">
        <v>0.35</v>
      </c>
      <c r="W70" s="1">
        <f>IF(COUNTIF($D2:$D152,U70),INDEX($H2:$H152,MATCH(U70,$D2:$D152,0),1),0)</f>
        <v>1.8101875000000001</v>
      </c>
      <c r="X70" s="1">
        <f>W70*V70</f>
        <v>0.63356562500000002</v>
      </c>
    </row>
    <row r="71" spans="1:24" x14ac:dyDescent="0.2">
      <c r="A71" s="1">
        <v>2</v>
      </c>
      <c r="B71" s="1">
        <v>4</v>
      </c>
      <c r="C71" s="1">
        <v>6</v>
      </c>
      <c r="D71" s="1" t="s">
        <v>98</v>
      </c>
      <c r="E71" s="1">
        <v>1</v>
      </c>
      <c r="F71" s="1">
        <f t="shared" si="32"/>
        <v>0.86408750000000001</v>
      </c>
      <c r="G71" s="1">
        <f t="shared" si="33"/>
        <v>0.86408750000000001</v>
      </c>
      <c r="H71" s="1">
        <f t="shared" si="34"/>
        <v>1.8640875000000001</v>
      </c>
      <c r="I71" s="1" t="str">
        <f t="shared" si="36"/>
        <v>3.4.5</v>
      </c>
      <c r="J71" s="1">
        <v>0.15</v>
      </c>
      <c r="K71" s="1">
        <f>IF(COUNTIF($D2:$D152,I71),INDEX($H2:$H152,MATCH(I71,$D2:$D152,0),1),0)</f>
        <v>1.5368124999999999</v>
      </c>
      <c r="L71" s="1">
        <f t="shared" si="35"/>
        <v>0.23052187499999999</v>
      </c>
      <c r="M71" s="1" t="str">
        <f>D115</f>
        <v>4.3.5</v>
      </c>
      <c r="N71" s="1">
        <v>0.35</v>
      </c>
      <c r="O71" s="1">
        <f>IF(COUNTIF($D2:$D152,M71),INDEX($H2:$H152,MATCH(M71,$D2:$D152,0),1),0)</f>
        <v>1.8101875000000001</v>
      </c>
      <c r="P71" s="1">
        <f t="shared" si="24"/>
        <v>0.63356562500000002</v>
      </c>
    </row>
    <row r="72" spans="1:24" x14ac:dyDescent="0.2">
      <c r="A72" s="1">
        <v>3</v>
      </c>
      <c r="B72" s="1">
        <v>1</v>
      </c>
      <c r="C72" s="1">
        <v>1</v>
      </c>
      <c r="D72" s="1" t="s">
        <v>22</v>
      </c>
      <c r="E72" s="1">
        <v>1</v>
      </c>
      <c r="F72" s="1">
        <f t="shared" si="32"/>
        <v>0.17647427343749997</v>
      </c>
      <c r="G72" s="1">
        <f t="shared" si="33"/>
        <v>0.17647427343749997</v>
      </c>
      <c r="H72" s="1">
        <f t="shared" si="34"/>
        <v>1.1764742734375</v>
      </c>
      <c r="I72" s="1" t="str">
        <f t="shared" si="36"/>
        <v>4.1.1</v>
      </c>
      <c r="J72" s="1">
        <v>0.15</v>
      </c>
      <c r="K72" s="1">
        <f>IF(COUNTIF($D2:$D152,I72),INDEX($H2:$H152,MATCH(I72,$D2:$D152,0),1),0)</f>
        <v>1.1764951562499999</v>
      </c>
      <c r="L72" s="1">
        <f t="shared" si="35"/>
        <v>0.17647427343749997</v>
      </c>
    </row>
    <row r="73" spans="1:24" x14ac:dyDescent="0.2">
      <c r="A73" s="1">
        <v>3</v>
      </c>
      <c r="B73" s="1">
        <v>1</v>
      </c>
      <c r="C73" s="1">
        <v>2</v>
      </c>
      <c r="D73" s="1" t="s">
        <v>23</v>
      </c>
      <c r="E73" s="1">
        <v>1</v>
      </c>
      <c r="F73" s="1">
        <f t="shared" si="32"/>
        <v>0.38410647656249997</v>
      </c>
      <c r="G73" s="1">
        <f t="shared" si="33"/>
        <v>0.38410647656249997</v>
      </c>
      <c r="H73" s="1">
        <f t="shared" si="34"/>
        <v>1.3841064765625</v>
      </c>
      <c r="I73" s="1" t="str">
        <f t="shared" ref="I73:I80" si="37">D98</f>
        <v>4.1.1</v>
      </c>
      <c r="J73" s="1">
        <v>0.15</v>
      </c>
      <c r="K73" s="1">
        <f>IF(COUNTIF($D2:$D152,I73),INDEX($H2:$H152,MATCH(I73,$D2:$D152,0),1),0)</f>
        <v>1.1764951562499999</v>
      </c>
      <c r="L73" s="1">
        <f t="shared" si="35"/>
        <v>0.17647427343749997</v>
      </c>
      <c r="M73" s="1" t="str">
        <f t="shared" ref="M73:M78" si="38">D99</f>
        <v>4.1.2</v>
      </c>
      <c r="N73" s="1">
        <v>0.15</v>
      </c>
      <c r="O73" s="1">
        <f>IF(COUNTIF($D2:$D152,M73),INDEX($H2:$H152,MATCH(M73,$D2:$D152,0),1),0)</f>
        <v>1.3842146875000001</v>
      </c>
      <c r="P73" s="1">
        <f t="shared" ref="P73:P78" si="39">O73*N73</f>
        <v>0.207632203125</v>
      </c>
    </row>
    <row r="74" spans="1:24" x14ac:dyDescent="0.2">
      <c r="A74" s="1">
        <v>3</v>
      </c>
      <c r="B74" s="1">
        <v>1</v>
      </c>
      <c r="C74" s="1">
        <v>3</v>
      </c>
      <c r="D74" s="1" t="s">
        <v>106</v>
      </c>
      <c r="E74" s="1">
        <v>1</v>
      </c>
      <c r="F74" s="1">
        <f t="shared" si="32"/>
        <v>0.42076755468749999</v>
      </c>
      <c r="G74" s="1">
        <f t="shared" si="33"/>
        <v>0.42076755468749999</v>
      </c>
      <c r="H74" s="1">
        <f t="shared" si="34"/>
        <v>1.4207675546875</v>
      </c>
      <c r="I74" s="1" t="str">
        <f t="shared" si="37"/>
        <v>4.1.2</v>
      </c>
      <c r="J74" s="1">
        <v>0.15</v>
      </c>
      <c r="K74" s="1">
        <f>IF(COUNTIF($D2:$D152,I74),INDEX($H2:$H152,MATCH(I74,$D2:$D152,0),1),0)</f>
        <v>1.3842146875000001</v>
      </c>
      <c r="L74" s="1">
        <f t="shared" si="35"/>
        <v>0.207632203125</v>
      </c>
      <c r="M74" s="1" t="str">
        <f t="shared" si="38"/>
        <v>4.1.3</v>
      </c>
      <c r="N74" s="1">
        <v>0.15</v>
      </c>
      <c r="O74" s="1">
        <f>IF(COUNTIF($D2:$D152,M74),INDEX($H2:$H152,MATCH(M74,$D2:$D152,0),1),0)</f>
        <v>1.4209023437499999</v>
      </c>
      <c r="P74" s="1">
        <f t="shared" si="39"/>
        <v>0.21313535156249999</v>
      </c>
    </row>
    <row r="75" spans="1:24" x14ac:dyDescent="0.2">
      <c r="A75" s="1">
        <v>3</v>
      </c>
      <c r="B75" s="1">
        <v>1</v>
      </c>
      <c r="C75" s="1">
        <v>4</v>
      </c>
      <c r="D75" s="1" t="s">
        <v>107</v>
      </c>
      <c r="E75" s="1">
        <v>1</v>
      </c>
      <c r="F75" s="1">
        <f t="shared" si="32"/>
        <v>0.42709019531249998</v>
      </c>
      <c r="G75" s="1">
        <f t="shared" si="33"/>
        <v>0.42709019531249998</v>
      </c>
      <c r="H75" s="1">
        <f t="shared" si="34"/>
        <v>1.4270901953124999</v>
      </c>
      <c r="I75" s="1" t="str">
        <f t="shared" si="37"/>
        <v>4.1.3</v>
      </c>
      <c r="J75" s="1">
        <v>0.15</v>
      </c>
      <c r="K75" s="1">
        <f>IF(COUNTIF($D2:$D152,I75),INDEX($H2:$H152,MATCH(I75,$D2:$D152,0),1),0)</f>
        <v>1.4209023437499999</v>
      </c>
      <c r="L75" s="1">
        <f t="shared" si="35"/>
        <v>0.21313535156249999</v>
      </c>
      <c r="M75" s="1" t="str">
        <f t="shared" si="38"/>
        <v>4.1.4</v>
      </c>
      <c r="N75" s="1">
        <v>0.15</v>
      </c>
      <c r="O75" s="1">
        <f>IF(COUNTIF($D2:$D152,M75),INDEX($H2:$H152,MATCH(M75,$D2:$D152,0),1),0)</f>
        <v>1.4263656249999999</v>
      </c>
      <c r="P75" s="1">
        <f t="shared" si="39"/>
        <v>0.21395484374999998</v>
      </c>
    </row>
    <row r="76" spans="1:24" x14ac:dyDescent="0.2">
      <c r="A76" s="1">
        <v>3</v>
      </c>
      <c r="B76" s="1">
        <v>1</v>
      </c>
      <c r="C76" s="1">
        <v>5</v>
      </c>
      <c r="D76" s="1" t="s">
        <v>108</v>
      </c>
      <c r="E76" s="1">
        <v>1</v>
      </c>
      <c r="F76" s="1">
        <f t="shared" si="32"/>
        <v>0.42709019531249998</v>
      </c>
      <c r="G76" s="1">
        <f t="shared" si="33"/>
        <v>0.42709019531249998</v>
      </c>
      <c r="H76" s="1">
        <f t="shared" si="34"/>
        <v>1.4270901953124999</v>
      </c>
      <c r="I76" s="1" t="str">
        <f t="shared" si="37"/>
        <v>4.1.4</v>
      </c>
      <c r="J76" s="1">
        <v>0.15</v>
      </c>
      <c r="K76" s="1">
        <f>IF(COUNTIF($D2:$D152,I76),INDEX($H2:$H152,MATCH(I76,$D2:$D152,0),1),0)</f>
        <v>1.4263656249999999</v>
      </c>
      <c r="L76" s="1">
        <f t="shared" si="35"/>
        <v>0.21395484374999998</v>
      </c>
      <c r="M76" s="1" t="str">
        <f t="shared" si="38"/>
        <v>4.1.5</v>
      </c>
      <c r="N76" s="1">
        <v>0.15</v>
      </c>
      <c r="O76" s="1">
        <f>IF(COUNTIF($D2:$D152,M76),INDEX($H2:$H152,MATCH(M76,$D2:$D152,0),1),0)</f>
        <v>1.4209023437499999</v>
      </c>
      <c r="P76" s="1">
        <f t="shared" si="39"/>
        <v>0.21313535156249999</v>
      </c>
    </row>
    <row r="77" spans="1:24" x14ac:dyDescent="0.2">
      <c r="A77" s="1">
        <v>3</v>
      </c>
      <c r="B77" s="1">
        <v>1</v>
      </c>
      <c r="C77" s="1">
        <v>6</v>
      </c>
      <c r="D77" s="1" t="s">
        <v>109</v>
      </c>
      <c r="E77" s="1">
        <v>1</v>
      </c>
      <c r="F77" s="1">
        <f t="shared" si="32"/>
        <v>0.42076755468749999</v>
      </c>
      <c r="G77" s="1">
        <f t="shared" si="33"/>
        <v>0.42076755468749999</v>
      </c>
      <c r="H77" s="1">
        <f t="shared" si="34"/>
        <v>1.4207675546875</v>
      </c>
      <c r="I77" s="1" t="str">
        <f t="shared" si="37"/>
        <v>4.1.5</v>
      </c>
      <c r="J77" s="1">
        <v>0.15</v>
      </c>
      <c r="K77" s="1">
        <f>IF(COUNTIF($D2:$D152,I77),INDEX($H2:$H152,MATCH(I77,$D2:$D152,0),1),0)</f>
        <v>1.4209023437499999</v>
      </c>
      <c r="L77" s="1">
        <f t="shared" si="35"/>
        <v>0.21313535156249999</v>
      </c>
      <c r="M77" s="1" t="str">
        <f t="shared" si="38"/>
        <v>4.1.6</v>
      </c>
      <c r="N77" s="1">
        <v>0.15</v>
      </c>
      <c r="O77" s="1">
        <f>IF(COUNTIF($D2:$D152,M77),INDEX($H2:$H152,MATCH(M77,$D2:$D152,0),1),0)</f>
        <v>1.3842146875000001</v>
      </c>
      <c r="P77" s="1">
        <f t="shared" si="39"/>
        <v>0.207632203125</v>
      </c>
    </row>
    <row r="78" spans="1:24" x14ac:dyDescent="0.2">
      <c r="A78" s="1">
        <v>3</v>
      </c>
      <c r="B78" s="1">
        <v>1</v>
      </c>
      <c r="C78" s="1">
        <v>7</v>
      </c>
      <c r="D78" s="1" t="s">
        <v>110</v>
      </c>
      <c r="E78" s="1">
        <v>1</v>
      </c>
      <c r="F78" s="1">
        <f t="shared" si="32"/>
        <v>0.38410647656249997</v>
      </c>
      <c r="G78" s="1">
        <f t="shared" si="33"/>
        <v>0.38410647656249997</v>
      </c>
      <c r="H78" s="1">
        <f t="shared" si="34"/>
        <v>1.3841064765625</v>
      </c>
      <c r="I78" s="1" t="str">
        <f t="shared" si="37"/>
        <v>4.1.6</v>
      </c>
      <c r="J78" s="1">
        <v>0.15</v>
      </c>
      <c r="K78" s="1">
        <f>IF(COUNTIF($D2:$D152,I78),INDEX($H2:$H152,MATCH(I78,$D2:$D152,0),1),0)</f>
        <v>1.3842146875000001</v>
      </c>
      <c r="L78" s="1">
        <f t="shared" si="35"/>
        <v>0.207632203125</v>
      </c>
      <c r="M78" s="1" t="str">
        <f t="shared" si="38"/>
        <v>4.1.7</v>
      </c>
      <c r="N78" s="1">
        <v>0.15</v>
      </c>
      <c r="O78" s="1">
        <f>IF(COUNTIF($D2:$D152,M78),INDEX($H2:$H152,MATCH(M78,$D2:$D152,0),1),0)</f>
        <v>1.1764951562499999</v>
      </c>
      <c r="P78" s="1">
        <f t="shared" si="39"/>
        <v>0.17647427343749997</v>
      </c>
    </row>
    <row r="79" spans="1:24" x14ac:dyDescent="0.2">
      <c r="A79" s="1">
        <v>3</v>
      </c>
      <c r="B79" s="1">
        <v>1</v>
      </c>
      <c r="C79" s="1">
        <v>8</v>
      </c>
      <c r="D79" s="1" t="s">
        <v>111</v>
      </c>
      <c r="E79" s="1">
        <v>1</v>
      </c>
      <c r="F79" s="1">
        <f t="shared" si="32"/>
        <v>0.17647427343749997</v>
      </c>
      <c r="G79" s="1">
        <f t="shared" si="33"/>
        <v>0.17647427343749997</v>
      </c>
      <c r="H79" s="1">
        <f t="shared" si="34"/>
        <v>1.1764742734375</v>
      </c>
      <c r="I79" s="1" t="str">
        <f t="shared" si="37"/>
        <v>4.1.7</v>
      </c>
      <c r="J79" s="1">
        <v>0.15</v>
      </c>
      <c r="K79" s="1">
        <f>IF(COUNTIF($D2:$D152,I79),INDEX($H2:$H152,MATCH(I79,$D2:$D152,0),1),0)</f>
        <v>1.1764951562499999</v>
      </c>
      <c r="L79" s="1">
        <f t="shared" si="35"/>
        <v>0.17647427343749997</v>
      </c>
    </row>
    <row r="80" spans="1:24" x14ac:dyDescent="0.2">
      <c r="A80" s="1">
        <v>3</v>
      </c>
      <c r="B80" s="1">
        <v>2</v>
      </c>
      <c r="C80" s="1">
        <v>1</v>
      </c>
      <c r="D80" s="1" t="s">
        <v>24</v>
      </c>
      <c r="E80" s="1">
        <v>1</v>
      </c>
      <c r="F80" s="1">
        <f t="shared" si="32"/>
        <v>0.66106015624999992</v>
      </c>
      <c r="G80" s="1">
        <f t="shared" si="33"/>
        <v>0.66106015624999992</v>
      </c>
      <c r="H80" s="1">
        <f t="shared" si="34"/>
        <v>1.66106015625</v>
      </c>
      <c r="I80" s="1" t="str">
        <f t="shared" si="37"/>
        <v>4.2.1</v>
      </c>
      <c r="J80" s="1">
        <v>0.15</v>
      </c>
      <c r="K80" s="1">
        <f>IF(COUNTIF($D2:$D152,I80),INDEX($H2:$H152,MATCH(I80,$D2:$D152,0),1),0)</f>
        <v>1.6615875</v>
      </c>
      <c r="L80" s="1">
        <f t="shared" si="35"/>
        <v>0.24923812499999998</v>
      </c>
      <c r="M80" s="1" t="str">
        <f>D116</f>
        <v>5.1.1</v>
      </c>
      <c r="N80" s="1">
        <v>0.35</v>
      </c>
      <c r="O80" s="1">
        <f>IF(COUNTIF($D2:$D152,M80),INDEX($H2:$H152,MATCH(M80,$D2:$D152,0),1),0)</f>
        <v>1.1766343749999999</v>
      </c>
      <c r="P80" s="1">
        <f t="shared" ref="P80:P92" si="40">O80*N80</f>
        <v>0.41182203124999994</v>
      </c>
    </row>
    <row r="81" spans="1:24" x14ac:dyDescent="0.2">
      <c r="A81" s="1">
        <v>3</v>
      </c>
      <c r="B81" s="1">
        <v>2</v>
      </c>
      <c r="C81" s="1">
        <v>2</v>
      </c>
      <c r="D81" s="1" t="s">
        <v>25</v>
      </c>
      <c r="E81" s="1">
        <v>1</v>
      </c>
      <c r="F81" s="1">
        <f t="shared" si="32"/>
        <v>1.5246296875000001</v>
      </c>
      <c r="G81" s="1">
        <f t="shared" si="33"/>
        <v>1.5246296875000001</v>
      </c>
      <c r="H81" s="1">
        <f t="shared" si="34"/>
        <v>2.5246296875000001</v>
      </c>
      <c r="I81" s="1" t="str">
        <f t="shared" ref="I81:I87" si="41">D105</f>
        <v>4.2.1</v>
      </c>
      <c r="J81" s="1">
        <v>0.15</v>
      </c>
      <c r="K81" s="1">
        <f>IF(COUNTIF($D2:$D152,I81),INDEX($H2:$H152,MATCH(I81,$D2:$D152,0),1),0)</f>
        <v>1.6615875</v>
      </c>
      <c r="L81" s="1">
        <f t="shared" si="35"/>
        <v>0.24923812499999998</v>
      </c>
      <c r="M81" s="1" t="str">
        <f>D106</f>
        <v>4.2.2</v>
      </c>
      <c r="N81" s="1">
        <v>0.15</v>
      </c>
      <c r="O81" s="1">
        <f>IF(COUNTIF($D2:$D152,M81),INDEX($H2:$H152,MATCH(M81,$D2:$D152,0),1),0)</f>
        <v>2.5259374999999999</v>
      </c>
      <c r="P81" s="1">
        <f t="shared" si="40"/>
        <v>0.37889062499999998</v>
      </c>
      <c r="Q81" s="1" t="str">
        <f>D116</f>
        <v>5.1.1</v>
      </c>
      <c r="R81" s="1">
        <v>0.35</v>
      </c>
      <c r="S81" s="1">
        <f>IF(COUNTIF($D2:$D152,Q81),INDEX($H2:$H152,MATCH(Q81,$D2:$D152,0),1),0)</f>
        <v>1.1766343749999999</v>
      </c>
      <c r="T81" s="1">
        <f>S81*R81</f>
        <v>0.41182203124999994</v>
      </c>
      <c r="U81" s="1" t="str">
        <f>D117</f>
        <v>5.1.2</v>
      </c>
      <c r="V81" s="1">
        <v>0.35</v>
      </c>
      <c r="W81" s="1">
        <f>IF(COUNTIF($D2:$D152,U81),INDEX($H2:$H152,MATCH(U81,$D2:$D152,0),1),0)</f>
        <v>1.3847968750000001</v>
      </c>
      <c r="X81" s="1">
        <f>W81*V81</f>
        <v>0.48467890625000004</v>
      </c>
    </row>
    <row r="82" spans="1:24" x14ac:dyDescent="0.2">
      <c r="A82" s="1">
        <v>3</v>
      </c>
      <c r="B82" s="1">
        <v>2</v>
      </c>
      <c r="C82" s="1">
        <v>3</v>
      </c>
      <c r="D82" s="1" t="s">
        <v>113</v>
      </c>
      <c r="E82" s="1">
        <v>1</v>
      </c>
      <c r="F82" s="1">
        <f t="shared" si="32"/>
        <v>1.7764773437499999</v>
      </c>
      <c r="G82" s="1">
        <f t="shared" si="33"/>
        <v>1.7764773437499999</v>
      </c>
      <c r="H82" s="1">
        <f t="shared" si="34"/>
        <v>2.7764773437499999</v>
      </c>
      <c r="I82" s="1" t="str">
        <f t="shared" si="41"/>
        <v>4.2.2</v>
      </c>
      <c r="J82" s="1">
        <v>0.15</v>
      </c>
      <c r="K82" s="1">
        <f>IF(COUNTIF($D2:$D152,I82),INDEX($H2:$H152,MATCH(I82,$D2:$D152,0),1),0)</f>
        <v>2.5259374999999999</v>
      </c>
      <c r="L82" s="1">
        <f t="shared" si="35"/>
        <v>0.37889062499999998</v>
      </c>
      <c r="M82" s="1" t="str">
        <f>D107</f>
        <v>4.2.3</v>
      </c>
      <c r="N82" s="1">
        <v>0.15</v>
      </c>
      <c r="O82" s="1">
        <f>IF(COUNTIF($D2:$D152,M82),INDEX($H2:$H152,MATCH(M82,$D2:$D152,0),1),0)</f>
        <v>2.7698749999999999</v>
      </c>
      <c r="P82" s="1">
        <f t="shared" si="40"/>
        <v>0.41548124999999997</v>
      </c>
      <c r="Q82" s="1" t="str">
        <f>D117</f>
        <v>5.1.2</v>
      </c>
      <c r="R82" s="1">
        <v>0.35</v>
      </c>
      <c r="S82" s="1">
        <f>IF(COUNTIF($D2:$D152,Q82),INDEX($H2:$H152,MATCH(Q82,$D2:$D152,0),1),0)</f>
        <v>1.3847968750000001</v>
      </c>
      <c r="T82" s="1">
        <f>S82*R82</f>
        <v>0.48467890625000004</v>
      </c>
      <c r="U82" s="1" t="str">
        <f>D118</f>
        <v>5.1.3</v>
      </c>
      <c r="V82" s="1">
        <v>0.35</v>
      </c>
      <c r="W82" s="1">
        <f>IF(COUNTIF($D2:$D152,U82),INDEX($H2:$H152,MATCH(U82,$D2:$D152,0),1),0)</f>
        <v>1.42121875</v>
      </c>
      <c r="X82" s="1">
        <f>W82*V82</f>
        <v>0.49742656249999995</v>
      </c>
    </row>
    <row r="83" spans="1:24" x14ac:dyDescent="0.2">
      <c r="A83" s="1">
        <v>3</v>
      </c>
      <c r="B83" s="1">
        <v>2</v>
      </c>
      <c r="C83" s="1">
        <v>4</v>
      </c>
      <c r="D83" s="1" t="s">
        <v>114</v>
      </c>
      <c r="E83" s="1">
        <v>1</v>
      </c>
      <c r="F83" s="1">
        <f t="shared" si="32"/>
        <v>1.8258156249999997</v>
      </c>
      <c r="G83" s="1">
        <f t="shared" si="33"/>
        <v>1.8258156249999997</v>
      </c>
      <c r="H83" s="1">
        <f t="shared" si="34"/>
        <v>2.8258156249999997</v>
      </c>
      <c r="I83" s="1" t="str">
        <f t="shared" si="41"/>
        <v>4.2.3</v>
      </c>
      <c r="J83" s="1">
        <v>0.15</v>
      </c>
      <c r="K83" s="1">
        <f>IF(COUNTIF($D2:$D152,I83),INDEX($H2:$H152,MATCH(I83,$D2:$D152,0),1),0)</f>
        <v>2.7698749999999999</v>
      </c>
      <c r="L83" s="1">
        <f t="shared" si="35"/>
        <v>0.41548124999999997</v>
      </c>
      <c r="M83" s="1" t="str">
        <f>D108</f>
        <v>4.2.4</v>
      </c>
      <c r="N83" s="1">
        <v>0.15</v>
      </c>
      <c r="O83" s="1">
        <f>IF(COUNTIF($D2:$D152,M83),INDEX($H2:$H152,MATCH(M83,$D2:$D152,0),1),0)</f>
        <v>2.7698749999999999</v>
      </c>
      <c r="P83" s="1">
        <f t="shared" si="40"/>
        <v>0.41548124999999997</v>
      </c>
      <c r="Q83" s="1" t="str">
        <f>D118</f>
        <v>5.1.3</v>
      </c>
      <c r="R83" s="1">
        <v>0.35</v>
      </c>
      <c r="S83" s="1">
        <f>IF(COUNTIF($D2:$D152,Q83),INDEX($H2:$H152,MATCH(Q83,$D2:$D152,0),1),0)</f>
        <v>1.42121875</v>
      </c>
      <c r="T83" s="1">
        <f>S83*R83</f>
        <v>0.49742656249999995</v>
      </c>
      <c r="U83" s="1" t="str">
        <f>D119</f>
        <v>5.1.4</v>
      </c>
      <c r="V83" s="1">
        <v>0.35</v>
      </c>
      <c r="W83" s="1">
        <f>IF(COUNTIF($D2:$D152,U83),INDEX($H2:$H152,MATCH(U83,$D2:$D152,0),1),0)</f>
        <v>1.42121875</v>
      </c>
      <c r="X83" s="1">
        <f>W83*V83</f>
        <v>0.49742656249999995</v>
      </c>
    </row>
    <row r="84" spans="1:24" x14ac:dyDescent="0.2">
      <c r="A84" s="1">
        <v>3</v>
      </c>
      <c r="B84" s="1">
        <v>2</v>
      </c>
      <c r="C84" s="1">
        <v>5</v>
      </c>
      <c r="D84" s="1" t="s">
        <v>115</v>
      </c>
      <c r="E84" s="1">
        <v>1</v>
      </c>
      <c r="F84" s="1">
        <f t="shared" si="32"/>
        <v>1.7764773437499999</v>
      </c>
      <c r="G84" s="1">
        <f t="shared" si="33"/>
        <v>1.7764773437499999</v>
      </c>
      <c r="H84" s="1">
        <f t="shared" si="34"/>
        <v>2.7764773437499999</v>
      </c>
      <c r="I84" s="1" t="str">
        <f t="shared" si="41"/>
        <v>4.2.4</v>
      </c>
      <c r="J84" s="1">
        <v>0.15</v>
      </c>
      <c r="K84" s="1">
        <f>IF(COUNTIF($D2:$D152,I84),INDEX($H2:$H152,MATCH(I84,$D2:$D152,0),1),0)</f>
        <v>2.7698749999999999</v>
      </c>
      <c r="L84" s="1">
        <f t="shared" si="35"/>
        <v>0.41548124999999997</v>
      </c>
      <c r="M84" s="1" t="str">
        <f>D109</f>
        <v>4.2.5</v>
      </c>
      <c r="N84" s="1">
        <v>0.15</v>
      </c>
      <c r="O84" s="1">
        <f>IF(COUNTIF($D2:$D152,M84),INDEX($H2:$H152,MATCH(M84,$D2:$D152,0),1),0)</f>
        <v>2.5259374999999999</v>
      </c>
      <c r="P84" s="1">
        <f t="shared" si="40"/>
        <v>0.37889062499999998</v>
      </c>
      <c r="Q84" s="1" t="str">
        <f>D119</f>
        <v>5.1.4</v>
      </c>
      <c r="R84" s="1">
        <v>0.35</v>
      </c>
      <c r="S84" s="1">
        <f>IF(COUNTIF($D2:$D152,Q84),INDEX($H2:$H152,MATCH(Q84,$D2:$D152,0),1),0)</f>
        <v>1.42121875</v>
      </c>
      <c r="T84" s="1">
        <f>S84*R84</f>
        <v>0.49742656249999995</v>
      </c>
      <c r="U84" s="1" t="str">
        <f>D120</f>
        <v>5.1.5</v>
      </c>
      <c r="V84" s="1">
        <v>0.35</v>
      </c>
      <c r="W84" s="1">
        <f>IF(COUNTIF($D2:$D152,U84),INDEX($H2:$H152,MATCH(U84,$D2:$D152,0),1),0)</f>
        <v>1.3847968750000001</v>
      </c>
      <c r="X84" s="1">
        <f>W84*V84</f>
        <v>0.48467890625000004</v>
      </c>
    </row>
    <row r="85" spans="1:24" x14ac:dyDescent="0.2">
      <c r="A85" s="1">
        <v>3</v>
      </c>
      <c r="B85" s="1">
        <v>2</v>
      </c>
      <c r="C85" s="1">
        <v>6</v>
      </c>
      <c r="D85" s="1" t="s">
        <v>116</v>
      </c>
      <c r="E85" s="1">
        <v>1</v>
      </c>
      <c r="F85" s="1">
        <f t="shared" si="32"/>
        <v>1.5246296875000001</v>
      </c>
      <c r="G85" s="1">
        <f t="shared" si="33"/>
        <v>1.5246296875000001</v>
      </c>
      <c r="H85" s="1">
        <f t="shared" si="34"/>
        <v>2.5246296875000001</v>
      </c>
      <c r="I85" s="1" t="str">
        <f t="shared" si="41"/>
        <v>4.2.5</v>
      </c>
      <c r="J85" s="1">
        <v>0.15</v>
      </c>
      <c r="K85" s="1">
        <f>IF(COUNTIF($D2:$D152,I85),INDEX($H2:$H152,MATCH(I85,$D2:$D152,0),1),0)</f>
        <v>2.5259374999999999</v>
      </c>
      <c r="L85" s="1">
        <f t="shared" si="35"/>
        <v>0.37889062499999998</v>
      </c>
      <c r="M85" s="1" t="str">
        <f>D110</f>
        <v>4.2.6</v>
      </c>
      <c r="N85" s="1">
        <v>0.15</v>
      </c>
      <c r="O85" s="1">
        <f>IF(COUNTIF($D2:$D152,M85),INDEX($H2:$H152,MATCH(M85,$D2:$D152,0),1),0)</f>
        <v>1.6615875</v>
      </c>
      <c r="P85" s="1">
        <f t="shared" si="40"/>
        <v>0.24923812499999998</v>
      </c>
      <c r="Q85" s="1" t="str">
        <f>D120</f>
        <v>5.1.5</v>
      </c>
      <c r="R85" s="1">
        <v>0.35</v>
      </c>
      <c r="S85" s="1">
        <f>IF(COUNTIF($D2:$D152,Q85),INDEX($H2:$H152,MATCH(Q85,$D2:$D152,0),1),0)</f>
        <v>1.3847968750000001</v>
      </c>
      <c r="T85" s="1">
        <f>S85*R85</f>
        <v>0.48467890625000004</v>
      </c>
      <c r="U85" s="1" t="str">
        <f>D121</f>
        <v>5.1.6</v>
      </c>
      <c r="V85" s="1">
        <v>0.35</v>
      </c>
      <c r="W85" s="1">
        <f>IF(COUNTIF($D2:$D152,U85),INDEX($H2:$H152,MATCH(U85,$D2:$D152,0),1),0)</f>
        <v>1.1766343749999999</v>
      </c>
      <c r="X85" s="1">
        <f>W85*V85</f>
        <v>0.41182203124999994</v>
      </c>
    </row>
    <row r="86" spans="1:24" x14ac:dyDescent="0.2">
      <c r="A86" s="1">
        <v>3</v>
      </c>
      <c r="B86" s="1">
        <v>2</v>
      </c>
      <c r="C86" s="1">
        <v>7</v>
      </c>
      <c r="D86" s="1" t="s">
        <v>117</v>
      </c>
      <c r="E86" s="1">
        <v>1</v>
      </c>
      <c r="F86" s="1">
        <f t="shared" si="32"/>
        <v>0.66106015624999992</v>
      </c>
      <c r="G86" s="1">
        <f t="shared" si="33"/>
        <v>0.66106015624999992</v>
      </c>
      <c r="H86" s="1">
        <f t="shared" si="34"/>
        <v>1.66106015625</v>
      </c>
      <c r="I86" s="1" t="str">
        <f t="shared" si="41"/>
        <v>4.2.6</v>
      </c>
      <c r="J86" s="1">
        <v>0.15</v>
      </c>
      <c r="K86" s="1">
        <f>IF(COUNTIF($D2:$D152,I86),INDEX($H2:$H152,MATCH(I86,$D2:$D152,0),1),0)</f>
        <v>1.6615875</v>
      </c>
      <c r="L86" s="1">
        <f t="shared" si="35"/>
        <v>0.24923812499999998</v>
      </c>
      <c r="M86" s="1" t="str">
        <f>D121</f>
        <v>5.1.6</v>
      </c>
      <c r="N86" s="1">
        <v>0.35</v>
      </c>
      <c r="O86" s="1">
        <f>IF(COUNTIF($D2:$D152,M86),INDEX($H2:$H152,MATCH(M86,$D2:$D152,0),1),0)</f>
        <v>1.1766343749999999</v>
      </c>
      <c r="P86" s="1">
        <f t="shared" si="40"/>
        <v>0.41182203124999994</v>
      </c>
    </row>
    <row r="87" spans="1:24" x14ac:dyDescent="0.2">
      <c r="A87" s="1">
        <v>3</v>
      </c>
      <c r="B87" s="1">
        <v>3</v>
      </c>
      <c r="C87" s="1">
        <v>1</v>
      </c>
      <c r="D87" s="1" t="s">
        <v>119</v>
      </c>
      <c r="E87" s="1">
        <v>1</v>
      </c>
      <c r="F87" s="1">
        <f t="shared" si="32"/>
        <v>0.85355624999999991</v>
      </c>
      <c r="G87" s="1">
        <f t="shared" si="33"/>
        <v>0.85355624999999991</v>
      </c>
      <c r="H87" s="1">
        <f t="shared" si="34"/>
        <v>1.85355625</v>
      </c>
      <c r="I87" s="1" t="str">
        <f t="shared" si="41"/>
        <v>4.3.1</v>
      </c>
      <c r="J87" s="1">
        <v>0.15</v>
      </c>
      <c r="K87" s="1">
        <f>IF(COUNTIF($D2:$D152,I87),INDEX($H2:$H152,MATCH(I87,$D2:$D152,0),1),0)</f>
        <v>1.8101875000000001</v>
      </c>
      <c r="L87" s="1">
        <f t="shared" si="35"/>
        <v>0.27152812500000001</v>
      </c>
      <c r="M87" s="1" t="str">
        <f>D122</f>
        <v>5.2.1</v>
      </c>
      <c r="N87" s="1">
        <v>0.35</v>
      </c>
      <c r="O87" s="1">
        <f>IF(COUNTIF($D2:$D152,M87),INDEX($H2:$H152,MATCH(M87,$D2:$D152,0),1),0)</f>
        <v>1.6629375</v>
      </c>
      <c r="P87" s="1">
        <f t="shared" si="40"/>
        <v>0.5820281249999999</v>
      </c>
    </row>
    <row r="88" spans="1:24" x14ac:dyDescent="0.2">
      <c r="A88" s="1">
        <v>3</v>
      </c>
      <c r="B88" s="1">
        <v>3</v>
      </c>
      <c r="C88" s="1">
        <v>2</v>
      </c>
      <c r="D88" s="1" t="s">
        <v>120</v>
      </c>
      <c r="E88" s="1">
        <v>1</v>
      </c>
      <c r="F88" s="1">
        <f t="shared" si="32"/>
        <v>2.1890312499999998</v>
      </c>
      <c r="G88" s="1">
        <f t="shared" si="33"/>
        <v>2.1890312499999998</v>
      </c>
      <c r="H88" s="1">
        <f t="shared" si="34"/>
        <v>3.1890312499999998</v>
      </c>
      <c r="I88" s="1" t="str">
        <f>D111</f>
        <v>4.3.1</v>
      </c>
      <c r="J88" s="1">
        <v>0.15</v>
      </c>
      <c r="K88" s="1">
        <f>IF(COUNTIF($D2:$D152,I88),INDEX($H2:$H152,MATCH(I88,$D2:$D152,0),1),0)</f>
        <v>1.8101875000000001</v>
      </c>
      <c r="L88" s="1">
        <f t="shared" si="35"/>
        <v>0.27152812500000001</v>
      </c>
      <c r="M88" s="1" t="str">
        <f>D112</f>
        <v>4.3.2</v>
      </c>
      <c r="N88" s="1">
        <v>0.15</v>
      </c>
      <c r="O88" s="1">
        <f>IF(COUNTIF($D2:$D152,M88),INDEX($H2:$H152,MATCH(M88,$D2:$D152,0),1),0)</f>
        <v>3.0132499999999998</v>
      </c>
      <c r="P88" s="1">
        <f t="shared" si="40"/>
        <v>0.45198749999999993</v>
      </c>
      <c r="Q88" s="1" t="str">
        <f>D122</f>
        <v>5.2.1</v>
      </c>
      <c r="R88" s="1">
        <v>0.35</v>
      </c>
      <c r="S88" s="1">
        <f>IF(COUNTIF($D2:$D152,Q88),INDEX($H2:$H152,MATCH(Q88,$D2:$D152,0),1),0)</f>
        <v>1.6629375</v>
      </c>
      <c r="T88" s="1">
        <f>S88*R88</f>
        <v>0.5820281249999999</v>
      </c>
      <c r="U88" s="1" t="str">
        <f>D123</f>
        <v>5.2.2</v>
      </c>
      <c r="V88" s="1">
        <v>0.35</v>
      </c>
      <c r="W88" s="1">
        <f>IF(COUNTIF($D2:$D152,U88),INDEX($H2:$H152,MATCH(U88,$D2:$D152,0),1),0)</f>
        <v>2.5242500000000003</v>
      </c>
      <c r="X88" s="1">
        <f>W88*V88</f>
        <v>0.88348750000000009</v>
      </c>
    </row>
    <row r="89" spans="1:24" x14ac:dyDescent="0.2">
      <c r="A89" s="1">
        <v>3</v>
      </c>
      <c r="B89" s="1">
        <v>3</v>
      </c>
      <c r="C89" s="1">
        <v>3</v>
      </c>
      <c r="D89" s="1" t="s">
        <v>121</v>
      </c>
      <c r="E89" s="1">
        <v>1</v>
      </c>
      <c r="F89" s="1">
        <f t="shared" si="32"/>
        <v>2.7993124999999996</v>
      </c>
      <c r="G89" s="1">
        <f t="shared" si="33"/>
        <v>2.7993124999999996</v>
      </c>
      <c r="H89" s="1">
        <f t="shared" si="34"/>
        <v>3.7993124999999996</v>
      </c>
      <c r="I89" s="1" t="str">
        <f>D112</f>
        <v>4.3.2</v>
      </c>
      <c r="J89" s="1">
        <v>0.15</v>
      </c>
      <c r="K89" s="1">
        <f>IF(COUNTIF($D2:$D152,I89),INDEX($H2:$H152,MATCH(I89,$D2:$D152,0),1),0)</f>
        <v>3.0132499999999998</v>
      </c>
      <c r="L89" s="1">
        <f t="shared" si="35"/>
        <v>0.45198749999999993</v>
      </c>
      <c r="M89" s="1" t="str">
        <f>D113</f>
        <v>4.3.3</v>
      </c>
      <c r="N89" s="1">
        <v>0.15</v>
      </c>
      <c r="O89" s="1">
        <f>IF(COUNTIF($D2:$D152,M89),INDEX($H2:$H152,MATCH(M89,$D2:$D152,0),1),0)</f>
        <v>3.4061249999999998</v>
      </c>
      <c r="P89" s="1">
        <f t="shared" si="40"/>
        <v>0.51091874999999998</v>
      </c>
      <c r="Q89" s="1" t="str">
        <f>D123</f>
        <v>5.2.2</v>
      </c>
      <c r="R89" s="1">
        <v>0.35</v>
      </c>
      <c r="S89" s="1">
        <f>IF(COUNTIF($D2:$D152,Q89),INDEX($H2:$H152,MATCH(Q89,$D2:$D152,0),1),0)</f>
        <v>2.5242500000000003</v>
      </c>
      <c r="T89" s="1">
        <f>S89*R89</f>
        <v>0.88348750000000009</v>
      </c>
      <c r="U89" s="1" t="str">
        <f>D124</f>
        <v>5.2.3</v>
      </c>
      <c r="V89" s="1">
        <v>0.35</v>
      </c>
      <c r="W89" s="1">
        <f>IF(COUNTIF($D2:$D152,U89),INDEX($H2:$H152,MATCH(U89,$D2:$D152,0),1),0)</f>
        <v>2.7226249999999999</v>
      </c>
      <c r="X89" s="1">
        <f>W89*V89</f>
        <v>0.95291874999999993</v>
      </c>
    </row>
    <row r="90" spans="1:24" x14ac:dyDescent="0.2">
      <c r="A90" s="1">
        <v>3</v>
      </c>
      <c r="B90" s="1">
        <v>3</v>
      </c>
      <c r="C90" s="1">
        <v>4</v>
      </c>
      <c r="D90" s="1" t="s">
        <v>122</v>
      </c>
      <c r="E90" s="1">
        <v>1</v>
      </c>
      <c r="F90" s="1">
        <f t="shared" si="32"/>
        <v>2.7993125000000001</v>
      </c>
      <c r="G90" s="1">
        <f t="shared" si="33"/>
        <v>2.7993125000000001</v>
      </c>
      <c r="H90" s="1">
        <f t="shared" si="34"/>
        <v>3.7993125000000001</v>
      </c>
      <c r="I90" s="1" t="str">
        <f>D113</f>
        <v>4.3.3</v>
      </c>
      <c r="J90" s="1">
        <v>0.15</v>
      </c>
      <c r="K90" s="1">
        <f>IF(COUNTIF($D2:$D152,I90),INDEX($H2:$H152,MATCH(I90,$D2:$D152,0),1),0)</f>
        <v>3.4061249999999998</v>
      </c>
      <c r="L90" s="1">
        <f t="shared" si="35"/>
        <v>0.51091874999999998</v>
      </c>
      <c r="M90" s="1" t="str">
        <f>D114</f>
        <v>4.3.4</v>
      </c>
      <c r="N90" s="1">
        <v>0.15</v>
      </c>
      <c r="O90" s="1">
        <f>IF(COUNTIF($D2:$D152,M90),INDEX($H2:$H152,MATCH(M90,$D2:$D152,0),1),0)</f>
        <v>3.0132500000000002</v>
      </c>
      <c r="P90" s="1">
        <f t="shared" si="40"/>
        <v>0.45198749999999999</v>
      </c>
      <c r="Q90" s="1" t="str">
        <f>D124</f>
        <v>5.2.3</v>
      </c>
      <c r="R90" s="1">
        <v>0.35</v>
      </c>
      <c r="S90" s="1">
        <f>IF(COUNTIF($D2:$D152,Q90),INDEX($H2:$H152,MATCH(Q90,$D2:$D152,0),1),0)</f>
        <v>2.7226249999999999</v>
      </c>
      <c r="T90" s="1">
        <f>S90*R90</f>
        <v>0.95291874999999993</v>
      </c>
      <c r="U90" s="1" t="str">
        <f>D125</f>
        <v>5.2.4</v>
      </c>
      <c r="V90" s="1">
        <v>0.35</v>
      </c>
      <c r="W90" s="1">
        <f>IF(COUNTIF($D2:$D152,U90),INDEX($H2:$H152,MATCH(U90,$D2:$D152,0),1),0)</f>
        <v>2.5242500000000003</v>
      </c>
      <c r="X90" s="1">
        <f>W90*V90</f>
        <v>0.88348750000000009</v>
      </c>
    </row>
    <row r="91" spans="1:24" x14ac:dyDescent="0.2">
      <c r="A91" s="1">
        <v>3</v>
      </c>
      <c r="B91" s="1">
        <v>3</v>
      </c>
      <c r="C91" s="1">
        <v>5</v>
      </c>
      <c r="D91" s="1" t="s">
        <v>123</v>
      </c>
      <c r="E91" s="1">
        <v>1</v>
      </c>
      <c r="F91" s="1">
        <f t="shared" si="32"/>
        <v>2.1890312500000002</v>
      </c>
      <c r="G91" s="1">
        <f t="shared" si="33"/>
        <v>2.1890312500000002</v>
      </c>
      <c r="H91" s="1">
        <f t="shared" si="34"/>
        <v>3.1890312500000002</v>
      </c>
      <c r="I91" s="1" t="str">
        <f>D114</f>
        <v>4.3.4</v>
      </c>
      <c r="J91" s="1">
        <v>0.15</v>
      </c>
      <c r="K91" s="1">
        <f>IF(COUNTIF($D2:$D152,I91),INDEX($H2:$H152,MATCH(I91,$D2:$D152,0),1),0)</f>
        <v>3.0132500000000002</v>
      </c>
      <c r="L91" s="1">
        <f t="shared" si="35"/>
        <v>0.45198749999999999</v>
      </c>
      <c r="M91" s="1" t="str">
        <f>D115</f>
        <v>4.3.5</v>
      </c>
      <c r="N91" s="1">
        <v>0.15</v>
      </c>
      <c r="O91" s="1">
        <f>IF(COUNTIF($D2:$D152,M91),INDEX($H2:$H152,MATCH(M91,$D2:$D152,0),1),0)</f>
        <v>1.8101875000000001</v>
      </c>
      <c r="P91" s="1">
        <f t="shared" si="40"/>
        <v>0.27152812500000001</v>
      </c>
      <c r="Q91" s="1" t="str">
        <f>D125</f>
        <v>5.2.4</v>
      </c>
      <c r="R91" s="1">
        <v>0.35</v>
      </c>
      <c r="S91" s="1">
        <f>IF(COUNTIF($D2:$D152,Q91),INDEX($H2:$H152,MATCH(Q91,$D2:$D152,0),1),0)</f>
        <v>2.5242500000000003</v>
      </c>
      <c r="T91" s="1">
        <f>S91*R91</f>
        <v>0.88348750000000009</v>
      </c>
      <c r="U91" s="1" t="str">
        <f>D126</f>
        <v>5.2.5</v>
      </c>
      <c r="V91" s="1">
        <v>0.35</v>
      </c>
      <c r="W91" s="1">
        <f>IF(COUNTIF($D2:$D152,U91),INDEX($H2:$H152,MATCH(U91,$D2:$D152,0),1),0)</f>
        <v>1.6629375</v>
      </c>
      <c r="X91" s="1">
        <f>W91*V91</f>
        <v>0.5820281249999999</v>
      </c>
    </row>
    <row r="92" spans="1:24" x14ac:dyDescent="0.2">
      <c r="A92" s="1">
        <v>3</v>
      </c>
      <c r="B92" s="1">
        <v>3</v>
      </c>
      <c r="C92" s="1">
        <v>6</v>
      </c>
      <c r="D92" s="1" t="s">
        <v>124</v>
      </c>
      <c r="E92" s="1">
        <v>1</v>
      </c>
      <c r="F92" s="1">
        <f t="shared" si="32"/>
        <v>0.85355624999999991</v>
      </c>
      <c r="G92" s="1">
        <f t="shared" si="33"/>
        <v>0.85355624999999991</v>
      </c>
      <c r="H92" s="1">
        <f t="shared" si="34"/>
        <v>1.85355625</v>
      </c>
      <c r="I92" s="1" t="str">
        <f>D115</f>
        <v>4.3.5</v>
      </c>
      <c r="J92" s="1">
        <v>0.15</v>
      </c>
      <c r="K92" s="1">
        <f>IF(COUNTIF($D2:$D152,I92),INDEX($H2:$H152,MATCH(I92,$D2:$D152,0),1),0)</f>
        <v>1.8101875000000001</v>
      </c>
      <c r="L92" s="1">
        <f t="shared" si="35"/>
        <v>0.27152812500000001</v>
      </c>
      <c r="M92" s="1" t="str">
        <f>D126</f>
        <v>5.2.5</v>
      </c>
      <c r="N92" s="1">
        <v>0.35</v>
      </c>
      <c r="O92" s="1">
        <f>IF(COUNTIF($D2:$D152,M92),INDEX($H2:$H152,MATCH(M92,$D2:$D152,0),1),0)</f>
        <v>1.6629375</v>
      </c>
      <c r="P92" s="1">
        <f t="shared" si="40"/>
        <v>0.5820281249999999</v>
      </c>
    </row>
    <row r="93" spans="1:24" x14ac:dyDescent="0.2">
      <c r="A93" s="1">
        <v>3</v>
      </c>
      <c r="B93" s="1">
        <v>4</v>
      </c>
      <c r="C93" s="1">
        <v>1</v>
      </c>
      <c r="D93" s="1" t="s">
        <v>126</v>
      </c>
      <c r="E93" s="1">
        <v>1</v>
      </c>
      <c r="F93" s="1">
        <f t="shared" si="32"/>
        <v>0.53681249999999991</v>
      </c>
      <c r="G93" s="1">
        <f t="shared" si="33"/>
        <v>0.53681249999999991</v>
      </c>
      <c r="H93" s="1">
        <f t="shared" si="34"/>
        <v>1.5368124999999999</v>
      </c>
      <c r="I93" s="1" t="str">
        <f>D127</f>
        <v>5.3.1</v>
      </c>
      <c r="J93" s="1">
        <v>0.35</v>
      </c>
      <c r="K93" s="1">
        <f>IF(COUNTIF($D2:$D152,I93),INDEX($H2:$H152,MATCH(I93,$D2:$D152,0),1),0)</f>
        <v>1.5337499999999999</v>
      </c>
      <c r="L93" s="1">
        <f t="shared" si="35"/>
        <v>0.53681249999999991</v>
      </c>
    </row>
    <row r="94" spans="1:24" x14ac:dyDescent="0.2">
      <c r="A94" s="1">
        <v>3</v>
      </c>
      <c r="B94" s="1">
        <v>4</v>
      </c>
      <c r="C94" s="1">
        <v>2</v>
      </c>
      <c r="D94" s="1" t="s">
        <v>127</v>
      </c>
      <c r="E94" s="1">
        <v>1</v>
      </c>
      <c r="F94" s="1">
        <f t="shared" si="32"/>
        <v>1.3247499999999999</v>
      </c>
      <c r="G94" s="1">
        <f t="shared" si="33"/>
        <v>1.3247499999999999</v>
      </c>
      <c r="H94" s="1">
        <f t="shared" si="34"/>
        <v>2.3247499999999999</v>
      </c>
      <c r="I94" s="1" t="str">
        <f>D127</f>
        <v>5.3.1</v>
      </c>
      <c r="J94" s="1">
        <v>0.35</v>
      </c>
      <c r="K94" s="1">
        <f>IF(COUNTIF($D2:$D152,I94),INDEX($H2:$H152,MATCH(I94,$D2:$D152,0),1),0)</f>
        <v>1.5337499999999999</v>
      </c>
      <c r="L94" s="1">
        <f t="shared" si="35"/>
        <v>0.53681249999999991</v>
      </c>
      <c r="M94" s="1" t="str">
        <f>D128</f>
        <v>5.3.2</v>
      </c>
      <c r="N94" s="1">
        <v>0.35</v>
      </c>
      <c r="O94" s="1">
        <f>IF(COUNTIF($D2:$D152,M94),INDEX($H2:$H152,MATCH(M94,$D2:$D152,0),1),0)</f>
        <v>2.2512499999999998</v>
      </c>
      <c r="P94" s="1">
        <f>O94*N94</f>
        <v>0.78793749999999985</v>
      </c>
    </row>
    <row r="95" spans="1:24" x14ac:dyDescent="0.2">
      <c r="A95" s="1">
        <v>3</v>
      </c>
      <c r="B95" s="1">
        <v>4</v>
      </c>
      <c r="C95" s="1">
        <v>3</v>
      </c>
      <c r="D95" s="1" t="s">
        <v>128</v>
      </c>
      <c r="E95" s="1">
        <v>1</v>
      </c>
      <c r="F95" s="1">
        <f t="shared" si="32"/>
        <v>1.5758749999999997</v>
      </c>
      <c r="G95" s="1">
        <f t="shared" si="33"/>
        <v>1.5758749999999997</v>
      </c>
      <c r="H95" s="1">
        <f t="shared" si="34"/>
        <v>2.5758749999999999</v>
      </c>
      <c r="I95" s="1" t="str">
        <f>D128</f>
        <v>5.3.2</v>
      </c>
      <c r="J95" s="1">
        <v>0.35</v>
      </c>
      <c r="K95" s="1">
        <f>IF(COUNTIF($D2:$D152,I95),INDEX($H2:$H152,MATCH(I95,$D2:$D152,0),1),0)</f>
        <v>2.2512499999999998</v>
      </c>
      <c r="L95" s="1">
        <f t="shared" si="35"/>
        <v>0.78793749999999985</v>
      </c>
      <c r="M95" s="1" t="str">
        <f>D129</f>
        <v>5.3.3</v>
      </c>
      <c r="N95" s="1">
        <v>0.35</v>
      </c>
      <c r="O95" s="1">
        <f>IF(COUNTIF($D2:$D152,M95),INDEX($H2:$H152,MATCH(M95,$D2:$D152,0),1),0)</f>
        <v>2.2512499999999998</v>
      </c>
      <c r="P95" s="1">
        <f>O95*N95</f>
        <v>0.78793749999999985</v>
      </c>
    </row>
    <row r="96" spans="1:24" x14ac:dyDescent="0.2">
      <c r="A96" s="1">
        <v>3</v>
      </c>
      <c r="B96" s="1">
        <v>4</v>
      </c>
      <c r="C96" s="1">
        <v>4</v>
      </c>
      <c r="D96" s="1" t="s">
        <v>129</v>
      </c>
      <c r="E96" s="1">
        <v>1</v>
      </c>
      <c r="F96" s="1">
        <f t="shared" si="32"/>
        <v>1.3247499999999999</v>
      </c>
      <c r="G96" s="1">
        <f t="shared" si="33"/>
        <v>1.3247499999999999</v>
      </c>
      <c r="H96" s="1">
        <f t="shared" si="34"/>
        <v>2.3247499999999999</v>
      </c>
      <c r="I96" s="1" t="str">
        <f>D129</f>
        <v>5.3.3</v>
      </c>
      <c r="J96" s="1">
        <v>0.35</v>
      </c>
      <c r="K96" s="1">
        <f>IF(COUNTIF($D2:$D152,I96),INDEX($H2:$H152,MATCH(I96,$D2:$D152,0),1),0)</f>
        <v>2.2512499999999998</v>
      </c>
      <c r="L96" s="1">
        <f t="shared" si="35"/>
        <v>0.78793749999999985</v>
      </c>
      <c r="M96" s="1" t="str">
        <f>D130</f>
        <v>5.3.4</v>
      </c>
      <c r="N96" s="1">
        <v>0.35</v>
      </c>
      <c r="O96" s="1">
        <f>IF(COUNTIF($D2:$D152,M96),INDEX($H2:$H152,MATCH(M96,$D2:$D152,0),1),0)</f>
        <v>1.5337499999999999</v>
      </c>
      <c r="P96" s="1">
        <f>O96*N96</f>
        <v>0.53681249999999991</v>
      </c>
    </row>
    <row r="97" spans="1:24" x14ac:dyDescent="0.2">
      <c r="A97" s="1">
        <v>3</v>
      </c>
      <c r="B97" s="1">
        <v>4</v>
      </c>
      <c r="C97" s="1">
        <v>5</v>
      </c>
      <c r="D97" s="1" t="s">
        <v>130</v>
      </c>
      <c r="E97" s="1">
        <v>1</v>
      </c>
      <c r="F97" s="1">
        <f t="shared" si="32"/>
        <v>0.53681249999999991</v>
      </c>
      <c r="G97" s="1">
        <f t="shared" si="33"/>
        <v>0.53681249999999991</v>
      </c>
      <c r="H97" s="1">
        <f t="shared" si="34"/>
        <v>1.5368124999999999</v>
      </c>
      <c r="I97" s="1" t="str">
        <f>D130</f>
        <v>5.3.4</v>
      </c>
      <c r="J97" s="1">
        <v>0.35</v>
      </c>
      <c r="K97" s="1">
        <f>IF(COUNTIF($D2:$D152,I97),INDEX($H2:$H152,MATCH(I97,$D2:$D152,0),1),0)</f>
        <v>1.5337499999999999</v>
      </c>
      <c r="L97" s="1">
        <f t="shared" si="35"/>
        <v>0.53681249999999991</v>
      </c>
    </row>
    <row r="98" spans="1:24" x14ac:dyDescent="0.2">
      <c r="A98" s="1">
        <v>4</v>
      </c>
      <c r="B98" s="1">
        <v>1</v>
      </c>
      <c r="C98" s="1">
        <v>1</v>
      </c>
      <c r="D98" s="1" t="s">
        <v>132</v>
      </c>
      <c r="E98" s="1">
        <v>1</v>
      </c>
      <c r="F98" s="1">
        <f t="shared" si="32"/>
        <v>0.17649515624999998</v>
      </c>
      <c r="G98" s="1">
        <f t="shared" si="33"/>
        <v>0.17649515624999998</v>
      </c>
      <c r="H98" s="1">
        <f t="shared" si="34"/>
        <v>1.1764951562499999</v>
      </c>
      <c r="I98" s="1" t="str">
        <f>D116</f>
        <v>5.1.1</v>
      </c>
      <c r="J98" s="1">
        <v>0.15</v>
      </c>
      <c r="K98" s="1">
        <f>IF(COUNTIF($D2:$D152,I98),INDEX($H2:$H152,MATCH(I98,$D2:$D152,0),1),0)</f>
        <v>1.1766343749999999</v>
      </c>
      <c r="L98" s="1">
        <f t="shared" si="35"/>
        <v>0.17649515624999998</v>
      </c>
    </row>
    <row r="99" spans="1:24" x14ac:dyDescent="0.2">
      <c r="A99" s="1">
        <v>4</v>
      </c>
      <c r="B99" s="1">
        <v>1</v>
      </c>
      <c r="C99" s="1">
        <v>2</v>
      </c>
      <c r="D99" s="1" t="s">
        <v>133</v>
      </c>
      <c r="E99" s="1">
        <v>1</v>
      </c>
      <c r="F99" s="1">
        <f t="shared" si="32"/>
        <v>0.38421468749999999</v>
      </c>
      <c r="G99" s="1">
        <f t="shared" si="33"/>
        <v>0.38421468749999999</v>
      </c>
      <c r="H99" s="1">
        <f t="shared" si="34"/>
        <v>1.3842146875000001</v>
      </c>
      <c r="I99" s="1" t="str">
        <f t="shared" ref="I99:I105" si="42">D116</f>
        <v>5.1.1</v>
      </c>
      <c r="J99" s="1">
        <v>0.15</v>
      </c>
      <c r="K99" s="1">
        <f>IF(COUNTIF($D2:$D152,I99),INDEX($H2:$H152,MATCH(I99,$D2:$D152,0),1),0)</f>
        <v>1.1766343749999999</v>
      </c>
      <c r="L99" s="1">
        <f t="shared" si="35"/>
        <v>0.17649515624999998</v>
      </c>
      <c r="M99" s="1" t="str">
        <f>D117</f>
        <v>5.1.2</v>
      </c>
      <c r="N99" s="1">
        <v>0.15</v>
      </c>
      <c r="O99" s="1">
        <f>IF(COUNTIF($D2:$D152,M99),INDEX($H2:$H152,MATCH(M99,$D2:$D152,0),1),0)</f>
        <v>1.3847968750000001</v>
      </c>
      <c r="P99" s="1">
        <f>O99*N99</f>
        <v>0.20771953125000001</v>
      </c>
    </row>
    <row r="100" spans="1:24" x14ac:dyDescent="0.2">
      <c r="A100" s="1">
        <v>4</v>
      </c>
      <c r="B100" s="1">
        <v>1</v>
      </c>
      <c r="C100" s="1">
        <v>3</v>
      </c>
      <c r="D100" s="1" t="s">
        <v>134</v>
      </c>
      <c r="E100" s="1">
        <v>1</v>
      </c>
      <c r="F100" s="1">
        <f t="shared" si="32"/>
        <v>0.42090234375000002</v>
      </c>
      <c r="G100" s="1">
        <f t="shared" si="33"/>
        <v>0.42090234375000002</v>
      </c>
      <c r="H100" s="1">
        <f t="shared" si="34"/>
        <v>1.4209023437499999</v>
      </c>
      <c r="I100" s="1" t="str">
        <f t="shared" si="42"/>
        <v>5.1.2</v>
      </c>
      <c r="J100" s="1">
        <v>0.15</v>
      </c>
      <c r="K100" s="1">
        <f>IF(COUNTIF($D2:$D152,I100),INDEX($H2:$H152,MATCH(I100,$D2:$D152,0),1),0)</f>
        <v>1.3847968750000001</v>
      </c>
      <c r="L100" s="1">
        <f t="shared" si="35"/>
        <v>0.20771953125000001</v>
      </c>
      <c r="M100" s="1" t="str">
        <f>D118</f>
        <v>5.1.3</v>
      </c>
      <c r="N100" s="1">
        <v>0.15</v>
      </c>
      <c r="O100" s="1">
        <f>IF(COUNTIF($D2:$D152,M100),INDEX($H2:$H152,MATCH(M100,$D2:$D152,0),1),0)</f>
        <v>1.42121875</v>
      </c>
      <c r="P100" s="1">
        <f>O100*N100</f>
        <v>0.21318281249999999</v>
      </c>
    </row>
    <row r="101" spans="1:24" x14ac:dyDescent="0.2">
      <c r="A101" s="1">
        <v>4</v>
      </c>
      <c r="B101" s="1">
        <v>1</v>
      </c>
      <c r="C101" s="1">
        <v>4</v>
      </c>
      <c r="D101" s="1" t="s">
        <v>135</v>
      </c>
      <c r="E101" s="1">
        <v>1</v>
      </c>
      <c r="F101" s="1">
        <f t="shared" si="32"/>
        <v>0.42636562499999997</v>
      </c>
      <c r="G101" s="1">
        <f t="shared" si="33"/>
        <v>0.42636562499999997</v>
      </c>
      <c r="H101" s="1">
        <f t="shared" si="34"/>
        <v>1.4263656249999999</v>
      </c>
      <c r="I101" s="1" t="str">
        <f t="shared" si="42"/>
        <v>5.1.3</v>
      </c>
      <c r="J101" s="1">
        <v>0.15</v>
      </c>
      <c r="K101" s="1">
        <f>IF(COUNTIF($D2:$D152,I101),INDEX($H2:$H152,MATCH(I101,$D2:$D152,0),1),0)</f>
        <v>1.42121875</v>
      </c>
      <c r="L101" s="1">
        <f t="shared" si="35"/>
        <v>0.21318281249999999</v>
      </c>
      <c r="M101" s="1" t="str">
        <f>D119</f>
        <v>5.1.4</v>
      </c>
      <c r="N101" s="1">
        <v>0.15</v>
      </c>
      <c r="O101" s="1">
        <f>IF(COUNTIF($D2:$D152,M101),INDEX($H2:$H152,MATCH(M101,$D2:$D152,0),1),0)</f>
        <v>1.42121875</v>
      </c>
      <c r="P101" s="1">
        <f>O101*N101</f>
        <v>0.21318281249999999</v>
      </c>
    </row>
    <row r="102" spans="1:24" x14ac:dyDescent="0.2">
      <c r="A102" s="1">
        <v>4</v>
      </c>
      <c r="B102" s="1">
        <v>1</v>
      </c>
      <c r="C102" s="1">
        <v>5</v>
      </c>
      <c r="D102" s="1" t="s">
        <v>136</v>
      </c>
      <c r="E102" s="1">
        <v>1</v>
      </c>
      <c r="F102" s="1">
        <f t="shared" si="32"/>
        <v>0.42090234375000002</v>
      </c>
      <c r="G102" s="1">
        <f t="shared" si="33"/>
        <v>0.42090234375000002</v>
      </c>
      <c r="H102" s="1">
        <f t="shared" si="34"/>
        <v>1.4209023437499999</v>
      </c>
      <c r="I102" s="1" t="str">
        <f t="shared" si="42"/>
        <v>5.1.4</v>
      </c>
      <c r="J102" s="1">
        <v>0.15</v>
      </c>
      <c r="K102" s="1">
        <f>IF(COUNTIF($D2:$D152,I102),INDEX($H2:$H152,MATCH(I102,$D2:$D152,0),1),0)</f>
        <v>1.42121875</v>
      </c>
      <c r="L102" s="1">
        <f t="shared" si="35"/>
        <v>0.21318281249999999</v>
      </c>
      <c r="M102" s="1" t="str">
        <f>D120</f>
        <v>5.1.5</v>
      </c>
      <c r="N102" s="1">
        <v>0.15</v>
      </c>
      <c r="O102" s="1">
        <f>IF(COUNTIF($D2:$D152,M102),INDEX($H2:$H152,MATCH(M102,$D2:$D152,0),1),0)</f>
        <v>1.3847968750000001</v>
      </c>
      <c r="P102" s="1">
        <f>O102*N102</f>
        <v>0.20771953125000001</v>
      </c>
    </row>
    <row r="103" spans="1:24" x14ac:dyDescent="0.2">
      <c r="A103" s="1">
        <v>4</v>
      </c>
      <c r="B103" s="1">
        <v>1</v>
      </c>
      <c r="C103" s="1">
        <v>6</v>
      </c>
      <c r="D103" s="1" t="s">
        <v>137</v>
      </c>
      <c r="E103" s="1">
        <v>1</v>
      </c>
      <c r="F103" s="1">
        <f t="shared" si="32"/>
        <v>0.38421468749999999</v>
      </c>
      <c r="G103" s="1">
        <f t="shared" si="33"/>
        <v>0.38421468749999999</v>
      </c>
      <c r="H103" s="1">
        <f t="shared" si="34"/>
        <v>1.3842146875000001</v>
      </c>
      <c r="I103" s="1" t="str">
        <f t="shared" si="42"/>
        <v>5.1.5</v>
      </c>
      <c r="J103" s="1">
        <v>0.15</v>
      </c>
      <c r="K103" s="1">
        <f>IF(COUNTIF($D2:$D152,I103),INDEX($H2:$H152,MATCH(I103,$D2:$D152,0),1),0)</f>
        <v>1.3847968750000001</v>
      </c>
      <c r="L103" s="1">
        <f t="shared" si="35"/>
        <v>0.20771953125000001</v>
      </c>
      <c r="M103" s="1" t="str">
        <f>D121</f>
        <v>5.1.6</v>
      </c>
      <c r="N103" s="1">
        <v>0.15</v>
      </c>
      <c r="O103" s="1">
        <f>IF(COUNTIF($D2:$D152,M103),INDEX($H2:$H152,MATCH(M103,$D2:$D152,0),1),0)</f>
        <v>1.1766343749999999</v>
      </c>
      <c r="P103" s="1">
        <f>O103*N103</f>
        <v>0.17649515624999998</v>
      </c>
    </row>
    <row r="104" spans="1:24" x14ac:dyDescent="0.2">
      <c r="A104" s="1">
        <v>4</v>
      </c>
      <c r="B104" s="1">
        <v>1</v>
      </c>
      <c r="C104" s="1">
        <v>7</v>
      </c>
      <c r="D104" s="1" t="s">
        <v>138</v>
      </c>
      <c r="E104" s="1">
        <v>1</v>
      </c>
      <c r="F104" s="1">
        <f t="shared" si="32"/>
        <v>0.17649515624999998</v>
      </c>
      <c r="G104" s="1">
        <f t="shared" si="33"/>
        <v>0.17649515624999998</v>
      </c>
      <c r="H104" s="1">
        <f t="shared" si="34"/>
        <v>1.1764951562499999</v>
      </c>
      <c r="I104" s="1" t="str">
        <f t="shared" si="42"/>
        <v>5.1.6</v>
      </c>
      <c r="J104" s="1">
        <v>0.15</v>
      </c>
      <c r="K104" s="1">
        <f>IF(COUNTIF($D2:$D152,I104),INDEX($H2:$H152,MATCH(I104,$D2:$D152,0),1),0)</f>
        <v>1.1766343749999999</v>
      </c>
      <c r="L104" s="1">
        <f t="shared" si="35"/>
        <v>0.17649515624999998</v>
      </c>
    </row>
    <row r="105" spans="1:24" x14ac:dyDescent="0.2">
      <c r="A105" s="1">
        <v>4</v>
      </c>
      <c r="B105" s="1">
        <v>2</v>
      </c>
      <c r="C105" s="1">
        <v>1</v>
      </c>
      <c r="D105" s="1" t="s">
        <v>140</v>
      </c>
      <c r="E105" s="1">
        <v>1</v>
      </c>
      <c r="F105" s="1">
        <f t="shared" si="32"/>
        <v>0.6615875</v>
      </c>
      <c r="G105" s="1">
        <f t="shared" si="33"/>
        <v>0.6615875</v>
      </c>
      <c r="H105" s="1">
        <f t="shared" si="34"/>
        <v>1.6615875</v>
      </c>
      <c r="I105" s="1" t="str">
        <f t="shared" si="42"/>
        <v>5.2.1</v>
      </c>
      <c r="J105" s="1">
        <v>0.15</v>
      </c>
      <c r="K105" s="1">
        <f>IF(COUNTIF($D2:$D152,I105),INDEX($H2:$H152,MATCH(I105,$D2:$D152,0),1),0)</f>
        <v>1.6629375</v>
      </c>
      <c r="L105" s="1">
        <f t="shared" si="35"/>
        <v>0.24944062499999997</v>
      </c>
      <c r="M105" s="1" t="str">
        <f>D131</f>
        <v>6.1.1</v>
      </c>
      <c r="N105" s="1">
        <v>0.35</v>
      </c>
      <c r="O105" s="1">
        <f>IF(COUNTIF($D2:$D152,M105),INDEX($H2:$H152,MATCH(M105,$D2:$D152,0),1),0)</f>
        <v>1.1775625000000001</v>
      </c>
      <c r="P105" s="1">
        <f t="shared" ref="P105:P115" si="43">O105*N105</f>
        <v>0.41214687500000002</v>
      </c>
    </row>
    <row r="106" spans="1:24" x14ac:dyDescent="0.2">
      <c r="A106" s="1">
        <v>4</v>
      </c>
      <c r="B106" s="1">
        <v>2</v>
      </c>
      <c r="C106" s="1">
        <v>2</v>
      </c>
      <c r="D106" s="1" t="s">
        <v>141</v>
      </c>
      <c r="E106" s="1">
        <v>1</v>
      </c>
      <c r="F106" s="1">
        <f t="shared" si="32"/>
        <v>1.5259374999999999</v>
      </c>
      <c r="G106" s="1">
        <f t="shared" si="33"/>
        <v>1.5259374999999999</v>
      </c>
      <c r="H106" s="1">
        <f t="shared" si="34"/>
        <v>2.5259374999999999</v>
      </c>
      <c r="I106" s="1" t="str">
        <f t="shared" ref="I106:I111" si="44">D122</f>
        <v>5.2.1</v>
      </c>
      <c r="J106" s="1">
        <v>0.15</v>
      </c>
      <c r="K106" s="1">
        <f>IF(COUNTIF($D2:$D152,I106),INDEX($H2:$H152,MATCH(I106,$D2:$D152,0),1),0)</f>
        <v>1.6629375</v>
      </c>
      <c r="L106" s="1">
        <f t="shared" si="35"/>
        <v>0.24944062499999997</v>
      </c>
      <c r="M106" s="1" t="str">
        <f>D123</f>
        <v>5.2.2</v>
      </c>
      <c r="N106" s="1">
        <v>0.15</v>
      </c>
      <c r="O106" s="1">
        <f>IF(COUNTIF($D2:$D152,M106),INDEX($H2:$H152,MATCH(M106,$D2:$D152,0),1),0)</f>
        <v>2.5242500000000003</v>
      </c>
      <c r="P106" s="1">
        <f t="shared" si="43"/>
        <v>0.37863750000000002</v>
      </c>
      <c r="Q106" s="1" t="str">
        <f>D131</f>
        <v>6.1.1</v>
      </c>
      <c r="R106" s="1">
        <v>0.35</v>
      </c>
      <c r="S106" s="1">
        <f>IF(COUNTIF($D2:$D152,Q106),INDEX($H2:$H152,MATCH(Q106,$D2:$D152,0),1),0)</f>
        <v>1.1775625000000001</v>
      </c>
      <c r="T106" s="1">
        <f>S106*R106</f>
        <v>0.41214687500000002</v>
      </c>
      <c r="U106" s="1" t="str">
        <f>D132</f>
        <v>6.1.2</v>
      </c>
      <c r="V106" s="1">
        <v>0.35</v>
      </c>
      <c r="W106" s="1">
        <f>IF(COUNTIF($D2:$D152,U106),INDEX($H2:$H152,MATCH(U106,$D2:$D152,0),1),0)</f>
        <v>1.38775</v>
      </c>
      <c r="X106" s="1">
        <f>W106*V106</f>
        <v>0.48571249999999999</v>
      </c>
    </row>
    <row r="107" spans="1:24" x14ac:dyDescent="0.2">
      <c r="A107" s="1">
        <v>4</v>
      </c>
      <c r="B107" s="1">
        <v>2</v>
      </c>
      <c r="C107" s="1">
        <v>3</v>
      </c>
      <c r="D107" s="1" t="s">
        <v>142</v>
      </c>
      <c r="E107" s="1">
        <v>1</v>
      </c>
      <c r="F107" s="1">
        <f t="shared" si="32"/>
        <v>1.7698750000000001</v>
      </c>
      <c r="G107" s="1">
        <f t="shared" si="33"/>
        <v>1.7698750000000001</v>
      </c>
      <c r="H107" s="1">
        <f t="shared" si="34"/>
        <v>2.7698749999999999</v>
      </c>
      <c r="I107" s="1" t="str">
        <f t="shared" si="44"/>
        <v>5.2.2</v>
      </c>
      <c r="J107" s="1">
        <v>0.15</v>
      </c>
      <c r="K107" s="1">
        <f>IF(COUNTIF($D2:$D152,I107),INDEX($H2:$H152,MATCH(I107,$D2:$D152,0),1),0)</f>
        <v>2.5242500000000003</v>
      </c>
      <c r="L107" s="1">
        <f t="shared" si="35"/>
        <v>0.37863750000000002</v>
      </c>
      <c r="M107" s="1" t="str">
        <f>D124</f>
        <v>5.2.3</v>
      </c>
      <c r="N107" s="1">
        <v>0.15</v>
      </c>
      <c r="O107" s="1">
        <f>IF(COUNTIF($D2:$D152,M107),INDEX($H2:$H152,MATCH(M107,$D2:$D152,0),1),0)</f>
        <v>2.7226249999999999</v>
      </c>
      <c r="P107" s="1">
        <f t="shared" si="43"/>
        <v>0.40839374999999994</v>
      </c>
      <c r="Q107" s="1" t="str">
        <f>D132</f>
        <v>6.1.2</v>
      </c>
      <c r="R107" s="1">
        <v>0.35</v>
      </c>
      <c r="S107" s="1">
        <f>IF(COUNTIF($D2:$D152,Q107),INDEX($H2:$H152,MATCH(Q107,$D2:$D152,0),1),0)</f>
        <v>1.38775</v>
      </c>
      <c r="T107" s="1">
        <f>S107*R107</f>
        <v>0.48571249999999999</v>
      </c>
      <c r="U107" s="1" t="str">
        <f>D133</f>
        <v>6.1.3</v>
      </c>
      <c r="V107" s="1">
        <v>0.35</v>
      </c>
      <c r="W107" s="1">
        <f>IF(COUNTIF($D2:$D152,U107),INDEX($H2:$H152,MATCH(U107,$D2:$D152,0),1),0)</f>
        <v>1.4203749999999999</v>
      </c>
      <c r="X107" s="1">
        <f>W107*V107</f>
        <v>0.49713124999999997</v>
      </c>
    </row>
    <row r="108" spans="1:24" x14ac:dyDescent="0.2">
      <c r="A108" s="1">
        <v>4</v>
      </c>
      <c r="B108" s="1">
        <v>2</v>
      </c>
      <c r="C108" s="1">
        <v>4</v>
      </c>
      <c r="D108" s="1" t="s">
        <v>143</v>
      </c>
      <c r="E108" s="1">
        <v>1</v>
      </c>
      <c r="F108" s="1">
        <f t="shared" si="32"/>
        <v>1.7698749999999999</v>
      </c>
      <c r="G108" s="1">
        <f t="shared" si="33"/>
        <v>1.7698749999999999</v>
      </c>
      <c r="H108" s="1">
        <f t="shared" si="34"/>
        <v>2.7698749999999999</v>
      </c>
      <c r="I108" s="1" t="str">
        <f t="shared" si="44"/>
        <v>5.2.3</v>
      </c>
      <c r="J108" s="1">
        <v>0.15</v>
      </c>
      <c r="K108" s="1">
        <f>IF(COUNTIF($D2:$D152,I108),INDEX($H2:$H152,MATCH(I108,$D2:$D152,0),1),0)</f>
        <v>2.7226249999999999</v>
      </c>
      <c r="L108" s="1">
        <f t="shared" si="35"/>
        <v>0.40839374999999994</v>
      </c>
      <c r="M108" s="1" t="str">
        <f>D125</f>
        <v>5.2.4</v>
      </c>
      <c r="N108" s="1">
        <v>0.15</v>
      </c>
      <c r="O108" s="1">
        <f>IF(COUNTIF($D2:$D152,M108),INDEX($H2:$H152,MATCH(M108,$D2:$D152,0),1),0)</f>
        <v>2.5242500000000003</v>
      </c>
      <c r="P108" s="1">
        <f t="shared" si="43"/>
        <v>0.37863750000000002</v>
      </c>
      <c r="Q108" s="1" t="str">
        <f>D133</f>
        <v>6.1.3</v>
      </c>
      <c r="R108" s="1">
        <v>0.35</v>
      </c>
      <c r="S108" s="1">
        <f>IF(COUNTIF($D2:$D152,Q108),INDEX($H2:$H152,MATCH(Q108,$D2:$D152,0),1),0)</f>
        <v>1.4203749999999999</v>
      </c>
      <c r="T108" s="1">
        <f>S108*R108</f>
        <v>0.49713124999999997</v>
      </c>
      <c r="U108" s="1" t="str">
        <f>D134</f>
        <v>6.1.4</v>
      </c>
      <c r="V108" s="1">
        <v>0.35</v>
      </c>
      <c r="W108" s="1">
        <f>IF(COUNTIF($D2:$D152,U108),INDEX($H2:$H152,MATCH(U108,$D2:$D152,0),1),0)</f>
        <v>1.38775</v>
      </c>
      <c r="X108" s="1">
        <f>W108*V108</f>
        <v>0.48571249999999999</v>
      </c>
    </row>
    <row r="109" spans="1:24" x14ac:dyDescent="0.2">
      <c r="A109" s="1">
        <v>4</v>
      </c>
      <c r="B109" s="1">
        <v>2</v>
      </c>
      <c r="C109" s="1">
        <v>5</v>
      </c>
      <c r="D109" s="1" t="s">
        <v>144</v>
      </c>
      <c r="E109" s="1">
        <v>1</v>
      </c>
      <c r="F109" s="1">
        <f t="shared" si="32"/>
        <v>1.5259374999999999</v>
      </c>
      <c r="G109" s="1">
        <f t="shared" si="33"/>
        <v>1.5259374999999999</v>
      </c>
      <c r="H109" s="1">
        <f t="shared" si="34"/>
        <v>2.5259374999999999</v>
      </c>
      <c r="I109" s="1" t="str">
        <f t="shared" si="44"/>
        <v>5.2.4</v>
      </c>
      <c r="J109" s="1">
        <v>0.15</v>
      </c>
      <c r="K109" s="1">
        <f>IF(COUNTIF($D2:$D152,I109),INDEX($H2:$H152,MATCH(I109,$D2:$D152,0),1),0)</f>
        <v>2.5242500000000003</v>
      </c>
      <c r="L109" s="1">
        <f t="shared" si="35"/>
        <v>0.37863750000000002</v>
      </c>
      <c r="M109" s="1" t="str">
        <f>D126</f>
        <v>5.2.5</v>
      </c>
      <c r="N109" s="1">
        <v>0.15</v>
      </c>
      <c r="O109" s="1">
        <f>IF(COUNTIF($D2:$D152,M109),INDEX($H2:$H152,MATCH(M109,$D2:$D152,0),1),0)</f>
        <v>1.6629375</v>
      </c>
      <c r="P109" s="1">
        <f t="shared" si="43"/>
        <v>0.24944062499999997</v>
      </c>
      <c r="Q109" s="1" t="str">
        <f>D134</f>
        <v>6.1.4</v>
      </c>
      <c r="R109" s="1">
        <v>0.35</v>
      </c>
      <c r="S109" s="1">
        <f>IF(COUNTIF($D2:$D152,Q109),INDEX($H2:$H152,MATCH(Q109,$D2:$D152,0),1),0)</f>
        <v>1.38775</v>
      </c>
      <c r="T109" s="1">
        <f>S109*R109</f>
        <v>0.48571249999999999</v>
      </c>
      <c r="U109" s="1" t="str">
        <f>D135</f>
        <v>6.1.5</v>
      </c>
      <c r="V109" s="1">
        <v>0.35</v>
      </c>
      <c r="W109" s="1">
        <f>IF(COUNTIF($D2:$D152,U109),INDEX($H2:$H152,MATCH(U109,$D2:$D152,0),1),0)</f>
        <v>1.1775625000000001</v>
      </c>
      <c r="X109" s="1">
        <f>W109*V109</f>
        <v>0.41214687500000002</v>
      </c>
    </row>
    <row r="110" spans="1:24" x14ac:dyDescent="0.2">
      <c r="A110" s="1">
        <v>4</v>
      </c>
      <c r="B110" s="1">
        <v>2</v>
      </c>
      <c r="C110" s="1">
        <v>6</v>
      </c>
      <c r="D110" s="1" t="s">
        <v>145</v>
      </c>
      <c r="E110" s="1">
        <v>1</v>
      </c>
      <c r="F110" s="1">
        <f t="shared" si="32"/>
        <v>0.6615875</v>
      </c>
      <c r="G110" s="1">
        <f t="shared" si="33"/>
        <v>0.6615875</v>
      </c>
      <c r="H110" s="1">
        <f t="shared" si="34"/>
        <v>1.6615875</v>
      </c>
      <c r="I110" s="1" t="str">
        <f t="shared" si="44"/>
        <v>5.2.5</v>
      </c>
      <c r="J110" s="1">
        <v>0.15</v>
      </c>
      <c r="K110" s="1">
        <f>IF(COUNTIF($D2:$D152,I110),INDEX($H2:$H152,MATCH(I110,$D2:$D152,0),1),0)</f>
        <v>1.6629375</v>
      </c>
      <c r="L110" s="1">
        <f t="shared" si="35"/>
        <v>0.24944062499999997</v>
      </c>
      <c r="M110" s="1" t="str">
        <f>D135</f>
        <v>6.1.5</v>
      </c>
      <c r="N110" s="1">
        <v>0.35</v>
      </c>
      <c r="O110" s="1">
        <f>IF(COUNTIF($D2:$D152,M110),INDEX($H2:$H152,MATCH(M110,$D2:$D152,0),1),0)</f>
        <v>1.1775625000000001</v>
      </c>
      <c r="P110" s="1">
        <f t="shared" si="43"/>
        <v>0.41214687500000002</v>
      </c>
    </row>
    <row r="111" spans="1:24" x14ac:dyDescent="0.2">
      <c r="A111" s="1">
        <v>4</v>
      </c>
      <c r="B111" s="1">
        <v>3</v>
      </c>
      <c r="C111" s="1">
        <v>1</v>
      </c>
      <c r="D111" s="1" t="s">
        <v>147</v>
      </c>
      <c r="E111" s="1">
        <v>1</v>
      </c>
      <c r="F111" s="1">
        <f t="shared" si="32"/>
        <v>0.81018749999999995</v>
      </c>
      <c r="G111" s="1">
        <f t="shared" si="33"/>
        <v>0.81018749999999995</v>
      </c>
      <c r="H111" s="1">
        <f t="shared" si="34"/>
        <v>1.8101875000000001</v>
      </c>
      <c r="I111" s="1" t="str">
        <f t="shared" si="44"/>
        <v>5.3.1</v>
      </c>
      <c r="J111" s="1">
        <v>0.15</v>
      </c>
      <c r="K111" s="1">
        <f>IF(COUNTIF($D2:$D152,I111),INDEX($H2:$H152,MATCH(I111,$D2:$D152,0),1),0)</f>
        <v>1.5337499999999999</v>
      </c>
      <c r="L111" s="1">
        <f t="shared" si="35"/>
        <v>0.23006249999999998</v>
      </c>
      <c r="M111" s="1" t="str">
        <f>D136</f>
        <v>6.2.1</v>
      </c>
      <c r="N111" s="1">
        <v>0.35</v>
      </c>
      <c r="O111" s="1">
        <f>IF(COUNTIF($D2:$D152,M111),INDEX($H2:$H152,MATCH(M111,$D2:$D152,0),1),0)</f>
        <v>1.6575</v>
      </c>
      <c r="P111" s="1">
        <f t="shared" si="43"/>
        <v>0.580125</v>
      </c>
    </row>
    <row r="112" spans="1:24" x14ac:dyDescent="0.2">
      <c r="A112" s="1">
        <v>4</v>
      </c>
      <c r="B112" s="1">
        <v>3</v>
      </c>
      <c r="C112" s="1">
        <v>2</v>
      </c>
      <c r="D112" s="1" t="s">
        <v>148</v>
      </c>
      <c r="E112" s="1">
        <v>1</v>
      </c>
      <c r="F112" s="1">
        <f t="shared" si="32"/>
        <v>2.0132499999999998</v>
      </c>
      <c r="G112" s="1">
        <f t="shared" si="33"/>
        <v>2.0132499999999998</v>
      </c>
      <c r="H112" s="1">
        <f t="shared" si="34"/>
        <v>3.0132499999999998</v>
      </c>
      <c r="I112" s="1" t="str">
        <f>D127</f>
        <v>5.3.1</v>
      </c>
      <c r="J112" s="1">
        <v>0.15</v>
      </c>
      <c r="K112" s="1">
        <f>IF(COUNTIF($D2:$D152,I112),INDEX($H2:$H152,MATCH(I112,$D2:$D152,0),1),0)</f>
        <v>1.5337499999999999</v>
      </c>
      <c r="L112" s="1">
        <f t="shared" si="35"/>
        <v>0.23006249999999998</v>
      </c>
      <c r="M112" s="1" t="str">
        <f>D128</f>
        <v>5.3.2</v>
      </c>
      <c r="N112" s="1">
        <v>0.15</v>
      </c>
      <c r="O112" s="1">
        <f>IF(COUNTIF($D2:$D152,M112),INDEX($H2:$H152,MATCH(M112,$D2:$D152,0),1),0)</f>
        <v>2.2512499999999998</v>
      </c>
      <c r="P112" s="1">
        <f t="shared" si="43"/>
        <v>0.33768749999999997</v>
      </c>
      <c r="Q112" s="1" t="str">
        <f>D136</f>
        <v>6.2.1</v>
      </c>
      <c r="R112" s="1">
        <v>0.35</v>
      </c>
      <c r="S112" s="1">
        <f>IF(COUNTIF($D2:$D152,Q112),INDEX($H2:$H152,MATCH(Q112,$D2:$D152,0),1),0)</f>
        <v>1.6575</v>
      </c>
      <c r="T112" s="1">
        <f>S112*R112</f>
        <v>0.580125</v>
      </c>
      <c r="U112" s="1" t="str">
        <f>D137</f>
        <v>6.2.2</v>
      </c>
      <c r="V112" s="1">
        <v>0.35</v>
      </c>
      <c r="W112" s="1">
        <f>IF(COUNTIF($D2:$D152,U112),INDEX($H2:$H152,MATCH(U112,$D2:$D152,0),1),0)</f>
        <v>2.4724999999999997</v>
      </c>
      <c r="X112" s="1">
        <f>W112*V112</f>
        <v>0.86537499999999989</v>
      </c>
    </row>
    <row r="113" spans="1:24" x14ac:dyDescent="0.2">
      <c r="A113" s="1">
        <v>4</v>
      </c>
      <c r="B113" s="1">
        <v>3</v>
      </c>
      <c r="C113" s="1">
        <v>3</v>
      </c>
      <c r="D113" s="1" t="s">
        <v>149</v>
      </c>
      <c r="E113" s="1">
        <v>1</v>
      </c>
      <c r="F113" s="1">
        <f t="shared" si="32"/>
        <v>2.4061249999999998</v>
      </c>
      <c r="G113" s="1">
        <f t="shared" si="33"/>
        <v>2.4061249999999998</v>
      </c>
      <c r="H113" s="1">
        <f t="shared" si="34"/>
        <v>3.4061249999999998</v>
      </c>
      <c r="I113" s="1" t="str">
        <f>D128</f>
        <v>5.3.2</v>
      </c>
      <c r="J113" s="1">
        <v>0.15</v>
      </c>
      <c r="K113" s="1">
        <f>IF(COUNTIF($D2:$D152,I113),INDEX($H2:$H152,MATCH(I113,$D2:$D152,0),1),0)</f>
        <v>2.2512499999999998</v>
      </c>
      <c r="L113" s="1">
        <f t="shared" si="35"/>
        <v>0.33768749999999997</v>
      </c>
      <c r="M113" s="1" t="str">
        <f>D129</f>
        <v>5.3.3</v>
      </c>
      <c r="N113" s="1">
        <v>0.15</v>
      </c>
      <c r="O113" s="1">
        <f>IF(COUNTIF($D2:$D152,M113),INDEX($H2:$H152,MATCH(M113,$D2:$D152,0),1),0)</f>
        <v>2.2512499999999998</v>
      </c>
      <c r="P113" s="1">
        <f t="shared" si="43"/>
        <v>0.33768749999999997</v>
      </c>
      <c r="Q113" s="1" t="str">
        <f>D137</f>
        <v>6.2.2</v>
      </c>
      <c r="R113" s="1">
        <v>0.35</v>
      </c>
      <c r="S113" s="1">
        <f>IF(COUNTIF($D2:$D152,Q113),INDEX($H2:$H152,MATCH(Q113,$D2:$D152,0),1),0)</f>
        <v>2.4724999999999997</v>
      </c>
      <c r="T113" s="1">
        <f>S113*R113</f>
        <v>0.86537499999999989</v>
      </c>
      <c r="U113" s="1" t="str">
        <f>D138</f>
        <v>6.2.3</v>
      </c>
      <c r="V113" s="1">
        <v>0.35</v>
      </c>
      <c r="W113" s="1">
        <f>IF(COUNTIF($D2:$D152,U113),INDEX($H2:$H152,MATCH(U113,$D2:$D152,0),1),0)</f>
        <v>2.4724999999999997</v>
      </c>
      <c r="X113" s="1">
        <f>W113*V113</f>
        <v>0.86537499999999989</v>
      </c>
    </row>
    <row r="114" spans="1:24" x14ac:dyDescent="0.2">
      <c r="A114" s="1">
        <v>4</v>
      </c>
      <c r="B114" s="1">
        <v>3</v>
      </c>
      <c r="C114" s="1">
        <v>4</v>
      </c>
      <c r="D114" s="1" t="s">
        <v>150</v>
      </c>
      <c r="E114" s="1">
        <v>1</v>
      </c>
      <c r="F114" s="1">
        <f t="shared" si="32"/>
        <v>2.0132500000000002</v>
      </c>
      <c r="G114" s="1">
        <f t="shared" si="33"/>
        <v>2.0132500000000002</v>
      </c>
      <c r="H114" s="1">
        <f t="shared" si="34"/>
        <v>3.0132500000000002</v>
      </c>
      <c r="I114" s="1" t="str">
        <f>D129</f>
        <v>5.3.3</v>
      </c>
      <c r="J114" s="1">
        <v>0.15</v>
      </c>
      <c r="K114" s="1">
        <f>IF(COUNTIF($D2:$D152,I114),INDEX($H2:$H152,MATCH(I114,$D2:$D152,0),1),0)</f>
        <v>2.2512499999999998</v>
      </c>
      <c r="L114" s="1">
        <f t="shared" si="35"/>
        <v>0.33768749999999997</v>
      </c>
      <c r="M114" s="1" t="str">
        <f>D130</f>
        <v>5.3.4</v>
      </c>
      <c r="N114" s="1">
        <v>0.15</v>
      </c>
      <c r="O114" s="1">
        <f>IF(COUNTIF($D2:$D152,M114),INDEX($H2:$H152,MATCH(M114,$D2:$D152,0),1),0)</f>
        <v>1.5337499999999999</v>
      </c>
      <c r="P114" s="1">
        <f t="shared" si="43"/>
        <v>0.23006249999999998</v>
      </c>
      <c r="Q114" s="1" t="str">
        <f>D138</f>
        <v>6.2.3</v>
      </c>
      <c r="R114" s="1">
        <v>0.35</v>
      </c>
      <c r="S114" s="1">
        <f>IF(COUNTIF($D2:$D152,Q114),INDEX($H2:$H152,MATCH(Q114,$D2:$D152,0),1),0)</f>
        <v>2.4724999999999997</v>
      </c>
      <c r="T114" s="1">
        <f>S114*R114</f>
        <v>0.86537499999999989</v>
      </c>
      <c r="U114" s="1" t="str">
        <f>D139</f>
        <v>6.2.4</v>
      </c>
      <c r="V114" s="1">
        <v>0.35</v>
      </c>
      <c r="W114" s="1">
        <f>IF(COUNTIF($D2:$D152,U114),INDEX($H2:$H152,MATCH(U114,$D2:$D152,0),1),0)</f>
        <v>1.6575</v>
      </c>
      <c r="X114" s="1">
        <f>W114*V114</f>
        <v>0.580125</v>
      </c>
    </row>
    <row r="115" spans="1:24" x14ac:dyDescent="0.2">
      <c r="A115" s="1">
        <v>4</v>
      </c>
      <c r="B115" s="1">
        <v>3</v>
      </c>
      <c r="C115" s="1">
        <v>5</v>
      </c>
      <c r="D115" s="1" t="s">
        <v>151</v>
      </c>
      <c r="E115" s="1">
        <v>1</v>
      </c>
      <c r="F115" s="1">
        <f t="shared" si="32"/>
        <v>0.81018749999999995</v>
      </c>
      <c r="G115" s="1">
        <f t="shared" si="33"/>
        <v>0.81018749999999995</v>
      </c>
      <c r="H115" s="1">
        <f t="shared" si="34"/>
        <v>1.8101875000000001</v>
      </c>
      <c r="I115" s="1" t="str">
        <f>D130</f>
        <v>5.3.4</v>
      </c>
      <c r="J115" s="1">
        <v>0.15</v>
      </c>
      <c r="K115" s="1">
        <f>IF(COUNTIF($D2:$D152,I115),INDEX($H2:$H152,MATCH(I115,$D2:$D152,0),1),0)</f>
        <v>1.5337499999999999</v>
      </c>
      <c r="L115" s="1">
        <f t="shared" si="35"/>
        <v>0.23006249999999998</v>
      </c>
      <c r="M115" s="1" t="str">
        <f>D139</f>
        <v>6.2.4</v>
      </c>
      <c r="N115" s="1">
        <v>0.35</v>
      </c>
      <c r="O115" s="1">
        <f>IF(COUNTIF($D2:$D152,M115),INDEX($H2:$H152,MATCH(M115,$D2:$D152,0),1),0)</f>
        <v>1.6575</v>
      </c>
      <c r="P115" s="1">
        <f t="shared" si="43"/>
        <v>0.580125</v>
      </c>
    </row>
    <row r="116" spans="1:24" x14ac:dyDescent="0.2">
      <c r="A116" s="1">
        <v>5</v>
      </c>
      <c r="B116" s="1">
        <v>1</v>
      </c>
      <c r="C116" s="1">
        <v>1</v>
      </c>
      <c r="D116" s="1" t="s">
        <v>158</v>
      </c>
      <c r="E116" s="1">
        <v>1</v>
      </c>
      <c r="F116" s="1">
        <f t="shared" si="32"/>
        <v>0.17663437500000001</v>
      </c>
      <c r="G116" s="1">
        <f t="shared" si="33"/>
        <v>0.17663437500000001</v>
      </c>
      <c r="H116" s="1">
        <f t="shared" si="34"/>
        <v>1.1766343749999999</v>
      </c>
      <c r="I116" s="1" t="str">
        <f>D131</f>
        <v>6.1.1</v>
      </c>
      <c r="J116" s="1">
        <v>0.15</v>
      </c>
      <c r="K116" s="1">
        <f>IF(COUNTIF($D2:$D152,I116),INDEX($H2:$H152,MATCH(I116,$D2:$D152,0),1),0)</f>
        <v>1.1775625000000001</v>
      </c>
      <c r="L116" s="1">
        <f t="shared" si="35"/>
        <v>0.17663437500000001</v>
      </c>
    </row>
    <row r="117" spans="1:24" x14ac:dyDescent="0.2">
      <c r="A117" s="1">
        <v>5</v>
      </c>
      <c r="B117" s="1">
        <v>1</v>
      </c>
      <c r="C117" s="1">
        <v>2</v>
      </c>
      <c r="D117" s="1" t="s">
        <v>159</v>
      </c>
      <c r="E117" s="1">
        <v>1</v>
      </c>
      <c r="F117" s="1">
        <f t="shared" si="32"/>
        <v>0.38479687500000004</v>
      </c>
      <c r="G117" s="1">
        <f t="shared" si="33"/>
        <v>0.38479687500000004</v>
      </c>
      <c r="H117" s="1">
        <f t="shared" si="34"/>
        <v>1.3847968750000001</v>
      </c>
      <c r="I117" s="1" t="str">
        <f t="shared" ref="I117:I122" si="45">D131</f>
        <v>6.1.1</v>
      </c>
      <c r="J117" s="1">
        <v>0.15</v>
      </c>
      <c r="K117" s="1">
        <f>IF(COUNTIF($D2:$D152,I117),INDEX($H2:$H152,MATCH(I117,$D2:$D152,0),1),0)</f>
        <v>1.1775625000000001</v>
      </c>
      <c r="L117" s="1">
        <f t="shared" si="35"/>
        <v>0.17663437500000001</v>
      </c>
      <c r="M117" s="1" t="str">
        <f>D132</f>
        <v>6.1.2</v>
      </c>
      <c r="N117" s="1">
        <v>0.15</v>
      </c>
      <c r="O117" s="1">
        <f>IF(COUNTIF($D2:$D152,M117),INDEX($H2:$H152,MATCH(M117,$D2:$D152,0),1),0)</f>
        <v>1.38775</v>
      </c>
      <c r="P117" s="1">
        <f>O117*N117</f>
        <v>0.2081625</v>
      </c>
    </row>
    <row r="118" spans="1:24" x14ac:dyDescent="0.2">
      <c r="A118" s="1">
        <v>5</v>
      </c>
      <c r="B118" s="1">
        <v>1</v>
      </c>
      <c r="C118" s="1">
        <v>3</v>
      </c>
      <c r="D118" s="1" t="s">
        <v>160</v>
      </c>
      <c r="E118" s="1">
        <v>1</v>
      </c>
      <c r="F118" s="1">
        <f t="shared" si="32"/>
        <v>0.42121874999999998</v>
      </c>
      <c r="G118" s="1">
        <f t="shared" si="33"/>
        <v>0.42121874999999998</v>
      </c>
      <c r="H118" s="1">
        <f t="shared" si="34"/>
        <v>1.42121875</v>
      </c>
      <c r="I118" s="1" t="str">
        <f t="shared" si="45"/>
        <v>6.1.2</v>
      </c>
      <c r="J118" s="1">
        <v>0.15</v>
      </c>
      <c r="K118" s="1">
        <f>IF(COUNTIF($D2:$D152,I118),INDEX($H2:$H152,MATCH(I118,$D2:$D152,0),1),0)</f>
        <v>1.38775</v>
      </c>
      <c r="L118" s="1">
        <f t="shared" si="35"/>
        <v>0.2081625</v>
      </c>
      <c r="M118" s="1" t="str">
        <f>D133</f>
        <v>6.1.3</v>
      </c>
      <c r="N118" s="1">
        <v>0.15</v>
      </c>
      <c r="O118" s="1">
        <f>IF(COUNTIF($D2:$D152,M118),INDEX($H2:$H152,MATCH(M118,$D2:$D152,0),1),0)</f>
        <v>1.4203749999999999</v>
      </c>
      <c r="P118" s="1">
        <f>O118*N118</f>
        <v>0.21305624999999997</v>
      </c>
    </row>
    <row r="119" spans="1:24" x14ac:dyDescent="0.2">
      <c r="A119" s="1">
        <v>5</v>
      </c>
      <c r="B119" s="1">
        <v>1</v>
      </c>
      <c r="C119" s="1">
        <v>4</v>
      </c>
      <c r="D119" s="1" t="s">
        <v>161</v>
      </c>
      <c r="E119" s="1">
        <v>1</v>
      </c>
      <c r="F119" s="1">
        <f t="shared" si="32"/>
        <v>0.42121874999999998</v>
      </c>
      <c r="G119" s="1">
        <f t="shared" si="33"/>
        <v>0.42121874999999998</v>
      </c>
      <c r="H119" s="1">
        <f t="shared" si="34"/>
        <v>1.42121875</v>
      </c>
      <c r="I119" s="1" t="str">
        <f t="shared" si="45"/>
        <v>6.1.3</v>
      </c>
      <c r="J119" s="1">
        <v>0.15</v>
      </c>
      <c r="K119" s="1">
        <f>IF(COUNTIF($D2:$D152,I119),INDEX($H2:$H152,MATCH(I119,$D2:$D152,0),1),0)</f>
        <v>1.4203749999999999</v>
      </c>
      <c r="L119" s="1">
        <f t="shared" si="35"/>
        <v>0.21305624999999997</v>
      </c>
      <c r="M119" s="1" t="str">
        <f>D134</f>
        <v>6.1.4</v>
      </c>
      <c r="N119" s="1">
        <v>0.15</v>
      </c>
      <c r="O119" s="1">
        <f>IF(COUNTIF($D2:$D152,M119),INDEX($H2:$H152,MATCH(M119,$D2:$D152,0),1),0)</f>
        <v>1.38775</v>
      </c>
      <c r="P119" s="1">
        <f>O119*N119</f>
        <v>0.2081625</v>
      </c>
    </row>
    <row r="120" spans="1:24" x14ac:dyDescent="0.2">
      <c r="A120" s="1">
        <v>5</v>
      </c>
      <c r="B120" s="1">
        <v>1</v>
      </c>
      <c r="C120" s="1">
        <v>5</v>
      </c>
      <c r="D120" s="1" t="s">
        <v>162</v>
      </c>
      <c r="E120" s="1">
        <v>1</v>
      </c>
      <c r="F120" s="1">
        <f t="shared" si="32"/>
        <v>0.38479687500000004</v>
      </c>
      <c r="G120" s="1">
        <f t="shared" si="33"/>
        <v>0.38479687500000004</v>
      </c>
      <c r="H120" s="1">
        <f t="shared" si="34"/>
        <v>1.3847968750000001</v>
      </c>
      <c r="I120" s="1" t="str">
        <f t="shared" si="45"/>
        <v>6.1.4</v>
      </c>
      <c r="J120" s="1">
        <v>0.15</v>
      </c>
      <c r="K120" s="1">
        <f>IF(COUNTIF($D2:$D152,I120),INDEX($H2:$H152,MATCH(I120,$D2:$D152,0),1),0)</f>
        <v>1.38775</v>
      </c>
      <c r="L120" s="1">
        <f t="shared" si="35"/>
        <v>0.2081625</v>
      </c>
      <c r="M120" s="1" t="str">
        <f>D135</f>
        <v>6.1.5</v>
      </c>
      <c r="N120" s="1">
        <v>0.15</v>
      </c>
      <c r="O120" s="1">
        <f>IF(COUNTIF($D2:$D152,M120),INDEX($H2:$H152,MATCH(M120,$D2:$D152,0),1),0)</f>
        <v>1.1775625000000001</v>
      </c>
      <c r="P120" s="1">
        <f>O120*N120</f>
        <v>0.17663437500000001</v>
      </c>
    </row>
    <row r="121" spans="1:24" x14ac:dyDescent="0.2">
      <c r="A121" s="1">
        <v>5</v>
      </c>
      <c r="B121" s="1">
        <v>1</v>
      </c>
      <c r="C121" s="1">
        <v>6</v>
      </c>
      <c r="D121" s="1" t="s">
        <v>163</v>
      </c>
      <c r="E121" s="1">
        <v>1</v>
      </c>
      <c r="F121" s="1">
        <f t="shared" si="32"/>
        <v>0.17663437500000001</v>
      </c>
      <c r="G121" s="1">
        <f t="shared" si="33"/>
        <v>0.17663437500000001</v>
      </c>
      <c r="H121" s="1">
        <f t="shared" si="34"/>
        <v>1.1766343749999999</v>
      </c>
      <c r="I121" s="1" t="str">
        <f t="shared" si="45"/>
        <v>6.1.5</v>
      </c>
      <c r="J121" s="1">
        <v>0.15</v>
      </c>
      <c r="K121" s="1">
        <f>IF(COUNTIF($D2:$D152,I121),INDEX($H2:$H152,MATCH(I121,$D2:$D152,0),1),0)</f>
        <v>1.1775625000000001</v>
      </c>
      <c r="L121" s="1">
        <f t="shared" si="35"/>
        <v>0.17663437500000001</v>
      </c>
    </row>
    <row r="122" spans="1:24" x14ac:dyDescent="0.2">
      <c r="A122" s="1">
        <v>5</v>
      </c>
      <c r="B122" s="1">
        <v>2</v>
      </c>
      <c r="C122" s="1">
        <v>1</v>
      </c>
      <c r="D122" s="1" t="s">
        <v>165</v>
      </c>
      <c r="E122" s="1">
        <v>1</v>
      </c>
      <c r="F122" s="1">
        <f t="shared" si="32"/>
        <v>0.66293749999999996</v>
      </c>
      <c r="G122" s="1">
        <f t="shared" si="33"/>
        <v>0.66293749999999996</v>
      </c>
      <c r="H122" s="1">
        <f t="shared" si="34"/>
        <v>1.6629375</v>
      </c>
      <c r="I122" s="1" t="str">
        <f t="shared" si="45"/>
        <v>6.2.1</v>
      </c>
      <c r="J122" s="1">
        <v>0.15</v>
      </c>
      <c r="K122" s="1">
        <f>IF(COUNTIF($D2:$D152,I122),INDEX($H2:$H152,MATCH(I122,$D2:$D152,0),1),0)</f>
        <v>1.6575</v>
      </c>
      <c r="L122" s="1">
        <f t="shared" si="35"/>
        <v>0.24862499999999998</v>
      </c>
      <c r="M122" s="1" t="str">
        <f>D140</f>
        <v>7.1.1</v>
      </c>
      <c r="N122" s="1">
        <v>0.35</v>
      </c>
      <c r="O122" s="1">
        <f>IF(COUNTIF($D2:$D152,M122),INDEX($H2:$H152,MATCH(M122,$D2:$D152,0),1),0)</f>
        <v>1.1837500000000001</v>
      </c>
      <c r="P122" s="1">
        <f>O122*N122</f>
        <v>0.41431250000000003</v>
      </c>
    </row>
    <row r="123" spans="1:24" x14ac:dyDescent="0.2">
      <c r="A123" s="1">
        <v>5</v>
      </c>
      <c r="B123" s="1">
        <v>2</v>
      </c>
      <c r="C123" s="1">
        <v>2</v>
      </c>
      <c r="D123" s="1" t="s">
        <v>166</v>
      </c>
      <c r="E123" s="1">
        <v>1</v>
      </c>
      <c r="F123" s="1">
        <f t="shared" si="32"/>
        <v>1.5242500000000001</v>
      </c>
      <c r="G123" s="1">
        <f t="shared" si="33"/>
        <v>1.5242500000000001</v>
      </c>
      <c r="H123" s="1">
        <f t="shared" si="34"/>
        <v>2.5242500000000003</v>
      </c>
      <c r="I123" s="1" t="str">
        <f>D136</f>
        <v>6.2.1</v>
      </c>
      <c r="J123" s="1">
        <v>0.15</v>
      </c>
      <c r="K123" s="1">
        <f>IF(COUNTIF($D2:$D152,I123),INDEX($H2:$H152,MATCH(I123,$D2:$D152,0),1),0)</f>
        <v>1.6575</v>
      </c>
      <c r="L123" s="1">
        <f t="shared" si="35"/>
        <v>0.24862499999999998</v>
      </c>
      <c r="M123" s="1" t="str">
        <f>D137</f>
        <v>6.2.2</v>
      </c>
      <c r="N123" s="1">
        <v>0.15</v>
      </c>
      <c r="O123" s="1">
        <f>IF(COUNTIF($D2:$D152,M123),INDEX($H2:$H152,MATCH(M123,$D2:$D152,0),1),0)</f>
        <v>2.4724999999999997</v>
      </c>
      <c r="P123" s="1">
        <f>O123*N123</f>
        <v>0.37087499999999995</v>
      </c>
      <c r="Q123" s="1" t="str">
        <f>D140</f>
        <v>7.1.1</v>
      </c>
      <c r="R123" s="1">
        <v>0.35</v>
      </c>
      <c r="S123" s="1">
        <f>IF(COUNTIF($D2:$D152,Q123),INDEX($H2:$H152,MATCH(Q123,$D2:$D152,0),1),0)</f>
        <v>1.1837500000000001</v>
      </c>
      <c r="T123" s="1">
        <f>S123*R123</f>
        <v>0.41431250000000003</v>
      </c>
      <c r="U123" s="1" t="str">
        <f>D141</f>
        <v>7.1.2</v>
      </c>
      <c r="V123" s="1">
        <v>0.35</v>
      </c>
      <c r="W123" s="1">
        <f>IF(COUNTIF($D2:$D152,U123),INDEX($H2:$H152,MATCH(U123,$D2:$D152,0),1),0)</f>
        <v>1.4012500000000001</v>
      </c>
      <c r="X123" s="1">
        <f>W123*V123</f>
        <v>0.49043750000000003</v>
      </c>
    </row>
    <row r="124" spans="1:24" x14ac:dyDescent="0.2">
      <c r="A124" s="1">
        <v>5</v>
      </c>
      <c r="B124" s="1">
        <v>2</v>
      </c>
      <c r="C124" s="1">
        <v>3</v>
      </c>
      <c r="D124" s="1" t="s">
        <v>167</v>
      </c>
      <c r="E124" s="1">
        <v>1</v>
      </c>
      <c r="F124" s="1">
        <f t="shared" si="32"/>
        <v>1.7226250000000001</v>
      </c>
      <c r="G124" s="1">
        <f t="shared" si="33"/>
        <v>1.7226250000000001</v>
      </c>
      <c r="H124" s="1">
        <f t="shared" si="34"/>
        <v>2.7226249999999999</v>
      </c>
      <c r="I124" s="1" t="str">
        <f>D137</f>
        <v>6.2.2</v>
      </c>
      <c r="J124" s="1">
        <v>0.15</v>
      </c>
      <c r="K124" s="1">
        <f>IF(COUNTIF($D2:$D152,I124),INDEX($H2:$H152,MATCH(I124,$D2:$D152,0),1),0)</f>
        <v>2.4724999999999997</v>
      </c>
      <c r="L124" s="1">
        <f t="shared" si="35"/>
        <v>0.37087499999999995</v>
      </c>
      <c r="M124" s="1" t="str">
        <f>D138</f>
        <v>6.2.3</v>
      </c>
      <c r="N124" s="1">
        <v>0.15</v>
      </c>
      <c r="O124" s="1">
        <f>IF(COUNTIF($D2:$D152,M124),INDEX($H2:$H152,MATCH(M124,$D2:$D152,0),1),0)</f>
        <v>2.4724999999999997</v>
      </c>
      <c r="P124" s="1">
        <f>O124*N124</f>
        <v>0.37087499999999995</v>
      </c>
      <c r="Q124" s="1" t="str">
        <f>D141</f>
        <v>7.1.2</v>
      </c>
      <c r="R124" s="1">
        <v>0.35</v>
      </c>
      <c r="S124" s="1">
        <f>IF(COUNTIF($D2:$D152,Q124),INDEX($H2:$H152,MATCH(Q124,$D2:$D152,0),1),0)</f>
        <v>1.4012500000000001</v>
      </c>
      <c r="T124" s="1">
        <f>S124*R124</f>
        <v>0.49043750000000003</v>
      </c>
      <c r="U124" s="1" t="str">
        <f>D142</f>
        <v>7.1.3</v>
      </c>
      <c r="V124" s="1">
        <v>0.35</v>
      </c>
      <c r="W124" s="1">
        <f>IF(COUNTIF($D2:$D152,U124),INDEX($H2:$H152,MATCH(U124,$D2:$D152,0),1),0)</f>
        <v>1.4012500000000001</v>
      </c>
      <c r="X124" s="1">
        <f>W124*V124</f>
        <v>0.49043750000000003</v>
      </c>
    </row>
    <row r="125" spans="1:24" x14ac:dyDescent="0.2">
      <c r="A125" s="1">
        <v>5</v>
      </c>
      <c r="B125" s="1">
        <v>2</v>
      </c>
      <c r="C125" s="1">
        <v>4</v>
      </c>
      <c r="D125" s="1" t="s">
        <v>168</v>
      </c>
      <c r="E125" s="1">
        <v>1</v>
      </c>
      <c r="F125" s="1">
        <f t="shared" si="32"/>
        <v>1.5242500000000001</v>
      </c>
      <c r="G125" s="1">
        <f t="shared" si="33"/>
        <v>1.5242500000000001</v>
      </c>
      <c r="H125" s="1">
        <f t="shared" si="34"/>
        <v>2.5242500000000003</v>
      </c>
      <c r="I125" s="1" t="str">
        <f>D138</f>
        <v>6.2.3</v>
      </c>
      <c r="J125" s="1">
        <v>0.15</v>
      </c>
      <c r="K125" s="1">
        <f>IF(COUNTIF($D2:$D152,I125),INDEX($H2:$H152,MATCH(I125,$D2:$D152,0),1),0)</f>
        <v>2.4724999999999997</v>
      </c>
      <c r="L125" s="1">
        <f t="shared" si="35"/>
        <v>0.37087499999999995</v>
      </c>
      <c r="M125" s="1" t="str">
        <f>D139</f>
        <v>6.2.4</v>
      </c>
      <c r="N125" s="1">
        <v>0.15</v>
      </c>
      <c r="O125" s="1">
        <f>IF(COUNTIF($D2:$D152,M125),INDEX($H2:$H152,MATCH(M125,$D2:$D152,0),1),0)</f>
        <v>1.6575</v>
      </c>
      <c r="P125" s="1">
        <f>O125*N125</f>
        <v>0.24862499999999998</v>
      </c>
      <c r="Q125" s="1" t="str">
        <f>D142</f>
        <v>7.1.3</v>
      </c>
      <c r="R125" s="1">
        <v>0.35</v>
      </c>
      <c r="S125" s="1">
        <f>IF(COUNTIF($D2:$D152,Q125),INDEX($H2:$H152,MATCH(Q125,$D2:$D152,0),1),0)</f>
        <v>1.4012500000000001</v>
      </c>
      <c r="T125" s="1">
        <f>S125*R125</f>
        <v>0.49043750000000003</v>
      </c>
      <c r="U125" s="1" t="str">
        <f>D143</f>
        <v>7.1.4</v>
      </c>
      <c r="V125" s="1">
        <v>0.35</v>
      </c>
      <c r="W125" s="1">
        <f>IF(COUNTIF($D2:$D152,U125),INDEX($H2:$H152,MATCH(U125,$D2:$D152,0),1),0)</f>
        <v>1.1837500000000001</v>
      </c>
      <c r="X125" s="1">
        <f>W125*V125</f>
        <v>0.41431250000000003</v>
      </c>
    </row>
    <row r="126" spans="1:24" x14ac:dyDescent="0.2">
      <c r="A126" s="1">
        <v>5</v>
      </c>
      <c r="B126" s="1">
        <v>2</v>
      </c>
      <c r="C126" s="1">
        <v>5</v>
      </c>
      <c r="D126" s="1" t="s">
        <v>169</v>
      </c>
      <c r="E126" s="1">
        <v>1</v>
      </c>
      <c r="F126" s="1">
        <f t="shared" si="32"/>
        <v>0.66293749999999996</v>
      </c>
      <c r="G126" s="1">
        <f t="shared" si="33"/>
        <v>0.66293749999999996</v>
      </c>
      <c r="H126" s="1">
        <f t="shared" si="34"/>
        <v>1.6629375</v>
      </c>
      <c r="I126" s="1" t="str">
        <f>D139</f>
        <v>6.2.4</v>
      </c>
      <c r="J126" s="1">
        <v>0.15</v>
      </c>
      <c r="K126" s="1">
        <f>IF(COUNTIF($D2:$D152,I126),INDEX($H2:$H152,MATCH(I126,$D2:$D152,0),1),0)</f>
        <v>1.6575</v>
      </c>
      <c r="L126" s="1">
        <f t="shared" si="35"/>
        <v>0.24862499999999998</v>
      </c>
      <c r="M126" s="1" t="str">
        <f>D143</f>
        <v>7.1.4</v>
      </c>
      <c r="N126" s="1">
        <v>0.35</v>
      </c>
      <c r="O126" s="1">
        <f>IF(COUNTIF($D2:$D152,M126),INDEX($H2:$H152,MATCH(M126,$D2:$D152,0),1),0)</f>
        <v>1.1837500000000001</v>
      </c>
      <c r="P126" s="1">
        <f>O126*N126</f>
        <v>0.41431250000000003</v>
      </c>
    </row>
    <row r="127" spans="1:24" x14ac:dyDescent="0.2">
      <c r="A127" s="1">
        <v>5</v>
      </c>
      <c r="B127" s="1">
        <v>3</v>
      </c>
      <c r="C127" s="1">
        <v>1</v>
      </c>
      <c r="D127" s="1" t="s">
        <v>171</v>
      </c>
      <c r="E127" s="1">
        <v>1</v>
      </c>
      <c r="F127" s="1">
        <f t="shared" si="32"/>
        <v>0.53374999999999995</v>
      </c>
      <c r="G127" s="1">
        <f t="shared" si="33"/>
        <v>0.53374999999999995</v>
      </c>
      <c r="H127" s="1">
        <f t="shared" si="34"/>
        <v>1.5337499999999999</v>
      </c>
      <c r="I127" s="1" t="str">
        <f>D144</f>
        <v>7.2.1</v>
      </c>
      <c r="J127" s="1">
        <v>0.35</v>
      </c>
      <c r="K127" s="1">
        <f>IF(COUNTIF($D2:$D152,I127),INDEX($H2:$H152,MATCH(I127,$D2:$D152,0),1),0)</f>
        <v>1.5249999999999999</v>
      </c>
      <c r="L127" s="1">
        <f t="shared" si="35"/>
        <v>0.53374999999999995</v>
      </c>
    </row>
    <row r="128" spans="1:24" x14ac:dyDescent="0.2">
      <c r="A128" s="1">
        <v>5</v>
      </c>
      <c r="B128" s="1">
        <v>3</v>
      </c>
      <c r="C128" s="1">
        <v>2</v>
      </c>
      <c r="D128" s="1" t="s">
        <v>172</v>
      </c>
      <c r="E128" s="1">
        <v>1</v>
      </c>
      <c r="F128" s="1">
        <f t="shared" si="32"/>
        <v>1.2512499999999998</v>
      </c>
      <c r="G128" s="1">
        <f t="shared" si="33"/>
        <v>1.2512499999999998</v>
      </c>
      <c r="H128" s="1">
        <f t="shared" si="34"/>
        <v>2.2512499999999998</v>
      </c>
      <c r="I128" s="1" t="str">
        <f>D144</f>
        <v>7.2.1</v>
      </c>
      <c r="J128" s="1">
        <v>0.35</v>
      </c>
      <c r="K128" s="1">
        <f>IF(COUNTIF($D2:$D152,I128),INDEX($H2:$H152,MATCH(I128,$D2:$D152,0),1),0)</f>
        <v>1.5249999999999999</v>
      </c>
      <c r="L128" s="1">
        <f t="shared" si="35"/>
        <v>0.53374999999999995</v>
      </c>
      <c r="M128" s="1" t="str">
        <f>D145</f>
        <v>7.2.2</v>
      </c>
      <c r="N128" s="1">
        <v>0.35</v>
      </c>
      <c r="O128" s="1">
        <f>IF(COUNTIF($D2:$D152,M128),INDEX($H2:$H152,MATCH(M128,$D2:$D152,0),1),0)</f>
        <v>2.0499999999999998</v>
      </c>
      <c r="P128" s="1">
        <f>O128*N128</f>
        <v>0.71749999999999992</v>
      </c>
    </row>
    <row r="129" spans="1:24" x14ac:dyDescent="0.2">
      <c r="A129" s="1">
        <v>5</v>
      </c>
      <c r="B129" s="1">
        <v>3</v>
      </c>
      <c r="C129" s="1">
        <v>3</v>
      </c>
      <c r="D129" s="1" t="s">
        <v>173</v>
      </c>
      <c r="E129" s="1">
        <v>1</v>
      </c>
      <c r="F129" s="1">
        <f t="shared" si="32"/>
        <v>1.2512499999999998</v>
      </c>
      <c r="G129" s="1">
        <f t="shared" si="33"/>
        <v>1.2512499999999998</v>
      </c>
      <c r="H129" s="1">
        <f t="shared" si="34"/>
        <v>2.2512499999999998</v>
      </c>
      <c r="I129" s="1" t="str">
        <f>D145</f>
        <v>7.2.2</v>
      </c>
      <c r="J129" s="1">
        <v>0.35</v>
      </c>
      <c r="K129" s="1">
        <f>IF(COUNTIF($D2:$D152,I129),INDEX($H2:$H152,MATCH(I129,$D2:$D152,0),1),0)</f>
        <v>2.0499999999999998</v>
      </c>
      <c r="L129" s="1">
        <f t="shared" si="35"/>
        <v>0.71749999999999992</v>
      </c>
      <c r="M129" s="1" t="str">
        <f>D146</f>
        <v>7.2.3</v>
      </c>
      <c r="N129" s="1">
        <v>0.35</v>
      </c>
      <c r="O129" s="1">
        <f>IF(COUNTIF($D2:$D152,M129),INDEX($H2:$H152,MATCH(M129,$D2:$D152,0),1),0)</f>
        <v>1.5249999999999999</v>
      </c>
      <c r="P129" s="1">
        <f>O129*N129</f>
        <v>0.53374999999999995</v>
      </c>
    </row>
    <row r="130" spans="1:24" x14ac:dyDescent="0.2">
      <c r="A130" s="1">
        <v>5</v>
      </c>
      <c r="B130" s="1">
        <v>3</v>
      </c>
      <c r="C130" s="1">
        <v>4</v>
      </c>
      <c r="D130" s="1" t="s">
        <v>174</v>
      </c>
      <c r="E130" s="1">
        <v>1</v>
      </c>
      <c r="F130" s="1">
        <f t="shared" ref="F130:F152" si="46">SUM(L130,P130,T130,X130)</f>
        <v>0.53374999999999995</v>
      </c>
      <c r="G130" s="1">
        <f t="shared" ref="G130:G152" si="47">F130/E130</f>
        <v>0.53374999999999995</v>
      </c>
      <c r="H130" s="1">
        <f t="shared" ref="H130:H152" si="48">E130+F130</f>
        <v>1.5337499999999999</v>
      </c>
      <c r="I130" s="1" t="str">
        <f>D146</f>
        <v>7.2.3</v>
      </c>
      <c r="J130" s="1">
        <v>0.35</v>
      </c>
      <c r="K130" s="1">
        <f>IF(COUNTIF($D2:$D152,I130),INDEX($H2:$H152,MATCH(I130,$D2:$D152,0),1),0)</f>
        <v>1.5249999999999999</v>
      </c>
      <c r="L130" s="1">
        <f t="shared" ref="L130:L151" si="49">K130*J130</f>
        <v>0.53374999999999995</v>
      </c>
    </row>
    <row r="131" spans="1:24" x14ac:dyDescent="0.2">
      <c r="A131" s="1">
        <v>6</v>
      </c>
      <c r="B131" s="1">
        <v>1</v>
      </c>
      <c r="C131" s="1">
        <v>1</v>
      </c>
      <c r="D131" s="1" t="s">
        <v>176</v>
      </c>
      <c r="E131" s="1">
        <v>1</v>
      </c>
      <c r="F131" s="1">
        <f t="shared" si="46"/>
        <v>0.17756250000000001</v>
      </c>
      <c r="G131" s="1">
        <f t="shared" si="47"/>
        <v>0.17756250000000001</v>
      </c>
      <c r="H131" s="1">
        <f t="shared" si="48"/>
        <v>1.1775625000000001</v>
      </c>
      <c r="I131" s="1" t="str">
        <f>D140</f>
        <v>7.1.1</v>
      </c>
      <c r="J131" s="1">
        <v>0.15</v>
      </c>
      <c r="K131" s="1">
        <f>IF(COUNTIF($D2:$D152,I131),INDEX($H2:$H152,MATCH(I131,$D2:$D152,0),1),0)</f>
        <v>1.1837500000000001</v>
      </c>
      <c r="L131" s="1">
        <f t="shared" si="49"/>
        <v>0.17756250000000001</v>
      </c>
    </row>
    <row r="132" spans="1:24" x14ac:dyDescent="0.2">
      <c r="A132" s="1">
        <v>6</v>
      </c>
      <c r="B132" s="1">
        <v>1</v>
      </c>
      <c r="C132" s="1">
        <v>2</v>
      </c>
      <c r="D132" s="1" t="s">
        <v>177</v>
      </c>
      <c r="E132" s="1">
        <v>1</v>
      </c>
      <c r="F132" s="1">
        <f t="shared" si="46"/>
        <v>0.38775000000000004</v>
      </c>
      <c r="G132" s="1">
        <f t="shared" si="47"/>
        <v>0.38775000000000004</v>
      </c>
      <c r="H132" s="1">
        <f t="shared" si="48"/>
        <v>1.38775</v>
      </c>
      <c r="I132" s="1" t="str">
        <f>D140</f>
        <v>7.1.1</v>
      </c>
      <c r="J132" s="1">
        <v>0.15</v>
      </c>
      <c r="K132" s="1">
        <f>IF(COUNTIF($D2:$D152,I132),INDEX($H2:$H152,MATCH(I132,$D2:$D152,0),1),0)</f>
        <v>1.1837500000000001</v>
      </c>
      <c r="L132" s="1">
        <f t="shared" si="49"/>
        <v>0.17756250000000001</v>
      </c>
      <c r="M132" s="1" t="str">
        <f>D141</f>
        <v>7.1.2</v>
      </c>
      <c r="N132" s="1">
        <v>0.15</v>
      </c>
      <c r="O132" s="1">
        <f>IF(COUNTIF($D2:$D152,M132),INDEX($H2:$H152,MATCH(M132,$D2:$D152,0),1),0)</f>
        <v>1.4012500000000001</v>
      </c>
      <c r="P132" s="1">
        <f>O132*N132</f>
        <v>0.2101875</v>
      </c>
    </row>
    <row r="133" spans="1:24" x14ac:dyDescent="0.2">
      <c r="A133" s="1">
        <v>6</v>
      </c>
      <c r="B133" s="1">
        <v>1</v>
      </c>
      <c r="C133" s="1">
        <v>3</v>
      </c>
      <c r="D133" s="1" t="s">
        <v>178</v>
      </c>
      <c r="E133" s="1">
        <v>1</v>
      </c>
      <c r="F133" s="1">
        <f t="shared" si="46"/>
        <v>0.420375</v>
      </c>
      <c r="G133" s="1">
        <f t="shared" si="47"/>
        <v>0.420375</v>
      </c>
      <c r="H133" s="1">
        <f t="shared" si="48"/>
        <v>1.4203749999999999</v>
      </c>
      <c r="I133" s="1" t="str">
        <f>D141</f>
        <v>7.1.2</v>
      </c>
      <c r="J133" s="1">
        <v>0.15</v>
      </c>
      <c r="K133" s="1">
        <f>IF(COUNTIF($D2:$D152,I133),INDEX($H2:$H152,MATCH(I133,$D2:$D152,0),1),0)</f>
        <v>1.4012500000000001</v>
      </c>
      <c r="L133" s="1">
        <f t="shared" si="49"/>
        <v>0.2101875</v>
      </c>
      <c r="M133" s="1" t="str">
        <f>D142</f>
        <v>7.1.3</v>
      </c>
      <c r="N133" s="1">
        <v>0.15</v>
      </c>
      <c r="O133" s="1">
        <f>IF(COUNTIF($D2:$D152,M133),INDEX($H2:$H152,MATCH(M133,$D2:$D152,0),1),0)</f>
        <v>1.4012500000000001</v>
      </c>
      <c r="P133" s="1">
        <f>O133*N133</f>
        <v>0.2101875</v>
      </c>
    </row>
    <row r="134" spans="1:24" x14ac:dyDescent="0.2">
      <c r="A134" s="1">
        <v>6</v>
      </c>
      <c r="B134" s="1">
        <v>1</v>
      </c>
      <c r="C134" s="1">
        <v>4</v>
      </c>
      <c r="D134" s="1" t="s">
        <v>179</v>
      </c>
      <c r="E134" s="1">
        <v>1</v>
      </c>
      <c r="F134" s="1">
        <f t="shared" si="46"/>
        <v>0.38775000000000004</v>
      </c>
      <c r="G134" s="1">
        <f t="shared" si="47"/>
        <v>0.38775000000000004</v>
      </c>
      <c r="H134" s="1">
        <f t="shared" si="48"/>
        <v>1.38775</v>
      </c>
      <c r="I134" s="1" t="str">
        <f>D142</f>
        <v>7.1.3</v>
      </c>
      <c r="J134" s="1">
        <v>0.15</v>
      </c>
      <c r="K134" s="1">
        <f>IF(COUNTIF($D2:$D152,I134),INDEX($H2:$H152,MATCH(I134,$D2:$D152,0),1),0)</f>
        <v>1.4012500000000001</v>
      </c>
      <c r="L134" s="1">
        <f t="shared" si="49"/>
        <v>0.2101875</v>
      </c>
      <c r="M134" s="1" t="str">
        <f>D143</f>
        <v>7.1.4</v>
      </c>
      <c r="N134" s="1">
        <v>0.15</v>
      </c>
      <c r="O134" s="1">
        <f>IF(COUNTIF($D2:$D152,M134),INDEX($H2:$H152,MATCH(M134,$D2:$D152,0),1),0)</f>
        <v>1.1837500000000001</v>
      </c>
      <c r="P134" s="1">
        <f>O134*N134</f>
        <v>0.17756250000000001</v>
      </c>
    </row>
    <row r="135" spans="1:24" x14ac:dyDescent="0.2">
      <c r="A135" s="1">
        <v>6</v>
      </c>
      <c r="B135" s="1">
        <v>1</v>
      </c>
      <c r="C135" s="1">
        <v>5</v>
      </c>
      <c r="D135" s="1" t="s">
        <v>180</v>
      </c>
      <c r="E135" s="1">
        <v>1</v>
      </c>
      <c r="F135" s="1">
        <f t="shared" si="46"/>
        <v>0.17756250000000001</v>
      </c>
      <c r="G135" s="1">
        <f t="shared" si="47"/>
        <v>0.17756250000000001</v>
      </c>
      <c r="H135" s="1">
        <f t="shared" si="48"/>
        <v>1.1775625000000001</v>
      </c>
      <c r="I135" s="1" t="str">
        <f>D143</f>
        <v>7.1.4</v>
      </c>
      <c r="J135" s="1">
        <v>0.15</v>
      </c>
      <c r="K135" s="1">
        <f>IF(COUNTIF($D2:$D152,I135),INDEX($H2:$H152,MATCH(I135,$D2:$D152,0),1),0)</f>
        <v>1.1837500000000001</v>
      </c>
      <c r="L135" s="1">
        <f t="shared" si="49"/>
        <v>0.17756250000000001</v>
      </c>
    </row>
    <row r="136" spans="1:24" x14ac:dyDescent="0.2">
      <c r="A136" s="1">
        <v>6</v>
      </c>
      <c r="B136" s="1">
        <v>2</v>
      </c>
      <c r="C136" s="1">
        <v>1</v>
      </c>
      <c r="D136" s="1" t="s">
        <v>182</v>
      </c>
      <c r="E136" s="1">
        <v>1</v>
      </c>
      <c r="F136" s="1">
        <f t="shared" si="46"/>
        <v>0.65749999999999997</v>
      </c>
      <c r="G136" s="1">
        <f t="shared" si="47"/>
        <v>0.65749999999999997</v>
      </c>
      <c r="H136" s="1">
        <f t="shared" si="48"/>
        <v>1.6575</v>
      </c>
      <c r="I136" s="1" t="str">
        <f>D144</f>
        <v>7.2.1</v>
      </c>
      <c r="J136" s="1">
        <v>0.15</v>
      </c>
      <c r="K136" s="1">
        <f>IF(COUNTIF($D2:$D152,I136),INDEX($H2:$H152,MATCH(I136,$D2:$D152,0),1),0)</f>
        <v>1.5249999999999999</v>
      </c>
      <c r="L136" s="1">
        <f t="shared" si="49"/>
        <v>0.22874999999999998</v>
      </c>
      <c r="M136" s="1" t="str">
        <f>D147</f>
        <v>8.1.1</v>
      </c>
      <c r="N136" s="1">
        <v>0.35</v>
      </c>
      <c r="O136" s="1">
        <f>IF(COUNTIF($D2:$D152,M136),INDEX($H2:$H152,MATCH(M136,$D2:$D152,0),1),0)</f>
        <v>1.2250000000000001</v>
      </c>
      <c r="P136" s="1">
        <f>O136*N136</f>
        <v>0.42875000000000002</v>
      </c>
    </row>
    <row r="137" spans="1:24" x14ac:dyDescent="0.2">
      <c r="A137" s="1">
        <v>6</v>
      </c>
      <c r="B137" s="1">
        <v>2</v>
      </c>
      <c r="C137" s="1">
        <v>2</v>
      </c>
      <c r="D137" s="1" t="s">
        <v>183</v>
      </c>
      <c r="E137" s="1">
        <v>1</v>
      </c>
      <c r="F137" s="1">
        <f t="shared" si="46"/>
        <v>1.4724999999999997</v>
      </c>
      <c r="G137" s="1">
        <f t="shared" si="47"/>
        <v>1.4724999999999997</v>
      </c>
      <c r="H137" s="1">
        <f t="shared" si="48"/>
        <v>2.4724999999999997</v>
      </c>
      <c r="I137" s="1" t="str">
        <f>D144</f>
        <v>7.2.1</v>
      </c>
      <c r="J137" s="1">
        <v>0.15</v>
      </c>
      <c r="K137" s="1">
        <f>IF(COUNTIF($D2:$D152,I137),INDEX($H2:$H152,MATCH(I137,$D2:$D152,0),1),0)</f>
        <v>1.5249999999999999</v>
      </c>
      <c r="L137" s="1">
        <f t="shared" si="49"/>
        <v>0.22874999999999998</v>
      </c>
      <c r="M137" s="1" t="str">
        <f>D145</f>
        <v>7.2.2</v>
      </c>
      <c r="N137" s="1">
        <v>0.15</v>
      </c>
      <c r="O137" s="1">
        <f>IF(COUNTIF($D2:$D152,M137),INDEX($H2:$H152,MATCH(M137,$D2:$D152,0),1),0)</f>
        <v>2.0499999999999998</v>
      </c>
      <c r="P137" s="1">
        <f>O137*N137</f>
        <v>0.30749999999999994</v>
      </c>
      <c r="Q137" s="1" t="str">
        <f>D147</f>
        <v>8.1.1</v>
      </c>
      <c r="R137" s="1">
        <v>0.35</v>
      </c>
      <c r="S137" s="1">
        <f>IF(COUNTIF($D2:$D152,Q137),INDEX($H2:$H152,MATCH(Q137,$D2:$D152,0),1),0)</f>
        <v>1.2250000000000001</v>
      </c>
      <c r="T137" s="1">
        <f>S137*R137</f>
        <v>0.42875000000000002</v>
      </c>
      <c r="U137" s="1" t="str">
        <f>D148</f>
        <v>8.1.2</v>
      </c>
      <c r="V137" s="1">
        <v>0.35</v>
      </c>
      <c r="W137" s="1">
        <f>IF(COUNTIF($D2:$D152,U137),INDEX($H2:$H152,MATCH(U137,$D2:$D152,0),1),0)</f>
        <v>1.45</v>
      </c>
      <c r="X137" s="1">
        <f>W137*V137</f>
        <v>0.50749999999999995</v>
      </c>
    </row>
    <row r="138" spans="1:24" x14ac:dyDescent="0.2">
      <c r="A138" s="1">
        <v>6</v>
      </c>
      <c r="B138" s="1">
        <v>2</v>
      </c>
      <c r="C138" s="1">
        <v>3</v>
      </c>
      <c r="D138" s="1" t="s">
        <v>184</v>
      </c>
      <c r="E138" s="1">
        <v>1</v>
      </c>
      <c r="F138" s="1">
        <f t="shared" si="46"/>
        <v>1.4724999999999997</v>
      </c>
      <c r="G138" s="1">
        <f t="shared" si="47"/>
        <v>1.4724999999999997</v>
      </c>
      <c r="H138" s="1">
        <f t="shared" si="48"/>
        <v>2.4724999999999997</v>
      </c>
      <c r="I138" s="1" t="str">
        <f>D145</f>
        <v>7.2.2</v>
      </c>
      <c r="J138" s="1">
        <v>0.15</v>
      </c>
      <c r="K138" s="1">
        <f>IF(COUNTIF($D2:$D152,I138),INDEX($H2:$H152,MATCH(I138,$D2:$D152,0),1),0)</f>
        <v>2.0499999999999998</v>
      </c>
      <c r="L138" s="1">
        <f t="shared" si="49"/>
        <v>0.30749999999999994</v>
      </c>
      <c r="M138" s="1" t="str">
        <f>D146</f>
        <v>7.2.3</v>
      </c>
      <c r="N138" s="1">
        <v>0.15</v>
      </c>
      <c r="O138" s="1">
        <f>IF(COUNTIF($D2:$D152,M138),INDEX($H2:$H152,MATCH(M138,$D2:$D152,0),1),0)</f>
        <v>1.5249999999999999</v>
      </c>
      <c r="P138" s="1">
        <f>O138*N138</f>
        <v>0.22874999999999998</v>
      </c>
      <c r="Q138" s="1" t="str">
        <f>D148</f>
        <v>8.1.2</v>
      </c>
      <c r="R138" s="1">
        <v>0.35</v>
      </c>
      <c r="S138" s="1">
        <f>IF(COUNTIF($D2:$D152,Q138),INDEX($H2:$H152,MATCH(Q138,$D2:$D152,0),1),0)</f>
        <v>1.45</v>
      </c>
      <c r="T138" s="1">
        <f>S138*R138</f>
        <v>0.50749999999999995</v>
      </c>
      <c r="U138" s="1" t="str">
        <f>D149</f>
        <v>8.1.3</v>
      </c>
      <c r="V138" s="1">
        <v>0.35</v>
      </c>
      <c r="W138" s="1">
        <f>IF(COUNTIF($D2:$D152,U138),INDEX($H2:$H152,MATCH(U138,$D2:$D152,0),1),0)</f>
        <v>1.2250000000000001</v>
      </c>
      <c r="X138" s="1">
        <f>W138*V138</f>
        <v>0.42875000000000002</v>
      </c>
    </row>
    <row r="139" spans="1:24" x14ac:dyDescent="0.2">
      <c r="A139" s="1">
        <v>6</v>
      </c>
      <c r="B139" s="1">
        <v>2</v>
      </c>
      <c r="C139" s="1">
        <v>4</v>
      </c>
      <c r="D139" s="1" t="s">
        <v>185</v>
      </c>
      <c r="E139" s="1">
        <v>1</v>
      </c>
      <c r="F139" s="1">
        <f t="shared" si="46"/>
        <v>0.65749999999999997</v>
      </c>
      <c r="G139" s="1">
        <f t="shared" si="47"/>
        <v>0.65749999999999997</v>
      </c>
      <c r="H139" s="1">
        <f t="shared" si="48"/>
        <v>1.6575</v>
      </c>
      <c r="I139" s="1" t="str">
        <f>D146</f>
        <v>7.2.3</v>
      </c>
      <c r="J139" s="1">
        <v>0.15</v>
      </c>
      <c r="K139" s="1">
        <f>IF(COUNTIF($D2:$D152,I139),INDEX($H2:$H152,MATCH(I139,$D2:$D152,0),1),0)</f>
        <v>1.5249999999999999</v>
      </c>
      <c r="L139" s="1">
        <f t="shared" si="49"/>
        <v>0.22874999999999998</v>
      </c>
      <c r="M139" s="1" t="str">
        <f>D149</f>
        <v>8.1.3</v>
      </c>
      <c r="N139" s="1">
        <v>0.35</v>
      </c>
      <c r="O139" s="1">
        <f>IF(COUNTIF($D2:$D152,M139),INDEX($H2:$H152,MATCH(M139,$D2:$D152,0),1),0)</f>
        <v>1.2250000000000001</v>
      </c>
      <c r="P139" s="1">
        <f>O139*N139</f>
        <v>0.42875000000000002</v>
      </c>
    </row>
    <row r="140" spans="1:24" x14ac:dyDescent="0.2">
      <c r="A140" s="1">
        <v>7</v>
      </c>
      <c r="B140" s="1">
        <v>1</v>
      </c>
      <c r="C140" s="1">
        <v>1</v>
      </c>
      <c r="D140" s="1" t="s">
        <v>191</v>
      </c>
      <c r="E140" s="1">
        <v>1</v>
      </c>
      <c r="F140" s="1">
        <f t="shared" si="46"/>
        <v>0.18375</v>
      </c>
      <c r="G140" s="1">
        <f t="shared" si="47"/>
        <v>0.18375</v>
      </c>
      <c r="H140" s="1">
        <f t="shared" si="48"/>
        <v>1.1837500000000001</v>
      </c>
      <c r="I140" s="1" t="str">
        <f>D147</f>
        <v>8.1.1</v>
      </c>
      <c r="J140" s="1">
        <v>0.15</v>
      </c>
      <c r="K140" s="1">
        <f>IF(COUNTIF($D2:$D152,I140),INDEX($H2:$H152,MATCH(I140,$D2:$D152,0),1),0)</f>
        <v>1.2250000000000001</v>
      </c>
      <c r="L140" s="1">
        <f t="shared" si="49"/>
        <v>0.18375</v>
      </c>
    </row>
    <row r="141" spans="1:24" x14ac:dyDescent="0.2">
      <c r="A141" s="1">
        <v>7</v>
      </c>
      <c r="B141" s="1">
        <v>1</v>
      </c>
      <c r="C141" s="1">
        <v>2</v>
      </c>
      <c r="D141" s="1" t="s">
        <v>192</v>
      </c>
      <c r="E141" s="1">
        <v>1</v>
      </c>
      <c r="F141" s="1">
        <f t="shared" si="46"/>
        <v>0.40125</v>
      </c>
      <c r="G141" s="1">
        <f t="shared" si="47"/>
        <v>0.40125</v>
      </c>
      <c r="H141" s="1">
        <f t="shared" si="48"/>
        <v>1.4012500000000001</v>
      </c>
      <c r="I141" s="1" t="str">
        <f>D147</f>
        <v>8.1.1</v>
      </c>
      <c r="J141" s="1">
        <v>0.15</v>
      </c>
      <c r="K141" s="1">
        <f>IF(COUNTIF($D2:$D152,I141),INDEX($H2:$H152,MATCH(I141,$D2:$D152,0),1),0)</f>
        <v>1.2250000000000001</v>
      </c>
      <c r="L141" s="1">
        <f t="shared" si="49"/>
        <v>0.18375</v>
      </c>
      <c r="M141" s="1" t="str">
        <f>D148</f>
        <v>8.1.2</v>
      </c>
      <c r="N141" s="1">
        <v>0.15</v>
      </c>
      <c r="O141" s="1">
        <f>IF(COUNTIF($D2:$D152,M141),INDEX($H2:$H152,MATCH(M141,$D2:$D152,0),1),0)</f>
        <v>1.45</v>
      </c>
      <c r="P141" s="1">
        <f>O141*N141</f>
        <v>0.2175</v>
      </c>
    </row>
    <row r="142" spans="1:24" x14ac:dyDescent="0.2">
      <c r="A142" s="1">
        <v>7</v>
      </c>
      <c r="B142" s="1">
        <v>1</v>
      </c>
      <c r="C142" s="1">
        <v>3</v>
      </c>
      <c r="D142" s="1" t="s">
        <v>193</v>
      </c>
      <c r="E142" s="1">
        <v>1</v>
      </c>
      <c r="F142" s="1">
        <f t="shared" si="46"/>
        <v>0.40125</v>
      </c>
      <c r="G142" s="1">
        <f t="shared" si="47"/>
        <v>0.40125</v>
      </c>
      <c r="H142" s="1">
        <f t="shared" si="48"/>
        <v>1.4012500000000001</v>
      </c>
      <c r="I142" s="1" t="str">
        <f>D148</f>
        <v>8.1.2</v>
      </c>
      <c r="J142" s="1">
        <v>0.15</v>
      </c>
      <c r="K142" s="1">
        <f>IF(COUNTIF($D2:$D152,I142),INDEX($H2:$H152,MATCH(I142,$D2:$D152,0),1),0)</f>
        <v>1.45</v>
      </c>
      <c r="L142" s="1">
        <f t="shared" si="49"/>
        <v>0.2175</v>
      </c>
      <c r="M142" s="1" t="str">
        <f>D149</f>
        <v>8.1.3</v>
      </c>
      <c r="N142" s="1">
        <v>0.15</v>
      </c>
      <c r="O142" s="1">
        <f>IF(COUNTIF($D2:$D152,M142),INDEX($H2:$H152,MATCH(M142,$D2:$D152,0),1),0)</f>
        <v>1.2250000000000001</v>
      </c>
      <c r="P142" s="1">
        <f>O142*N142</f>
        <v>0.18375</v>
      </c>
    </row>
    <row r="143" spans="1:24" x14ac:dyDescent="0.2">
      <c r="A143" s="1">
        <v>7</v>
      </c>
      <c r="B143" s="1">
        <v>1</v>
      </c>
      <c r="C143" s="1">
        <v>4</v>
      </c>
      <c r="D143" s="1" t="s">
        <v>194</v>
      </c>
      <c r="E143" s="1">
        <v>1</v>
      </c>
      <c r="F143" s="1">
        <f t="shared" si="46"/>
        <v>0.18375</v>
      </c>
      <c r="G143" s="1">
        <f t="shared" si="47"/>
        <v>0.18375</v>
      </c>
      <c r="H143" s="1">
        <f t="shared" si="48"/>
        <v>1.1837500000000001</v>
      </c>
      <c r="I143" s="1" t="str">
        <f>D149</f>
        <v>8.1.3</v>
      </c>
      <c r="J143" s="1">
        <v>0.15</v>
      </c>
      <c r="K143" s="1">
        <f>IF(COUNTIF($D2:$D152,I143),INDEX($H2:$H152,MATCH(I143,$D2:$D152,0),1),0)</f>
        <v>1.2250000000000001</v>
      </c>
      <c r="L143" s="1">
        <f t="shared" si="49"/>
        <v>0.18375</v>
      </c>
    </row>
    <row r="144" spans="1:24" x14ac:dyDescent="0.2">
      <c r="A144" s="1">
        <v>7</v>
      </c>
      <c r="B144" s="1">
        <v>2</v>
      </c>
      <c r="C144" s="1">
        <v>1</v>
      </c>
      <c r="D144" s="1" t="s">
        <v>196</v>
      </c>
      <c r="E144" s="1">
        <v>1</v>
      </c>
      <c r="F144" s="1">
        <f t="shared" si="46"/>
        <v>0.52499999999999991</v>
      </c>
      <c r="G144" s="1">
        <f t="shared" si="47"/>
        <v>0.52499999999999991</v>
      </c>
      <c r="H144" s="1">
        <f t="shared" si="48"/>
        <v>1.5249999999999999</v>
      </c>
      <c r="I144" s="1" t="str">
        <f>D150</f>
        <v>9.1.1</v>
      </c>
      <c r="J144" s="1">
        <v>0.35</v>
      </c>
      <c r="K144" s="1">
        <f>IF(COUNTIF($D2:$D152,I144),INDEX($H2:$H152,MATCH(I144,$D2:$D152,0),1),0)</f>
        <v>1.5</v>
      </c>
      <c r="L144" s="1">
        <f t="shared" si="49"/>
        <v>0.52499999999999991</v>
      </c>
    </row>
    <row r="145" spans="1:16" x14ac:dyDescent="0.2">
      <c r="A145" s="1">
        <v>7</v>
      </c>
      <c r="B145" s="1">
        <v>2</v>
      </c>
      <c r="C145" s="1">
        <v>2</v>
      </c>
      <c r="D145" s="1" t="s">
        <v>197</v>
      </c>
      <c r="E145" s="1">
        <v>1</v>
      </c>
      <c r="F145" s="1">
        <f t="shared" si="46"/>
        <v>1.0499999999999998</v>
      </c>
      <c r="G145" s="1">
        <f t="shared" si="47"/>
        <v>1.0499999999999998</v>
      </c>
      <c r="H145" s="1">
        <f t="shared" si="48"/>
        <v>2.0499999999999998</v>
      </c>
      <c r="I145" s="1" t="str">
        <f>D150</f>
        <v>9.1.1</v>
      </c>
      <c r="J145" s="1">
        <v>0.35</v>
      </c>
      <c r="K145" s="1">
        <f>IF(COUNTIF($D2:$D152,I145),INDEX($H2:$H152,MATCH(I145,$D2:$D152,0),1),0)</f>
        <v>1.5</v>
      </c>
      <c r="L145" s="1">
        <f t="shared" si="49"/>
        <v>0.52499999999999991</v>
      </c>
      <c r="M145" s="1" t="str">
        <f>D151</f>
        <v>9.1.2</v>
      </c>
      <c r="N145" s="1">
        <v>0.35</v>
      </c>
      <c r="O145" s="1">
        <f>IF(COUNTIF($D2:$D152,M145),INDEX($H2:$H152,MATCH(M145,$D2:$D152,0),1),0)</f>
        <v>1.5</v>
      </c>
      <c r="P145" s="1">
        <f>O145*N145</f>
        <v>0.52499999999999991</v>
      </c>
    </row>
    <row r="146" spans="1:16" x14ac:dyDescent="0.2">
      <c r="A146" s="1">
        <v>7</v>
      </c>
      <c r="B146" s="1">
        <v>2</v>
      </c>
      <c r="C146" s="1">
        <v>3</v>
      </c>
      <c r="D146" s="1" t="s">
        <v>198</v>
      </c>
      <c r="E146" s="1">
        <v>1</v>
      </c>
      <c r="F146" s="1">
        <f t="shared" si="46"/>
        <v>0.52499999999999991</v>
      </c>
      <c r="G146" s="1">
        <f t="shared" si="47"/>
        <v>0.52499999999999991</v>
      </c>
      <c r="H146" s="1">
        <f t="shared" si="48"/>
        <v>1.5249999999999999</v>
      </c>
      <c r="I146" s="1" t="str">
        <f>D151</f>
        <v>9.1.2</v>
      </c>
      <c r="J146" s="1">
        <v>0.35</v>
      </c>
      <c r="K146" s="1">
        <f>IF(COUNTIF($D2:$D152,I146),INDEX($H2:$H152,MATCH(I146,$D2:$D152,0),1),0)</f>
        <v>1.5</v>
      </c>
      <c r="L146" s="1">
        <f t="shared" si="49"/>
        <v>0.52499999999999991</v>
      </c>
    </row>
    <row r="147" spans="1:16" x14ac:dyDescent="0.2">
      <c r="A147" s="1">
        <v>8</v>
      </c>
      <c r="B147" s="1">
        <v>1</v>
      </c>
      <c r="C147" s="1">
        <v>1</v>
      </c>
      <c r="D147" s="1" t="s">
        <v>200</v>
      </c>
      <c r="E147" s="1">
        <v>1</v>
      </c>
      <c r="F147" s="1">
        <f t="shared" si="46"/>
        <v>0.22499999999999998</v>
      </c>
      <c r="G147" s="1">
        <f t="shared" si="47"/>
        <v>0.22499999999999998</v>
      </c>
      <c r="H147" s="1">
        <f t="shared" si="48"/>
        <v>1.2250000000000001</v>
      </c>
      <c r="I147" s="1" t="str">
        <f>D150</f>
        <v>9.1.1</v>
      </c>
      <c r="J147" s="1">
        <v>0.15</v>
      </c>
      <c r="K147" s="1">
        <f>IF(COUNTIF($D2:$D152,I147),INDEX($H2:$H152,MATCH(I147,$D2:$D152,0),1),0)</f>
        <v>1.5</v>
      </c>
      <c r="L147" s="1">
        <f t="shared" si="49"/>
        <v>0.22499999999999998</v>
      </c>
    </row>
    <row r="148" spans="1:16" x14ac:dyDescent="0.2">
      <c r="A148" s="1">
        <v>8</v>
      </c>
      <c r="B148" s="1">
        <v>1</v>
      </c>
      <c r="C148" s="1">
        <v>2</v>
      </c>
      <c r="D148" s="1" t="s">
        <v>201</v>
      </c>
      <c r="E148" s="1">
        <v>1</v>
      </c>
      <c r="F148" s="1">
        <f t="shared" si="46"/>
        <v>0.44999999999999996</v>
      </c>
      <c r="G148" s="1">
        <f t="shared" si="47"/>
        <v>0.44999999999999996</v>
      </c>
      <c r="H148" s="1">
        <f t="shared" si="48"/>
        <v>1.45</v>
      </c>
      <c r="I148" s="1" t="str">
        <f>D150</f>
        <v>9.1.1</v>
      </c>
      <c r="J148" s="1">
        <v>0.15</v>
      </c>
      <c r="K148" s="1">
        <f>IF(COUNTIF($D2:$D152,I148),INDEX($H2:$H152,MATCH(I148,$D2:$D152,0),1),0)</f>
        <v>1.5</v>
      </c>
      <c r="L148" s="1">
        <f t="shared" si="49"/>
        <v>0.22499999999999998</v>
      </c>
      <c r="M148" s="1" t="str">
        <f>D151</f>
        <v>9.1.2</v>
      </c>
      <c r="N148" s="1">
        <v>0.15</v>
      </c>
      <c r="O148" s="1">
        <f>IF(COUNTIF($D2:$D152,M148),INDEX($H2:$H152,MATCH(M148,$D2:$D152,0),1),0)</f>
        <v>1.5</v>
      </c>
      <c r="P148" s="1">
        <f>O148*N148</f>
        <v>0.22499999999999998</v>
      </c>
    </row>
    <row r="149" spans="1:16" x14ac:dyDescent="0.2">
      <c r="A149" s="1">
        <v>8</v>
      </c>
      <c r="B149" s="1">
        <v>1</v>
      </c>
      <c r="C149" s="1">
        <v>3</v>
      </c>
      <c r="D149" s="1" t="s">
        <v>202</v>
      </c>
      <c r="E149" s="1">
        <v>1</v>
      </c>
      <c r="F149" s="1">
        <f t="shared" si="46"/>
        <v>0.22499999999999998</v>
      </c>
      <c r="G149" s="1">
        <f t="shared" si="47"/>
        <v>0.22499999999999998</v>
      </c>
      <c r="H149" s="1">
        <f t="shared" si="48"/>
        <v>1.2250000000000001</v>
      </c>
      <c r="I149" s="1" t="str">
        <f>D151</f>
        <v>9.1.2</v>
      </c>
      <c r="J149" s="1">
        <v>0.15</v>
      </c>
      <c r="K149" s="1">
        <f>IF(COUNTIF($D2:$D152,I149),INDEX($H2:$H152,MATCH(I149,$D2:$D152,0),1),0)</f>
        <v>1.5</v>
      </c>
      <c r="L149" s="1">
        <f t="shared" si="49"/>
        <v>0.22499999999999998</v>
      </c>
    </row>
    <row r="150" spans="1:16" x14ac:dyDescent="0.2">
      <c r="A150" s="1">
        <v>9</v>
      </c>
      <c r="B150" s="1">
        <v>1</v>
      </c>
      <c r="C150" s="1">
        <v>1</v>
      </c>
      <c r="D150" s="1" t="s">
        <v>207</v>
      </c>
      <c r="E150" s="1">
        <v>1</v>
      </c>
      <c r="F150" s="1">
        <f t="shared" si="46"/>
        <v>0.5</v>
      </c>
      <c r="G150" s="1">
        <f t="shared" si="47"/>
        <v>0.5</v>
      </c>
      <c r="H150" s="1">
        <f t="shared" si="48"/>
        <v>1.5</v>
      </c>
      <c r="I150" s="1" t="str">
        <f>D152</f>
        <v>10.1.1</v>
      </c>
      <c r="J150" s="1">
        <v>0.5</v>
      </c>
      <c r="K150" s="1">
        <f>IF(COUNTIF($D2:$D152,I150),INDEX($H2:$H152,MATCH(I150,$D2:$D152,0),1),0)</f>
        <v>1</v>
      </c>
      <c r="L150" s="1">
        <f t="shared" si="49"/>
        <v>0.5</v>
      </c>
    </row>
    <row r="151" spans="1:16" x14ac:dyDescent="0.2">
      <c r="A151" s="1">
        <v>9</v>
      </c>
      <c r="B151" s="1">
        <v>1</v>
      </c>
      <c r="C151" s="1">
        <v>2</v>
      </c>
      <c r="D151" s="1" t="s">
        <v>208</v>
      </c>
      <c r="E151" s="1">
        <v>1</v>
      </c>
      <c r="F151" s="1">
        <f t="shared" si="46"/>
        <v>0.5</v>
      </c>
      <c r="G151" s="1">
        <f t="shared" si="47"/>
        <v>0.5</v>
      </c>
      <c r="H151" s="1">
        <f t="shared" si="48"/>
        <v>1.5</v>
      </c>
      <c r="I151" s="1" t="str">
        <f>D152</f>
        <v>10.1.1</v>
      </c>
      <c r="J151" s="1">
        <v>0.5</v>
      </c>
      <c r="K151" s="1">
        <f>IF(COUNTIF($D2:$D152,I151),INDEX($H2:$H152,MATCH(I151,$D2:$D152,0),1),0)</f>
        <v>1</v>
      </c>
      <c r="L151" s="1">
        <f t="shared" si="49"/>
        <v>0.5</v>
      </c>
    </row>
    <row r="152" spans="1:16" x14ac:dyDescent="0.2">
      <c r="A152" s="1">
        <v>10</v>
      </c>
      <c r="B152" s="1">
        <v>1</v>
      </c>
      <c r="C152" s="1">
        <v>1</v>
      </c>
      <c r="D152" s="1" t="s">
        <v>210</v>
      </c>
      <c r="E152" s="1">
        <v>1</v>
      </c>
      <c r="F152" s="1">
        <f t="shared" si="46"/>
        <v>0</v>
      </c>
      <c r="G152" s="1">
        <f t="shared" si="47"/>
        <v>0</v>
      </c>
      <c r="H152" s="1">
        <f t="shared" si="48"/>
        <v>1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0.17647060067285156</v>
      </c>
      <c r="G2" s="1">
        <f t="shared" ref="G2:G65" si="1">F2/E2</f>
        <v>0.17647060067285156</v>
      </c>
      <c r="H2" s="1">
        <f t="shared" ref="H2:H65" si="2">E2+F2</f>
        <v>1.1764706006728516</v>
      </c>
      <c r="I2" s="1" t="str">
        <f>D47</f>
        <v>2.1.1</v>
      </c>
      <c r="J2" s="1">
        <v>0.15</v>
      </c>
      <c r="K2" s="1">
        <f>IF(COUNTIF($D2:$D197,I2),INDEX($H2:$H197,MATCH(I2,$D2:$D197,0),1),0)</f>
        <v>1.1764706711523438</v>
      </c>
      <c r="L2" s="1">
        <f t="shared" ref="L2:L65" si="3">K2*J2</f>
        <v>0.17647060067285156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0.38408316137695309</v>
      </c>
      <c r="G3" s="1">
        <f t="shared" si="1"/>
        <v>0.38408316137695309</v>
      </c>
      <c r="H3" s="1">
        <f t="shared" si="2"/>
        <v>1.3840831613769531</v>
      </c>
      <c r="I3" s="1" t="str">
        <f t="shared" ref="I3:I13" si="4">D47</f>
        <v>2.1.1</v>
      </c>
      <c r="J3" s="1">
        <v>0.15</v>
      </c>
      <c r="K3" s="1">
        <f>IF(COUNTIF($D2:$D197,I3),INDEX($H2:$H197,MATCH(I3,$D2:$D197,0),1),0)</f>
        <v>1.1764706711523438</v>
      </c>
      <c r="L3" s="1">
        <f t="shared" si="3"/>
        <v>0.17647060067285156</v>
      </c>
      <c r="M3" s="1" t="str">
        <f t="shared" ref="M3:M11" si="5">D48</f>
        <v>2.1.2</v>
      </c>
      <c r="N3" s="1">
        <v>0.15</v>
      </c>
      <c r="O3" s="1">
        <f>IF(COUNTIF($D2:$D197,M3),INDEX($H2:$H197,MATCH(M3,$D2:$D197,0),1),0)</f>
        <v>1.3840837380273436</v>
      </c>
      <c r="P3" s="1">
        <f t="shared" ref="P3:P11" si="6">O3*N3</f>
        <v>0.20761256070410153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0.42072097059082025</v>
      </c>
      <c r="G4" s="1">
        <f t="shared" si="1"/>
        <v>0.42072097059082025</v>
      </c>
      <c r="H4" s="1">
        <f t="shared" si="2"/>
        <v>1.4207209705908204</v>
      </c>
      <c r="I4" s="1" t="str">
        <f t="shared" si="4"/>
        <v>2.1.2</v>
      </c>
      <c r="J4" s="1">
        <v>0.15</v>
      </c>
      <c r="K4" s="1">
        <f>IF(COUNTIF($D2:$D197,I4),INDEX($H2:$H197,MATCH(I4,$D2:$D197,0),1),0)</f>
        <v>1.3840837380273436</v>
      </c>
      <c r="L4" s="1">
        <f t="shared" si="3"/>
        <v>0.20761256070410153</v>
      </c>
      <c r="M4" s="1" t="str">
        <f t="shared" si="5"/>
        <v>2.1.3</v>
      </c>
      <c r="N4" s="1">
        <v>0.15</v>
      </c>
      <c r="O4" s="1">
        <f>IF(COUNTIF($D2:$D197,M4),INDEX($H2:$H197,MATCH(M4,$D2:$D197,0),1),0)</f>
        <v>1.4207227325781249</v>
      </c>
      <c r="P4" s="1">
        <f t="shared" si="6"/>
        <v>0.21310840988671872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0.42718637964843748</v>
      </c>
      <c r="G5" s="1">
        <f t="shared" si="1"/>
        <v>0.42718637964843748</v>
      </c>
      <c r="H5" s="1">
        <f t="shared" si="2"/>
        <v>1.4271863796484374</v>
      </c>
      <c r="I5" s="1" t="str">
        <f t="shared" si="4"/>
        <v>2.1.3</v>
      </c>
      <c r="J5" s="1">
        <v>0.15</v>
      </c>
      <c r="K5" s="1">
        <f>IF(COUNTIF($D2:$D197,I5),INDEX($H2:$H197,MATCH(I5,$D2:$D197,0),1),0)</f>
        <v>1.4207227325781249</v>
      </c>
      <c r="L5" s="1">
        <f t="shared" si="3"/>
        <v>0.21310840988671872</v>
      </c>
      <c r="M5" s="1" t="str">
        <f t="shared" si="5"/>
        <v>2.1.4</v>
      </c>
      <c r="N5" s="1">
        <v>0.15</v>
      </c>
      <c r="O5" s="1">
        <f>IF(COUNTIF($D2:$D197,M5),INDEX($H2:$H197,MATCH(M5,$D2:$D197,0),1),0)</f>
        <v>1.427186465078125</v>
      </c>
      <c r="P5" s="1">
        <f t="shared" si="6"/>
        <v>0.21407796976171875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0.42832234848632811</v>
      </c>
      <c r="G6" s="1">
        <f t="shared" si="1"/>
        <v>0.42832234848632811</v>
      </c>
      <c r="H6" s="1">
        <f t="shared" si="2"/>
        <v>1.4283223484863281</v>
      </c>
      <c r="I6" s="1" t="str">
        <f t="shared" si="4"/>
        <v>2.1.4</v>
      </c>
      <c r="J6" s="1">
        <v>0.15</v>
      </c>
      <c r="K6" s="1">
        <f>IF(COUNTIF($D2:$D197,I6),INDEX($H2:$H197,MATCH(I6,$D2:$D197,0),1),0)</f>
        <v>1.427186465078125</v>
      </c>
      <c r="L6" s="1">
        <f t="shared" si="3"/>
        <v>0.21407796976171875</v>
      </c>
      <c r="M6" s="1" t="str">
        <f t="shared" si="5"/>
        <v>2.1.5</v>
      </c>
      <c r="N6" s="1">
        <v>0.15</v>
      </c>
      <c r="O6" s="1">
        <f>IF(COUNTIF($D2:$D197,M6),INDEX($H2:$H197,MATCH(M6,$D2:$D197,0),1),0)</f>
        <v>1.4282958581640623</v>
      </c>
      <c r="P6" s="1">
        <f t="shared" si="6"/>
        <v>0.21424437872460936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0.42848875744921872</v>
      </c>
      <c r="G7" s="1">
        <f t="shared" si="1"/>
        <v>0.42848875744921872</v>
      </c>
      <c r="H7" s="1">
        <f t="shared" si="2"/>
        <v>1.4284887574492187</v>
      </c>
      <c r="I7" s="1" t="str">
        <f t="shared" si="4"/>
        <v>2.1.5</v>
      </c>
      <c r="J7" s="1">
        <v>0.15</v>
      </c>
      <c r="K7" s="1">
        <f>IF(COUNTIF($D2:$D197,I7),INDEX($H2:$H197,MATCH(I7,$D2:$D197,0),1),0)</f>
        <v>1.4282958581640623</v>
      </c>
      <c r="L7" s="1">
        <f t="shared" si="3"/>
        <v>0.21424437872460936</v>
      </c>
      <c r="M7" s="1" t="str">
        <f t="shared" si="5"/>
        <v>2.1.6</v>
      </c>
      <c r="N7" s="1">
        <v>0.15</v>
      </c>
      <c r="O7" s="1">
        <f>IF(COUNTIF($D2:$D197,M7),INDEX($H2:$H197,MATCH(M7,$D2:$D197,0),1),0)</f>
        <v>1.4282958581640623</v>
      </c>
      <c r="P7" s="1">
        <f t="shared" si="6"/>
        <v>0.21424437872460936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0.42832234848632811</v>
      </c>
      <c r="G8" s="1">
        <f t="shared" si="1"/>
        <v>0.42832234848632811</v>
      </c>
      <c r="H8" s="1">
        <f t="shared" si="2"/>
        <v>1.4283223484863281</v>
      </c>
      <c r="I8" s="1" t="str">
        <f t="shared" si="4"/>
        <v>2.1.6</v>
      </c>
      <c r="J8" s="1">
        <v>0.15</v>
      </c>
      <c r="K8" s="1">
        <f>IF(COUNTIF($D2:$D197,I8),INDEX($H2:$H197,MATCH(I8,$D2:$D197,0),1),0)</f>
        <v>1.4282958581640623</v>
      </c>
      <c r="L8" s="1">
        <f t="shared" si="3"/>
        <v>0.21424437872460936</v>
      </c>
      <c r="M8" s="1" t="str">
        <f t="shared" si="5"/>
        <v>2.1.7</v>
      </c>
      <c r="N8" s="1">
        <v>0.15</v>
      </c>
      <c r="O8" s="1">
        <f>IF(COUNTIF($D2:$D197,M8),INDEX($H2:$H197,MATCH(M8,$D2:$D197,0),1),0)</f>
        <v>1.427186465078125</v>
      </c>
      <c r="P8" s="1">
        <f t="shared" si="6"/>
        <v>0.21407796976171875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0.42718637964843748</v>
      </c>
      <c r="G9" s="1">
        <f t="shared" si="1"/>
        <v>0.42718637964843748</v>
      </c>
      <c r="H9" s="1">
        <f t="shared" si="2"/>
        <v>1.4271863796484374</v>
      </c>
      <c r="I9" s="1" t="str">
        <f t="shared" si="4"/>
        <v>2.1.7</v>
      </c>
      <c r="J9" s="1">
        <v>0.15</v>
      </c>
      <c r="K9" s="1">
        <f>IF(COUNTIF($D2:$D197,I9),INDEX($H2:$H197,MATCH(I9,$D2:$D197,0),1),0)</f>
        <v>1.427186465078125</v>
      </c>
      <c r="L9" s="1">
        <f t="shared" si="3"/>
        <v>0.21407796976171875</v>
      </c>
      <c r="M9" s="1" t="str">
        <f t="shared" si="5"/>
        <v>2.1.8</v>
      </c>
      <c r="N9" s="1">
        <v>0.15</v>
      </c>
      <c r="O9" s="1">
        <f>IF(COUNTIF($D2:$D197,M9),INDEX($H2:$H197,MATCH(M9,$D2:$D197,0),1),0)</f>
        <v>1.4207227325781249</v>
      </c>
      <c r="P9" s="1">
        <f t="shared" si="6"/>
        <v>0.21310840988671872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0.42072097059082025</v>
      </c>
      <c r="G10" s="1">
        <f t="shared" si="1"/>
        <v>0.42072097059082025</v>
      </c>
      <c r="H10" s="1">
        <f t="shared" si="2"/>
        <v>1.4207209705908204</v>
      </c>
      <c r="I10" s="1" t="str">
        <f t="shared" si="4"/>
        <v>2.1.8</v>
      </c>
      <c r="J10" s="1">
        <v>0.15</v>
      </c>
      <c r="K10" s="1">
        <f>IF(COUNTIF($D2:$D197,I10),INDEX($H2:$H197,MATCH(I10,$D2:$D197,0),1),0)</f>
        <v>1.4207227325781249</v>
      </c>
      <c r="L10" s="1">
        <f t="shared" si="3"/>
        <v>0.21310840988671872</v>
      </c>
      <c r="M10" s="1" t="str">
        <f t="shared" si="5"/>
        <v>2.1.9</v>
      </c>
      <c r="N10" s="1">
        <v>0.15</v>
      </c>
      <c r="O10" s="1">
        <f>IF(COUNTIF($D2:$D197,M10),INDEX($H2:$H197,MATCH(M10,$D2:$D197,0),1),0)</f>
        <v>1.3840837380273436</v>
      </c>
      <c r="P10" s="1">
        <f t="shared" si="6"/>
        <v>0.20761256070410153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1</v>
      </c>
      <c r="F11" s="1">
        <f t="shared" si="0"/>
        <v>0.38408316137695309</v>
      </c>
      <c r="G11" s="1">
        <f t="shared" si="1"/>
        <v>0.38408316137695309</v>
      </c>
      <c r="H11" s="1">
        <f t="shared" si="2"/>
        <v>1.3840831613769531</v>
      </c>
      <c r="I11" s="1" t="str">
        <f t="shared" si="4"/>
        <v>2.1.9</v>
      </c>
      <c r="J11" s="1">
        <v>0.15</v>
      </c>
      <c r="K11" s="1">
        <f>IF(COUNTIF($D2:$D197,I11),INDEX($H2:$H197,MATCH(I11,$D2:$D197,0),1),0)</f>
        <v>1.3840837380273436</v>
      </c>
      <c r="L11" s="1">
        <f t="shared" si="3"/>
        <v>0.20761256070410153</v>
      </c>
      <c r="M11" s="1" t="str">
        <f t="shared" si="5"/>
        <v>2.1.10</v>
      </c>
      <c r="N11" s="1">
        <v>0.15</v>
      </c>
      <c r="O11" s="1">
        <f>IF(COUNTIF($D2:$D197,M11),INDEX($H2:$H197,MATCH(M11,$D2:$D197,0),1),0)</f>
        <v>1.1764706711523438</v>
      </c>
      <c r="P11" s="1">
        <f t="shared" si="6"/>
        <v>0.17647060067285156</v>
      </c>
    </row>
    <row r="12" spans="1:24" x14ac:dyDescent="0.2">
      <c r="A12" s="1">
        <v>1</v>
      </c>
      <c r="B12" s="1">
        <v>1</v>
      </c>
      <c r="C12" s="1">
        <v>11</v>
      </c>
      <c r="D12" s="1" t="s">
        <v>41</v>
      </c>
      <c r="E12" s="1">
        <v>1</v>
      </c>
      <c r="F12" s="1">
        <f t="shared" si="0"/>
        <v>0.17647060067285156</v>
      </c>
      <c r="G12" s="1">
        <f t="shared" si="1"/>
        <v>0.17647060067285156</v>
      </c>
      <c r="H12" s="1">
        <f t="shared" si="2"/>
        <v>1.1764706006728516</v>
      </c>
      <c r="I12" s="1" t="str">
        <f t="shared" si="4"/>
        <v>2.1.10</v>
      </c>
      <c r="J12" s="1">
        <v>0.15</v>
      </c>
      <c r="K12" s="1">
        <f>IF(COUNTIF($D2:$D197,I12),INDEX($H2:$H197,MATCH(I12,$D2:$D197,0),1),0)</f>
        <v>1.1764706711523438</v>
      </c>
      <c r="L12" s="1">
        <f t="shared" si="3"/>
        <v>0.17647060067285156</v>
      </c>
    </row>
    <row r="13" spans="1:24" x14ac:dyDescent="0.2">
      <c r="A13" s="1">
        <v>1</v>
      </c>
      <c r="B13" s="1">
        <v>2</v>
      </c>
      <c r="C13" s="1">
        <v>1</v>
      </c>
      <c r="D13" s="1" t="s">
        <v>12</v>
      </c>
      <c r="E13" s="1">
        <v>1</v>
      </c>
      <c r="F13" s="1">
        <f t="shared" si="0"/>
        <v>0.66090077609374998</v>
      </c>
      <c r="G13" s="1">
        <f t="shared" si="1"/>
        <v>0.66090077609374998</v>
      </c>
      <c r="H13" s="1">
        <f t="shared" si="2"/>
        <v>1.66090077609375</v>
      </c>
      <c r="I13" s="1" t="str">
        <f t="shared" si="4"/>
        <v>2.2.1</v>
      </c>
      <c r="J13" s="1">
        <v>0.15</v>
      </c>
      <c r="K13" s="1">
        <f>IF(COUNTIF($D2:$D197,I13),INDEX($H2:$H197,MATCH(I13,$D2:$D197,0),1),0)</f>
        <v>1.660905844921875</v>
      </c>
      <c r="L13" s="1">
        <f t="shared" si="3"/>
        <v>0.24913587673828125</v>
      </c>
      <c r="M13" s="1" t="str">
        <f>D87</f>
        <v>3.1.1</v>
      </c>
      <c r="N13" s="1">
        <v>0.35</v>
      </c>
      <c r="O13" s="1">
        <f>IF(COUNTIF($D2:$D197,M13),INDEX($H2:$H197,MATCH(M13,$D2:$D197,0),1),0)</f>
        <v>1.176471141015625</v>
      </c>
      <c r="P13" s="1">
        <f t="shared" ref="P13:P46" si="7">O13*N13</f>
        <v>0.41176489935546873</v>
      </c>
    </row>
    <row r="14" spans="1:24" x14ac:dyDescent="0.2">
      <c r="A14" s="1">
        <v>1</v>
      </c>
      <c r="B14" s="1">
        <v>2</v>
      </c>
      <c r="C14" s="1">
        <v>2</v>
      </c>
      <c r="D14" s="1" t="s">
        <v>13</v>
      </c>
      <c r="E14" s="1">
        <v>1</v>
      </c>
      <c r="F14" s="1">
        <f t="shared" si="0"/>
        <v>1.52392502546875</v>
      </c>
      <c r="G14" s="1">
        <f t="shared" si="1"/>
        <v>1.52392502546875</v>
      </c>
      <c r="H14" s="1">
        <f t="shared" si="2"/>
        <v>2.52392502546875</v>
      </c>
      <c r="I14" s="1" t="str">
        <f t="shared" ref="I14:I23" si="8">D57</f>
        <v>2.2.1</v>
      </c>
      <c r="J14" s="1">
        <v>0.15</v>
      </c>
      <c r="K14" s="1">
        <f>IF(COUNTIF($D2:$D197,I14),INDEX($H2:$H197,MATCH(I14,$D2:$D197,0),1),0)</f>
        <v>1.660905844921875</v>
      </c>
      <c r="L14" s="1">
        <f t="shared" si="3"/>
        <v>0.24913587673828125</v>
      </c>
      <c r="M14" s="1" t="str">
        <f t="shared" ref="M14:M21" si="9">D58</f>
        <v>2.2.2</v>
      </c>
      <c r="N14" s="1">
        <v>0.15</v>
      </c>
      <c r="O14" s="1">
        <f>IF(COUNTIF($D2:$D197,M14),INDEX($H2:$H197,MATCH(M14,$D2:$D197,0),1),0)</f>
        <v>2.5239584000000002</v>
      </c>
      <c r="P14" s="1">
        <f t="shared" si="7"/>
        <v>0.37859376</v>
      </c>
      <c r="Q14" s="1" t="str">
        <f t="shared" ref="Q14:Q21" si="10">D87</f>
        <v>3.1.1</v>
      </c>
      <c r="R14" s="1">
        <v>0.35</v>
      </c>
      <c r="S14" s="1">
        <f>IF(COUNTIF($D2:$D197,Q14),INDEX($H2:$H197,MATCH(Q14,$D2:$D197,0),1),0)</f>
        <v>1.176471141015625</v>
      </c>
      <c r="T14" s="1">
        <f t="shared" ref="T14:T21" si="11">S14*R14</f>
        <v>0.41176489935546873</v>
      </c>
      <c r="U14" s="1" t="str">
        <f t="shared" ref="U14:U21" si="12">D88</f>
        <v>3.1.2</v>
      </c>
      <c r="V14" s="1">
        <v>0.35</v>
      </c>
      <c r="W14" s="1">
        <f>IF(COUNTIF($D2:$D197,U14),INDEX($H2:$H197,MATCH(U14,$D2:$D197,0),1),0)</f>
        <v>1.3840871125</v>
      </c>
      <c r="X14" s="1">
        <f t="shared" ref="X14:X21" si="13">W14*V14</f>
        <v>0.484430489375</v>
      </c>
    </row>
    <row r="15" spans="1:24" x14ac:dyDescent="0.2">
      <c r="A15" s="1">
        <v>1</v>
      </c>
      <c r="B15" s="1">
        <v>2</v>
      </c>
      <c r="C15" s="1">
        <v>3</v>
      </c>
      <c r="D15" s="1" t="s">
        <v>14</v>
      </c>
      <c r="E15" s="1">
        <v>1</v>
      </c>
      <c r="F15" s="1">
        <f t="shared" si="0"/>
        <v>1.7768098487499999</v>
      </c>
      <c r="G15" s="1">
        <f t="shared" si="1"/>
        <v>1.7768098487499999</v>
      </c>
      <c r="H15" s="1">
        <f t="shared" si="2"/>
        <v>2.7768098487500001</v>
      </c>
      <c r="I15" s="1" t="str">
        <f t="shared" si="8"/>
        <v>2.2.2</v>
      </c>
      <c r="J15" s="1">
        <v>0.15</v>
      </c>
      <c r="K15" s="1">
        <f>IF(COUNTIF($D2:$D197,I15),INDEX($H2:$H197,MATCH(I15,$D2:$D197,0),1),0)</f>
        <v>2.5239584000000002</v>
      </c>
      <c r="L15" s="1">
        <f t="shared" si="3"/>
        <v>0.37859376</v>
      </c>
      <c r="M15" s="1" t="str">
        <f t="shared" si="9"/>
        <v>2.2.3</v>
      </c>
      <c r="N15" s="1">
        <v>0.15</v>
      </c>
      <c r="O15" s="1">
        <f>IF(COUNTIF($D2:$D197,M15),INDEX($H2:$H197,MATCH(M15,$D2:$D197,0),1),0)</f>
        <v>2.7768647515625</v>
      </c>
      <c r="P15" s="1">
        <f t="shared" si="7"/>
        <v>0.416529712734375</v>
      </c>
      <c r="Q15" s="1" t="str">
        <f t="shared" si="10"/>
        <v>3.1.2</v>
      </c>
      <c r="R15" s="1">
        <v>0.35</v>
      </c>
      <c r="S15" s="1">
        <f>IF(COUNTIF($D2:$D197,Q15),INDEX($H2:$H197,MATCH(Q15,$D2:$D197,0),1),0)</f>
        <v>1.3840871125</v>
      </c>
      <c r="T15" s="1">
        <f t="shared" si="11"/>
        <v>0.484430489375</v>
      </c>
      <c r="U15" s="1" t="str">
        <f t="shared" si="12"/>
        <v>3.1.3</v>
      </c>
      <c r="V15" s="1">
        <v>0.35</v>
      </c>
      <c r="W15" s="1">
        <f>IF(COUNTIF($D2:$D197,U15),INDEX($H2:$H197,MATCH(U15,$D2:$D197,0),1),0)</f>
        <v>1.4207311046875</v>
      </c>
      <c r="X15" s="1">
        <f t="shared" si="13"/>
        <v>0.49725588664062498</v>
      </c>
    </row>
    <row r="16" spans="1:24" x14ac:dyDescent="0.2">
      <c r="A16" s="1">
        <v>1</v>
      </c>
      <c r="B16" s="1">
        <v>2</v>
      </c>
      <c r="C16" s="1">
        <v>4</v>
      </c>
      <c r="D16" s="1" t="s">
        <v>15</v>
      </c>
      <c r="E16" s="1">
        <v>1</v>
      </c>
      <c r="F16" s="1">
        <f t="shared" si="0"/>
        <v>1.83912217</v>
      </c>
      <c r="G16" s="1">
        <f t="shared" si="1"/>
        <v>1.83912217</v>
      </c>
      <c r="H16" s="1">
        <f t="shared" si="2"/>
        <v>2.83912217</v>
      </c>
      <c r="I16" s="1" t="str">
        <f t="shared" si="8"/>
        <v>2.2.3</v>
      </c>
      <c r="J16" s="1">
        <v>0.15</v>
      </c>
      <c r="K16" s="1">
        <f>IF(COUNTIF($D2:$D197,I16),INDEX($H2:$H197,MATCH(I16,$D2:$D197,0),1),0)</f>
        <v>2.7768647515625</v>
      </c>
      <c r="L16" s="1">
        <f t="shared" si="3"/>
        <v>0.416529712734375</v>
      </c>
      <c r="M16" s="1" t="str">
        <f t="shared" si="9"/>
        <v>2.2.4</v>
      </c>
      <c r="N16" s="1">
        <v>0.15</v>
      </c>
      <c r="O16" s="1">
        <f>IF(COUNTIF($D2:$D197,M16),INDEX($H2:$H197,MATCH(M16,$D2:$D197,0),1),0)</f>
        <v>2.8388269249999998</v>
      </c>
      <c r="P16" s="1">
        <f t="shared" si="7"/>
        <v>0.42582403874999997</v>
      </c>
      <c r="Q16" s="1" t="str">
        <f t="shared" si="10"/>
        <v>3.1.3</v>
      </c>
      <c r="R16" s="1">
        <v>0.35</v>
      </c>
      <c r="S16" s="1">
        <f>IF(COUNTIF($D2:$D197,Q16),INDEX($H2:$H197,MATCH(Q16,$D2:$D197,0),1),0)</f>
        <v>1.4207311046875</v>
      </c>
      <c r="T16" s="1">
        <f t="shared" si="11"/>
        <v>0.49725588664062498</v>
      </c>
      <c r="U16" s="1" t="str">
        <f t="shared" si="12"/>
        <v>3.1.4</v>
      </c>
      <c r="V16" s="1">
        <v>0.35</v>
      </c>
      <c r="W16" s="1">
        <f>IF(COUNTIF($D2:$D197,U16),INDEX($H2:$H197,MATCH(U16,$D2:$D197,0),1),0)</f>
        <v>1.4271786625</v>
      </c>
      <c r="X16" s="1">
        <f t="shared" si="13"/>
        <v>0.499512531875</v>
      </c>
    </row>
    <row r="17" spans="1:24" x14ac:dyDescent="0.2">
      <c r="A17" s="1">
        <v>1</v>
      </c>
      <c r="B17" s="1">
        <v>2</v>
      </c>
      <c r="C17" s="1">
        <v>5</v>
      </c>
      <c r="D17" s="1" t="s">
        <v>42</v>
      </c>
      <c r="E17" s="1">
        <v>1</v>
      </c>
      <c r="F17" s="1">
        <f t="shared" si="0"/>
        <v>1.8526854596875</v>
      </c>
      <c r="G17" s="1">
        <f t="shared" si="1"/>
        <v>1.8526854596875</v>
      </c>
      <c r="H17" s="1">
        <f t="shared" si="2"/>
        <v>2.8526854596874998</v>
      </c>
      <c r="I17" s="1" t="str">
        <f t="shared" si="8"/>
        <v>2.2.4</v>
      </c>
      <c r="J17" s="1">
        <v>0.15</v>
      </c>
      <c r="K17" s="1">
        <f>IF(COUNTIF($D2:$D197,I17),INDEX($H2:$H197,MATCH(I17,$D2:$D197,0),1),0)</f>
        <v>2.8388269249999998</v>
      </c>
      <c r="L17" s="1">
        <f t="shared" si="3"/>
        <v>0.42582403874999997</v>
      </c>
      <c r="M17" s="1" t="str">
        <f t="shared" si="9"/>
        <v>2.2.5</v>
      </c>
      <c r="N17" s="1">
        <v>0.15</v>
      </c>
      <c r="O17" s="1">
        <f>IF(COUNTIF($D2:$D197,M17),INDEX($H2:$H197,MATCH(M17,$D2:$D197,0),1),0)</f>
        <v>2.8500294570312499</v>
      </c>
      <c r="P17" s="1">
        <f t="shared" si="7"/>
        <v>0.42750441855468746</v>
      </c>
      <c r="Q17" s="1" t="str">
        <f t="shared" si="10"/>
        <v>3.1.4</v>
      </c>
      <c r="R17" s="1">
        <v>0.35</v>
      </c>
      <c r="S17" s="1">
        <f>IF(COUNTIF($D2:$D197,Q17),INDEX($H2:$H197,MATCH(Q17,$D2:$D197,0),1),0)</f>
        <v>1.4271786625</v>
      </c>
      <c r="T17" s="1">
        <f t="shared" si="11"/>
        <v>0.499512531875</v>
      </c>
      <c r="U17" s="1" t="str">
        <f t="shared" si="12"/>
        <v>3.1.5</v>
      </c>
      <c r="V17" s="1">
        <v>0.35</v>
      </c>
      <c r="W17" s="1">
        <f>IF(COUNTIF($D2:$D197,U17),INDEX($H2:$H197,MATCH(U17,$D2:$D197,0),1),0)</f>
        <v>1.42812705859375</v>
      </c>
      <c r="X17" s="1">
        <f t="shared" si="13"/>
        <v>0.49984447050781244</v>
      </c>
    </row>
    <row r="18" spans="1:24" x14ac:dyDescent="0.2">
      <c r="A18" s="1">
        <v>1</v>
      </c>
      <c r="B18" s="1">
        <v>2</v>
      </c>
      <c r="C18" s="1">
        <v>6</v>
      </c>
      <c r="D18" s="1" t="s">
        <v>43</v>
      </c>
      <c r="E18" s="1">
        <v>1</v>
      </c>
      <c r="F18" s="1">
        <f t="shared" si="0"/>
        <v>1.8526854596875</v>
      </c>
      <c r="G18" s="1">
        <f t="shared" si="1"/>
        <v>1.8526854596875</v>
      </c>
      <c r="H18" s="1">
        <f t="shared" si="2"/>
        <v>2.8526854596874998</v>
      </c>
      <c r="I18" s="1" t="str">
        <f t="shared" si="8"/>
        <v>2.2.5</v>
      </c>
      <c r="J18" s="1">
        <v>0.15</v>
      </c>
      <c r="K18" s="1">
        <f>IF(COUNTIF($D2:$D197,I18),INDEX($H2:$H197,MATCH(I18,$D2:$D197,0),1),0)</f>
        <v>2.8500294570312499</v>
      </c>
      <c r="L18" s="1">
        <f t="shared" si="3"/>
        <v>0.42750441855468746</v>
      </c>
      <c r="M18" s="1" t="str">
        <f t="shared" si="9"/>
        <v>2.2.6</v>
      </c>
      <c r="N18" s="1">
        <v>0.15</v>
      </c>
      <c r="O18" s="1">
        <f>IF(COUNTIF($D2:$D197,M18),INDEX($H2:$H197,MATCH(M18,$D2:$D197,0),1),0)</f>
        <v>2.8388269249999998</v>
      </c>
      <c r="P18" s="1">
        <f t="shared" si="7"/>
        <v>0.42582403874999997</v>
      </c>
      <c r="Q18" s="1" t="str">
        <f t="shared" si="10"/>
        <v>3.1.5</v>
      </c>
      <c r="R18" s="1">
        <v>0.35</v>
      </c>
      <c r="S18" s="1">
        <f>IF(COUNTIF($D2:$D197,Q18),INDEX($H2:$H197,MATCH(Q18,$D2:$D197,0),1),0)</f>
        <v>1.42812705859375</v>
      </c>
      <c r="T18" s="1">
        <f t="shared" si="11"/>
        <v>0.49984447050781244</v>
      </c>
      <c r="U18" s="1" t="str">
        <f t="shared" si="12"/>
        <v>3.1.6</v>
      </c>
      <c r="V18" s="1">
        <v>0.35</v>
      </c>
      <c r="W18" s="1">
        <f>IF(COUNTIF($D2:$D197,U18),INDEX($H2:$H197,MATCH(U18,$D2:$D197,0),1),0)</f>
        <v>1.4271786625</v>
      </c>
      <c r="X18" s="1">
        <f t="shared" si="13"/>
        <v>0.499512531875</v>
      </c>
    </row>
    <row r="19" spans="1:24" x14ac:dyDescent="0.2">
      <c r="A19" s="1">
        <v>1</v>
      </c>
      <c r="B19" s="1">
        <v>2</v>
      </c>
      <c r="C19" s="1">
        <v>7</v>
      </c>
      <c r="D19" s="1" t="s">
        <v>44</v>
      </c>
      <c r="E19" s="1">
        <v>1</v>
      </c>
      <c r="F19" s="1">
        <f t="shared" si="0"/>
        <v>1.83912217</v>
      </c>
      <c r="G19" s="1">
        <f t="shared" si="1"/>
        <v>1.83912217</v>
      </c>
      <c r="H19" s="1">
        <f t="shared" si="2"/>
        <v>2.83912217</v>
      </c>
      <c r="I19" s="1" t="str">
        <f t="shared" si="8"/>
        <v>2.2.6</v>
      </c>
      <c r="J19" s="1">
        <v>0.15</v>
      </c>
      <c r="K19" s="1">
        <f>IF(COUNTIF($D2:$D197,I19),INDEX($H2:$H197,MATCH(I19,$D2:$D197,0),1),0)</f>
        <v>2.8388269249999998</v>
      </c>
      <c r="L19" s="1">
        <f t="shared" si="3"/>
        <v>0.42582403874999997</v>
      </c>
      <c r="M19" s="1" t="str">
        <f t="shared" si="9"/>
        <v>2.2.7</v>
      </c>
      <c r="N19" s="1">
        <v>0.15</v>
      </c>
      <c r="O19" s="1">
        <f>IF(COUNTIF($D2:$D197,M19),INDEX($H2:$H197,MATCH(M19,$D2:$D197,0),1),0)</f>
        <v>2.7768647515625</v>
      </c>
      <c r="P19" s="1">
        <f t="shared" si="7"/>
        <v>0.416529712734375</v>
      </c>
      <c r="Q19" s="1" t="str">
        <f t="shared" si="10"/>
        <v>3.1.6</v>
      </c>
      <c r="R19" s="1">
        <v>0.35</v>
      </c>
      <c r="S19" s="1">
        <f>IF(COUNTIF($D2:$D197,Q19),INDEX($H2:$H197,MATCH(Q19,$D2:$D197,0),1),0)</f>
        <v>1.4271786625</v>
      </c>
      <c r="T19" s="1">
        <f t="shared" si="11"/>
        <v>0.499512531875</v>
      </c>
      <c r="U19" s="1" t="str">
        <f t="shared" si="12"/>
        <v>3.1.7</v>
      </c>
      <c r="V19" s="1">
        <v>0.35</v>
      </c>
      <c r="W19" s="1">
        <f>IF(COUNTIF($D2:$D197,U19),INDEX($H2:$H197,MATCH(U19,$D2:$D197,0),1),0)</f>
        <v>1.4207311046875</v>
      </c>
      <c r="X19" s="1">
        <f t="shared" si="13"/>
        <v>0.49725588664062498</v>
      </c>
    </row>
    <row r="20" spans="1:24" x14ac:dyDescent="0.2">
      <c r="A20" s="1">
        <v>1</v>
      </c>
      <c r="B20" s="1">
        <v>2</v>
      </c>
      <c r="C20" s="1">
        <v>8</v>
      </c>
      <c r="D20" s="1" t="s">
        <v>45</v>
      </c>
      <c r="E20" s="1">
        <v>1</v>
      </c>
      <c r="F20" s="1">
        <f t="shared" si="0"/>
        <v>1.7768098487499999</v>
      </c>
      <c r="G20" s="1">
        <f t="shared" si="1"/>
        <v>1.7768098487499999</v>
      </c>
      <c r="H20" s="1">
        <f t="shared" si="2"/>
        <v>2.7768098487500001</v>
      </c>
      <c r="I20" s="1" t="str">
        <f t="shared" si="8"/>
        <v>2.2.7</v>
      </c>
      <c r="J20" s="1">
        <v>0.15</v>
      </c>
      <c r="K20" s="1">
        <f>IF(COUNTIF($D2:$D197,I20),INDEX($H2:$H197,MATCH(I20,$D2:$D197,0),1),0)</f>
        <v>2.7768647515625</v>
      </c>
      <c r="L20" s="1">
        <f t="shared" si="3"/>
        <v>0.416529712734375</v>
      </c>
      <c r="M20" s="1" t="str">
        <f t="shared" si="9"/>
        <v>2.2.8</v>
      </c>
      <c r="N20" s="1">
        <v>0.15</v>
      </c>
      <c r="O20" s="1">
        <f>IF(COUNTIF($D2:$D197,M20),INDEX($H2:$H197,MATCH(M20,$D2:$D197,0),1),0)</f>
        <v>2.5239583999999997</v>
      </c>
      <c r="P20" s="1">
        <f t="shared" si="7"/>
        <v>0.37859375999999995</v>
      </c>
      <c r="Q20" s="1" t="str">
        <f t="shared" si="10"/>
        <v>3.1.7</v>
      </c>
      <c r="R20" s="1">
        <v>0.35</v>
      </c>
      <c r="S20" s="1">
        <f>IF(COUNTIF($D2:$D197,Q20),INDEX($H2:$H197,MATCH(Q20,$D2:$D197,0),1),0)</f>
        <v>1.4207311046875</v>
      </c>
      <c r="T20" s="1">
        <f t="shared" si="11"/>
        <v>0.49725588664062498</v>
      </c>
      <c r="U20" s="1" t="str">
        <f t="shared" si="12"/>
        <v>3.1.8</v>
      </c>
      <c r="V20" s="1">
        <v>0.35</v>
      </c>
      <c r="W20" s="1">
        <f>IF(COUNTIF($D2:$D197,U20),INDEX($H2:$H197,MATCH(U20,$D2:$D197,0),1),0)</f>
        <v>1.3840871125</v>
      </c>
      <c r="X20" s="1">
        <f t="shared" si="13"/>
        <v>0.484430489375</v>
      </c>
    </row>
    <row r="21" spans="1:24" x14ac:dyDescent="0.2">
      <c r="A21" s="1">
        <v>1</v>
      </c>
      <c r="B21" s="1">
        <v>2</v>
      </c>
      <c r="C21" s="1">
        <v>9</v>
      </c>
      <c r="D21" s="1" t="s">
        <v>46</v>
      </c>
      <c r="E21" s="1">
        <v>1</v>
      </c>
      <c r="F21" s="1">
        <f t="shared" si="0"/>
        <v>1.52392502546875</v>
      </c>
      <c r="G21" s="1">
        <f t="shared" si="1"/>
        <v>1.52392502546875</v>
      </c>
      <c r="H21" s="1">
        <f t="shared" si="2"/>
        <v>2.52392502546875</v>
      </c>
      <c r="I21" s="1" t="str">
        <f t="shared" si="8"/>
        <v>2.2.8</v>
      </c>
      <c r="J21" s="1">
        <v>0.15</v>
      </c>
      <c r="K21" s="1">
        <f>IF(COUNTIF($D2:$D197,I21),INDEX($H2:$H197,MATCH(I21,$D2:$D197,0),1),0)</f>
        <v>2.5239583999999997</v>
      </c>
      <c r="L21" s="1">
        <f t="shared" si="3"/>
        <v>0.37859375999999995</v>
      </c>
      <c r="M21" s="1" t="str">
        <f t="shared" si="9"/>
        <v>2.2.9</v>
      </c>
      <c r="N21" s="1">
        <v>0.15</v>
      </c>
      <c r="O21" s="1">
        <f>IF(COUNTIF($D2:$D197,M21),INDEX($H2:$H197,MATCH(M21,$D2:$D197,0),1),0)</f>
        <v>1.660905844921875</v>
      </c>
      <c r="P21" s="1">
        <f t="shared" si="7"/>
        <v>0.24913587673828125</v>
      </c>
      <c r="Q21" s="1" t="str">
        <f t="shared" si="10"/>
        <v>3.1.8</v>
      </c>
      <c r="R21" s="1">
        <v>0.35</v>
      </c>
      <c r="S21" s="1">
        <f>IF(COUNTIF($D2:$D197,Q21),INDEX($H2:$H197,MATCH(Q21,$D2:$D197,0),1),0)</f>
        <v>1.3840871125</v>
      </c>
      <c r="T21" s="1">
        <f t="shared" si="11"/>
        <v>0.484430489375</v>
      </c>
      <c r="U21" s="1" t="str">
        <f t="shared" si="12"/>
        <v>3.1.9</v>
      </c>
      <c r="V21" s="1">
        <v>0.35</v>
      </c>
      <c r="W21" s="1">
        <f>IF(COUNTIF($D2:$D197,U21),INDEX($H2:$H197,MATCH(U21,$D2:$D197,0),1),0)</f>
        <v>1.176471141015625</v>
      </c>
      <c r="X21" s="1">
        <f t="shared" si="13"/>
        <v>0.41176489935546873</v>
      </c>
    </row>
    <row r="22" spans="1:24" x14ac:dyDescent="0.2">
      <c r="A22" s="1">
        <v>1</v>
      </c>
      <c r="B22" s="1">
        <v>2</v>
      </c>
      <c r="C22" s="1">
        <v>10</v>
      </c>
      <c r="D22" s="1" t="s">
        <v>47</v>
      </c>
      <c r="E22" s="1">
        <v>1</v>
      </c>
      <c r="F22" s="1">
        <f t="shared" si="0"/>
        <v>0.66090077609374998</v>
      </c>
      <c r="G22" s="1">
        <f t="shared" si="1"/>
        <v>0.66090077609374998</v>
      </c>
      <c r="H22" s="1">
        <f t="shared" si="2"/>
        <v>1.66090077609375</v>
      </c>
      <c r="I22" s="1" t="str">
        <f t="shared" si="8"/>
        <v>2.2.9</v>
      </c>
      <c r="J22" s="1">
        <v>0.15</v>
      </c>
      <c r="K22" s="1">
        <f>IF(COUNTIF($D2:$D197,I22),INDEX($H2:$H197,MATCH(I22,$D2:$D197,0),1),0)</f>
        <v>1.660905844921875</v>
      </c>
      <c r="L22" s="1">
        <f t="shared" si="3"/>
        <v>0.24913587673828125</v>
      </c>
      <c r="M22" s="1" t="str">
        <f>D95</f>
        <v>3.1.9</v>
      </c>
      <c r="N22" s="1">
        <v>0.35</v>
      </c>
      <c r="O22" s="1">
        <f>IF(COUNTIF($D2:$D197,M22),INDEX($H2:$H197,MATCH(M22,$D2:$D197,0),1),0)</f>
        <v>1.176471141015625</v>
      </c>
      <c r="P22" s="1">
        <f t="shared" si="7"/>
        <v>0.41176489935546873</v>
      </c>
    </row>
    <row r="23" spans="1:24" x14ac:dyDescent="0.2">
      <c r="A23" s="1">
        <v>1</v>
      </c>
      <c r="B23" s="1">
        <v>3</v>
      </c>
      <c r="C23" s="1">
        <v>1</v>
      </c>
      <c r="D23" s="1" t="s">
        <v>48</v>
      </c>
      <c r="E23" s="1">
        <v>1</v>
      </c>
      <c r="F23" s="1">
        <f t="shared" si="0"/>
        <v>0.86037272695312494</v>
      </c>
      <c r="G23" s="1">
        <f t="shared" si="1"/>
        <v>0.86037272695312494</v>
      </c>
      <c r="H23" s="1">
        <f t="shared" si="2"/>
        <v>1.8603727269531249</v>
      </c>
      <c r="I23" s="1" t="str">
        <f t="shared" si="8"/>
        <v>2.3.1</v>
      </c>
      <c r="J23" s="1">
        <v>0.15</v>
      </c>
      <c r="K23" s="1">
        <f>IF(COUNTIF($D2:$D197,I23),INDEX($H2:$H197,MATCH(I23,$D2:$D197,0),1),0)</f>
        <v>1.8603094140624998</v>
      </c>
      <c r="L23" s="1">
        <f t="shared" si="3"/>
        <v>0.27904641210937497</v>
      </c>
      <c r="M23" s="1" t="str">
        <f>D96</f>
        <v>3.2.1</v>
      </c>
      <c r="N23" s="1">
        <v>0.35</v>
      </c>
      <c r="O23" s="1">
        <f>IF(COUNTIF($D2:$D197,M23),INDEX($H2:$H197,MATCH(M23,$D2:$D197,0),1),0)</f>
        <v>1.6609323281249999</v>
      </c>
      <c r="P23" s="1">
        <f t="shared" si="7"/>
        <v>0.58132631484374997</v>
      </c>
    </row>
    <row r="24" spans="1:24" x14ac:dyDescent="0.2">
      <c r="A24" s="1">
        <v>1</v>
      </c>
      <c r="B24" s="1">
        <v>3</v>
      </c>
      <c r="C24" s="1">
        <v>2</v>
      </c>
      <c r="D24" s="1" t="s">
        <v>49</v>
      </c>
      <c r="E24" s="1">
        <v>1</v>
      </c>
      <c r="F24" s="1">
        <f t="shared" si="0"/>
        <v>2.2278933624999997</v>
      </c>
      <c r="G24" s="1">
        <f t="shared" si="1"/>
        <v>2.2278933624999997</v>
      </c>
      <c r="H24" s="1">
        <f t="shared" si="2"/>
        <v>3.2278933624999997</v>
      </c>
      <c r="I24" s="1" t="str">
        <f t="shared" ref="I24:I32" si="14">D66</f>
        <v>2.3.1</v>
      </c>
      <c r="J24" s="1">
        <v>0.15</v>
      </c>
      <c r="K24" s="1">
        <f>IF(COUNTIF($D2:$D197,I24),INDEX($H2:$H197,MATCH(I24,$D2:$D197,0),1),0)</f>
        <v>1.8603094140624998</v>
      </c>
      <c r="L24" s="1">
        <f t="shared" si="3"/>
        <v>0.27904641210937497</v>
      </c>
      <c r="M24" s="1" t="str">
        <f t="shared" ref="M24:M30" si="15">D67</f>
        <v>2.3.2</v>
      </c>
      <c r="N24" s="1">
        <v>0.15</v>
      </c>
      <c r="O24" s="1">
        <f>IF(COUNTIF($D2:$D197,M24),INDEX($H2:$H197,MATCH(M24,$D2:$D197,0),1),0)</f>
        <v>3.2272330859374998</v>
      </c>
      <c r="P24" s="1">
        <f t="shared" si="7"/>
        <v>0.48408496289062497</v>
      </c>
      <c r="Q24" s="1" t="str">
        <f t="shared" ref="Q24:Q30" si="16">D96</f>
        <v>3.2.1</v>
      </c>
      <c r="R24" s="1">
        <v>0.35</v>
      </c>
      <c r="S24" s="1">
        <f>IF(COUNTIF($D2:$D197,Q24),INDEX($H2:$H197,MATCH(Q24,$D2:$D197,0),1),0)</f>
        <v>1.6609323281249999</v>
      </c>
      <c r="T24" s="1">
        <f t="shared" ref="T24:T30" si="17">S24*R24</f>
        <v>0.58132631484374997</v>
      </c>
      <c r="U24" s="1" t="str">
        <f t="shared" ref="U24:U30" si="18">D97</f>
        <v>3.2.2</v>
      </c>
      <c r="V24" s="1">
        <v>0.35</v>
      </c>
      <c r="W24" s="1">
        <f>IF(COUNTIF($D2:$D197,U24),INDEX($H2:$H197,MATCH(U24,$D2:$D197,0),1),0)</f>
        <v>2.5241019218750003</v>
      </c>
      <c r="X24" s="1">
        <f t="shared" ref="X24:X30" si="19">W24*V24</f>
        <v>0.88343567265625</v>
      </c>
    </row>
    <row r="25" spans="1:24" x14ac:dyDescent="0.2">
      <c r="A25" s="1">
        <v>1</v>
      </c>
      <c r="B25" s="1">
        <v>3</v>
      </c>
      <c r="C25" s="1">
        <v>3</v>
      </c>
      <c r="D25" s="1" t="s">
        <v>50</v>
      </c>
      <c r="E25" s="1">
        <v>1</v>
      </c>
      <c r="F25" s="1">
        <f t="shared" si="0"/>
        <v>2.9280493859374999</v>
      </c>
      <c r="G25" s="1">
        <f t="shared" si="1"/>
        <v>2.9280493859374999</v>
      </c>
      <c r="H25" s="1">
        <f t="shared" si="2"/>
        <v>3.9280493859374999</v>
      </c>
      <c r="I25" s="1" t="str">
        <f t="shared" si="14"/>
        <v>2.3.2</v>
      </c>
      <c r="J25" s="1">
        <v>0.15</v>
      </c>
      <c r="K25" s="1">
        <f>IF(COUNTIF($D2:$D197,I25),INDEX($H2:$H197,MATCH(I25,$D2:$D197,0),1),0)</f>
        <v>3.2272330859374998</v>
      </c>
      <c r="L25" s="1">
        <f t="shared" si="3"/>
        <v>0.48408496289062497</v>
      </c>
      <c r="M25" s="1" t="str">
        <f t="shared" si="15"/>
        <v>2.3.3</v>
      </c>
      <c r="N25" s="1">
        <v>0.15</v>
      </c>
      <c r="O25" s="1">
        <f>IF(COUNTIF($D2:$D197,M25),INDEX($H2:$H197,MATCH(M25,$D2:$D197,0),1),0)</f>
        <v>3.9239586328125</v>
      </c>
      <c r="P25" s="1">
        <f t="shared" si="7"/>
        <v>0.58859379492187502</v>
      </c>
      <c r="Q25" s="1" t="str">
        <f t="shared" si="16"/>
        <v>3.2.2</v>
      </c>
      <c r="R25" s="1">
        <v>0.35</v>
      </c>
      <c r="S25" s="1">
        <f>IF(COUNTIF($D2:$D197,Q25),INDEX($H2:$H197,MATCH(Q25,$D2:$D197,0),1),0)</f>
        <v>2.5241019218750003</v>
      </c>
      <c r="T25" s="1">
        <f t="shared" si="17"/>
        <v>0.88343567265625</v>
      </c>
      <c r="U25" s="1" t="str">
        <f t="shared" si="18"/>
        <v>3.2.3</v>
      </c>
      <c r="V25" s="1">
        <v>0.35</v>
      </c>
      <c r="W25" s="1">
        <f>IF(COUNTIF($D2:$D197,U25),INDEX($H2:$H197,MATCH(U25,$D2:$D197,0),1),0)</f>
        <v>2.7769570156249999</v>
      </c>
      <c r="X25" s="1">
        <f t="shared" si="19"/>
        <v>0.97193495546874986</v>
      </c>
    </row>
    <row r="26" spans="1:24" x14ac:dyDescent="0.2">
      <c r="A26" s="1">
        <v>1</v>
      </c>
      <c r="B26" s="1">
        <v>3</v>
      </c>
      <c r="C26" s="1">
        <v>4</v>
      </c>
      <c r="D26" s="1" t="s">
        <v>51</v>
      </c>
      <c r="E26" s="1">
        <v>1</v>
      </c>
      <c r="F26" s="1">
        <f t="shared" si="0"/>
        <v>3.1771209124999995</v>
      </c>
      <c r="G26" s="1">
        <f t="shared" si="1"/>
        <v>3.1771209124999995</v>
      </c>
      <c r="H26" s="1">
        <f t="shared" si="2"/>
        <v>4.1771209124999995</v>
      </c>
      <c r="I26" s="1" t="str">
        <f t="shared" si="14"/>
        <v>2.3.3</v>
      </c>
      <c r="J26" s="1">
        <v>0.15</v>
      </c>
      <c r="K26" s="1">
        <f>IF(COUNTIF($D2:$D197,I26),INDEX($H2:$H197,MATCH(I26,$D2:$D197,0),1),0)</f>
        <v>3.9239586328125</v>
      </c>
      <c r="L26" s="1">
        <f t="shared" si="3"/>
        <v>0.58859379492187502</v>
      </c>
      <c r="M26" s="1" t="str">
        <f t="shared" si="15"/>
        <v>2.3.4</v>
      </c>
      <c r="N26" s="1">
        <v>0.15</v>
      </c>
      <c r="O26" s="1">
        <f>IF(COUNTIF($D2:$D197,M26),INDEX($H2:$H197,MATCH(M26,$D2:$D197,0),1),0)</f>
        <v>4.1578763671874999</v>
      </c>
      <c r="P26" s="1">
        <f t="shared" si="7"/>
        <v>0.623681455078125</v>
      </c>
      <c r="Q26" s="1" t="str">
        <f t="shared" si="16"/>
        <v>3.2.3</v>
      </c>
      <c r="R26" s="1">
        <v>0.35</v>
      </c>
      <c r="S26" s="1">
        <f>IF(COUNTIF($D2:$D197,Q26),INDEX($H2:$H197,MATCH(Q26,$D2:$D197,0),1),0)</f>
        <v>2.7769570156249999</v>
      </c>
      <c r="T26" s="1">
        <f t="shared" si="17"/>
        <v>0.97193495546874986</v>
      </c>
      <c r="U26" s="1" t="str">
        <f t="shared" si="18"/>
        <v>3.2.4</v>
      </c>
      <c r="V26" s="1">
        <v>0.35</v>
      </c>
      <c r="W26" s="1">
        <f>IF(COUNTIF($D2:$D197,U26),INDEX($H2:$H197,MATCH(U26,$D2:$D197,0),1),0)</f>
        <v>2.8368877343749999</v>
      </c>
      <c r="X26" s="1">
        <f t="shared" si="19"/>
        <v>0.99291070703124984</v>
      </c>
    </row>
    <row r="27" spans="1:24" x14ac:dyDescent="0.2">
      <c r="A27" s="1">
        <v>1</v>
      </c>
      <c r="B27" s="1">
        <v>3</v>
      </c>
      <c r="C27" s="1">
        <v>5</v>
      </c>
      <c r="D27" s="1" t="s">
        <v>52</v>
      </c>
      <c r="E27" s="1">
        <v>1</v>
      </c>
      <c r="F27" s="1">
        <f t="shared" si="0"/>
        <v>3.2331843242187492</v>
      </c>
      <c r="G27" s="1">
        <f t="shared" si="1"/>
        <v>3.2331843242187492</v>
      </c>
      <c r="H27" s="1">
        <f t="shared" si="2"/>
        <v>4.2331843242187492</v>
      </c>
      <c r="I27" s="1" t="str">
        <f t="shared" si="14"/>
        <v>2.3.4</v>
      </c>
      <c r="J27" s="1">
        <v>0.15</v>
      </c>
      <c r="K27" s="1">
        <f>IF(COUNTIF($D2:$D197,I27),INDEX($H2:$H197,MATCH(I27,$D2:$D197,0),1),0)</f>
        <v>4.1578763671874999</v>
      </c>
      <c r="L27" s="1">
        <f t="shared" si="3"/>
        <v>0.623681455078125</v>
      </c>
      <c r="M27" s="1" t="str">
        <f t="shared" si="15"/>
        <v>2.3.5</v>
      </c>
      <c r="N27" s="1">
        <v>0.15</v>
      </c>
      <c r="O27" s="1">
        <f>IF(COUNTIF($D2:$D197,M27),INDEX($H2:$H197,MATCH(M27,$D2:$D197,0),1),0)</f>
        <v>4.157876367187499</v>
      </c>
      <c r="P27" s="1">
        <f t="shared" si="7"/>
        <v>0.62368145507812478</v>
      </c>
      <c r="Q27" s="1" t="str">
        <f t="shared" si="16"/>
        <v>3.2.4</v>
      </c>
      <c r="R27" s="1">
        <v>0.35</v>
      </c>
      <c r="S27" s="1">
        <f>IF(COUNTIF($D2:$D197,Q27),INDEX($H2:$H197,MATCH(Q27,$D2:$D197,0),1),0)</f>
        <v>2.8368877343749999</v>
      </c>
      <c r="T27" s="1">
        <f t="shared" si="17"/>
        <v>0.99291070703124984</v>
      </c>
      <c r="U27" s="1" t="str">
        <f t="shared" si="18"/>
        <v>3.2.5</v>
      </c>
      <c r="V27" s="1">
        <v>0.35</v>
      </c>
      <c r="W27" s="1">
        <f>IF(COUNTIF($D2:$D197,U27),INDEX($H2:$H197,MATCH(U27,$D2:$D197,0),1),0)</f>
        <v>2.8368877343749999</v>
      </c>
      <c r="X27" s="1">
        <f t="shared" si="19"/>
        <v>0.99291070703124984</v>
      </c>
    </row>
    <row r="28" spans="1:24" x14ac:dyDescent="0.2">
      <c r="A28" s="1">
        <v>1</v>
      </c>
      <c r="B28" s="1">
        <v>3</v>
      </c>
      <c r="C28" s="1">
        <v>6</v>
      </c>
      <c r="D28" s="1" t="s">
        <v>53</v>
      </c>
      <c r="E28" s="1">
        <v>1</v>
      </c>
      <c r="F28" s="1">
        <f t="shared" si="0"/>
        <v>3.1771209124999995</v>
      </c>
      <c r="G28" s="1">
        <f t="shared" si="1"/>
        <v>3.1771209124999995</v>
      </c>
      <c r="H28" s="1">
        <f t="shared" si="2"/>
        <v>4.1771209124999995</v>
      </c>
      <c r="I28" s="1" t="str">
        <f t="shared" si="14"/>
        <v>2.3.5</v>
      </c>
      <c r="J28" s="1">
        <v>0.15</v>
      </c>
      <c r="K28" s="1">
        <f>IF(COUNTIF($D2:$D197,I28),INDEX($H2:$H197,MATCH(I28,$D2:$D197,0),1),0)</f>
        <v>4.157876367187499</v>
      </c>
      <c r="L28" s="1">
        <f t="shared" si="3"/>
        <v>0.62368145507812478</v>
      </c>
      <c r="M28" s="1" t="str">
        <f t="shared" si="15"/>
        <v>2.3.6</v>
      </c>
      <c r="N28" s="1">
        <v>0.15</v>
      </c>
      <c r="O28" s="1">
        <f>IF(COUNTIF($D2:$D197,M28),INDEX($H2:$H197,MATCH(M28,$D2:$D197,0),1),0)</f>
        <v>3.9239586328124996</v>
      </c>
      <c r="P28" s="1">
        <f t="shared" si="7"/>
        <v>0.58859379492187491</v>
      </c>
      <c r="Q28" s="1" t="str">
        <f t="shared" si="16"/>
        <v>3.2.5</v>
      </c>
      <c r="R28" s="1">
        <v>0.35</v>
      </c>
      <c r="S28" s="1">
        <f>IF(COUNTIF($D2:$D197,Q28),INDEX($H2:$H197,MATCH(Q28,$D2:$D197,0),1),0)</f>
        <v>2.8368877343749999</v>
      </c>
      <c r="T28" s="1">
        <f t="shared" si="17"/>
        <v>0.99291070703124984</v>
      </c>
      <c r="U28" s="1" t="str">
        <f t="shared" si="18"/>
        <v>3.2.6</v>
      </c>
      <c r="V28" s="1">
        <v>0.35</v>
      </c>
      <c r="W28" s="1">
        <f>IF(COUNTIF($D2:$D197,U28),INDEX($H2:$H197,MATCH(U28,$D2:$D197,0),1),0)</f>
        <v>2.7769570156249999</v>
      </c>
      <c r="X28" s="1">
        <f t="shared" si="19"/>
        <v>0.97193495546874986</v>
      </c>
    </row>
    <row r="29" spans="1:24" x14ac:dyDescent="0.2">
      <c r="A29" s="1">
        <v>1</v>
      </c>
      <c r="B29" s="1">
        <v>3</v>
      </c>
      <c r="C29" s="1">
        <v>7</v>
      </c>
      <c r="D29" s="1" t="s">
        <v>54</v>
      </c>
      <c r="E29" s="1">
        <v>1</v>
      </c>
      <c r="F29" s="1">
        <f t="shared" si="0"/>
        <v>2.9280493859374994</v>
      </c>
      <c r="G29" s="1">
        <f t="shared" si="1"/>
        <v>2.9280493859374994</v>
      </c>
      <c r="H29" s="1">
        <f t="shared" si="2"/>
        <v>3.9280493859374994</v>
      </c>
      <c r="I29" s="1" t="str">
        <f t="shared" si="14"/>
        <v>2.3.6</v>
      </c>
      <c r="J29" s="1">
        <v>0.15</v>
      </c>
      <c r="K29" s="1">
        <f>IF(COUNTIF($D2:$D197,I29),INDEX($H2:$H197,MATCH(I29,$D2:$D197,0),1),0)</f>
        <v>3.9239586328124996</v>
      </c>
      <c r="L29" s="1">
        <f t="shared" si="3"/>
        <v>0.58859379492187491</v>
      </c>
      <c r="M29" s="1" t="str">
        <f t="shared" si="15"/>
        <v>2.3.7</v>
      </c>
      <c r="N29" s="1">
        <v>0.15</v>
      </c>
      <c r="O29" s="1">
        <f>IF(COUNTIF($D2:$D197,M29),INDEX($H2:$H197,MATCH(M29,$D2:$D197,0),1),0)</f>
        <v>3.2272330859374998</v>
      </c>
      <c r="P29" s="1">
        <f t="shared" si="7"/>
        <v>0.48408496289062497</v>
      </c>
      <c r="Q29" s="1" t="str">
        <f t="shared" si="16"/>
        <v>3.2.6</v>
      </c>
      <c r="R29" s="1">
        <v>0.35</v>
      </c>
      <c r="S29" s="1">
        <f>IF(COUNTIF($D2:$D197,Q29),INDEX($H2:$H197,MATCH(Q29,$D2:$D197,0),1),0)</f>
        <v>2.7769570156249999</v>
      </c>
      <c r="T29" s="1">
        <f t="shared" si="17"/>
        <v>0.97193495546874986</v>
      </c>
      <c r="U29" s="1" t="str">
        <f t="shared" si="18"/>
        <v>3.2.7</v>
      </c>
      <c r="V29" s="1">
        <v>0.35</v>
      </c>
      <c r="W29" s="1">
        <f>IF(COUNTIF($D2:$D197,U29),INDEX($H2:$H197,MATCH(U29,$D2:$D197,0),1),0)</f>
        <v>2.5241019218749998</v>
      </c>
      <c r="X29" s="1">
        <f t="shared" si="19"/>
        <v>0.88343567265624989</v>
      </c>
    </row>
    <row r="30" spans="1:24" x14ac:dyDescent="0.2">
      <c r="A30" s="1">
        <v>1</v>
      </c>
      <c r="B30" s="1">
        <v>3</v>
      </c>
      <c r="C30" s="1">
        <v>8</v>
      </c>
      <c r="D30" s="1" t="s">
        <v>55</v>
      </c>
      <c r="E30" s="1">
        <v>1</v>
      </c>
      <c r="F30" s="1">
        <f t="shared" si="0"/>
        <v>2.2278933624999997</v>
      </c>
      <c r="G30" s="1">
        <f t="shared" si="1"/>
        <v>2.2278933624999997</v>
      </c>
      <c r="H30" s="1">
        <f t="shared" si="2"/>
        <v>3.2278933624999997</v>
      </c>
      <c r="I30" s="1" t="str">
        <f t="shared" si="14"/>
        <v>2.3.7</v>
      </c>
      <c r="J30" s="1">
        <v>0.15</v>
      </c>
      <c r="K30" s="1">
        <f>IF(COUNTIF($D2:$D197,I30),INDEX($H2:$H197,MATCH(I30,$D2:$D197,0),1),0)</f>
        <v>3.2272330859374998</v>
      </c>
      <c r="L30" s="1">
        <f t="shared" si="3"/>
        <v>0.48408496289062497</v>
      </c>
      <c r="M30" s="1" t="str">
        <f t="shared" si="15"/>
        <v>2.3.8</v>
      </c>
      <c r="N30" s="1">
        <v>0.15</v>
      </c>
      <c r="O30" s="1">
        <f>IF(COUNTIF($D2:$D197,M30),INDEX($H2:$H197,MATCH(M30,$D2:$D197,0),1),0)</f>
        <v>1.8603094140624998</v>
      </c>
      <c r="P30" s="1">
        <f t="shared" si="7"/>
        <v>0.27904641210937497</v>
      </c>
      <c r="Q30" s="1" t="str">
        <f t="shared" si="16"/>
        <v>3.2.7</v>
      </c>
      <c r="R30" s="1">
        <v>0.35</v>
      </c>
      <c r="S30" s="1">
        <f>IF(COUNTIF($D2:$D197,Q30),INDEX($H2:$H197,MATCH(Q30,$D2:$D197,0),1),0)</f>
        <v>2.5241019218749998</v>
      </c>
      <c r="T30" s="1">
        <f t="shared" si="17"/>
        <v>0.88343567265624989</v>
      </c>
      <c r="U30" s="1" t="str">
        <f t="shared" si="18"/>
        <v>3.2.8</v>
      </c>
      <c r="V30" s="1">
        <v>0.35</v>
      </c>
      <c r="W30" s="1">
        <f>IF(COUNTIF($D2:$D197,U30),INDEX($H2:$H197,MATCH(U30,$D2:$D197,0),1),0)</f>
        <v>1.6609323281249999</v>
      </c>
      <c r="X30" s="1">
        <f t="shared" si="19"/>
        <v>0.58132631484374997</v>
      </c>
    </row>
    <row r="31" spans="1:24" x14ac:dyDescent="0.2">
      <c r="A31" s="1">
        <v>1</v>
      </c>
      <c r="B31" s="1">
        <v>3</v>
      </c>
      <c r="C31" s="1">
        <v>9</v>
      </c>
      <c r="D31" s="1" t="s">
        <v>56</v>
      </c>
      <c r="E31" s="1">
        <v>1</v>
      </c>
      <c r="F31" s="1">
        <f t="shared" si="0"/>
        <v>0.86037272695312494</v>
      </c>
      <c r="G31" s="1">
        <f t="shared" si="1"/>
        <v>0.86037272695312494</v>
      </c>
      <c r="H31" s="1">
        <f t="shared" si="2"/>
        <v>1.8603727269531249</v>
      </c>
      <c r="I31" s="1" t="str">
        <f t="shared" si="14"/>
        <v>2.3.8</v>
      </c>
      <c r="J31" s="1">
        <v>0.15</v>
      </c>
      <c r="K31" s="1">
        <f>IF(COUNTIF($D2:$D197,I31),INDEX($H2:$H197,MATCH(I31,$D2:$D197,0),1),0)</f>
        <v>1.8603094140624998</v>
      </c>
      <c r="L31" s="1">
        <f t="shared" si="3"/>
        <v>0.27904641210937497</v>
      </c>
      <c r="M31" s="1" t="str">
        <f>D103</f>
        <v>3.2.8</v>
      </c>
      <c r="N31" s="1">
        <v>0.35</v>
      </c>
      <c r="O31" s="1">
        <f>IF(COUNTIF($D2:$D197,M31),INDEX($H2:$H197,MATCH(M31,$D2:$D197,0),1),0)</f>
        <v>1.6609323281249999</v>
      </c>
      <c r="P31" s="1">
        <f t="shared" si="7"/>
        <v>0.58132631484374997</v>
      </c>
    </row>
    <row r="32" spans="1:24" x14ac:dyDescent="0.2">
      <c r="A32" s="1">
        <v>1</v>
      </c>
      <c r="B32" s="1">
        <v>4</v>
      </c>
      <c r="C32" s="1">
        <v>1</v>
      </c>
      <c r="D32" s="1" t="s">
        <v>57</v>
      </c>
      <c r="E32" s="1">
        <v>1</v>
      </c>
      <c r="F32" s="1">
        <f t="shared" si="0"/>
        <v>0.94010984374999995</v>
      </c>
      <c r="G32" s="1">
        <f t="shared" si="1"/>
        <v>0.94010984374999995</v>
      </c>
      <c r="H32" s="1">
        <f t="shared" si="2"/>
        <v>1.94010984375</v>
      </c>
      <c r="I32" s="1" t="str">
        <f t="shared" si="14"/>
        <v>2.4.1</v>
      </c>
      <c r="J32" s="1">
        <v>0.15</v>
      </c>
      <c r="K32" s="1">
        <f>IF(COUNTIF($D2:$D197,I32),INDEX($H2:$H197,MATCH(I32,$D2:$D197,0),1),0)</f>
        <v>1.9283578124999998</v>
      </c>
      <c r="L32" s="1">
        <f t="shared" si="3"/>
        <v>0.28925367187499995</v>
      </c>
      <c r="M32" s="1" t="str">
        <f>D104</f>
        <v>3.3.1</v>
      </c>
      <c r="N32" s="1">
        <v>0.35</v>
      </c>
      <c r="O32" s="1">
        <f>IF(COUNTIF($D2:$D197,M32),INDEX($H2:$H197,MATCH(M32,$D2:$D197,0),1),0)</f>
        <v>1.8595890625</v>
      </c>
      <c r="P32" s="1">
        <f t="shared" si="7"/>
        <v>0.650856171875</v>
      </c>
    </row>
    <row r="33" spans="1:24" x14ac:dyDescent="0.2">
      <c r="A33" s="1">
        <v>1</v>
      </c>
      <c r="B33" s="1">
        <v>4</v>
      </c>
      <c r="C33" s="1">
        <v>2</v>
      </c>
      <c r="D33" s="1" t="s">
        <v>58</v>
      </c>
      <c r="E33" s="1">
        <v>1</v>
      </c>
      <c r="F33" s="1">
        <f t="shared" si="0"/>
        <v>2.5980126562499999</v>
      </c>
      <c r="G33" s="1">
        <f t="shared" si="1"/>
        <v>2.5980126562499999</v>
      </c>
      <c r="H33" s="1">
        <f t="shared" si="2"/>
        <v>3.5980126562499999</v>
      </c>
      <c r="I33" s="1" t="str">
        <f t="shared" ref="I33:I40" si="20">D74</f>
        <v>2.4.1</v>
      </c>
      <c r="J33" s="1">
        <v>0.15</v>
      </c>
      <c r="K33" s="1">
        <f>IF(COUNTIF($D2:$D197,I33),INDEX($H2:$H197,MATCH(I33,$D2:$D197,0),1),0)</f>
        <v>1.9283578124999998</v>
      </c>
      <c r="L33" s="1">
        <f t="shared" si="3"/>
        <v>0.28925367187499995</v>
      </c>
      <c r="M33" s="1" t="str">
        <f t="shared" ref="M33:M38" si="21">D75</f>
        <v>2.4.2</v>
      </c>
      <c r="N33" s="1">
        <v>0.15</v>
      </c>
      <c r="O33" s="1">
        <f>IF(COUNTIF($D2:$D197,M33),INDEX($H2:$H197,MATCH(M33,$D2:$D197,0),1),0)</f>
        <v>3.5346343749999996</v>
      </c>
      <c r="P33" s="1">
        <f t="shared" si="7"/>
        <v>0.53019515624999991</v>
      </c>
      <c r="Q33" s="1" t="str">
        <f t="shared" ref="Q33:Q38" si="22">D104</f>
        <v>3.3.1</v>
      </c>
      <c r="R33" s="1">
        <v>0.35</v>
      </c>
      <c r="S33" s="1">
        <f>IF(COUNTIF($D2:$D197,Q33),INDEX($H2:$H197,MATCH(Q33,$D2:$D197,0),1),0)</f>
        <v>1.8595890625</v>
      </c>
      <c r="T33" s="1">
        <f t="shared" ref="T33:T38" si="23">S33*R33</f>
        <v>0.650856171875</v>
      </c>
      <c r="U33" s="1" t="str">
        <f t="shared" ref="U33:U38" si="24">D105</f>
        <v>3.3.2</v>
      </c>
      <c r="V33" s="1">
        <v>0.35</v>
      </c>
      <c r="W33" s="1">
        <f>IF(COUNTIF($D2:$D197,U33),INDEX($H2:$H197,MATCH(U33,$D2:$D197,0),1),0)</f>
        <v>3.2220218749999998</v>
      </c>
      <c r="X33" s="1">
        <f t="shared" ref="X33:X38" si="25">W33*V33</f>
        <v>1.1277076562499999</v>
      </c>
    </row>
    <row r="34" spans="1:24" x14ac:dyDescent="0.2">
      <c r="A34" s="1">
        <v>1</v>
      </c>
      <c r="B34" s="1">
        <v>4</v>
      </c>
      <c r="C34" s="1">
        <v>3</v>
      </c>
      <c r="D34" s="1" t="s">
        <v>59</v>
      </c>
      <c r="E34" s="1">
        <v>1</v>
      </c>
      <c r="F34" s="1">
        <f t="shared" si="0"/>
        <v>3.7035254687499997</v>
      </c>
      <c r="G34" s="1">
        <f t="shared" si="1"/>
        <v>3.7035254687499997</v>
      </c>
      <c r="H34" s="1">
        <f t="shared" si="2"/>
        <v>4.7035254687499997</v>
      </c>
      <c r="I34" s="1" t="str">
        <f t="shared" si="20"/>
        <v>2.4.2</v>
      </c>
      <c r="J34" s="1">
        <v>0.15</v>
      </c>
      <c r="K34" s="1">
        <f>IF(COUNTIF($D2:$D197,I34),INDEX($H2:$H197,MATCH(I34,$D2:$D197,0),1),0)</f>
        <v>3.5346343749999996</v>
      </c>
      <c r="L34" s="1">
        <f t="shared" si="3"/>
        <v>0.53019515624999991</v>
      </c>
      <c r="M34" s="1" t="str">
        <f t="shared" si="21"/>
        <v>2.4.3</v>
      </c>
      <c r="N34" s="1">
        <v>0.15</v>
      </c>
      <c r="O34" s="1">
        <f>IF(COUNTIF($D2:$D197,M34),INDEX($H2:$H197,MATCH(M34,$D2:$D197,0),1),0)</f>
        <v>4.5333171874999998</v>
      </c>
      <c r="P34" s="1">
        <f t="shared" si="7"/>
        <v>0.67999757812499995</v>
      </c>
      <c r="Q34" s="1" t="str">
        <f t="shared" si="22"/>
        <v>3.3.2</v>
      </c>
      <c r="R34" s="1">
        <v>0.35</v>
      </c>
      <c r="S34" s="1">
        <f>IF(COUNTIF($D2:$D197,Q34),INDEX($H2:$H197,MATCH(Q34,$D2:$D197,0),1),0)</f>
        <v>3.2220218749999998</v>
      </c>
      <c r="T34" s="1">
        <f t="shared" si="23"/>
        <v>1.1277076562499999</v>
      </c>
      <c r="U34" s="1" t="str">
        <f t="shared" si="24"/>
        <v>3.3.3</v>
      </c>
      <c r="V34" s="1">
        <v>0.35</v>
      </c>
      <c r="W34" s="1">
        <f>IF(COUNTIF($D2:$D197,U34),INDEX($H2:$H197,MATCH(U34,$D2:$D197,0),1),0)</f>
        <v>3.9017859374999997</v>
      </c>
      <c r="X34" s="1">
        <f t="shared" si="25"/>
        <v>1.3656250781249999</v>
      </c>
    </row>
    <row r="35" spans="1:24" x14ac:dyDescent="0.2">
      <c r="A35" s="1">
        <v>1</v>
      </c>
      <c r="B35" s="1">
        <v>4</v>
      </c>
      <c r="C35" s="1">
        <v>4</v>
      </c>
      <c r="D35" s="1" t="s">
        <v>60</v>
      </c>
      <c r="E35" s="1">
        <v>1</v>
      </c>
      <c r="F35" s="1">
        <f t="shared" si="0"/>
        <v>4.2012820312499999</v>
      </c>
      <c r="G35" s="1">
        <f t="shared" si="1"/>
        <v>4.2012820312499999</v>
      </c>
      <c r="H35" s="1">
        <f t="shared" si="2"/>
        <v>5.2012820312499999</v>
      </c>
      <c r="I35" s="1" t="str">
        <f t="shared" si="20"/>
        <v>2.4.3</v>
      </c>
      <c r="J35" s="1">
        <v>0.15</v>
      </c>
      <c r="K35" s="1">
        <f>IF(COUNTIF($D2:$D197,I35),INDEX($H2:$H197,MATCH(I35,$D2:$D197,0),1),0)</f>
        <v>4.5333171874999998</v>
      </c>
      <c r="L35" s="1">
        <f t="shared" si="3"/>
        <v>0.67999757812499995</v>
      </c>
      <c r="M35" s="1" t="str">
        <f t="shared" si="21"/>
        <v>2.4.4</v>
      </c>
      <c r="N35" s="1">
        <v>0.15</v>
      </c>
      <c r="O35" s="1">
        <f>IF(COUNTIF($D2:$D197,M35),INDEX($H2:$H197,MATCH(M35,$D2:$D197,0),1),0)</f>
        <v>4.8540812499999992</v>
      </c>
      <c r="P35" s="1">
        <f t="shared" si="7"/>
        <v>0.72811218749999984</v>
      </c>
      <c r="Q35" s="1" t="str">
        <f t="shared" si="22"/>
        <v>3.3.3</v>
      </c>
      <c r="R35" s="1">
        <v>0.35</v>
      </c>
      <c r="S35" s="1">
        <f>IF(COUNTIF($D2:$D197,Q35),INDEX($H2:$H197,MATCH(Q35,$D2:$D197,0),1),0)</f>
        <v>3.9017859374999997</v>
      </c>
      <c r="T35" s="1">
        <f t="shared" si="23"/>
        <v>1.3656250781249999</v>
      </c>
      <c r="U35" s="1" t="str">
        <f t="shared" si="24"/>
        <v>3.3.4</v>
      </c>
      <c r="V35" s="1">
        <v>0.35</v>
      </c>
      <c r="W35" s="1">
        <f>IF(COUNTIF($D2:$D197,U35),INDEX($H2:$H197,MATCH(U35,$D2:$D197,0),1),0)</f>
        <v>4.0787062499999998</v>
      </c>
      <c r="X35" s="1">
        <f t="shared" si="25"/>
        <v>1.4275471874999999</v>
      </c>
    </row>
    <row r="36" spans="1:24" x14ac:dyDescent="0.2">
      <c r="A36" s="1">
        <v>1</v>
      </c>
      <c r="B36" s="1">
        <v>4</v>
      </c>
      <c r="C36" s="1">
        <v>5</v>
      </c>
      <c r="D36" s="1" t="s">
        <v>61</v>
      </c>
      <c r="E36" s="1">
        <v>1</v>
      </c>
      <c r="F36" s="1">
        <f t="shared" si="0"/>
        <v>4.201282031249999</v>
      </c>
      <c r="G36" s="1">
        <f t="shared" si="1"/>
        <v>4.201282031249999</v>
      </c>
      <c r="H36" s="1">
        <f t="shared" si="2"/>
        <v>5.201282031249999</v>
      </c>
      <c r="I36" s="1" t="str">
        <f t="shared" si="20"/>
        <v>2.4.4</v>
      </c>
      <c r="J36" s="1">
        <v>0.15</v>
      </c>
      <c r="K36" s="1">
        <f>IF(COUNTIF($D2:$D197,I36),INDEX($H2:$H197,MATCH(I36,$D2:$D197,0),1),0)</f>
        <v>4.8540812499999992</v>
      </c>
      <c r="L36" s="1">
        <f t="shared" si="3"/>
        <v>0.72811218749999984</v>
      </c>
      <c r="M36" s="1" t="str">
        <f t="shared" si="21"/>
        <v>2.4.5</v>
      </c>
      <c r="N36" s="1">
        <v>0.15</v>
      </c>
      <c r="O36" s="1">
        <f>IF(COUNTIF($D2:$D197,M36),INDEX($H2:$H197,MATCH(M36,$D2:$D197,0),1),0)</f>
        <v>4.5333171874999998</v>
      </c>
      <c r="P36" s="1">
        <f t="shared" si="7"/>
        <v>0.67999757812499995</v>
      </c>
      <c r="Q36" s="1" t="str">
        <f t="shared" si="22"/>
        <v>3.3.4</v>
      </c>
      <c r="R36" s="1">
        <v>0.35</v>
      </c>
      <c r="S36" s="1">
        <f>IF(COUNTIF($D2:$D197,Q36),INDEX($H2:$H197,MATCH(Q36,$D2:$D197,0),1),0)</f>
        <v>4.0787062499999998</v>
      </c>
      <c r="T36" s="1">
        <f t="shared" si="23"/>
        <v>1.4275471874999999</v>
      </c>
      <c r="U36" s="1" t="str">
        <f t="shared" si="24"/>
        <v>3.3.5</v>
      </c>
      <c r="V36" s="1">
        <v>0.35</v>
      </c>
      <c r="W36" s="1">
        <f>IF(COUNTIF($D2:$D197,U36),INDEX($H2:$H197,MATCH(U36,$D2:$D197,0),1),0)</f>
        <v>3.9017859374999997</v>
      </c>
      <c r="X36" s="1">
        <f t="shared" si="25"/>
        <v>1.3656250781249999</v>
      </c>
    </row>
    <row r="37" spans="1:24" x14ac:dyDescent="0.2">
      <c r="A37" s="1">
        <v>1</v>
      </c>
      <c r="B37" s="1">
        <v>4</v>
      </c>
      <c r="C37" s="1">
        <v>6</v>
      </c>
      <c r="D37" s="1" t="s">
        <v>62</v>
      </c>
      <c r="E37" s="1">
        <v>1</v>
      </c>
      <c r="F37" s="1">
        <f t="shared" si="0"/>
        <v>3.7035254687499997</v>
      </c>
      <c r="G37" s="1">
        <f t="shared" si="1"/>
        <v>3.7035254687499997</v>
      </c>
      <c r="H37" s="1">
        <f t="shared" si="2"/>
        <v>4.7035254687499997</v>
      </c>
      <c r="I37" s="1" t="str">
        <f t="shared" si="20"/>
        <v>2.4.5</v>
      </c>
      <c r="J37" s="1">
        <v>0.15</v>
      </c>
      <c r="K37" s="1">
        <f>IF(COUNTIF($D2:$D197,I37),INDEX($H2:$H197,MATCH(I37,$D2:$D197,0),1),0)</f>
        <v>4.5333171874999998</v>
      </c>
      <c r="L37" s="1">
        <f t="shared" si="3"/>
        <v>0.67999757812499995</v>
      </c>
      <c r="M37" s="1" t="str">
        <f t="shared" si="21"/>
        <v>2.4.6</v>
      </c>
      <c r="N37" s="1">
        <v>0.15</v>
      </c>
      <c r="O37" s="1">
        <f>IF(COUNTIF($D2:$D197,M37),INDEX($H2:$H197,MATCH(M37,$D2:$D197,0),1),0)</f>
        <v>3.5346343749999996</v>
      </c>
      <c r="P37" s="1">
        <f t="shared" si="7"/>
        <v>0.53019515624999991</v>
      </c>
      <c r="Q37" s="1" t="str">
        <f t="shared" si="22"/>
        <v>3.3.5</v>
      </c>
      <c r="R37" s="1">
        <v>0.35</v>
      </c>
      <c r="S37" s="1">
        <f>IF(COUNTIF($D2:$D197,Q37),INDEX($H2:$H197,MATCH(Q37,$D2:$D197,0),1),0)</f>
        <v>3.9017859374999997</v>
      </c>
      <c r="T37" s="1">
        <f t="shared" si="23"/>
        <v>1.3656250781249999</v>
      </c>
      <c r="U37" s="1" t="str">
        <f t="shared" si="24"/>
        <v>3.3.6</v>
      </c>
      <c r="V37" s="1">
        <v>0.35</v>
      </c>
      <c r="W37" s="1">
        <f>IF(COUNTIF($D2:$D197,U37),INDEX($H2:$H197,MATCH(U37,$D2:$D197,0),1),0)</f>
        <v>3.2220218749999998</v>
      </c>
      <c r="X37" s="1">
        <f t="shared" si="25"/>
        <v>1.1277076562499999</v>
      </c>
    </row>
    <row r="38" spans="1:24" x14ac:dyDescent="0.2">
      <c r="A38" s="1">
        <v>1</v>
      </c>
      <c r="B38" s="1">
        <v>4</v>
      </c>
      <c r="C38" s="1">
        <v>7</v>
      </c>
      <c r="D38" s="1" t="s">
        <v>63</v>
      </c>
      <c r="E38" s="1">
        <v>1</v>
      </c>
      <c r="F38" s="1">
        <f t="shared" si="0"/>
        <v>2.5980126562499999</v>
      </c>
      <c r="G38" s="1">
        <f t="shared" si="1"/>
        <v>2.5980126562499999</v>
      </c>
      <c r="H38" s="1">
        <f t="shared" si="2"/>
        <v>3.5980126562499999</v>
      </c>
      <c r="I38" s="1" t="str">
        <f t="shared" si="20"/>
        <v>2.4.6</v>
      </c>
      <c r="J38" s="1">
        <v>0.15</v>
      </c>
      <c r="K38" s="1">
        <f>IF(COUNTIF($D2:$D197,I38),INDEX($H2:$H197,MATCH(I38,$D2:$D197,0),1),0)</f>
        <v>3.5346343749999996</v>
      </c>
      <c r="L38" s="1">
        <f t="shared" si="3"/>
        <v>0.53019515624999991</v>
      </c>
      <c r="M38" s="1" t="str">
        <f t="shared" si="21"/>
        <v>2.4.7</v>
      </c>
      <c r="N38" s="1">
        <v>0.15</v>
      </c>
      <c r="O38" s="1">
        <f>IF(COUNTIF($D2:$D197,M38),INDEX($H2:$H197,MATCH(M38,$D2:$D197,0),1),0)</f>
        <v>1.9283578124999998</v>
      </c>
      <c r="P38" s="1">
        <f t="shared" si="7"/>
        <v>0.28925367187499995</v>
      </c>
      <c r="Q38" s="1" t="str">
        <f t="shared" si="22"/>
        <v>3.3.6</v>
      </c>
      <c r="R38" s="1">
        <v>0.35</v>
      </c>
      <c r="S38" s="1">
        <f>IF(COUNTIF($D2:$D197,Q38),INDEX($H2:$H197,MATCH(Q38,$D2:$D197,0),1),0)</f>
        <v>3.2220218749999998</v>
      </c>
      <c r="T38" s="1">
        <f t="shared" si="23"/>
        <v>1.1277076562499999</v>
      </c>
      <c r="U38" s="1" t="str">
        <f t="shared" si="24"/>
        <v>3.3.7</v>
      </c>
      <c r="V38" s="1">
        <v>0.35</v>
      </c>
      <c r="W38" s="1">
        <f>IF(COUNTIF($D2:$D197,U38),INDEX($H2:$H197,MATCH(U38,$D2:$D197,0),1),0)</f>
        <v>1.8595890625</v>
      </c>
      <c r="X38" s="1">
        <f t="shared" si="25"/>
        <v>0.650856171875</v>
      </c>
    </row>
    <row r="39" spans="1:24" x14ac:dyDescent="0.2">
      <c r="A39" s="1">
        <v>1</v>
      </c>
      <c r="B39" s="1">
        <v>4</v>
      </c>
      <c r="C39" s="1">
        <v>8</v>
      </c>
      <c r="D39" s="1" t="s">
        <v>64</v>
      </c>
      <c r="E39" s="1">
        <v>1</v>
      </c>
      <c r="F39" s="1">
        <f t="shared" si="0"/>
        <v>0.94010984374999995</v>
      </c>
      <c r="G39" s="1">
        <f t="shared" si="1"/>
        <v>0.94010984374999995</v>
      </c>
      <c r="H39" s="1">
        <f t="shared" si="2"/>
        <v>1.94010984375</v>
      </c>
      <c r="I39" s="1" t="str">
        <f t="shared" si="20"/>
        <v>2.4.7</v>
      </c>
      <c r="J39" s="1">
        <v>0.15</v>
      </c>
      <c r="K39" s="1">
        <f>IF(COUNTIF($D2:$D197,I39),INDEX($H2:$H197,MATCH(I39,$D2:$D197,0),1),0)</f>
        <v>1.9283578124999998</v>
      </c>
      <c r="L39" s="1">
        <f t="shared" si="3"/>
        <v>0.28925367187499995</v>
      </c>
      <c r="M39" s="1" t="str">
        <f>D110</f>
        <v>3.3.7</v>
      </c>
      <c r="N39" s="1">
        <v>0.35</v>
      </c>
      <c r="O39" s="1">
        <f>IF(COUNTIF($D2:$D197,M39),INDEX($H2:$H197,MATCH(M39,$D2:$D197,0),1),0)</f>
        <v>1.8595890625</v>
      </c>
      <c r="P39" s="1">
        <f t="shared" si="7"/>
        <v>0.650856171875</v>
      </c>
    </row>
    <row r="40" spans="1:24" x14ac:dyDescent="0.2">
      <c r="A40" s="1">
        <v>1</v>
      </c>
      <c r="B40" s="1">
        <v>5</v>
      </c>
      <c r="C40" s="1">
        <v>1</v>
      </c>
      <c r="D40" s="1" t="s">
        <v>65</v>
      </c>
      <c r="E40" s="1">
        <v>1</v>
      </c>
      <c r="F40" s="1">
        <f t="shared" si="0"/>
        <v>0.88311328124999999</v>
      </c>
      <c r="G40" s="1">
        <f t="shared" si="1"/>
        <v>0.88311328124999999</v>
      </c>
      <c r="H40" s="1">
        <f t="shared" si="2"/>
        <v>1.88311328125</v>
      </c>
      <c r="I40" s="1" t="str">
        <f t="shared" si="20"/>
        <v>2.5.1</v>
      </c>
      <c r="J40" s="1">
        <v>0.15</v>
      </c>
      <c r="K40" s="1">
        <f>IF(COUNTIF($D2:$D197,I40),INDEX($H2:$H197,MATCH(I40,$D2:$D197,0),1),0)</f>
        <v>1.537884375</v>
      </c>
      <c r="L40" s="1">
        <f t="shared" si="3"/>
        <v>0.23068265624999998</v>
      </c>
      <c r="M40" s="1" t="str">
        <f>D111</f>
        <v>3.4.1</v>
      </c>
      <c r="N40" s="1">
        <v>0.35</v>
      </c>
      <c r="O40" s="1">
        <f>IF(COUNTIF($D2:$D197,M40),INDEX($H2:$H197,MATCH(M40,$D2:$D197,0),1),0)</f>
        <v>1.8640875000000001</v>
      </c>
      <c r="P40" s="1">
        <f t="shared" si="7"/>
        <v>0.65243062500000004</v>
      </c>
    </row>
    <row r="41" spans="1:24" x14ac:dyDescent="0.2">
      <c r="A41" s="1">
        <v>1</v>
      </c>
      <c r="B41" s="1">
        <v>5</v>
      </c>
      <c r="C41" s="1">
        <v>2</v>
      </c>
      <c r="D41" s="1" t="s">
        <v>66</v>
      </c>
      <c r="E41" s="1">
        <v>1</v>
      </c>
      <c r="F41" s="1">
        <f t="shared" si="0"/>
        <v>2.3794484374999998</v>
      </c>
      <c r="G41" s="1">
        <f t="shared" si="1"/>
        <v>2.3794484374999998</v>
      </c>
      <c r="H41" s="1">
        <f t="shared" si="2"/>
        <v>3.3794484374999998</v>
      </c>
      <c r="I41" s="1" t="str">
        <f t="shared" ref="I41:I47" si="26">D81</f>
        <v>2.5.1</v>
      </c>
      <c r="J41" s="1">
        <v>0.15</v>
      </c>
      <c r="K41" s="1">
        <f>IF(COUNTIF($D2:$D197,I41),INDEX($H2:$H197,MATCH(I41,$D2:$D197,0),1),0)</f>
        <v>1.537884375</v>
      </c>
      <c r="L41" s="1">
        <f t="shared" si="3"/>
        <v>0.23068265624999998</v>
      </c>
      <c r="M41" s="1" t="str">
        <f>D82</f>
        <v>2.5.2</v>
      </c>
      <c r="N41" s="1">
        <v>0.15</v>
      </c>
      <c r="O41" s="1">
        <f>IF(COUNTIF($D2:$D197,M41),INDEX($H2:$H197,MATCH(M41,$D2:$D197,0),1),0)</f>
        <v>2.3515468749999999</v>
      </c>
      <c r="P41" s="1">
        <f t="shared" si="7"/>
        <v>0.35273203124999997</v>
      </c>
      <c r="Q41" s="1" t="str">
        <f>D111</f>
        <v>3.4.1</v>
      </c>
      <c r="R41" s="1">
        <v>0.35</v>
      </c>
      <c r="S41" s="1">
        <f>IF(COUNTIF($D2:$D197,Q41),INDEX($H2:$H197,MATCH(Q41,$D2:$D197,0),1),0)</f>
        <v>1.8640875000000001</v>
      </c>
      <c r="T41" s="1">
        <f>S41*R41</f>
        <v>0.65243062500000004</v>
      </c>
      <c r="U41" s="1" t="str">
        <f>D112</f>
        <v>3.4.2</v>
      </c>
      <c r="V41" s="1">
        <v>0.35</v>
      </c>
      <c r="W41" s="1">
        <f>IF(COUNTIF($D2:$D197,U41),INDEX($H2:$H197,MATCH(U41,$D2:$D197,0),1),0)</f>
        <v>3.2674374999999998</v>
      </c>
      <c r="X41" s="1">
        <f>W41*V41</f>
        <v>1.1436031249999998</v>
      </c>
    </row>
    <row r="42" spans="1:24" x14ac:dyDescent="0.2">
      <c r="A42" s="1">
        <v>1</v>
      </c>
      <c r="B42" s="1">
        <v>5</v>
      </c>
      <c r="C42" s="1">
        <v>3</v>
      </c>
      <c r="D42" s="1" t="s">
        <v>67</v>
      </c>
      <c r="E42" s="1">
        <v>1</v>
      </c>
      <c r="F42" s="1">
        <f t="shared" si="0"/>
        <v>3.2972742187499997</v>
      </c>
      <c r="G42" s="1">
        <f t="shared" si="1"/>
        <v>3.2972742187499997</v>
      </c>
      <c r="H42" s="1">
        <f t="shared" si="2"/>
        <v>4.2972742187499993</v>
      </c>
      <c r="I42" s="1" t="str">
        <f t="shared" si="26"/>
        <v>2.5.2</v>
      </c>
      <c r="J42" s="1">
        <v>0.15</v>
      </c>
      <c r="K42" s="1">
        <f>IF(COUNTIF($D2:$D197,I42),INDEX($H2:$H197,MATCH(I42,$D2:$D197,0),1),0)</f>
        <v>2.3515468749999999</v>
      </c>
      <c r="L42" s="1">
        <f t="shared" si="3"/>
        <v>0.35273203124999997</v>
      </c>
      <c r="M42" s="1" t="str">
        <f>D83</f>
        <v>2.5.3</v>
      </c>
      <c r="N42" s="1">
        <v>0.15</v>
      </c>
      <c r="O42" s="1">
        <f>IF(COUNTIF($D2:$D197,M42),INDEX($H2:$H197,MATCH(M42,$D2:$D197,0),1),0)</f>
        <v>2.71521875</v>
      </c>
      <c r="P42" s="1">
        <f t="shared" si="7"/>
        <v>0.40728281249999998</v>
      </c>
      <c r="Q42" s="1" t="str">
        <f>D112</f>
        <v>3.4.2</v>
      </c>
      <c r="R42" s="1">
        <v>0.35</v>
      </c>
      <c r="S42" s="1">
        <f>IF(COUNTIF($D2:$D197,Q42),INDEX($H2:$H197,MATCH(Q42,$D2:$D197,0),1),0)</f>
        <v>3.2674374999999998</v>
      </c>
      <c r="T42" s="1">
        <f>S42*R42</f>
        <v>1.1436031249999998</v>
      </c>
      <c r="U42" s="1" t="str">
        <f>D113</f>
        <v>3.4.3</v>
      </c>
      <c r="V42" s="1">
        <v>0.35</v>
      </c>
      <c r="W42" s="1">
        <f>IF(COUNTIF($D2:$D197,U42),INDEX($H2:$H197,MATCH(U42,$D2:$D197,0),1),0)</f>
        <v>3.9818749999999996</v>
      </c>
      <c r="X42" s="1">
        <f>W42*V42</f>
        <v>1.3936562499999998</v>
      </c>
    </row>
    <row r="43" spans="1:24" x14ac:dyDescent="0.2">
      <c r="A43" s="1">
        <v>1</v>
      </c>
      <c r="B43" s="1">
        <v>5</v>
      </c>
      <c r="C43" s="1">
        <v>4</v>
      </c>
      <c r="D43" s="1" t="s">
        <v>68</v>
      </c>
      <c r="E43" s="1">
        <v>1</v>
      </c>
      <c r="F43" s="1">
        <f t="shared" si="0"/>
        <v>3.6018781249999994</v>
      </c>
      <c r="G43" s="1">
        <f t="shared" si="1"/>
        <v>3.6018781249999994</v>
      </c>
      <c r="H43" s="1">
        <f t="shared" si="2"/>
        <v>4.6018781249999989</v>
      </c>
      <c r="I43" s="1" t="str">
        <f t="shared" si="26"/>
        <v>2.5.3</v>
      </c>
      <c r="J43" s="1">
        <v>0.15</v>
      </c>
      <c r="K43" s="1">
        <f>IF(COUNTIF($D2:$D197,I43),INDEX($H2:$H197,MATCH(I43,$D2:$D197,0),1),0)</f>
        <v>2.71521875</v>
      </c>
      <c r="L43" s="1">
        <f t="shared" si="3"/>
        <v>0.40728281249999998</v>
      </c>
      <c r="M43" s="1" t="str">
        <f>D84</f>
        <v>2.5.4</v>
      </c>
      <c r="N43" s="1">
        <v>0.15</v>
      </c>
      <c r="O43" s="1">
        <f>IF(COUNTIF($D2:$D197,M43),INDEX($H2:$H197,MATCH(M43,$D2:$D197,0),1),0)</f>
        <v>2.71521875</v>
      </c>
      <c r="P43" s="1">
        <f t="shared" si="7"/>
        <v>0.40728281249999998</v>
      </c>
      <c r="Q43" s="1" t="str">
        <f>D113</f>
        <v>3.4.3</v>
      </c>
      <c r="R43" s="1">
        <v>0.35</v>
      </c>
      <c r="S43" s="1">
        <f>IF(COUNTIF($D2:$D197,Q43),INDEX($H2:$H197,MATCH(Q43,$D2:$D197,0),1),0)</f>
        <v>3.9818749999999996</v>
      </c>
      <c r="T43" s="1">
        <f>S43*R43</f>
        <v>1.3936562499999998</v>
      </c>
      <c r="U43" s="1" t="str">
        <f>D114</f>
        <v>3.4.4</v>
      </c>
      <c r="V43" s="1">
        <v>0.35</v>
      </c>
      <c r="W43" s="1">
        <f>IF(COUNTIF($D2:$D197,U43),INDEX($H2:$H197,MATCH(U43,$D2:$D197,0),1),0)</f>
        <v>3.9818749999999996</v>
      </c>
      <c r="X43" s="1">
        <f>W43*V43</f>
        <v>1.3936562499999998</v>
      </c>
    </row>
    <row r="44" spans="1:24" x14ac:dyDescent="0.2">
      <c r="A44" s="1">
        <v>1</v>
      </c>
      <c r="B44" s="1">
        <v>5</v>
      </c>
      <c r="C44" s="1">
        <v>5</v>
      </c>
      <c r="D44" s="1" t="s">
        <v>69</v>
      </c>
      <c r="E44" s="1">
        <v>1</v>
      </c>
      <c r="F44" s="1">
        <f t="shared" si="0"/>
        <v>3.2972742187499997</v>
      </c>
      <c r="G44" s="1">
        <f t="shared" si="1"/>
        <v>3.2972742187499997</v>
      </c>
      <c r="H44" s="1">
        <f t="shared" si="2"/>
        <v>4.2972742187499993</v>
      </c>
      <c r="I44" s="1" t="str">
        <f t="shared" si="26"/>
        <v>2.5.4</v>
      </c>
      <c r="J44" s="1">
        <v>0.15</v>
      </c>
      <c r="K44" s="1">
        <f>IF(COUNTIF($D2:$D197,I44),INDEX($H2:$H197,MATCH(I44,$D2:$D197,0),1),0)</f>
        <v>2.71521875</v>
      </c>
      <c r="L44" s="1">
        <f t="shared" si="3"/>
        <v>0.40728281249999998</v>
      </c>
      <c r="M44" s="1" t="str">
        <f>D85</f>
        <v>2.5.5</v>
      </c>
      <c r="N44" s="1">
        <v>0.15</v>
      </c>
      <c r="O44" s="1">
        <f>IF(COUNTIF($D2:$D197,M44),INDEX($H2:$H197,MATCH(M44,$D2:$D197,0),1),0)</f>
        <v>2.3515468749999999</v>
      </c>
      <c r="P44" s="1">
        <f t="shared" si="7"/>
        <v>0.35273203124999997</v>
      </c>
      <c r="Q44" s="1" t="str">
        <f>D114</f>
        <v>3.4.4</v>
      </c>
      <c r="R44" s="1">
        <v>0.35</v>
      </c>
      <c r="S44" s="1">
        <f>IF(COUNTIF($D2:$D197,Q44),INDEX($H2:$H197,MATCH(Q44,$D2:$D197,0),1),0)</f>
        <v>3.9818749999999996</v>
      </c>
      <c r="T44" s="1">
        <f>S44*R44</f>
        <v>1.3936562499999998</v>
      </c>
      <c r="U44" s="1" t="str">
        <f>D115</f>
        <v>3.4.5</v>
      </c>
      <c r="V44" s="1">
        <v>0.35</v>
      </c>
      <c r="W44" s="1">
        <f>IF(COUNTIF($D2:$D197,U44),INDEX($H2:$H197,MATCH(U44,$D2:$D197,0),1),0)</f>
        <v>3.2674374999999998</v>
      </c>
      <c r="X44" s="1">
        <f>W44*V44</f>
        <v>1.1436031249999998</v>
      </c>
    </row>
    <row r="45" spans="1:24" x14ac:dyDescent="0.2">
      <c r="A45" s="1">
        <v>1</v>
      </c>
      <c r="B45" s="1">
        <v>5</v>
      </c>
      <c r="C45" s="1">
        <v>6</v>
      </c>
      <c r="D45" s="1" t="s">
        <v>70</v>
      </c>
      <c r="E45" s="1">
        <v>1</v>
      </c>
      <c r="F45" s="1">
        <f t="shared" si="0"/>
        <v>2.3794484374999998</v>
      </c>
      <c r="G45" s="1">
        <f t="shared" si="1"/>
        <v>2.3794484374999998</v>
      </c>
      <c r="H45" s="1">
        <f t="shared" si="2"/>
        <v>3.3794484374999998</v>
      </c>
      <c r="I45" s="1" t="str">
        <f t="shared" si="26"/>
        <v>2.5.5</v>
      </c>
      <c r="J45" s="1">
        <v>0.15</v>
      </c>
      <c r="K45" s="1">
        <f>IF(COUNTIF($D2:$D197,I45),INDEX($H2:$H197,MATCH(I45,$D2:$D197,0),1),0)</f>
        <v>2.3515468749999999</v>
      </c>
      <c r="L45" s="1">
        <f t="shared" si="3"/>
        <v>0.35273203124999997</v>
      </c>
      <c r="M45" s="1" t="str">
        <f>D86</f>
        <v>2.5.6</v>
      </c>
      <c r="N45" s="1">
        <v>0.15</v>
      </c>
      <c r="O45" s="1">
        <f>IF(COUNTIF($D2:$D197,M45),INDEX($H2:$H197,MATCH(M45,$D2:$D197,0),1),0)</f>
        <v>1.537884375</v>
      </c>
      <c r="P45" s="1">
        <f t="shared" si="7"/>
        <v>0.23068265624999998</v>
      </c>
      <c r="Q45" s="1" t="str">
        <f>D115</f>
        <v>3.4.5</v>
      </c>
      <c r="R45" s="1">
        <v>0.35</v>
      </c>
      <c r="S45" s="1">
        <f>IF(COUNTIF($D2:$D197,Q45),INDEX($H2:$H197,MATCH(Q45,$D2:$D197,0),1),0)</f>
        <v>3.2674374999999998</v>
      </c>
      <c r="T45" s="1">
        <f>S45*R45</f>
        <v>1.1436031249999998</v>
      </c>
      <c r="U45" s="1" t="str">
        <f>D116</f>
        <v>3.4.6</v>
      </c>
      <c r="V45" s="1">
        <v>0.35</v>
      </c>
      <c r="W45" s="1">
        <f>IF(COUNTIF($D2:$D197,U45),INDEX($H2:$H197,MATCH(U45,$D2:$D197,0),1),0)</f>
        <v>1.8640875000000001</v>
      </c>
      <c r="X45" s="1">
        <f>W45*V45</f>
        <v>0.65243062500000004</v>
      </c>
    </row>
    <row r="46" spans="1:24" x14ac:dyDescent="0.2">
      <c r="A46" s="1">
        <v>1</v>
      </c>
      <c r="B46" s="1">
        <v>5</v>
      </c>
      <c r="C46" s="1">
        <v>7</v>
      </c>
      <c r="D46" s="1" t="s">
        <v>71</v>
      </c>
      <c r="E46" s="1">
        <v>1</v>
      </c>
      <c r="F46" s="1">
        <f t="shared" si="0"/>
        <v>0.88311328124999999</v>
      </c>
      <c r="G46" s="1">
        <f t="shared" si="1"/>
        <v>0.88311328124999999</v>
      </c>
      <c r="H46" s="1">
        <f t="shared" si="2"/>
        <v>1.88311328125</v>
      </c>
      <c r="I46" s="1" t="str">
        <f t="shared" si="26"/>
        <v>2.5.6</v>
      </c>
      <c r="J46" s="1">
        <v>0.15</v>
      </c>
      <c r="K46" s="1">
        <f>IF(COUNTIF($D2:$D197,I46),INDEX($H2:$H197,MATCH(I46,$D2:$D197,0),1),0)</f>
        <v>1.537884375</v>
      </c>
      <c r="L46" s="1">
        <f t="shared" si="3"/>
        <v>0.23068265624999998</v>
      </c>
      <c r="M46" s="1" t="str">
        <f>D116</f>
        <v>3.4.6</v>
      </c>
      <c r="N46" s="1">
        <v>0.35</v>
      </c>
      <c r="O46" s="1">
        <f>IF(COUNTIF($D2:$D197,M46),INDEX($H2:$H197,MATCH(M46,$D2:$D197,0),1),0)</f>
        <v>1.8640875000000001</v>
      </c>
      <c r="P46" s="1">
        <f t="shared" si="7"/>
        <v>0.65243062500000004</v>
      </c>
    </row>
    <row r="47" spans="1:24" x14ac:dyDescent="0.2">
      <c r="A47" s="1">
        <v>2</v>
      </c>
      <c r="B47" s="1">
        <v>1</v>
      </c>
      <c r="C47" s="1">
        <v>1</v>
      </c>
      <c r="D47" s="1" t="s">
        <v>16</v>
      </c>
      <c r="E47" s="1">
        <v>1</v>
      </c>
      <c r="F47" s="1">
        <f t="shared" si="0"/>
        <v>0.17647067115234374</v>
      </c>
      <c r="G47" s="1">
        <f t="shared" si="1"/>
        <v>0.17647067115234374</v>
      </c>
      <c r="H47" s="1">
        <f t="shared" si="2"/>
        <v>1.1764706711523438</v>
      </c>
      <c r="I47" s="1" t="str">
        <f t="shared" si="26"/>
        <v>3.1.1</v>
      </c>
      <c r="J47" s="1">
        <v>0.15</v>
      </c>
      <c r="K47" s="1">
        <f>IF(COUNTIF($D2:$D197,I47),INDEX($H2:$H197,MATCH(I47,$D2:$D197,0),1),0)</f>
        <v>1.176471141015625</v>
      </c>
      <c r="L47" s="1">
        <f t="shared" si="3"/>
        <v>0.17647067115234374</v>
      </c>
    </row>
    <row r="48" spans="1:24" x14ac:dyDescent="0.2">
      <c r="A48" s="1">
        <v>2</v>
      </c>
      <c r="B48" s="1">
        <v>1</v>
      </c>
      <c r="C48" s="1">
        <v>2</v>
      </c>
      <c r="D48" s="1" t="s">
        <v>17</v>
      </c>
      <c r="E48" s="1">
        <v>1</v>
      </c>
      <c r="F48" s="1">
        <f t="shared" si="0"/>
        <v>0.38408373802734375</v>
      </c>
      <c r="G48" s="1">
        <f t="shared" si="1"/>
        <v>0.38408373802734375</v>
      </c>
      <c r="H48" s="1">
        <f t="shared" si="2"/>
        <v>1.3840837380273436</v>
      </c>
      <c r="I48" s="1" t="str">
        <f t="shared" ref="I48:I57" si="27">D87</f>
        <v>3.1.1</v>
      </c>
      <c r="J48" s="1">
        <v>0.15</v>
      </c>
      <c r="K48" s="1">
        <f>IF(COUNTIF($D2:$D197,I48),INDEX($H2:$H197,MATCH(I48,$D2:$D197,0),1),0)</f>
        <v>1.176471141015625</v>
      </c>
      <c r="L48" s="1">
        <f t="shared" si="3"/>
        <v>0.17647067115234374</v>
      </c>
      <c r="M48" s="1" t="str">
        <f t="shared" ref="M48:M55" si="28">D88</f>
        <v>3.1.2</v>
      </c>
      <c r="N48" s="1">
        <v>0.15</v>
      </c>
      <c r="O48" s="1">
        <f>IF(COUNTIF($D2:$D197,M48),INDEX($H2:$H197,MATCH(M48,$D2:$D197,0),1),0)</f>
        <v>1.3840871125</v>
      </c>
      <c r="P48" s="1">
        <f t="shared" ref="P48:P55" si="29">O48*N48</f>
        <v>0.207613066875</v>
      </c>
    </row>
    <row r="49" spans="1:24" x14ac:dyDescent="0.2">
      <c r="A49" s="1">
        <v>2</v>
      </c>
      <c r="B49" s="1">
        <v>1</v>
      </c>
      <c r="C49" s="1">
        <v>3</v>
      </c>
      <c r="D49" s="1" t="s">
        <v>18</v>
      </c>
      <c r="E49" s="1">
        <v>1</v>
      </c>
      <c r="F49" s="1">
        <f t="shared" si="0"/>
        <v>0.42072273257812498</v>
      </c>
      <c r="G49" s="1">
        <f t="shared" si="1"/>
        <v>0.42072273257812498</v>
      </c>
      <c r="H49" s="1">
        <f t="shared" si="2"/>
        <v>1.4207227325781249</v>
      </c>
      <c r="I49" s="1" t="str">
        <f t="shared" si="27"/>
        <v>3.1.2</v>
      </c>
      <c r="J49" s="1">
        <v>0.15</v>
      </c>
      <c r="K49" s="1">
        <f>IF(COUNTIF($D2:$D197,I49),INDEX($H2:$H197,MATCH(I49,$D2:$D197,0),1),0)</f>
        <v>1.3840871125</v>
      </c>
      <c r="L49" s="1">
        <f t="shared" si="3"/>
        <v>0.207613066875</v>
      </c>
      <c r="M49" s="1" t="str">
        <f t="shared" si="28"/>
        <v>3.1.3</v>
      </c>
      <c r="N49" s="1">
        <v>0.15</v>
      </c>
      <c r="O49" s="1">
        <f>IF(COUNTIF($D2:$D197,M49),INDEX($H2:$H197,MATCH(M49,$D2:$D197,0),1),0)</f>
        <v>1.4207311046875</v>
      </c>
      <c r="P49" s="1">
        <f t="shared" si="29"/>
        <v>0.21310966570312498</v>
      </c>
    </row>
    <row r="50" spans="1:24" x14ac:dyDescent="0.2">
      <c r="A50" s="1">
        <v>2</v>
      </c>
      <c r="B50" s="1">
        <v>1</v>
      </c>
      <c r="C50" s="1">
        <v>4</v>
      </c>
      <c r="D50" s="1" t="s">
        <v>72</v>
      </c>
      <c r="E50" s="1">
        <v>1</v>
      </c>
      <c r="F50" s="1">
        <f t="shared" si="0"/>
        <v>0.42718646507812497</v>
      </c>
      <c r="G50" s="1">
        <f t="shared" si="1"/>
        <v>0.42718646507812497</v>
      </c>
      <c r="H50" s="1">
        <f t="shared" si="2"/>
        <v>1.427186465078125</v>
      </c>
      <c r="I50" s="1" t="str">
        <f t="shared" si="27"/>
        <v>3.1.3</v>
      </c>
      <c r="J50" s="1">
        <v>0.15</v>
      </c>
      <c r="K50" s="1">
        <f>IF(COUNTIF($D2:$D197,I50),INDEX($H2:$H197,MATCH(I50,$D2:$D197,0),1),0)</f>
        <v>1.4207311046875</v>
      </c>
      <c r="L50" s="1">
        <f t="shared" si="3"/>
        <v>0.21310966570312498</v>
      </c>
      <c r="M50" s="1" t="str">
        <f t="shared" si="28"/>
        <v>3.1.4</v>
      </c>
      <c r="N50" s="1">
        <v>0.15</v>
      </c>
      <c r="O50" s="1">
        <f>IF(COUNTIF($D2:$D197,M50),INDEX($H2:$H197,MATCH(M50,$D2:$D197,0),1),0)</f>
        <v>1.4271786625</v>
      </c>
      <c r="P50" s="1">
        <f t="shared" si="29"/>
        <v>0.21407679937499999</v>
      </c>
    </row>
    <row r="51" spans="1:24" x14ac:dyDescent="0.2">
      <c r="A51" s="1">
        <v>2</v>
      </c>
      <c r="B51" s="1">
        <v>1</v>
      </c>
      <c r="C51" s="1">
        <v>5</v>
      </c>
      <c r="D51" s="1" t="s">
        <v>73</v>
      </c>
      <c r="E51" s="1">
        <v>1</v>
      </c>
      <c r="F51" s="1">
        <f t="shared" si="0"/>
        <v>0.42829585816406246</v>
      </c>
      <c r="G51" s="1">
        <f t="shared" si="1"/>
        <v>0.42829585816406246</v>
      </c>
      <c r="H51" s="1">
        <f t="shared" si="2"/>
        <v>1.4282958581640623</v>
      </c>
      <c r="I51" s="1" t="str">
        <f t="shared" si="27"/>
        <v>3.1.4</v>
      </c>
      <c r="J51" s="1">
        <v>0.15</v>
      </c>
      <c r="K51" s="1">
        <f>IF(COUNTIF($D2:$D197,I51),INDEX($H2:$H197,MATCH(I51,$D2:$D197,0),1),0)</f>
        <v>1.4271786625</v>
      </c>
      <c r="L51" s="1">
        <f t="shared" si="3"/>
        <v>0.21407679937499999</v>
      </c>
      <c r="M51" s="1" t="str">
        <f t="shared" si="28"/>
        <v>3.1.5</v>
      </c>
      <c r="N51" s="1">
        <v>0.15</v>
      </c>
      <c r="O51" s="1">
        <f>IF(COUNTIF($D2:$D197,M51),INDEX($H2:$H197,MATCH(M51,$D2:$D197,0),1),0)</f>
        <v>1.42812705859375</v>
      </c>
      <c r="P51" s="1">
        <f t="shared" si="29"/>
        <v>0.2142190587890625</v>
      </c>
    </row>
    <row r="52" spans="1:24" x14ac:dyDescent="0.2">
      <c r="A52" s="1">
        <v>2</v>
      </c>
      <c r="B52" s="1">
        <v>1</v>
      </c>
      <c r="C52" s="1">
        <v>6</v>
      </c>
      <c r="D52" s="1" t="s">
        <v>74</v>
      </c>
      <c r="E52" s="1">
        <v>1</v>
      </c>
      <c r="F52" s="1">
        <f t="shared" si="0"/>
        <v>0.42829585816406246</v>
      </c>
      <c r="G52" s="1">
        <f t="shared" si="1"/>
        <v>0.42829585816406246</v>
      </c>
      <c r="H52" s="1">
        <f t="shared" si="2"/>
        <v>1.4282958581640623</v>
      </c>
      <c r="I52" s="1" t="str">
        <f t="shared" si="27"/>
        <v>3.1.5</v>
      </c>
      <c r="J52" s="1">
        <v>0.15</v>
      </c>
      <c r="K52" s="1">
        <f>IF(COUNTIF($D2:$D197,I52),INDEX($H2:$H197,MATCH(I52,$D2:$D197,0),1),0)</f>
        <v>1.42812705859375</v>
      </c>
      <c r="L52" s="1">
        <f t="shared" si="3"/>
        <v>0.2142190587890625</v>
      </c>
      <c r="M52" s="1" t="str">
        <f t="shared" si="28"/>
        <v>3.1.6</v>
      </c>
      <c r="N52" s="1">
        <v>0.15</v>
      </c>
      <c r="O52" s="1">
        <f>IF(COUNTIF($D2:$D197,M52),INDEX($H2:$H197,MATCH(M52,$D2:$D197,0),1),0)</f>
        <v>1.4271786625</v>
      </c>
      <c r="P52" s="1">
        <f t="shared" si="29"/>
        <v>0.21407679937499999</v>
      </c>
    </row>
    <row r="53" spans="1:24" x14ac:dyDescent="0.2">
      <c r="A53" s="1">
        <v>2</v>
      </c>
      <c r="B53" s="1">
        <v>1</v>
      </c>
      <c r="C53" s="1">
        <v>7</v>
      </c>
      <c r="D53" s="1" t="s">
        <v>75</v>
      </c>
      <c r="E53" s="1">
        <v>1</v>
      </c>
      <c r="F53" s="1">
        <f t="shared" si="0"/>
        <v>0.42718646507812497</v>
      </c>
      <c r="G53" s="1">
        <f t="shared" si="1"/>
        <v>0.42718646507812497</v>
      </c>
      <c r="H53" s="1">
        <f t="shared" si="2"/>
        <v>1.427186465078125</v>
      </c>
      <c r="I53" s="1" t="str">
        <f t="shared" si="27"/>
        <v>3.1.6</v>
      </c>
      <c r="J53" s="1">
        <v>0.15</v>
      </c>
      <c r="K53" s="1">
        <f>IF(COUNTIF($D2:$D197,I53),INDEX($H2:$H197,MATCH(I53,$D2:$D197,0),1),0)</f>
        <v>1.4271786625</v>
      </c>
      <c r="L53" s="1">
        <f t="shared" si="3"/>
        <v>0.21407679937499999</v>
      </c>
      <c r="M53" s="1" t="str">
        <f t="shared" si="28"/>
        <v>3.1.7</v>
      </c>
      <c r="N53" s="1">
        <v>0.15</v>
      </c>
      <c r="O53" s="1">
        <f>IF(COUNTIF($D2:$D197,M53),INDEX($H2:$H197,MATCH(M53,$D2:$D197,0),1),0)</f>
        <v>1.4207311046875</v>
      </c>
      <c r="P53" s="1">
        <f t="shared" si="29"/>
        <v>0.21310966570312498</v>
      </c>
    </row>
    <row r="54" spans="1:24" x14ac:dyDescent="0.2">
      <c r="A54" s="1">
        <v>2</v>
      </c>
      <c r="B54" s="1">
        <v>1</v>
      </c>
      <c r="C54" s="1">
        <v>8</v>
      </c>
      <c r="D54" s="1" t="s">
        <v>76</v>
      </c>
      <c r="E54" s="1">
        <v>1</v>
      </c>
      <c r="F54" s="1">
        <f t="shared" si="0"/>
        <v>0.42072273257812498</v>
      </c>
      <c r="G54" s="1">
        <f t="shared" si="1"/>
        <v>0.42072273257812498</v>
      </c>
      <c r="H54" s="1">
        <f t="shared" si="2"/>
        <v>1.4207227325781249</v>
      </c>
      <c r="I54" s="1" t="str">
        <f t="shared" si="27"/>
        <v>3.1.7</v>
      </c>
      <c r="J54" s="1">
        <v>0.15</v>
      </c>
      <c r="K54" s="1">
        <f>IF(COUNTIF($D2:$D197,I54),INDEX($H2:$H197,MATCH(I54,$D2:$D197,0),1),0)</f>
        <v>1.4207311046875</v>
      </c>
      <c r="L54" s="1">
        <f t="shared" si="3"/>
        <v>0.21310966570312498</v>
      </c>
      <c r="M54" s="1" t="str">
        <f t="shared" si="28"/>
        <v>3.1.8</v>
      </c>
      <c r="N54" s="1">
        <v>0.15</v>
      </c>
      <c r="O54" s="1">
        <f>IF(COUNTIF($D2:$D197,M54),INDEX($H2:$H197,MATCH(M54,$D2:$D197,0),1),0)</f>
        <v>1.3840871125</v>
      </c>
      <c r="P54" s="1">
        <f t="shared" si="29"/>
        <v>0.207613066875</v>
      </c>
    </row>
    <row r="55" spans="1:24" x14ac:dyDescent="0.2">
      <c r="A55" s="1">
        <v>2</v>
      </c>
      <c r="B55" s="1">
        <v>1</v>
      </c>
      <c r="C55" s="1">
        <v>9</v>
      </c>
      <c r="D55" s="1" t="s">
        <v>77</v>
      </c>
      <c r="E55" s="1">
        <v>1</v>
      </c>
      <c r="F55" s="1">
        <f t="shared" si="0"/>
        <v>0.38408373802734375</v>
      </c>
      <c r="G55" s="1">
        <f t="shared" si="1"/>
        <v>0.38408373802734375</v>
      </c>
      <c r="H55" s="1">
        <f t="shared" si="2"/>
        <v>1.3840837380273436</v>
      </c>
      <c r="I55" s="1" t="str">
        <f t="shared" si="27"/>
        <v>3.1.8</v>
      </c>
      <c r="J55" s="1">
        <v>0.15</v>
      </c>
      <c r="K55" s="1">
        <f>IF(COUNTIF($D2:$D197,I55),INDEX($H2:$H197,MATCH(I55,$D2:$D197,0),1),0)</f>
        <v>1.3840871125</v>
      </c>
      <c r="L55" s="1">
        <f t="shared" si="3"/>
        <v>0.207613066875</v>
      </c>
      <c r="M55" s="1" t="str">
        <f t="shared" si="28"/>
        <v>3.1.9</v>
      </c>
      <c r="N55" s="1">
        <v>0.15</v>
      </c>
      <c r="O55" s="1">
        <f>IF(COUNTIF($D2:$D197,M55),INDEX($H2:$H197,MATCH(M55,$D2:$D197,0),1),0)</f>
        <v>1.176471141015625</v>
      </c>
      <c r="P55" s="1">
        <f t="shared" si="29"/>
        <v>0.17647067115234374</v>
      </c>
    </row>
    <row r="56" spans="1:24" x14ac:dyDescent="0.2">
      <c r="A56" s="1">
        <v>2</v>
      </c>
      <c r="B56" s="1">
        <v>1</v>
      </c>
      <c r="C56" s="1">
        <v>10</v>
      </c>
      <c r="D56" s="1" t="s">
        <v>78</v>
      </c>
      <c r="E56" s="1">
        <v>1</v>
      </c>
      <c r="F56" s="1">
        <f t="shared" si="0"/>
        <v>0.17647067115234374</v>
      </c>
      <c r="G56" s="1">
        <f t="shared" si="1"/>
        <v>0.17647067115234374</v>
      </c>
      <c r="H56" s="1">
        <f t="shared" si="2"/>
        <v>1.1764706711523438</v>
      </c>
      <c r="I56" s="1" t="str">
        <f t="shared" si="27"/>
        <v>3.1.9</v>
      </c>
      <c r="J56" s="1">
        <v>0.15</v>
      </c>
      <c r="K56" s="1">
        <f>IF(COUNTIF($D2:$D197,I56),INDEX($H2:$H197,MATCH(I56,$D2:$D197,0),1),0)</f>
        <v>1.176471141015625</v>
      </c>
      <c r="L56" s="1">
        <f t="shared" si="3"/>
        <v>0.17647067115234374</v>
      </c>
    </row>
    <row r="57" spans="1:24" x14ac:dyDescent="0.2">
      <c r="A57" s="1">
        <v>2</v>
      </c>
      <c r="B57" s="1">
        <v>2</v>
      </c>
      <c r="C57" s="1">
        <v>1</v>
      </c>
      <c r="D57" s="1" t="s">
        <v>19</v>
      </c>
      <c r="E57" s="1">
        <v>1</v>
      </c>
      <c r="F57" s="1">
        <f t="shared" si="0"/>
        <v>0.66090584492187499</v>
      </c>
      <c r="G57" s="1">
        <f t="shared" si="1"/>
        <v>0.66090584492187499</v>
      </c>
      <c r="H57" s="1">
        <f t="shared" si="2"/>
        <v>1.660905844921875</v>
      </c>
      <c r="I57" s="1" t="str">
        <f t="shared" si="27"/>
        <v>3.2.1</v>
      </c>
      <c r="J57" s="1">
        <v>0.15</v>
      </c>
      <c r="K57" s="1">
        <f>IF(COUNTIF($D2:$D197,I57),INDEX($H2:$H197,MATCH(I57,$D2:$D197,0),1),0)</f>
        <v>1.6609323281249999</v>
      </c>
      <c r="L57" s="1">
        <f t="shared" si="3"/>
        <v>0.24913984921874999</v>
      </c>
      <c r="M57" s="1" t="str">
        <f>D117</f>
        <v>4.1.1</v>
      </c>
      <c r="N57" s="1">
        <v>0.35</v>
      </c>
      <c r="O57" s="1">
        <f>IF(COUNTIF($D2:$D197,M57),INDEX($H2:$H197,MATCH(M57,$D2:$D197,0),1),0)</f>
        <v>1.1764742734375</v>
      </c>
      <c r="P57" s="1">
        <f t="shared" ref="P57:P80" si="30">O57*N57</f>
        <v>0.411765995703125</v>
      </c>
    </row>
    <row r="58" spans="1:24" x14ac:dyDescent="0.2">
      <c r="A58" s="1">
        <v>2</v>
      </c>
      <c r="B58" s="1">
        <v>2</v>
      </c>
      <c r="C58" s="1">
        <v>2</v>
      </c>
      <c r="D58" s="1" t="s">
        <v>20</v>
      </c>
      <c r="E58" s="1">
        <v>1</v>
      </c>
      <c r="F58" s="1">
        <f t="shared" si="0"/>
        <v>1.5239584000000002</v>
      </c>
      <c r="G58" s="1">
        <f t="shared" si="1"/>
        <v>1.5239584000000002</v>
      </c>
      <c r="H58" s="1">
        <f t="shared" si="2"/>
        <v>2.5239584000000002</v>
      </c>
      <c r="I58" s="1" t="str">
        <f t="shared" ref="I58:I66" si="31">D96</f>
        <v>3.2.1</v>
      </c>
      <c r="J58" s="1">
        <v>0.15</v>
      </c>
      <c r="K58" s="1">
        <f>IF(COUNTIF($D2:$D197,I58),INDEX($H2:$H197,MATCH(I58,$D2:$D197,0),1),0)</f>
        <v>1.6609323281249999</v>
      </c>
      <c r="L58" s="1">
        <f t="shared" si="3"/>
        <v>0.24913984921874999</v>
      </c>
      <c r="M58" s="1" t="str">
        <f t="shared" ref="M58:M64" si="32">D97</f>
        <v>3.2.2</v>
      </c>
      <c r="N58" s="1">
        <v>0.15</v>
      </c>
      <c r="O58" s="1">
        <f>IF(COUNTIF($D2:$D197,M58),INDEX($H2:$H197,MATCH(M58,$D2:$D197,0),1),0)</f>
        <v>2.5241019218750003</v>
      </c>
      <c r="P58" s="1">
        <f t="shared" si="30"/>
        <v>0.37861528828125002</v>
      </c>
      <c r="Q58" s="1" t="str">
        <f t="shared" ref="Q58:Q64" si="33">D117</f>
        <v>4.1.1</v>
      </c>
      <c r="R58" s="1">
        <v>0.35</v>
      </c>
      <c r="S58" s="1">
        <f>IF(COUNTIF($D2:$D197,Q58),INDEX($H2:$H197,MATCH(Q58,$D2:$D197,0),1),0)</f>
        <v>1.1764742734375</v>
      </c>
      <c r="T58" s="1">
        <f t="shared" ref="T58:T64" si="34">S58*R58</f>
        <v>0.411765995703125</v>
      </c>
      <c r="U58" s="1" t="str">
        <f t="shared" ref="U58:U64" si="35">D118</f>
        <v>4.1.2</v>
      </c>
      <c r="V58" s="1">
        <v>0.35</v>
      </c>
      <c r="W58" s="1">
        <f>IF(COUNTIF($D2:$D197,U58),INDEX($H2:$H197,MATCH(U58,$D2:$D197,0),1),0)</f>
        <v>1.3841064765625</v>
      </c>
      <c r="X58" s="1">
        <f t="shared" ref="X58:X64" si="36">W58*V58</f>
        <v>0.48443726679687493</v>
      </c>
    </row>
    <row r="59" spans="1:24" x14ac:dyDescent="0.2">
      <c r="A59" s="1">
        <v>2</v>
      </c>
      <c r="B59" s="1">
        <v>2</v>
      </c>
      <c r="C59" s="1">
        <v>3</v>
      </c>
      <c r="D59" s="1" t="s">
        <v>21</v>
      </c>
      <c r="E59" s="1">
        <v>1</v>
      </c>
      <c r="F59" s="1">
        <f t="shared" si="0"/>
        <v>1.7768647515625</v>
      </c>
      <c r="G59" s="1">
        <f t="shared" si="1"/>
        <v>1.7768647515625</v>
      </c>
      <c r="H59" s="1">
        <f t="shared" si="2"/>
        <v>2.7768647515625</v>
      </c>
      <c r="I59" s="1" t="str">
        <f t="shared" si="31"/>
        <v>3.2.2</v>
      </c>
      <c r="J59" s="1">
        <v>0.15</v>
      </c>
      <c r="K59" s="1">
        <f>IF(COUNTIF($D2:$D197,I59),INDEX($H2:$H197,MATCH(I59,$D2:$D197,0),1),0)</f>
        <v>2.5241019218750003</v>
      </c>
      <c r="L59" s="1">
        <f t="shared" si="3"/>
        <v>0.37861528828125002</v>
      </c>
      <c r="M59" s="1" t="str">
        <f t="shared" si="32"/>
        <v>3.2.3</v>
      </c>
      <c r="N59" s="1">
        <v>0.15</v>
      </c>
      <c r="O59" s="1">
        <f>IF(COUNTIF($D2:$D197,M59),INDEX($H2:$H197,MATCH(M59,$D2:$D197,0),1),0)</f>
        <v>2.7769570156249999</v>
      </c>
      <c r="P59" s="1">
        <f t="shared" si="30"/>
        <v>0.41654355234374996</v>
      </c>
      <c r="Q59" s="1" t="str">
        <f t="shared" si="33"/>
        <v>4.1.2</v>
      </c>
      <c r="R59" s="1">
        <v>0.35</v>
      </c>
      <c r="S59" s="1">
        <f>IF(COUNTIF($D2:$D197,Q59),INDEX($H2:$H197,MATCH(Q59,$D2:$D197,0),1),0)</f>
        <v>1.3841064765625</v>
      </c>
      <c r="T59" s="1">
        <f t="shared" si="34"/>
        <v>0.48443726679687493</v>
      </c>
      <c r="U59" s="1" t="str">
        <f t="shared" si="35"/>
        <v>4.1.3</v>
      </c>
      <c r="V59" s="1">
        <v>0.35</v>
      </c>
      <c r="W59" s="1">
        <f>IF(COUNTIF($D2:$D197,U59),INDEX($H2:$H197,MATCH(U59,$D2:$D197,0),1),0)</f>
        <v>1.4207675546875</v>
      </c>
      <c r="X59" s="1">
        <f t="shared" si="36"/>
        <v>0.49726864414062499</v>
      </c>
    </row>
    <row r="60" spans="1:24" x14ac:dyDescent="0.2">
      <c r="A60" s="1">
        <v>2</v>
      </c>
      <c r="B60" s="1">
        <v>2</v>
      </c>
      <c r="C60" s="1">
        <v>4</v>
      </c>
      <c r="D60" s="1" t="s">
        <v>79</v>
      </c>
      <c r="E60" s="1">
        <v>1</v>
      </c>
      <c r="F60" s="1">
        <f t="shared" si="0"/>
        <v>1.8388269249999998</v>
      </c>
      <c r="G60" s="1">
        <f t="shared" si="1"/>
        <v>1.8388269249999998</v>
      </c>
      <c r="H60" s="1">
        <f t="shared" si="2"/>
        <v>2.8388269249999998</v>
      </c>
      <c r="I60" s="1" t="str">
        <f t="shared" si="31"/>
        <v>3.2.3</v>
      </c>
      <c r="J60" s="1">
        <v>0.15</v>
      </c>
      <c r="K60" s="1">
        <f>IF(COUNTIF($D2:$D197,I60),INDEX($H2:$H197,MATCH(I60,$D2:$D197,0),1),0)</f>
        <v>2.7769570156249999</v>
      </c>
      <c r="L60" s="1">
        <f t="shared" si="3"/>
        <v>0.41654355234374996</v>
      </c>
      <c r="M60" s="1" t="str">
        <f t="shared" si="32"/>
        <v>3.2.4</v>
      </c>
      <c r="N60" s="1">
        <v>0.15</v>
      </c>
      <c r="O60" s="1">
        <f>IF(COUNTIF($D2:$D197,M60),INDEX($H2:$H197,MATCH(M60,$D2:$D197,0),1),0)</f>
        <v>2.8368877343749999</v>
      </c>
      <c r="P60" s="1">
        <f t="shared" si="30"/>
        <v>0.42553316015624998</v>
      </c>
      <c r="Q60" s="1" t="str">
        <f t="shared" si="33"/>
        <v>4.1.3</v>
      </c>
      <c r="R60" s="1">
        <v>0.35</v>
      </c>
      <c r="S60" s="1">
        <f>IF(COUNTIF($D2:$D197,Q60),INDEX($H2:$H197,MATCH(Q60,$D2:$D197,0),1),0)</f>
        <v>1.4207675546875</v>
      </c>
      <c r="T60" s="1">
        <f t="shared" si="34"/>
        <v>0.49726864414062499</v>
      </c>
      <c r="U60" s="1" t="str">
        <f t="shared" si="35"/>
        <v>4.1.4</v>
      </c>
      <c r="V60" s="1">
        <v>0.35</v>
      </c>
      <c r="W60" s="1">
        <f>IF(COUNTIF($D2:$D197,U60),INDEX($H2:$H197,MATCH(U60,$D2:$D197,0),1),0)</f>
        <v>1.4270901953124999</v>
      </c>
      <c r="X60" s="1">
        <f t="shared" si="36"/>
        <v>0.49948156835937496</v>
      </c>
    </row>
    <row r="61" spans="1:24" x14ac:dyDescent="0.2">
      <c r="A61" s="1">
        <v>2</v>
      </c>
      <c r="B61" s="1">
        <v>2</v>
      </c>
      <c r="C61" s="1">
        <v>5</v>
      </c>
      <c r="D61" s="1" t="s">
        <v>80</v>
      </c>
      <c r="E61" s="1">
        <v>1</v>
      </c>
      <c r="F61" s="1">
        <f t="shared" si="0"/>
        <v>1.8500294570312499</v>
      </c>
      <c r="G61" s="1">
        <f t="shared" si="1"/>
        <v>1.8500294570312499</v>
      </c>
      <c r="H61" s="1">
        <f t="shared" si="2"/>
        <v>2.8500294570312499</v>
      </c>
      <c r="I61" s="1" t="str">
        <f t="shared" si="31"/>
        <v>3.2.4</v>
      </c>
      <c r="J61" s="1">
        <v>0.15</v>
      </c>
      <c r="K61" s="1">
        <f>IF(COUNTIF($D2:$D197,I61),INDEX($H2:$H197,MATCH(I61,$D2:$D197,0),1),0)</f>
        <v>2.8368877343749999</v>
      </c>
      <c r="L61" s="1">
        <f t="shared" si="3"/>
        <v>0.42553316015624998</v>
      </c>
      <c r="M61" s="1" t="str">
        <f t="shared" si="32"/>
        <v>3.2.5</v>
      </c>
      <c r="N61" s="1">
        <v>0.15</v>
      </c>
      <c r="O61" s="1">
        <f>IF(COUNTIF($D2:$D197,M61),INDEX($H2:$H197,MATCH(M61,$D2:$D197,0),1),0)</f>
        <v>2.8368877343749999</v>
      </c>
      <c r="P61" s="1">
        <f t="shared" si="30"/>
        <v>0.42553316015624998</v>
      </c>
      <c r="Q61" s="1" t="str">
        <f t="shared" si="33"/>
        <v>4.1.4</v>
      </c>
      <c r="R61" s="1">
        <v>0.35</v>
      </c>
      <c r="S61" s="1">
        <f>IF(COUNTIF($D2:$D197,Q61),INDEX($H2:$H197,MATCH(Q61,$D2:$D197,0),1),0)</f>
        <v>1.4270901953124999</v>
      </c>
      <c r="T61" s="1">
        <f t="shared" si="34"/>
        <v>0.49948156835937496</v>
      </c>
      <c r="U61" s="1" t="str">
        <f t="shared" si="35"/>
        <v>4.1.5</v>
      </c>
      <c r="V61" s="1">
        <v>0.35</v>
      </c>
      <c r="W61" s="1">
        <f>IF(COUNTIF($D2:$D197,U61),INDEX($H2:$H197,MATCH(U61,$D2:$D197,0),1),0)</f>
        <v>1.4270901953124999</v>
      </c>
      <c r="X61" s="1">
        <f t="shared" si="36"/>
        <v>0.49948156835937496</v>
      </c>
    </row>
    <row r="62" spans="1:24" x14ac:dyDescent="0.2">
      <c r="A62" s="1">
        <v>2</v>
      </c>
      <c r="B62" s="1">
        <v>2</v>
      </c>
      <c r="C62" s="1">
        <v>6</v>
      </c>
      <c r="D62" s="1" t="s">
        <v>81</v>
      </c>
      <c r="E62" s="1">
        <v>1</v>
      </c>
      <c r="F62" s="1">
        <f t="shared" si="0"/>
        <v>1.8388269249999998</v>
      </c>
      <c r="G62" s="1">
        <f t="shared" si="1"/>
        <v>1.8388269249999998</v>
      </c>
      <c r="H62" s="1">
        <f t="shared" si="2"/>
        <v>2.8388269249999998</v>
      </c>
      <c r="I62" s="1" t="str">
        <f t="shared" si="31"/>
        <v>3.2.5</v>
      </c>
      <c r="J62" s="1">
        <v>0.15</v>
      </c>
      <c r="K62" s="1">
        <f>IF(COUNTIF($D2:$D197,I62),INDEX($H2:$H197,MATCH(I62,$D2:$D197,0),1),0)</f>
        <v>2.8368877343749999</v>
      </c>
      <c r="L62" s="1">
        <f t="shared" si="3"/>
        <v>0.42553316015624998</v>
      </c>
      <c r="M62" s="1" t="str">
        <f t="shared" si="32"/>
        <v>3.2.6</v>
      </c>
      <c r="N62" s="1">
        <v>0.15</v>
      </c>
      <c r="O62" s="1">
        <f>IF(COUNTIF($D2:$D197,M62),INDEX($H2:$H197,MATCH(M62,$D2:$D197,0),1),0)</f>
        <v>2.7769570156249999</v>
      </c>
      <c r="P62" s="1">
        <f t="shared" si="30"/>
        <v>0.41654355234374996</v>
      </c>
      <c r="Q62" s="1" t="str">
        <f t="shared" si="33"/>
        <v>4.1.5</v>
      </c>
      <c r="R62" s="1">
        <v>0.35</v>
      </c>
      <c r="S62" s="1">
        <f>IF(COUNTIF($D2:$D197,Q62),INDEX($H2:$H197,MATCH(Q62,$D2:$D197,0),1),0)</f>
        <v>1.4270901953124999</v>
      </c>
      <c r="T62" s="1">
        <f t="shared" si="34"/>
        <v>0.49948156835937496</v>
      </c>
      <c r="U62" s="1" t="str">
        <f t="shared" si="35"/>
        <v>4.1.6</v>
      </c>
      <c r="V62" s="1">
        <v>0.35</v>
      </c>
      <c r="W62" s="1">
        <f>IF(COUNTIF($D2:$D197,U62),INDEX($H2:$H197,MATCH(U62,$D2:$D197,0),1),0)</f>
        <v>1.4207675546875</v>
      </c>
      <c r="X62" s="1">
        <f t="shared" si="36"/>
        <v>0.49726864414062499</v>
      </c>
    </row>
    <row r="63" spans="1:24" x14ac:dyDescent="0.2">
      <c r="A63" s="1">
        <v>2</v>
      </c>
      <c r="B63" s="1">
        <v>2</v>
      </c>
      <c r="C63" s="1">
        <v>7</v>
      </c>
      <c r="D63" s="1" t="s">
        <v>82</v>
      </c>
      <c r="E63" s="1">
        <v>1</v>
      </c>
      <c r="F63" s="1">
        <f t="shared" si="0"/>
        <v>1.7768647515625</v>
      </c>
      <c r="G63" s="1">
        <f t="shared" si="1"/>
        <v>1.7768647515625</v>
      </c>
      <c r="H63" s="1">
        <f t="shared" si="2"/>
        <v>2.7768647515625</v>
      </c>
      <c r="I63" s="1" t="str">
        <f t="shared" si="31"/>
        <v>3.2.6</v>
      </c>
      <c r="J63" s="1">
        <v>0.15</v>
      </c>
      <c r="K63" s="1">
        <f>IF(COUNTIF($D2:$D197,I63),INDEX($H2:$H197,MATCH(I63,$D2:$D197,0),1),0)</f>
        <v>2.7769570156249999</v>
      </c>
      <c r="L63" s="1">
        <f t="shared" si="3"/>
        <v>0.41654355234374996</v>
      </c>
      <c r="M63" s="1" t="str">
        <f t="shared" si="32"/>
        <v>3.2.7</v>
      </c>
      <c r="N63" s="1">
        <v>0.15</v>
      </c>
      <c r="O63" s="1">
        <f>IF(COUNTIF($D2:$D197,M63),INDEX($H2:$H197,MATCH(M63,$D2:$D197,0),1),0)</f>
        <v>2.5241019218749998</v>
      </c>
      <c r="P63" s="1">
        <f t="shared" si="30"/>
        <v>0.37861528828124996</v>
      </c>
      <c r="Q63" s="1" t="str">
        <f t="shared" si="33"/>
        <v>4.1.6</v>
      </c>
      <c r="R63" s="1">
        <v>0.35</v>
      </c>
      <c r="S63" s="1">
        <f>IF(COUNTIF($D2:$D197,Q63),INDEX($H2:$H197,MATCH(Q63,$D2:$D197,0),1),0)</f>
        <v>1.4207675546875</v>
      </c>
      <c r="T63" s="1">
        <f t="shared" si="34"/>
        <v>0.49726864414062499</v>
      </c>
      <c r="U63" s="1" t="str">
        <f t="shared" si="35"/>
        <v>4.1.7</v>
      </c>
      <c r="V63" s="1">
        <v>0.35</v>
      </c>
      <c r="W63" s="1">
        <f>IF(COUNTIF($D2:$D197,U63),INDEX($H2:$H197,MATCH(U63,$D2:$D197,0),1),0)</f>
        <v>1.3841064765625</v>
      </c>
      <c r="X63" s="1">
        <f t="shared" si="36"/>
        <v>0.48443726679687493</v>
      </c>
    </row>
    <row r="64" spans="1:24" x14ac:dyDescent="0.2">
      <c r="A64" s="1">
        <v>2</v>
      </c>
      <c r="B64" s="1">
        <v>2</v>
      </c>
      <c r="C64" s="1">
        <v>8</v>
      </c>
      <c r="D64" s="1" t="s">
        <v>83</v>
      </c>
      <c r="E64" s="1">
        <v>1</v>
      </c>
      <c r="F64" s="1">
        <f t="shared" si="0"/>
        <v>1.5239583999999999</v>
      </c>
      <c r="G64" s="1">
        <f t="shared" si="1"/>
        <v>1.5239583999999999</v>
      </c>
      <c r="H64" s="1">
        <f t="shared" si="2"/>
        <v>2.5239583999999997</v>
      </c>
      <c r="I64" s="1" t="str">
        <f t="shared" si="31"/>
        <v>3.2.7</v>
      </c>
      <c r="J64" s="1">
        <v>0.15</v>
      </c>
      <c r="K64" s="1">
        <f>IF(COUNTIF($D2:$D197,I64),INDEX($H2:$H197,MATCH(I64,$D2:$D197,0),1),0)</f>
        <v>2.5241019218749998</v>
      </c>
      <c r="L64" s="1">
        <f t="shared" si="3"/>
        <v>0.37861528828124996</v>
      </c>
      <c r="M64" s="1" t="str">
        <f t="shared" si="32"/>
        <v>3.2.8</v>
      </c>
      <c r="N64" s="1">
        <v>0.15</v>
      </c>
      <c r="O64" s="1">
        <f>IF(COUNTIF($D2:$D197,M64),INDEX($H2:$H197,MATCH(M64,$D2:$D197,0),1),0)</f>
        <v>1.6609323281249999</v>
      </c>
      <c r="P64" s="1">
        <f t="shared" si="30"/>
        <v>0.24913984921874999</v>
      </c>
      <c r="Q64" s="1" t="str">
        <f t="shared" si="33"/>
        <v>4.1.7</v>
      </c>
      <c r="R64" s="1">
        <v>0.35</v>
      </c>
      <c r="S64" s="1">
        <f>IF(COUNTIF($D2:$D197,Q64),INDEX($H2:$H197,MATCH(Q64,$D2:$D197,0),1),0)</f>
        <v>1.3841064765625</v>
      </c>
      <c r="T64" s="1">
        <f t="shared" si="34"/>
        <v>0.48443726679687493</v>
      </c>
      <c r="U64" s="1" t="str">
        <f t="shared" si="35"/>
        <v>4.1.8</v>
      </c>
      <c r="V64" s="1">
        <v>0.35</v>
      </c>
      <c r="W64" s="1">
        <f>IF(COUNTIF($D2:$D197,U64),INDEX($H2:$H197,MATCH(U64,$D2:$D197,0),1),0)</f>
        <v>1.1764742734375</v>
      </c>
      <c r="X64" s="1">
        <f t="shared" si="36"/>
        <v>0.411765995703125</v>
      </c>
    </row>
    <row r="65" spans="1:24" x14ac:dyDescent="0.2">
      <c r="A65" s="1">
        <v>2</v>
      </c>
      <c r="B65" s="1">
        <v>2</v>
      </c>
      <c r="C65" s="1">
        <v>9</v>
      </c>
      <c r="D65" s="1" t="s">
        <v>84</v>
      </c>
      <c r="E65" s="1">
        <v>1</v>
      </c>
      <c r="F65" s="1">
        <f t="shared" si="0"/>
        <v>0.66090584492187499</v>
      </c>
      <c r="G65" s="1">
        <f t="shared" si="1"/>
        <v>0.66090584492187499</v>
      </c>
      <c r="H65" s="1">
        <f t="shared" si="2"/>
        <v>1.660905844921875</v>
      </c>
      <c r="I65" s="1" t="str">
        <f t="shared" si="31"/>
        <v>3.2.8</v>
      </c>
      <c r="J65" s="1">
        <v>0.15</v>
      </c>
      <c r="K65" s="1">
        <f>IF(COUNTIF($D2:$D197,I65),INDEX($H2:$H197,MATCH(I65,$D2:$D197,0),1),0)</f>
        <v>1.6609323281249999</v>
      </c>
      <c r="L65" s="1">
        <f t="shared" si="3"/>
        <v>0.24913984921874999</v>
      </c>
      <c r="M65" s="1" t="str">
        <f>D124</f>
        <v>4.1.8</v>
      </c>
      <c r="N65" s="1">
        <v>0.35</v>
      </c>
      <c r="O65" s="1">
        <f>IF(COUNTIF($D2:$D197,M65),INDEX($H2:$H197,MATCH(M65,$D2:$D197,0),1),0)</f>
        <v>1.1764742734375</v>
      </c>
      <c r="P65" s="1">
        <f t="shared" si="30"/>
        <v>0.411765995703125</v>
      </c>
    </row>
    <row r="66" spans="1:24" x14ac:dyDescent="0.2">
      <c r="A66" s="1">
        <v>2</v>
      </c>
      <c r="B66" s="1">
        <v>3</v>
      </c>
      <c r="C66" s="1">
        <v>1</v>
      </c>
      <c r="D66" s="1" t="s">
        <v>85</v>
      </c>
      <c r="E66" s="1">
        <v>1</v>
      </c>
      <c r="F66" s="1">
        <f t="shared" ref="F66:F129" si="37">SUM(L66,P66,T66,X66)</f>
        <v>0.86030941406249994</v>
      </c>
      <c r="G66" s="1">
        <f t="shared" ref="G66:G129" si="38">F66/E66</f>
        <v>0.86030941406249994</v>
      </c>
      <c r="H66" s="1">
        <f t="shared" ref="H66:H129" si="39">E66+F66</f>
        <v>1.8603094140624998</v>
      </c>
      <c r="I66" s="1" t="str">
        <f t="shared" si="31"/>
        <v>3.3.1</v>
      </c>
      <c r="J66" s="1">
        <v>0.15</v>
      </c>
      <c r="K66" s="1">
        <f>IF(COUNTIF($D2:$D197,I66),INDEX($H2:$H197,MATCH(I66,$D2:$D197,0),1),0)</f>
        <v>1.8595890625</v>
      </c>
      <c r="L66" s="1">
        <f t="shared" ref="L66:L129" si="40">K66*J66</f>
        <v>0.278938359375</v>
      </c>
      <c r="M66" s="1" t="str">
        <f>D125</f>
        <v>4.2.1</v>
      </c>
      <c r="N66" s="1">
        <v>0.35</v>
      </c>
      <c r="O66" s="1">
        <f>IF(COUNTIF($D2:$D197,M66),INDEX($H2:$H197,MATCH(M66,$D2:$D197,0),1),0)</f>
        <v>1.66106015625</v>
      </c>
      <c r="P66" s="1">
        <f t="shared" si="30"/>
        <v>0.58137105468749994</v>
      </c>
    </row>
    <row r="67" spans="1:24" x14ac:dyDescent="0.2">
      <c r="A67" s="1">
        <v>2</v>
      </c>
      <c r="B67" s="1">
        <v>3</v>
      </c>
      <c r="C67" s="1">
        <v>2</v>
      </c>
      <c r="D67" s="1" t="s">
        <v>86</v>
      </c>
      <c r="E67" s="1">
        <v>1</v>
      </c>
      <c r="F67" s="1">
        <f t="shared" si="37"/>
        <v>2.2272330859374998</v>
      </c>
      <c r="G67" s="1">
        <f t="shared" si="38"/>
        <v>2.2272330859374998</v>
      </c>
      <c r="H67" s="1">
        <f t="shared" si="39"/>
        <v>3.2272330859374998</v>
      </c>
      <c r="I67" s="1" t="str">
        <f t="shared" ref="I67:I74" si="41">D104</f>
        <v>3.3.1</v>
      </c>
      <c r="J67" s="1">
        <v>0.15</v>
      </c>
      <c r="K67" s="1">
        <f>IF(COUNTIF($D2:$D197,I67),INDEX($H2:$H197,MATCH(I67,$D2:$D197,0),1),0)</f>
        <v>1.8595890625</v>
      </c>
      <c r="L67" s="1">
        <f t="shared" si="40"/>
        <v>0.278938359375</v>
      </c>
      <c r="M67" s="1" t="str">
        <f t="shared" ref="M67:M72" si="42">D105</f>
        <v>3.3.2</v>
      </c>
      <c r="N67" s="1">
        <v>0.15</v>
      </c>
      <c r="O67" s="1">
        <f>IF(COUNTIF($D2:$D197,M67),INDEX($H2:$H197,MATCH(M67,$D2:$D197,0),1),0)</f>
        <v>3.2220218749999998</v>
      </c>
      <c r="P67" s="1">
        <f t="shared" si="30"/>
        <v>0.48330328124999994</v>
      </c>
      <c r="Q67" s="1" t="str">
        <f t="shared" ref="Q67:Q72" si="43">D125</f>
        <v>4.2.1</v>
      </c>
      <c r="R67" s="1">
        <v>0.35</v>
      </c>
      <c r="S67" s="1">
        <f>IF(COUNTIF($D2:$D197,Q67),INDEX($H2:$H197,MATCH(Q67,$D2:$D197,0),1),0)</f>
        <v>1.66106015625</v>
      </c>
      <c r="T67" s="1">
        <f t="shared" ref="T67:T72" si="44">S67*R67</f>
        <v>0.58137105468749994</v>
      </c>
      <c r="U67" s="1" t="str">
        <f t="shared" ref="U67:U72" si="45">D126</f>
        <v>4.2.2</v>
      </c>
      <c r="V67" s="1">
        <v>0.35</v>
      </c>
      <c r="W67" s="1">
        <f>IF(COUNTIF($D2:$D197,U67),INDEX($H2:$H197,MATCH(U67,$D2:$D197,0),1),0)</f>
        <v>2.5246296875000001</v>
      </c>
      <c r="X67" s="1">
        <f t="shared" ref="X67:X72" si="46">W67*V67</f>
        <v>0.88362039062499997</v>
      </c>
    </row>
    <row r="68" spans="1:24" x14ac:dyDescent="0.2">
      <c r="A68" s="1">
        <v>2</v>
      </c>
      <c r="B68" s="1">
        <v>3</v>
      </c>
      <c r="C68" s="1">
        <v>3</v>
      </c>
      <c r="D68" s="1" t="s">
        <v>87</v>
      </c>
      <c r="E68" s="1">
        <v>1</v>
      </c>
      <c r="F68" s="1">
        <f t="shared" si="37"/>
        <v>2.9239586328125</v>
      </c>
      <c r="G68" s="1">
        <f t="shared" si="38"/>
        <v>2.9239586328125</v>
      </c>
      <c r="H68" s="1">
        <f t="shared" si="39"/>
        <v>3.9239586328125</v>
      </c>
      <c r="I68" s="1" t="str">
        <f t="shared" si="41"/>
        <v>3.3.2</v>
      </c>
      <c r="J68" s="1">
        <v>0.15</v>
      </c>
      <c r="K68" s="1">
        <f>IF(COUNTIF($D2:$D197,I68),INDEX($H2:$H197,MATCH(I68,$D2:$D197,0),1),0)</f>
        <v>3.2220218749999998</v>
      </c>
      <c r="L68" s="1">
        <f t="shared" si="40"/>
        <v>0.48330328124999994</v>
      </c>
      <c r="M68" s="1" t="str">
        <f t="shared" si="42"/>
        <v>3.3.3</v>
      </c>
      <c r="N68" s="1">
        <v>0.15</v>
      </c>
      <c r="O68" s="1">
        <f>IF(COUNTIF($D2:$D197,M68),INDEX($H2:$H197,MATCH(M68,$D2:$D197,0),1),0)</f>
        <v>3.9017859374999997</v>
      </c>
      <c r="P68" s="1">
        <f t="shared" si="30"/>
        <v>0.58526789062499995</v>
      </c>
      <c r="Q68" s="1" t="str">
        <f t="shared" si="43"/>
        <v>4.2.2</v>
      </c>
      <c r="R68" s="1">
        <v>0.35</v>
      </c>
      <c r="S68" s="1">
        <f>IF(COUNTIF($D2:$D197,Q68),INDEX($H2:$H197,MATCH(Q68,$D2:$D197,0),1),0)</f>
        <v>2.5246296875000001</v>
      </c>
      <c r="T68" s="1">
        <f t="shared" si="44"/>
        <v>0.88362039062499997</v>
      </c>
      <c r="U68" s="1" t="str">
        <f t="shared" si="45"/>
        <v>4.2.3</v>
      </c>
      <c r="V68" s="1">
        <v>0.35</v>
      </c>
      <c r="W68" s="1">
        <f>IF(COUNTIF($D2:$D197,U68),INDEX($H2:$H197,MATCH(U68,$D2:$D197,0),1),0)</f>
        <v>2.7764773437499999</v>
      </c>
      <c r="X68" s="1">
        <f t="shared" si="46"/>
        <v>0.97176707031249987</v>
      </c>
    </row>
    <row r="69" spans="1:24" x14ac:dyDescent="0.2">
      <c r="A69" s="1">
        <v>2</v>
      </c>
      <c r="B69" s="1">
        <v>3</v>
      </c>
      <c r="C69" s="1">
        <v>4</v>
      </c>
      <c r="D69" s="1" t="s">
        <v>88</v>
      </c>
      <c r="E69" s="1">
        <v>1</v>
      </c>
      <c r="F69" s="1">
        <f t="shared" si="37"/>
        <v>3.1578763671874999</v>
      </c>
      <c r="G69" s="1">
        <f t="shared" si="38"/>
        <v>3.1578763671874999</v>
      </c>
      <c r="H69" s="1">
        <f t="shared" si="39"/>
        <v>4.1578763671874999</v>
      </c>
      <c r="I69" s="1" t="str">
        <f t="shared" si="41"/>
        <v>3.3.3</v>
      </c>
      <c r="J69" s="1">
        <v>0.15</v>
      </c>
      <c r="K69" s="1">
        <f>IF(COUNTIF($D2:$D197,I69),INDEX($H2:$H197,MATCH(I69,$D2:$D197,0),1),0)</f>
        <v>3.9017859374999997</v>
      </c>
      <c r="L69" s="1">
        <f t="shared" si="40"/>
        <v>0.58526789062499995</v>
      </c>
      <c r="M69" s="1" t="str">
        <f t="shared" si="42"/>
        <v>3.3.4</v>
      </c>
      <c r="N69" s="1">
        <v>0.15</v>
      </c>
      <c r="O69" s="1">
        <f>IF(COUNTIF($D2:$D197,M69),INDEX($H2:$H197,MATCH(M69,$D2:$D197,0),1),0)</f>
        <v>4.0787062499999998</v>
      </c>
      <c r="P69" s="1">
        <f t="shared" si="30"/>
        <v>0.6118059374999999</v>
      </c>
      <c r="Q69" s="1" t="str">
        <f t="shared" si="43"/>
        <v>4.2.3</v>
      </c>
      <c r="R69" s="1">
        <v>0.35</v>
      </c>
      <c r="S69" s="1">
        <f>IF(COUNTIF($D2:$D197,Q69),INDEX($H2:$H197,MATCH(Q69,$D2:$D197,0),1),0)</f>
        <v>2.7764773437499999</v>
      </c>
      <c r="T69" s="1">
        <f t="shared" si="44"/>
        <v>0.97176707031249987</v>
      </c>
      <c r="U69" s="1" t="str">
        <f t="shared" si="45"/>
        <v>4.2.4</v>
      </c>
      <c r="V69" s="1">
        <v>0.35</v>
      </c>
      <c r="W69" s="1">
        <f>IF(COUNTIF($D2:$D197,U69),INDEX($H2:$H197,MATCH(U69,$D2:$D197,0),1),0)</f>
        <v>2.8258156249999997</v>
      </c>
      <c r="X69" s="1">
        <f t="shared" si="46"/>
        <v>0.98903546874999981</v>
      </c>
    </row>
    <row r="70" spans="1:24" x14ac:dyDescent="0.2">
      <c r="A70" s="1">
        <v>2</v>
      </c>
      <c r="B70" s="1">
        <v>3</v>
      </c>
      <c r="C70" s="1">
        <v>5</v>
      </c>
      <c r="D70" s="1" t="s">
        <v>89</v>
      </c>
      <c r="E70" s="1">
        <v>1</v>
      </c>
      <c r="F70" s="1">
        <f t="shared" si="37"/>
        <v>3.157876367187499</v>
      </c>
      <c r="G70" s="1">
        <f t="shared" si="38"/>
        <v>3.157876367187499</v>
      </c>
      <c r="H70" s="1">
        <f t="shared" si="39"/>
        <v>4.157876367187499</v>
      </c>
      <c r="I70" s="1" t="str">
        <f t="shared" si="41"/>
        <v>3.3.4</v>
      </c>
      <c r="J70" s="1">
        <v>0.15</v>
      </c>
      <c r="K70" s="1">
        <f>IF(COUNTIF($D2:$D197,I70),INDEX($H2:$H197,MATCH(I70,$D2:$D197,0),1),0)</f>
        <v>4.0787062499999998</v>
      </c>
      <c r="L70" s="1">
        <f t="shared" si="40"/>
        <v>0.6118059374999999</v>
      </c>
      <c r="M70" s="1" t="str">
        <f t="shared" si="42"/>
        <v>3.3.5</v>
      </c>
      <c r="N70" s="1">
        <v>0.15</v>
      </c>
      <c r="O70" s="1">
        <f>IF(COUNTIF($D2:$D197,M70),INDEX($H2:$H197,MATCH(M70,$D2:$D197,0),1),0)</f>
        <v>3.9017859374999997</v>
      </c>
      <c r="P70" s="1">
        <f t="shared" si="30"/>
        <v>0.58526789062499995</v>
      </c>
      <c r="Q70" s="1" t="str">
        <f t="shared" si="43"/>
        <v>4.2.4</v>
      </c>
      <c r="R70" s="1">
        <v>0.35</v>
      </c>
      <c r="S70" s="1">
        <f>IF(COUNTIF($D2:$D197,Q70),INDEX($H2:$H197,MATCH(Q70,$D2:$D197,0),1),0)</f>
        <v>2.8258156249999997</v>
      </c>
      <c r="T70" s="1">
        <f t="shared" si="44"/>
        <v>0.98903546874999981</v>
      </c>
      <c r="U70" s="1" t="str">
        <f t="shared" si="45"/>
        <v>4.2.5</v>
      </c>
      <c r="V70" s="1">
        <v>0.35</v>
      </c>
      <c r="W70" s="1">
        <f>IF(COUNTIF($D2:$D197,U70),INDEX($H2:$H197,MATCH(U70,$D2:$D197,0),1),0)</f>
        <v>2.7764773437499999</v>
      </c>
      <c r="X70" s="1">
        <f t="shared" si="46"/>
        <v>0.97176707031249987</v>
      </c>
    </row>
    <row r="71" spans="1:24" x14ac:dyDescent="0.2">
      <c r="A71" s="1">
        <v>2</v>
      </c>
      <c r="B71" s="1">
        <v>3</v>
      </c>
      <c r="C71" s="1">
        <v>6</v>
      </c>
      <c r="D71" s="1" t="s">
        <v>90</v>
      </c>
      <c r="E71" s="1">
        <v>1</v>
      </c>
      <c r="F71" s="1">
        <f t="shared" si="37"/>
        <v>2.9239586328124996</v>
      </c>
      <c r="G71" s="1">
        <f t="shared" si="38"/>
        <v>2.9239586328124996</v>
      </c>
      <c r="H71" s="1">
        <f t="shared" si="39"/>
        <v>3.9239586328124996</v>
      </c>
      <c r="I71" s="1" t="str">
        <f t="shared" si="41"/>
        <v>3.3.5</v>
      </c>
      <c r="J71" s="1">
        <v>0.15</v>
      </c>
      <c r="K71" s="1">
        <f>IF(COUNTIF($D2:$D197,I71),INDEX($H2:$H197,MATCH(I71,$D2:$D197,0),1),0)</f>
        <v>3.9017859374999997</v>
      </c>
      <c r="L71" s="1">
        <f t="shared" si="40"/>
        <v>0.58526789062499995</v>
      </c>
      <c r="M71" s="1" t="str">
        <f t="shared" si="42"/>
        <v>3.3.6</v>
      </c>
      <c r="N71" s="1">
        <v>0.15</v>
      </c>
      <c r="O71" s="1">
        <f>IF(COUNTIF($D2:$D197,M71),INDEX($H2:$H197,MATCH(M71,$D2:$D197,0),1),0)</f>
        <v>3.2220218749999998</v>
      </c>
      <c r="P71" s="1">
        <f t="shared" si="30"/>
        <v>0.48330328124999994</v>
      </c>
      <c r="Q71" s="1" t="str">
        <f t="shared" si="43"/>
        <v>4.2.5</v>
      </c>
      <c r="R71" s="1">
        <v>0.35</v>
      </c>
      <c r="S71" s="1">
        <f>IF(COUNTIF($D2:$D197,Q71),INDEX($H2:$H197,MATCH(Q71,$D2:$D197,0),1),0)</f>
        <v>2.7764773437499999</v>
      </c>
      <c r="T71" s="1">
        <f t="shared" si="44"/>
        <v>0.97176707031249987</v>
      </c>
      <c r="U71" s="1" t="str">
        <f t="shared" si="45"/>
        <v>4.2.6</v>
      </c>
      <c r="V71" s="1">
        <v>0.35</v>
      </c>
      <c r="W71" s="1">
        <f>IF(COUNTIF($D2:$D197,U71),INDEX($H2:$H197,MATCH(U71,$D2:$D197,0),1),0)</f>
        <v>2.5246296875000001</v>
      </c>
      <c r="X71" s="1">
        <f t="shared" si="46"/>
        <v>0.88362039062499997</v>
      </c>
    </row>
    <row r="72" spans="1:24" x14ac:dyDescent="0.2">
      <c r="A72" s="1">
        <v>2</v>
      </c>
      <c r="B72" s="1">
        <v>3</v>
      </c>
      <c r="C72" s="1">
        <v>7</v>
      </c>
      <c r="D72" s="1" t="s">
        <v>91</v>
      </c>
      <c r="E72" s="1">
        <v>1</v>
      </c>
      <c r="F72" s="1">
        <f t="shared" si="37"/>
        <v>2.2272330859374998</v>
      </c>
      <c r="G72" s="1">
        <f t="shared" si="38"/>
        <v>2.2272330859374998</v>
      </c>
      <c r="H72" s="1">
        <f t="shared" si="39"/>
        <v>3.2272330859374998</v>
      </c>
      <c r="I72" s="1" t="str">
        <f t="shared" si="41"/>
        <v>3.3.6</v>
      </c>
      <c r="J72" s="1">
        <v>0.15</v>
      </c>
      <c r="K72" s="1">
        <f>IF(COUNTIF($D2:$D197,I72),INDEX($H2:$H197,MATCH(I72,$D2:$D197,0),1),0)</f>
        <v>3.2220218749999998</v>
      </c>
      <c r="L72" s="1">
        <f t="shared" si="40"/>
        <v>0.48330328124999994</v>
      </c>
      <c r="M72" s="1" t="str">
        <f t="shared" si="42"/>
        <v>3.3.7</v>
      </c>
      <c r="N72" s="1">
        <v>0.15</v>
      </c>
      <c r="O72" s="1">
        <f>IF(COUNTIF($D2:$D197,M72),INDEX($H2:$H197,MATCH(M72,$D2:$D197,0),1),0)</f>
        <v>1.8595890625</v>
      </c>
      <c r="P72" s="1">
        <f t="shared" si="30"/>
        <v>0.278938359375</v>
      </c>
      <c r="Q72" s="1" t="str">
        <f t="shared" si="43"/>
        <v>4.2.6</v>
      </c>
      <c r="R72" s="1">
        <v>0.35</v>
      </c>
      <c r="S72" s="1">
        <f>IF(COUNTIF($D2:$D197,Q72),INDEX($H2:$H197,MATCH(Q72,$D2:$D197,0),1),0)</f>
        <v>2.5246296875000001</v>
      </c>
      <c r="T72" s="1">
        <f t="shared" si="44"/>
        <v>0.88362039062499997</v>
      </c>
      <c r="U72" s="1" t="str">
        <f t="shared" si="45"/>
        <v>4.2.7</v>
      </c>
      <c r="V72" s="1">
        <v>0.35</v>
      </c>
      <c r="W72" s="1">
        <f>IF(COUNTIF($D2:$D197,U72),INDEX($H2:$H197,MATCH(U72,$D2:$D197,0),1),0)</f>
        <v>1.66106015625</v>
      </c>
      <c r="X72" s="1">
        <f t="shared" si="46"/>
        <v>0.58137105468749994</v>
      </c>
    </row>
    <row r="73" spans="1:24" x14ac:dyDescent="0.2">
      <c r="A73" s="1">
        <v>2</v>
      </c>
      <c r="B73" s="1">
        <v>3</v>
      </c>
      <c r="C73" s="1">
        <v>8</v>
      </c>
      <c r="D73" s="1" t="s">
        <v>92</v>
      </c>
      <c r="E73" s="1">
        <v>1</v>
      </c>
      <c r="F73" s="1">
        <f t="shared" si="37"/>
        <v>0.86030941406249994</v>
      </c>
      <c r="G73" s="1">
        <f t="shared" si="38"/>
        <v>0.86030941406249994</v>
      </c>
      <c r="H73" s="1">
        <f t="shared" si="39"/>
        <v>1.8603094140624998</v>
      </c>
      <c r="I73" s="1" t="str">
        <f t="shared" si="41"/>
        <v>3.3.7</v>
      </c>
      <c r="J73" s="1">
        <v>0.15</v>
      </c>
      <c r="K73" s="1">
        <f>IF(COUNTIF($D2:$D197,I73),INDEX($H2:$H197,MATCH(I73,$D2:$D197,0),1),0)</f>
        <v>1.8595890625</v>
      </c>
      <c r="L73" s="1">
        <f t="shared" si="40"/>
        <v>0.278938359375</v>
      </c>
      <c r="M73" s="1" t="str">
        <f>D131</f>
        <v>4.2.7</v>
      </c>
      <c r="N73" s="1">
        <v>0.35</v>
      </c>
      <c r="O73" s="1">
        <f>IF(COUNTIF($D2:$D197,M73),INDEX($H2:$H197,MATCH(M73,$D2:$D197,0),1),0)</f>
        <v>1.66106015625</v>
      </c>
      <c r="P73" s="1">
        <f t="shared" si="30"/>
        <v>0.58137105468749994</v>
      </c>
    </row>
    <row r="74" spans="1:24" x14ac:dyDescent="0.2">
      <c r="A74" s="1">
        <v>2</v>
      </c>
      <c r="B74" s="1">
        <v>4</v>
      </c>
      <c r="C74" s="1">
        <v>1</v>
      </c>
      <c r="D74" s="1" t="s">
        <v>93</v>
      </c>
      <c r="E74" s="1">
        <v>1</v>
      </c>
      <c r="F74" s="1">
        <f t="shared" si="37"/>
        <v>0.92835781249999993</v>
      </c>
      <c r="G74" s="1">
        <f t="shared" si="38"/>
        <v>0.92835781249999993</v>
      </c>
      <c r="H74" s="1">
        <f t="shared" si="39"/>
        <v>1.9283578124999998</v>
      </c>
      <c r="I74" s="1" t="str">
        <f t="shared" si="41"/>
        <v>3.4.1</v>
      </c>
      <c r="J74" s="1">
        <v>0.15</v>
      </c>
      <c r="K74" s="1">
        <f>IF(COUNTIF($D2:$D197,I74),INDEX($H2:$H197,MATCH(I74,$D2:$D197,0),1),0)</f>
        <v>1.8640875000000001</v>
      </c>
      <c r="L74" s="1">
        <f t="shared" si="40"/>
        <v>0.27961312500000002</v>
      </c>
      <c r="M74" s="1" t="str">
        <f>D132</f>
        <v>4.3.1</v>
      </c>
      <c r="N74" s="1">
        <v>0.35</v>
      </c>
      <c r="O74" s="1">
        <f>IF(COUNTIF($D2:$D197,M74),INDEX($H2:$H197,MATCH(M74,$D2:$D197,0),1),0)</f>
        <v>1.85355625</v>
      </c>
      <c r="P74" s="1">
        <f t="shared" si="30"/>
        <v>0.64874468749999992</v>
      </c>
    </row>
    <row r="75" spans="1:24" x14ac:dyDescent="0.2">
      <c r="A75" s="1">
        <v>2</v>
      </c>
      <c r="B75" s="1">
        <v>4</v>
      </c>
      <c r="C75" s="1">
        <v>2</v>
      </c>
      <c r="D75" s="1" t="s">
        <v>94</v>
      </c>
      <c r="E75" s="1">
        <v>1</v>
      </c>
      <c r="F75" s="1">
        <f t="shared" si="37"/>
        <v>2.5346343749999996</v>
      </c>
      <c r="G75" s="1">
        <f t="shared" si="38"/>
        <v>2.5346343749999996</v>
      </c>
      <c r="H75" s="1">
        <f t="shared" si="39"/>
        <v>3.5346343749999996</v>
      </c>
      <c r="I75" s="1" t="str">
        <f t="shared" ref="I75:I80" si="47">D111</f>
        <v>3.4.1</v>
      </c>
      <c r="J75" s="1">
        <v>0.15</v>
      </c>
      <c r="K75" s="1">
        <f>IF(COUNTIF($D2:$D197,I75),INDEX($H2:$H197,MATCH(I75,$D2:$D197,0),1),0)</f>
        <v>1.8640875000000001</v>
      </c>
      <c r="L75" s="1">
        <f t="shared" si="40"/>
        <v>0.27961312500000002</v>
      </c>
      <c r="M75" s="1" t="str">
        <f>D112</f>
        <v>3.4.2</v>
      </c>
      <c r="N75" s="1">
        <v>0.15</v>
      </c>
      <c r="O75" s="1">
        <f>IF(COUNTIF($D2:$D197,M75),INDEX($H2:$H197,MATCH(M75,$D2:$D197,0),1),0)</f>
        <v>3.2674374999999998</v>
      </c>
      <c r="P75" s="1">
        <f t="shared" si="30"/>
        <v>0.49011562499999994</v>
      </c>
      <c r="Q75" s="1" t="str">
        <f>D132</f>
        <v>4.3.1</v>
      </c>
      <c r="R75" s="1">
        <v>0.35</v>
      </c>
      <c r="S75" s="1">
        <f>IF(COUNTIF($D2:$D197,Q75),INDEX($H2:$H197,MATCH(Q75,$D2:$D197,0),1),0)</f>
        <v>1.85355625</v>
      </c>
      <c r="T75" s="1">
        <f>S75*R75</f>
        <v>0.64874468749999992</v>
      </c>
      <c r="U75" s="1" t="str">
        <f>D133</f>
        <v>4.3.2</v>
      </c>
      <c r="V75" s="1">
        <v>0.35</v>
      </c>
      <c r="W75" s="1">
        <f>IF(COUNTIF($D2:$D197,U75),INDEX($H2:$H197,MATCH(U75,$D2:$D197,0),1),0)</f>
        <v>3.1890312499999998</v>
      </c>
      <c r="X75" s="1">
        <f>W75*V75</f>
        <v>1.1161609374999999</v>
      </c>
    </row>
    <row r="76" spans="1:24" x14ac:dyDescent="0.2">
      <c r="A76" s="1">
        <v>2</v>
      </c>
      <c r="B76" s="1">
        <v>4</v>
      </c>
      <c r="C76" s="1">
        <v>3</v>
      </c>
      <c r="D76" s="1" t="s">
        <v>95</v>
      </c>
      <c r="E76" s="1">
        <v>1</v>
      </c>
      <c r="F76" s="1">
        <f t="shared" si="37"/>
        <v>3.5333171874999998</v>
      </c>
      <c r="G76" s="1">
        <f t="shared" si="38"/>
        <v>3.5333171874999998</v>
      </c>
      <c r="H76" s="1">
        <f t="shared" si="39"/>
        <v>4.5333171874999998</v>
      </c>
      <c r="I76" s="1" t="str">
        <f t="shared" si="47"/>
        <v>3.4.2</v>
      </c>
      <c r="J76" s="1">
        <v>0.15</v>
      </c>
      <c r="K76" s="1">
        <f>IF(COUNTIF($D2:$D197,I76),INDEX($H2:$H197,MATCH(I76,$D2:$D197,0),1),0)</f>
        <v>3.2674374999999998</v>
      </c>
      <c r="L76" s="1">
        <f t="shared" si="40"/>
        <v>0.49011562499999994</v>
      </c>
      <c r="M76" s="1" t="str">
        <f>D113</f>
        <v>3.4.3</v>
      </c>
      <c r="N76" s="1">
        <v>0.15</v>
      </c>
      <c r="O76" s="1">
        <f>IF(COUNTIF($D2:$D197,M76),INDEX($H2:$H197,MATCH(M76,$D2:$D197,0),1),0)</f>
        <v>3.9818749999999996</v>
      </c>
      <c r="P76" s="1">
        <f t="shared" si="30"/>
        <v>0.59728124999999987</v>
      </c>
      <c r="Q76" s="1" t="str">
        <f>D133</f>
        <v>4.3.2</v>
      </c>
      <c r="R76" s="1">
        <v>0.35</v>
      </c>
      <c r="S76" s="1">
        <f>IF(COUNTIF($D2:$D197,Q76),INDEX($H2:$H197,MATCH(Q76,$D2:$D197,0),1),0)</f>
        <v>3.1890312499999998</v>
      </c>
      <c r="T76" s="1">
        <f>S76*R76</f>
        <v>1.1161609374999999</v>
      </c>
      <c r="U76" s="1" t="str">
        <f>D134</f>
        <v>4.3.3</v>
      </c>
      <c r="V76" s="1">
        <v>0.35</v>
      </c>
      <c r="W76" s="1">
        <f>IF(COUNTIF($D2:$D197,U76),INDEX($H2:$H197,MATCH(U76,$D2:$D197,0),1),0)</f>
        <v>3.7993124999999996</v>
      </c>
      <c r="X76" s="1">
        <f>W76*V76</f>
        <v>1.3297593749999999</v>
      </c>
    </row>
    <row r="77" spans="1:24" x14ac:dyDescent="0.2">
      <c r="A77" s="1">
        <v>2</v>
      </c>
      <c r="B77" s="1">
        <v>4</v>
      </c>
      <c r="C77" s="1">
        <v>4</v>
      </c>
      <c r="D77" s="1" t="s">
        <v>96</v>
      </c>
      <c r="E77" s="1">
        <v>1</v>
      </c>
      <c r="F77" s="1">
        <f t="shared" si="37"/>
        <v>3.8540812499999992</v>
      </c>
      <c r="G77" s="1">
        <f t="shared" si="38"/>
        <v>3.8540812499999992</v>
      </c>
      <c r="H77" s="1">
        <f t="shared" si="39"/>
        <v>4.8540812499999992</v>
      </c>
      <c r="I77" s="1" t="str">
        <f t="shared" si="47"/>
        <v>3.4.3</v>
      </c>
      <c r="J77" s="1">
        <v>0.15</v>
      </c>
      <c r="K77" s="1">
        <f>IF(COUNTIF($D2:$D197,I77),INDEX($H2:$H197,MATCH(I77,$D2:$D197,0),1),0)</f>
        <v>3.9818749999999996</v>
      </c>
      <c r="L77" s="1">
        <f t="shared" si="40"/>
        <v>0.59728124999999987</v>
      </c>
      <c r="M77" s="1" t="str">
        <f>D114</f>
        <v>3.4.4</v>
      </c>
      <c r="N77" s="1">
        <v>0.15</v>
      </c>
      <c r="O77" s="1">
        <f>IF(COUNTIF($D2:$D197,M77),INDEX($H2:$H197,MATCH(M77,$D2:$D197,0),1),0)</f>
        <v>3.9818749999999996</v>
      </c>
      <c r="P77" s="1">
        <f t="shared" si="30"/>
        <v>0.59728124999999987</v>
      </c>
      <c r="Q77" s="1" t="str">
        <f>D134</f>
        <v>4.3.3</v>
      </c>
      <c r="R77" s="1">
        <v>0.35</v>
      </c>
      <c r="S77" s="1">
        <f>IF(COUNTIF($D2:$D197,Q77),INDEX($H2:$H197,MATCH(Q77,$D2:$D197,0),1),0)</f>
        <v>3.7993124999999996</v>
      </c>
      <c r="T77" s="1">
        <f>S77*R77</f>
        <v>1.3297593749999999</v>
      </c>
      <c r="U77" s="1" t="str">
        <f>D135</f>
        <v>4.3.4</v>
      </c>
      <c r="V77" s="1">
        <v>0.35</v>
      </c>
      <c r="W77" s="1">
        <f>IF(COUNTIF($D2:$D197,U77),INDEX($H2:$H197,MATCH(U77,$D2:$D197,0),1),0)</f>
        <v>3.7993125000000001</v>
      </c>
      <c r="X77" s="1">
        <f>W77*V77</f>
        <v>1.3297593749999999</v>
      </c>
    </row>
    <row r="78" spans="1:24" x14ac:dyDescent="0.2">
      <c r="A78" s="1">
        <v>2</v>
      </c>
      <c r="B78" s="1">
        <v>4</v>
      </c>
      <c r="C78" s="1">
        <v>5</v>
      </c>
      <c r="D78" s="1" t="s">
        <v>97</v>
      </c>
      <c r="E78" s="1">
        <v>1</v>
      </c>
      <c r="F78" s="1">
        <f t="shared" si="37"/>
        <v>3.5333171874999998</v>
      </c>
      <c r="G78" s="1">
        <f t="shared" si="38"/>
        <v>3.5333171874999998</v>
      </c>
      <c r="H78" s="1">
        <f t="shared" si="39"/>
        <v>4.5333171874999998</v>
      </c>
      <c r="I78" s="1" t="str">
        <f t="shared" si="47"/>
        <v>3.4.4</v>
      </c>
      <c r="J78" s="1">
        <v>0.15</v>
      </c>
      <c r="K78" s="1">
        <f>IF(COUNTIF($D2:$D197,I78),INDEX($H2:$H197,MATCH(I78,$D2:$D197,0),1),0)</f>
        <v>3.9818749999999996</v>
      </c>
      <c r="L78" s="1">
        <f t="shared" si="40"/>
        <v>0.59728124999999987</v>
      </c>
      <c r="M78" s="1" t="str">
        <f>D115</f>
        <v>3.4.5</v>
      </c>
      <c r="N78" s="1">
        <v>0.15</v>
      </c>
      <c r="O78" s="1">
        <f>IF(COUNTIF($D2:$D197,M78),INDEX($H2:$H197,MATCH(M78,$D2:$D197,0),1),0)</f>
        <v>3.2674374999999998</v>
      </c>
      <c r="P78" s="1">
        <f t="shared" si="30"/>
        <v>0.49011562499999994</v>
      </c>
      <c r="Q78" s="1" t="str">
        <f>D135</f>
        <v>4.3.4</v>
      </c>
      <c r="R78" s="1">
        <v>0.35</v>
      </c>
      <c r="S78" s="1">
        <f>IF(COUNTIF($D2:$D197,Q78),INDEX($H2:$H197,MATCH(Q78,$D2:$D197,0),1),0)</f>
        <v>3.7993125000000001</v>
      </c>
      <c r="T78" s="1">
        <f>S78*R78</f>
        <v>1.3297593749999999</v>
      </c>
      <c r="U78" s="1" t="str">
        <f>D136</f>
        <v>4.3.5</v>
      </c>
      <c r="V78" s="1">
        <v>0.35</v>
      </c>
      <c r="W78" s="1">
        <f>IF(COUNTIF($D2:$D197,U78),INDEX($H2:$H197,MATCH(U78,$D2:$D197,0),1),0)</f>
        <v>3.1890312500000002</v>
      </c>
      <c r="X78" s="1">
        <f>W78*V78</f>
        <v>1.1161609374999999</v>
      </c>
    </row>
    <row r="79" spans="1:24" x14ac:dyDescent="0.2">
      <c r="A79" s="1">
        <v>2</v>
      </c>
      <c r="B79" s="1">
        <v>4</v>
      </c>
      <c r="C79" s="1">
        <v>6</v>
      </c>
      <c r="D79" s="1" t="s">
        <v>98</v>
      </c>
      <c r="E79" s="1">
        <v>1</v>
      </c>
      <c r="F79" s="1">
        <f t="shared" si="37"/>
        <v>2.5346343749999996</v>
      </c>
      <c r="G79" s="1">
        <f t="shared" si="38"/>
        <v>2.5346343749999996</v>
      </c>
      <c r="H79" s="1">
        <f t="shared" si="39"/>
        <v>3.5346343749999996</v>
      </c>
      <c r="I79" s="1" t="str">
        <f t="shared" si="47"/>
        <v>3.4.5</v>
      </c>
      <c r="J79" s="1">
        <v>0.15</v>
      </c>
      <c r="K79" s="1">
        <f>IF(COUNTIF($D2:$D197,I79),INDEX($H2:$H197,MATCH(I79,$D2:$D197,0),1),0)</f>
        <v>3.2674374999999998</v>
      </c>
      <c r="L79" s="1">
        <f t="shared" si="40"/>
        <v>0.49011562499999994</v>
      </c>
      <c r="M79" s="1" t="str">
        <f>D116</f>
        <v>3.4.6</v>
      </c>
      <c r="N79" s="1">
        <v>0.15</v>
      </c>
      <c r="O79" s="1">
        <f>IF(COUNTIF($D2:$D197,M79),INDEX($H2:$H197,MATCH(M79,$D2:$D197,0),1),0)</f>
        <v>1.8640875000000001</v>
      </c>
      <c r="P79" s="1">
        <f t="shared" si="30"/>
        <v>0.27961312500000002</v>
      </c>
      <c r="Q79" s="1" t="str">
        <f>D136</f>
        <v>4.3.5</v>
      </c>
      <c r="R79" s="1">
        <v>0.35</v>
      </c>
      <c r="S79" s="1">
        <f>IF(COUNTIF($D2:$D197,Q79),INDEX($H2:$H197,MATCH(Q79,$D2:$D197,0),1),0)</f>
        <v>3.1890312500000002</v>
      </c>
      <c r="T79" s="1">
        <f>S79*R79</f>
        <v>1.1161609374999999</v>
      </c>
      <c r="U79" s="1" t="str">
        <f>D137</f>
        <v>4.3.6</v>
      </c>
      <c r="V79" s="1">
        <v>0.35</v>
      </c>
      <c r="W79" s="1">
        <f>IF(COUNTIF($D2:$D197,U79),INDEX($H2:$H197,MATCH(U79,$D2:$D197,0),1),0)</f>
        <v>1.85355625</v>
      </c>
      <c r="X79" s="1">
        <f>W79*V79</f>
        <v>0.64874468749999992</v>
      </c>
    </row>
    <row r="80" spans="1:24" x14ac:dyDescent="0.2">
      <c r="A80" s="1">
        <v>2</v>
      </c>
      <c r="B80" s="1">
        <v>4</v>
      </c>
      <c r="C80" s="1">
        <v>7</v>
      </c>
      <c r="D80" s="1" t="s">
        <v>99</v>
      </c>
      <c r="E80" s="1">
        <v>1</v>
      </c>
      <c r="F80" s="1">
        <f t="shared" si="37"/>
        <v>0.92835781249999993</v>
      </c>
      <c r="G80" s="1">
        <f t="shared" si="38"/>
        <v>0.92835781249999993</v>
      </c>
      <c r="H80" s="1">
        <f t="shared" si="39"/>
        <v>1.9283578124999998</v>
      </c>
      <c r="I80" s="1" t="str">
        <f t="shared" si="47"/>
        <v>3.4.6</v>
      </c>
      <c r="J80" s="1">
        <v>0.15</v>
      </c>
      <c r="K80" s="1">
        <f>IF(COUNTIF($D2:$D197,I80),INDEX($H2:$H197,MATCH(I80,$D2:$D197,0),1),0)</f>
        <v>1.8640875000000001</v>
      </c>
      <c r="L80" s="1">
        <f t="shared" si="40"/>
        <v>0.27961312500000002</v>
      </c>
      <c r="M80" s="1" t="str">
        <f>D137</f>
        <v>4.3.6</v>
      </c>
      <c r="N80" s="1">
        <v>0.35</v>
      </c>
      <c r="O80" s="1">
        <f>IF(COUNTIF($D2:$D197,M80),INDEX($H2:$H197,MATCH(M80,$D2:$D197,0),1),0)</f>
        <v>1.85355625</v>
      </c>
      <c r="P80" s="1">
        <f t="shared" si="30"/>
        <v>0.64874468749999992</v>
      </c>
    </row>
    <row r="81" spans="1:16" x14ac:dyDescent="0.2">
      <c r="A81" s="1">
        <v>2</v>
      </c>
      <c r="B81" s="1">
        <v>5</v>
      </c>
      <c r="C81" s="1">
        <v>1</v>
      </c>
      <c r="D81" s="1" t="s">
        <v>100</v>
      </c>
      <c r="E81" s="1">
        <v>1</v>
      </c>
      <c r="F81" s="1">
        <f t="shared" si="37"/>
        <v>0.53788437499999997</v>
      </c>
      <c r="G81" s="1">
        <f t="shared" si="38"/>
        <v>0.53788437499999997</v>
      </c>
      <c r="H81" s="1">
        <f t="shared" si="39"/>
        <v>1.537884375</v>
      </c>
      <c r="I81" s="1" t="str">
        <f>D138</f>
        <v>4.4.1</v>
      </c>
      <c r="J81" s="1">
        <v>0.35</v>
      </c>
      <c r="K81" s="1">
        <f>IF(COUNTIF($D2:$D197,I81),INDEX($H2:$H197,MATCH(I81,$D2:$D197,0),1),0)</f>
        <v>1.5368124999999999</v>
      </c>
      <c r="L81" s="1">
        <f t="shared" si="40"/>
        <v>0.53788437499999997</v>
      </c>
    </row>
    <row r="82" spans="1:16" x14ac:dyDescent="0.2">
      <c r="A82" s="1">
        <v>2</v>
      </c>
      <c r="B82" s="1">
        <v>5</v>
      </c>
      <c r="C82" s="1">
        <v>2</v>
      </c>
      <c r="D82" s="1" t="s">
        <v>101</v>
      </c>
      <c r="E82" s="1">
        <v>1</v>
      </c>
      <c r="F82" s="1">
        <f t="shared" si="37"/>
        <v>1.3515468749999999</v>
      </c>
      <c r="G82" s="1">
        <f t="shared" si="38"/>
        <v>1.3515468749999999</v>
      </c>
      <c r="H82" s="1">
        <f t="shared" si="39"/>
        <v>2.3515468749999999</v>
      </c>
      <c r="I82" s="1" t="str">
        <f>D138</f>
        <v>4.4.1</v>
      </c>
      <c r="J82" s="1">
        <v>0.35</v>
      </c>
      <c r="K82" s="1">
        <f>IF(COUNTIF($D2:$D197,I82),INDEX($H2:$H197,MATCH(I82,$D2:$D197,0),1),0)</f>
        <v>1.5368124999999999</v>
      </c>
      <c r="L82" s="1">
        <f t="shared" si="40"/>
        <v>0.53788437499999997</v>
      </c>
      <c r="M82" s="1" t="str">
        <f>D139</f>
        <v>4.4.2</v>
      </c>
      <c r="N82" s="1">
        <v>0.35</v>
      </c>
      <c r="O82" s="1">
        <f>IF(COUNTIF($D2:$D197,M82),INDEX($H2:$H197,MATCH(M82,$D2:$D197,0),1),0)</f>
        <v>2.3247499999999999</v>
      </c>
      <c r="P82" s="1">
        <f>O82*N82</f>
        <v>0.81366249999999996</v>
      </c>
    </row>
    <row r="83" spans="1:16" x14ac:dyDescent="0.2">
      <c r="A83" s="1">
        <v>2</v>
      </c>
      <c r="B83" s="1">
        <v>5</v>
      </c>
      <c r="C83" s="1">
        <v>3</v>
      </c>
      <c r="D83" s="1" t="s">
        <v>102</v>
      </c>
      <c r="E83" s="1">
        <v>1</v>
      </c>
      <c r="F83" s="1">
        <f t="shared" si="37"/>
        <v>1.71521875</v>
      </c>
      <c r="G83" s="1">
        <f t="shared" si="38"/>
        <v>1.71521875</v>
      </c>
      <c r="H83" s="1">
        <f t="shared" si="39"/>
        <v>2.71521875</v>
      </c>
      <c r="I83" s="1" t="str">
        <f>D139</f>
        <v>4.4.2</v>
      </c>
      <c r="J83" s="1">
        <v>0.35</v>
      </c>
      <c r="K83" s="1">
        <f>IF(COUNTIF($D2:$D197,I83),INDEX($H2:$H197,MATCH(I83,$D2:$D197,0),1),0)</f>
        <v>2.3247499999999999</v>
      </c>
      <c r="L83" s="1">
        <f t="shared" si="40"/>
        <v>0.81366249999999996</v>
      </c>
      <c r="M83" s="1" t="str">
        <f>D140</f>
        <v>4.4.3</v>
      </c>
      <c r="N83" s="1">
        <v>0.35</v>
      </c>
      <c r="O83" s="1">
        <f>IF(COUNTIF($D2:$D197,M83),INDEX($H2:$H197,MATCH(M83,$D2:$D197,0),1),0)</f>
        <v>2.5758749999999999</v>
      </c>
      <c r="P83" s="1">
        <f>O83*N83</f>
        <v>0.90155624999999995</v>
      </c>
    </row>
    <row r="84" spans="1:16" x14ac:dyDescent="0.2">
      <c r="A84" s="1">
        <v>2</v>
      </c>
      <c r="B84" s="1">
        <v>5</v>
      </c>
      <c r="C84" s="1">
        <v>4</v>
      </c>
      <c r="D84" s="1" t="s">
        <v>103</v>
      </c>
      <c r="E84" s="1">
        <v>1</v>
      </c>
      <c r="F84" s="1">
        <f t="shared" si="37"/>
        <v>1.71521875</v>
      </c>
      <c r="G84" s="1">
        <f t="shared" si="38"/>
        <v>1.71521875</v>
      </c>
      <c r="H84" s="1">
        <f t="shared" si="39"/>
        <v>2.71521875</v>
      </c>
      <c r="I84" s="1" t="str">
        <f>D140</f>
        <v>4.4.3</v>
      </c>
      <c r="J84" s="1">
        <v>0.35</v>
      </c>
      <c r="K84" s="1">
        <f>IF(COUNTIF($D2:$D197,I84),INDEX($H2:$H197,MATCH(I84,$D2:$D197,0),1),0)</f>
        <v>2.5758749999999999</v>
      </c>
      <c r="L84" s="1">
        <f t="shared" si="40"/>
        <v>0.90155624999999995</v>
      </c>
      <c r="M84" s="1" t="str">
        <f>D141</f>
        <v>4.4.4</v>
      </c>
      <c r="N84" s="1">
        <v>0.35</v>
      </c>
      <c r="O84" s="1">
        <f>IF(COUNTIF($D2:$D197,M84),INDEX($H2:$H197,MATCH(M84,$D2:$D197,0),1),0)</f>
        <v>2.3247499999999999</v>
      </c>
      <c r="P84" s="1">
        <f>O84*N84</f>
        <v>0.81366249999999996</v>
      </c>
    </row>
    <row r="85" spans="1:16" x14ac:dyDescent="0.2">
      <c r="A85" s="1">
        <v>2</v>
      </c>
      <c r="B85" s="1">
        <v>5</v>
      </c>
      <c r="C85" s="1">
        <v>5</v>
      </c>
      <c r="D85" s="1" t="s">
        <v>104</v>
      </c>
      <c r="E85" s="1">
        <v>1</v>
      </c>
      <c r="F85" s="1">
        <f t="shared" si="37"/>
        <v>1.3515468749999999</v>
      </c>
      <c r="G85" s="1">
        <f t="shared" si="38"/>
        <v>1.3515468749999999</v>
      </c>
      <c r="H85" s="1">
        <f t="shared" si="39"/>
        <v>2.3515468749999999</v>
      </c>
      <c r="I85" s="1" t="str">
        <f>D141</f>
        <v>4.4.4</v>
      </c>
      <c r="J85" s="1">
        <v>0.35</v>
      </c>
      <c r="K85" s="1">
        <f>IF(COUNTIF($D2:$D197,I85),INDEX($H2:$H197,MATCH(I85,$D2:$D197,0),1),0)</f>
        <v>2.3247499999999999</v>
      </c>
      <c r="L85" s="1">
        <f t="shared" si="40"/>
        <v>0.81366249999999996</v>
      </c>
      <c r="M85" s="1" t="str">
        <f>D142</f>
        <v>4.4.5</v>
      </c>
      <c r="N85" s="1">
        <v>0.35</v>
      </c>
      <c r="O85" s="1">
        <f>IF(COUNTIF($D2:$D197,M85),INDEX($H2:$H197,MATCH(M85,$D2:$D197,0),1),0)</f>
        <v>1.5368124999999999</v>
      </c>
      <c r="P85" s="1">
        <f>O85*N85</f>
        <v>0.53788437499999997</v>
      </c>
    </row>
    <row r="86" spans="1:16" x14ac:dyDescent="0.2">
      <c r="A86" s="1">
        <v>2</v>
      </c>
      <c r="B86" s="1">
        <v>5</v>
      </c>
      <c r="C86" s="1">
        <v>6</v>
      </c>
      <c r="D86" s="1" t="s">
        <v>105</v>
      </c>
      <c r="E86" s="1">
        <v>1</v>
      </c>
      <c r="F86" s="1">
        <f t="shared" si="37"/>
        <v>0.53788437499999997</v>
      </c>
      <c r="G86" s="1">
        <f t="shared" si="38"/>
        <v>0.53788437499999997</v>
      </c>
      <c r="H86" s="1">
        <f t="shared" si="39"/>
        <v>1.537884375</v>
      </c>
      <c r="I86" s="1" t="str">
        <f>D142</f>
        <v>4.4.5</v>
      </c>
      <c r="J86" s="1">
        <v>0.35</v>
      </c>
      <c r="K86" s="1">
        <f>IF(COUNTIF($D2:$D197,I86),INDEX($H2:$H197,MATCH(I86,$D2:$D197,0),1),0)</f>
        <v>1.5368124999999999</v>
      </c>
      <c r="L86" s="1">
        <f t="shared" si="40"/>
        <v>0.53788437499999997</v>
      </c>
    </row>
    <row r="87" spans="1:16" x14ac:dyDescent="0.2">
      <c r="A87" s="1">
        <v>3</v>
      </c>
      <c r="B87" s="1">
        <v>1</v>
      </c>
      <c r="C87" s="1">
        <v>1</v>
      </c>
      <c r="D87" s="1" t="s">
        <v>22</v>
      </c>
      <c r="E87" s="1">
        <v>1</v>
      </c>
      <c r="F87" s="1">
        <f t="shared" si="37"/>
        <v>0.176471141015625</v>
      </c>
      <c r="G87" s="1">
        <f t="shared" si="38"/>
        <v>0.176471141015625</v>
      </c>
      <c r="H87" s="1">
        <f t="shared" si="39"/>
        <v>1.176471141015625</v>
      </c>
      <c r="I87" s="1" t="str">
        <f>D117</f>
        <v>4.1.1</v>
      </c>
      <c r="J87" s="1">
        <v>0.15</v>
      </c>
      <c r="K87" s="1">
        <f>IF(COUNTIF($D2:$D197,I87),INDEX($H2:$H197,MATCH(I87,$D2:$D197,0),1),0)</f>
        <v>1.1764742734375</v>
      </c>
      <c r="L87" s="1">
        <f t="shared" si="40"/>
        <v>0.176471141015625</v>
      </c>
    </row>
    <row r="88" spans="1:16" x14ac:dyDescent="0.2">
      <c r="A88" s="1">
        <v>3</v>
      </c>
      <c r="B88" s="1">
        <v>1</v>
      </c>
      <c r="C88" s="1">
        <v>2</v>
      </c>
      <c r="D88" s="1" t="s">
        <v>23</v>
      </c>
      <c r="E88" s="1">
        <v>1</v>
      </c>
      <c r="F88" s="1">
        <f t="shared" si="37"/>
        <v>0.38408711249999999</v>
      </c>
      <c r="G88" s="1">
        <f t="shared" si="38"/>
        <v>0.38408711249999999</v>
      </c>
      <c r="H88" s="1">
        <f t="shared" si="39"/>
        <v>1.3840871125</v>
      </c>
      <c r="I88" s="1" t="str">
        <f t="shared" ref="I88:I96" si="48">D117</f>
        <v>4.1.1</v>
      </c>
      <c r="J88" s="1">
        <v>0.15</v>
      </c>
      <c r="K88" s="1">
        <f>IF(COUNTIF($D2:$D197,I88),INDEX($H2:$H197,MATCH(I88,$D2:$D197,0),1),0)</f>
        <v>1.1764742734375</v>
      </c>
      <c r="L88" s="1">
        <f t="shared" si="40"/>
        <v>0.176471141015625</v>
      </c>
      <c r="M88" s="1" t="str">
        <f t="shared" ref="M88:M94" si="49">D118</f>
        <v>4.1.2</v>
      </c>
      <c r="N88" s="1">
        <v>0.15</v>
      </c>
      <c r="O88" s="1">
        <f>IF(COUNTIF($D2:$D197,M88),INDEX($H2:$H197,MATCH(M88,$D2:$D197,0),1),0)</f>
        <v>1.3841064765625</v>
      </c>
      <c r="P88" s="1">
        <f t="shared" ref="P88:P94" si="50">O88*N88</f>
        <v>0.20761597148437499</v>
      </c>
    </row>
    <row r="89" spans="1:16" x14ac:dyDescent="0.2">
      <c r="A89" s="1">
        <v>3</v>
      </c>
      <c r="B89" s="1">
        <v>1</v>
      </c>
      <c r="C89" s="1">
        <v>3</v>
      </c>
      <c r="D89" s="1" t="s">
        <v>106</v>
      </c>
      <c r="E89" s="1">
        <v>1</v>
      </c>
      <c r="F89" s="1">
        <f t="shared" si="37"/>
        <v>0.42073110468749997</v>
      </c>
      <c r="G89" s="1">
        <f t="shared" si="38"/>
        <v>0.42073110468749997</v>
      </c>
      <c r="H89" s="1">
        <f t="shared" si="39"/>
        <v>1.4207311046875</v>
      </c>
      <c r="I89" s="1" t="str">
        <f t="shared" si="48"/>
        <v>4.1.2</v>
      </c>
      <c r="J89" s="1">
        <v>0.15</v>
      </c>
      <c r="K89" s="1">
        <f>IF(COUNTIF($D2:$D197,I89),INDEX($H2:$H197,MATCH(I89,$D2:$D197,0),1),0)</f>
        <v>1.3841064765625</v>
      </c>
      <c r="L89" s="1">
        <f t="shared" si="40"/>
        <v>0.20761597148437499</v>
      </c>
      <c r="M89" s="1" t="str">
        <f t="shared" si="49"/>
        <v>4.1.3</v>
      </c>
      <c r="N89" s="1">
        <v>0.15</v>
      </c>
      <c r="O89" s="1">
        <f>IF(COUNTIF($D2:$D197,M89),INDEX($H2:$H197,MATCH(M89,$D2:$D197,0),1),0)</f>
        <v>1.4207675546875</v>
      </c>
      <c r="P89" s="1">
        <f t="shared" si="50"/>
        <v>0.213115133203125</v>
      </c>
    </row>
    <row r="90" spans="1:16" x14ac:dyDescent="0.2">
      <c r="A90" s="1">
        <v>3</v>
      </c>
      <c r="B90" s="1">
        <v>1</v>
      </c>
      <c r="C90" s="1">
        <v>4</v>
      </c>
      <c r="D90" s="1" t="s">
        <v>107</v>
      </c>
      <c r="E90" s="1">
        <v>1</v>
      </c>
      <c r="F90" s="1">
        <f t="shared" si="37"/>
        <v>0.42717866249999997</v>
      </c>
      <c r="G90" s="1">
        <f t="shared" si="38"/>
        <v>0.42717866249999997</v>
      </c>
      <c r="H90" s="1">
        <f t="shared" si="39"/>
        <v>1.4271786625</v>
      </c>
      <c r="I90" s="1" t="str">
        <f t="shared" si="48"/>
        <v>4.1.3</v>
      </c>
      <c r="J90" s="1">
        <v>0.15</v>
      </c>
      <c r="K90" s="1">
        <f>IF(COUNTIF($D2:$D197,I90),INDEX($H2:$H197,MATCH(I90,$D2:$D197,0),1),0)</f>
        <v>1.4207675546875</v>
      </c>
      <c r="L90" s="1">
        <f t="shared" si="40"/>
        <v>0.213115133203125</v>
      </c>
      <c r="M90" s="1" t="str">
        <f t="shared" si="49"/>
        <v>4.1.4</v>
      </c>
      <c r="N90" s="1">
        <v>0.15</v>
      </c>
      <c r="O90" s="1">
        <f>IF(COUNTIF($D2:$D197,M90),INDEX($H2:$H197,MATCH(M90,$D2:$D197,0),1),0)</f>
        <v>1.4270901953124999</v>
      </c>
      <c r="P90" s="1">
        <f t="shared" si="50"/>
        <v>0.21406352929687497</v>
      </c>
    </row>
    <row r="91" spans="1:16" x14ac:dyDescent="0.2">
      <c r="A91" s="1">
        <v>3</v>
      </c>
      <c r="B91" s="1">
        <v>1</v>
      </c>
      <c r="C91" s="1">
        <v>5</v>
      </c>
      <c r="D91" s="1" t="s">
        <v>108</v>
      </c>
      <c r="E91" s="1">
        <v>1</v>
      </c>
      <c r="F91" s="1">
        <f t="shared" si="37"/>
        <v>0.42812705859374994</v>
      </c>
      <c r="G91" s="1">
        <f t="shared" si="38"/>
        <v>0.42812705859374994</v>
      </c>
      <c r="H91" s="1">
        <f t="shared" si="39"/>
        <v>1.42812705859375</v>
      </c>
      <c r="I91" s="1" t="str">
        <f t="shared" si="48"/>
        <v>4.1.4</v>
      </c>
      <c r="J91" s="1">
        <v>0.15</v>
      </c>
      <c r="K91" s="1">
        <f>IF(COUNTIF($D2:$D197,I91),INDEX($H2:$H197,MATCH(I91,$D2:$D197,0),1),0)</f>
        <v>1.4270901953124999</v>
      </c>
      <c r="L91" s="1">
        <f t="shared" si="40"/>
        <v>0.21406352929687497</v>
      </c>
      <c r="M91" s="1" t="str">
        <f t="shared" si="49"/>
        <v>4.1.5</v>
      </c>
      <c r="N91" s="1">
        <v>0.15</v>
      </c>
      <c r="O91" s="1">
        <f>IF(COUNTIF($D2:$D197,M91),INDEX($H2:$H197,MATCH(M91,$D2:$D197,0),1),0)</f>
        <v>1.4270901953124999</v>
      </c>
      <c r="P91" s="1">
        <f t="shared" si="50"/>
        <v>0.21406352929687497</v>
      </c>
    </row>
    <row r="92" spans="1:16" x14ac:dyDescent="0.2">
      <c r="A92" s="1">
        <v>3</v>
      </c>
      <c r="B92" s="1">
        <v>1</v>
      </c>
      <c r="C92" s="1">
        <v>6</v>
      </c>
      <c r="D92" s="1" t="s">
        <v>109</v>
      </c>
      <c r="E92" s="1">
        <v>1</v>
      </c>
      <c r="F92" s="1">
        <f t="shared" si="37"/>
        <v>0.42717866249999997</v>
      </c>
      <c r="G92" s="1">
        <f t="shared" si="38"/>
        <v>0.42717866249999997</v>
      </c>
      <c r="H92" s="1">
        <f t="shared" si="39"/>
        <v>1.4271786625</v>
      </c>
      <c r="I92" s="1" t="str">
        <f t="shared" si="48"/>
        <v>4.1.5</v>
      </c>
      <c r="J92" s="1">
        <v>0.15</v>
      </c>
      <c r="K92" s="1">
        <f>IF(COUNTIF($D2:$D197,I92),INDEX($H2:$H197,MATCH(I92,$D2:$D197,0),1),0)</f>
        <v>1.4270901953124999</v>
      </c>
      <c r="L92" s="1">
        <f t="shared" si="40"/>
        <v>0.21406352929687497</v>
      </c>
      <c r="M92" s="1" t="str">
        <f t="shared" si="49"/>
        <v>4.1.6</v>
      </c>
      <c r="N92" s="1">
        <v>0.15</v>
      </c>
      <c r="O92" s="1">
        <f>IF(COUNTIF($D2:$D197,M92),INDEX($H2:$H197,MATCH(M92,$D2:$D197,0),1),0)</f>
        <v>1.4207675546875</v>
      </c>
      <c r="P92" s="1">
        <f t="shared" si="50"/>
        <v>0.213115133203125</v>
      </c>
    </row>
    <row r="93" spans="1:16" x14ac:dyDescent="0.2">
      <c r="A93" s="1">
        <v>3</v>
      </c>
      <c r="B93" s="1">
        <v>1</v>
      </c>
      <c r="C93" s="1">
        <v>7</v>
      </c>
      <c r="D93" s="1" t="s">
        <v>110</v>
      </c>
      <c r="E93" s="1">
        <v>1</v>
      </c>
      <c r="F93" s="1">
        <f t="shared" si="37"/>
        <v>0.42073110468749997</v>
      </c>
      <c r="G93" s="1">
        <f t="shared" si="38"/>
        <v>0.42073110468749997</v>
      </c>
      <c r="H93" s="1">
        <f t="shared" si="39"/>
        <v>1.4207311046875</v>
      </c>
      <c r="I93" s="1" t="str">
        <f t="shared" si="48"/>
        <v>4.1.6</v>
      </c>
      <c r="J93" s="1">
        <v>0.15</v>
      </c>
      <c r="K93" s="1">
        <f>IF(COUNTIF($D2:$D197,I93),INDEX($H2:$H197,MATCH(I93,$D2:$D197,0),1),0)</f>
        <v>1.4207675546875</v>
      </c>
      <c r="L93" s="1">
        <f t="shared" si="40"/>
        <v>0.213115133203125</v>
      </c>
      <c r="M93" s="1" t="str">
        <f t="shared" si="49"/>
        <v>4.1.7</v>
      </c>
      <c r="N93" s="1">
        <v>0.15</v>
      </c>
      <c r="O93" s="1">
        <f>IF(COUNTIF($D2:$D197,M93),INDEX($H2:$H197,MATCH(M93,$D2:$D197,0),1),0)</f>
        <v>1.3841064765625</v>
      </c>
      <c r="P93" s="1">
        <f t="shared" si="50"/>
        <v>0.20761597148437499</v>
      </c>
    </row>
    <row r="94" spans="1:16" x14ac:dyDescent="0.2">
      <c r="A94" s="1">
        <v>3</v>
      </c>
      <c r="B94" s="1">
        <v>1</v>
      </c>
      <c r="C94" s="1">
        <v>8</v>
      </c>
      <c r="D94" s="1" t="s">
        <v>111</v>
      </c>
      <c r="E94" s="1">
        <v>1</v>
      </c>
      <c r="F94" s="1">
        <f t="shared" si="37"/>
        <v>0.38408711249999999</v>
      </c>
      <c r="G94" s="1">
        <f t="shared" si="38"/>
        <v>0.38408711249999999</v>
      </c>
      <c r="H94" s="1">
        <f t="shared" si="39"/>
        <v>1.3840871125</v>
      </c>
      <c r="I94" s="1" t="str">
        <f t="shared" si="48"/>
        <v>4.1.7</v>
      </c>
      <c r="J94" s="1">
        <v>0.15</v>
      </c>
      <c r="K94" s="1">
        <f>IF(COUNTIF($D2:$D197,I94),INDEX($H2:$H197,MATCH(I94,$D2:$D197,0),1),0)</f>
        <v>1.3841064765625</v>
      </c>
      <c r="L94" s="1">
        <f t="shared" si="40"/>
        <v>0.20761597148437499</v>
      </c>
      <c r="M94" s="1" t="str">
        <f t="shared" si="49"/>
        <v>4.1.8</v>
      </c>
      <c r="N94" s="1">
        <v>0.15</v>
      </c>
      <c r="O94" s="1">
        <f>IF(COUNTIF($D2:$D197,M94),INDEX($H2:$H197,MATCH(M94,$D2:$D197,0),1),0)</f>
        <v>1.1764742734375</v>
      </c>
      <c r="P94" s="1">
        <f t="shared" si="50"/>
        <v>0.176471141015625</v>
      </c>
    </row>
    <row r="95" spans="1:16" x14ac:dyDescent="0.2">
      <c r="A95" s="1">
        <v>3</v>
      </c>
      <c r="B95" s="1">
        <v>1</v>
      </c>
      <c r="C95" s="1">
        <v>9</v>
      </c>
      <c r="D95" s="1" t="s">
        <v>112</v>
      </c>
      <c r="E95" s="1">
        <v>1</v>
      </c>
      <c r="F95" s="1">
        <f t="shared" si="37"/>
        <v>0.176471141015625</v>
      </c>
      <c r="G95" s="1">
        <f t="shared" si="38"/>
        <v>0.176471141015625</v>
      </c>
      <c r="H95" s="1">
        <f t="shared" si="39"/>
        <v>1.176471141015625</v>
      </c>
      <c r="I95" s="1" t="str">
        <f t="shared" si="48"/>
        <v>4.1.8</v>
      </c>
      <c r="J95" s="1">
        <v>0.15</v>
      </c>
      <c r="K95" s="1">
        <f>IF(COUNTIF($D2:$D197,I95),INDEX($H2:$H197,MATCH(I95,$D2:$D197,0),1),0)</f>
        <v>1.1764742734375</v>
      </c>
      <c r="L95" s="1">
        <f t="shared" si="40"/>
        <v>0.176471141015625</v>
      </c>
    </row>
    <row r="96" spans="1:16" x14ac:dyDescent="0.2">
      <c r="A96" s="1">
        <v>3</v>
      </c>
      <c r="B96" s="1">
        <v>2</v>
      </c>
      <c r="C96" s="1">
        <v>1</v>
      </c>
      <c r="D96" s="1" t="s">
        <v>24</v>
      </c>
      <c r="E96" s="1">
        <v>1</v>
      </c>
      <c r="F96" s="1">
        <f t="shared" si="37"/>
        <v>0.66093232812499991</v>
      </c>
      <c r="G96" s="1">
        <f t="shared" si="38"/>
        <v>0.66093232812499991</v>
      </c>
      <c r="H96" s="1">
        <f t="shared" si="39"/>
        <v>1.6609323281249999</v>
      </c>
      <c r="I96" s="1" t="str">
        <f t="shared" si="48"/>
        <v>4.2.1</v>
      </c>
      <c r="J96" s="1">
        <v>0.15</v>
      </c>
      <c r="K96" s="1">
        <f>IF(COUNTIF($D2:$D197,I96),INDEX($H2:$H197,MATCH(I96,$D2:$D197,0),1),0)</f>
        <v>1.66106015625</v>
      </c>
      <c r="L96" s="1">
        <f t="shared" si="40"/>
        <v>0.24915902343749999</v>
      </c>
      <c r="M96" s="1" t="str">
        <f>D143</f>
        <v>5.1.1</v>
      </c>
      <c r="N96" s="1">
        <v>0.35</v>
      </c>
      <c r="O96" s="1">
        <f>IF(COUNTIF($D2:$D197,M96),INDEX($H2:$H197,MATCH(M96,$D2:$D197,0),1),0)</f>
        <v>1.1764951562499999</v>
      </c>
      <c r="P96" s="1">
        <f t="shared" ref="P96:P116" si="51">O96*N96</f>
        <v>0.41177330468749995</v>
      </c>
    </row>
    <row r="97" spans="1:24" x14ac:dyDescent="0.2">
      <c r="A97" s="1">
        <v>3</v>
      </c>
      <c r="B97" s="1">
        <v>2</v>
      </c>
      <c r="C97" s="1">
        <v>2</v>
      </c>
      <c r="D97" s="1" t="s">
        <v>25</v>
      </c>
      <c r="E97" s="1">
        <v>1</v>
      </c>
      <c r="F97" s="1">
        <f t="shared" si="37"/>
        <v>1.524101921875</v>
      </c>
      <c r="G97" s="1">
        <f t="shared" si="38"/>
        <v>1.524101921875</v>
      </c>
      <c r="H97" s="1">
        <f t="shared" si="39"/>
        <v>2.5241019218750003</v>
      </c>
      <c r="I97" s="1" t="str">
        <f t="shared" ref="I97:I104" si="52">D125</f>
        <v>4.2.1</v>
      </c>
      <c r="J97" s="1">
        <v>0.15</v>
      </c>
      <c r="K97" s="1">
        <f>IF(COUNTIF($D2:$D197,I97),INDEX($H2:$H197,MATCH(I97,$D2:$D197,0),1),0)</f>
        <v>1.66106015625</v>
      </c>
      <c r="L97" s="1">
        <f t="shared" si="40"/>
        <v>0.24915902343749999</v>
      </c>
      <c r="M97" s="1" t="str">
        <f t="shared" ref="M97:M102" si="53">D126</f>
        <v>4.2.2</v>
      </c>
      <c r="N97" s="1">
        <v>0.15</v>
      </c>
      <c r="O97" s="1">
        <f>IF(COUNTIF($D2:$D197,M97),INDEX($H2:$H197,MATCH(M97,$D2:$D197,0),1),0)</f>
        <v>2.5246296875000001</v>
      </c>
      <c r="P97" s="1">
        <f t="shared" si="51"/>
        <v>0.378694453125</v>
      </c>
      <c r="Q97" s="1" t="str">
        <f t="shared" ref="Q97:Q102" si="54">D143</f>
        <v>5.1.1</v>
      </c>
      <c r="R97" s="1">
        <v>0.35</v>
      </c>
      <c r="S97" s="1">
        <f>IF(COUNTIF($D2:$D197,Q97),INDEX($H2:$H197,MATCH(Q97,$D2:$D197,0),1),0)</f>
        <v>1.1764951562499999</v>
      </c>
      <c r="T97" s="1">
        <f t="shared" ref="T97:T102" si="55">S97*R97</f>
        <v>0.41177330468749995</v>
      </c>
      <c r="U97" s="1" t="str">
        <f t="shared" ref="U97:U102" si="56">D144</f>
        <v>5.1.2</v>
      </c>
      <c r="V97" s="1">
        <v>0.35</v>
      </c>
      <c r="W97" s="1">
        <f>IF(COUNTIF($D2:$D197,U97),INDEX($H2:$H197,MATCH(U97,$D2:$D197,0),1),0)</f>
        <v>1.3842146875000001</v>
      </c>
      <c r="X97" s="1">
        <f t="shared" ref="X97:X102" si="57">W97*V97</f>
        <v>0.48447514062500002</v>
      </c>
    </row>
    <row r="98" spans="1:24" x14ac:dyDescent="0.2">
      <c r="A98" s="1">
        <v>3</v>
      </c>
      <c r="B98" s="1">
        <v>2</v>
      </c>
      <c r="C98" s="1">
        <v>3</v>
      </c>
      <c r="D98" s="1" t="s">
        <v>113</v>
      </c>
      <c r="E98" s="1">
        <v>1</v>
      </c>
      <c r="F98" s="1">
        <f t="shared" si="37"/>
        <v>1.7769570156249999</v>
      </c>
      <c r="G98" s="1">
        <f t="shared" si="38"/>
        <v>1.7769570156249999</v>
      </c>
      <c r="H98" s="1">
        <f t="shared" si="39"/>
        <v>2.7769570156249999</v>
      </c>
      <c r="I98" s="1" t="str">
        <f t="shared" si="52"/>
        <v>4.2.2</v>
      </c>
      <c r="J98" s="1">
        <v>0.15</v>
      </c>
      <c r="K98" s="1">
        <f>IF(COUNTIF($D2:$D197,I98),INDEX($H2:$H197,MATCH(I98,$D2:$D197,0),1),0)</f>
        <v>2.5246296875000001</v>
      </c>
      <c r="L98" s="1">
        <f t="shared" si="40"/>
        <v>0.378694453125</v>
      </c>
      <c r="M98" s="1" t="str">
        <f t="shared" si="53"/>
        <v>4.2.3</v>
      </c>
      <c r="N98" s="1">
        <v>0.15</v>
      </c>
      <c r="O98" s="1">
        <f>IF(COUNTIF($D2:$D197,M98),INDEX($H2:$H197,MATCH(M98,$D2:$D197,0),1),0)</f>
        <v>2.7764773437499999</v>
      </c>
      <c r="P98" s="1">
        <f t="shared" si="51"/>
        <v>0.41647160156249996</v>
      </c>
      <c r="Q98" s="1" t="str">
        <f t="shared" si="54"/>
        <v>5.1.2</v>
      </c>
      <c r="R98" s="1">
        <v>0.35</v>
      </c>
      <c r="S98" s="1">
        <f>IF(COUNTIF($D2:$D197,Q98),INDEX($H2:$H197,MATCH(Q98,$D2:$D197,0),1),0)</f>
        <v>1.3842146875000001</v>
      </c>
      <c r="T98" s="1">
        <f t="shared" si="55"/>
        <v>0.48447514062500002</v>
      </c>
      <c r="U98" s="1" t="str">
        <f t="shared" si="56"/>
        <v>5.1.3</v>
      </c>
      <c r="V98" s="1">
        <v>0.35</v>
      </c>
      <c r="W98" s="1">
        <f>IF(COUNTIF($D2:$D197,U98),INDEX($H2:$H197,MATCH(U98,$D2:$D197,0),1),0)</f>
        <v>1.4209023437499999</v>
      </c>
      <c r="X98" s="1">
        <f t="shared" si="57"/>
        <v>0.49731582031249993</v>
      </c>
    </row>
    <row r="99" spans="1:24" x14ac:dyDescent="0.2">
      <c r="A99" s="1">
        <v>3</v>
      </c>
      <c r="B99" s="1">
        <v>2</v>
      </c>
      <c r="C99" s="1">
        <v>4</v>
      </c>
      <c r="D99" s="1" t="s">
        <v>114</v>
      </c>
      <c r="E99" s="1">
        <v>1</v>
      </c>
      <c r="F99" s="1">
        <f t="shared" si="37"/>
        <v>1.8368877343749996</v>
      </c>
      <c r="G99" s="1">
        <f t="shared" si="38"/>
        <v>1.8368877343749996</v>
      </c>
      <c r="H99" s="1">
        <f t="shared" si="39"/>
        <v>2.8368877343749999</v>
      </c>
      <c r="I99" s="1" t="str">
        <f t="shared" si="52"/>
        <v>4.2.3</v>
      </c>
      <c r="J99" s="1">
        <v>0.15</v>
      </c>
      <c r="K99" s="1">
        <f>IF(COUNTIF($D2:$D197,I99),INDEX($H2:$H197,MATCH(I99,$D2:$D197,0),1),0)</f>
        <v>2.7764773437499999</v>
      </c>
      <c r="L99" s="1">
        <f t="shared" si="40"/>
        <v>0.41647160156249996</v>
      </c>
      <c r="M99" s="1" t="str">
        <f t="shared" si="53"/>
        <v>4.2.4</v>
      </c>
      <c r="N99" s="1">
        <v>0.15</v>
      </c>
      <c r="O99" s="1">
        <f>IF(COUNTIF($D2:$D197,M99),INDEX($H2:$H197,MATCH(M99,$D2:$D197,0),1),0)</f>
        <v>2.8258156249999997</v>
      </c>
      <c r="P99" s="1">
        <f t="shared" si="51"/>
        <v>0.42387234374999994</v>
      </c>
      <c r="Q99" s="1" t="str">
        <f t="shared" si="54"/>
        <v>5.1.3</v>
      </c>
      <c r="R99" s="1">
        <v>0.35</v>
      </c>
      <c r="S99" s="1">
        <f>IF(COUNTIF($D2:$D197,Q99),INDEX($H2:$H197,MATCH(Q99,$D2:$D197,0),1),0)</f>
        <v>1.4209023437499999</v>
      </c>
      <c r="T99" s="1">
        <f t="shared" si="55"/>
        <v>0.49731582031249993</v>
      </c>
      <c r="U99" s="1" t="str">
        <f t="shared" si="56"/>
        <v>5.1.4</v>
      </c>
      <c r="V99" s="1">
        <v>0.35</v>
      </c>
      <c r="W99" s="1">
        <f>IF(COUNTIF($D2:$D197,U99),INDEX($H2:$H197,MATCH(U99,$D2:$D197,0),1),0)</f>
        <v>1.4263656249999999</v>
      </c>
      <c r="X99" s="1">
        <f t="shared" si="57"/>
        <v>0.49922796874999992</v>
      </c>
    </row>
    <row r="100" spans="1:24" x14ac:dyDescent="0.2">
      <c r="A100" s="1">
        <v>3</v>
      </c>
      <c r="B100" s="1">
        <v>2</v>
      </c>
      <c r="C100" s="1">
        <v>5</v>
      </c>
      <c r="D100" s="1" t="s">
        <v>115</v>
      </c>
      <c r="E100" s="1">
        <v>1</v>
      </c>
      <c r="F100" s="1">
        <f t="shared" si="37"/>
        <v>1.8368877343749996</v>
      </c>
      <c r="G100" s="1">
        <f t="shared" si="38"/>
        <v>1.8368877343749996</v>
      </c>
      <c r="H100" s="1">
        <f t="shared" si="39"/>
        <v>2.8368877343749999</v>
      </c>
      <c r="I100" s="1" t="str">
        <f t="shared" si="52"/>
        <v>4.2.4</v>
      </c>
      <c r="J100" s="1">
        <v>0.15</v>
      </c>
      <c r="K100" s="1">
        <f>IF(COUNTIF($D2:$D197,I100),INDEX($H2:$H197,MATCH(I100,$D2:$D197,0),1),0)</f>
        <v>2.8258156249999997</v>
      </c>
      <c r="L100" s="1">
        <f t="shared" si="40"/>
        <v>0.42387234374999994</v>
      </c>
      <c r="M100" s="1" t="str">
        <f t="shared" si="53"/>
        <v>4.2.5</v>
      </c>
      <c r="N100" s="1">
        <v>0.15</v>
      </c>
      <c r="O100" s="1">
        <f>IF(COUNTIF($D2:$D197,M100),INDEX($H2:$H197,MATCH(M100,$D2:$D197,0),1),0)</f>
        <v>2.7764773437499999</v>
      </c>
      <c r="P100" s="1">
        <f t="shared" si="51"/>
        <v>0.41647160156249996</v>
      </c>
      <c r="Q100" s="1" t="str">
        <f t="shared" si="54"/>
        <v>5.1.4</v>
      </c>
      <c r="R100" s="1">
        <v>0.35</v>
      </c>
      <c r="S100" s="1">
        <f>IF(COUNTIF($D2:$D197,Q100),INDEX($H2:$H197,MATCH(Q100,$D2:$D197,0),1),0)</f>
        <v>1.4263656249999999</v>
      </c>
      <c r="T100" s="1">
        <f t="shared" si="55"/>
        <v>0.49922796874999992</v>
      </c>
      <c r="U100" s="1" t="str">
        <f t="shared" si="56"/>
        <v>5.1.5</v>
      </c>
      <c r="V100" s="1">
        <v>0.35</v>
      </c>
      <c r="W100" s="1">
        <f>IF(COUNTIF($D2:$D197,U100),INDEX($H2:$H197,MATCH(U100,$D2:$D197,0),1),0)</f>
        <v>1.4209023437499999</v>
      </c>
      <c r="X100" s="1">
        <f t="shared" si="57"/>
        <v>0.49731582031249993</v>
      </c>
    </row>
    <row r="101" spans="1:24" x14ac:dyDescent="0.2">
      <c r="A101" s="1">
        <v>3</v>
      </c>
      <c r="B101" s="1">
        <v>2</v>
      </c>
      <c r="C101" s="1">
        <v>6</v>
      </c>
      <c r="D101" s="1" t="s">
        <v>116</v>
      </c>
      <c r="E101" s="1">
        <v>1</v>
      </c>
      <c r="F101" s="1">
        <f t="shared" si="37"/>
        <v>1.7769570156249999</v>
      </c>
      <c r="G101" s="1">
        <f t="shared" si="38"/>
        <v>1.7769570156249999</v>
      </c>
      <c r="H101" s="1">
        <f t="shared" si="39"/>
        <v>2.7769570156249999</v>
      </c>
      <c r="I101" s="1" t="str">
        <f t="shared" si="52"/>
        <v>4.2.5</v>
      </c>
      <c r="J101" s="1">
        <v>0.15</v>
      </c>
      <c r="K101" s="1">
        <f>IF(COUNTIF($D2:$D197,I101),INDEX($H2:$H197,MATCH(I101,$D2:$D197,0),1),0)</f>
        <v>2.7764773437499999</v>
      </c>
      <c r="L101" s="1">
        <f t="shared" si="40"/>
        <v>0.41647160156249996</v>
      </c>
      <c r="M101" s="1" t="str">
        <f t="shared" si="53"/>
        <v>4.2.6</v>
      </c>
      <c r="N101" s="1">
        <v>0.15</v>
      </c>
      <c r="O101" s="1">
        <f>IF(COUNTIF($D2:$D197,M101),INDEX($H2:$H197,MATCH(M101,$D2:$D197,0),1),0)</f>
        <v>2.5246296875000001</v>
      </c>
      <c r="P101" s="1">
        <f t="shared" si="51"/>
        <v>0.378694453125</v>
      </c>
      <c r="Q101" s="1" t="str">
        <f t="shared" si="54"/>
        <v>5.1.5</v>
      </c>
      <c r="R101" s="1">
        <v>0.35</v>
      </c>
      <c r="S101" s="1">
        <f>IF(COUNTIF($D2:$D197,Q101),INDEX($H2:$H197,MATCH(Q101,$D2:$D197,0),1),0)</f>
        <v>1.4209023437499999</v>
      </c>
      <c r="T101" s="1">
        <f t="shared" si="55"/>
        <v>0.49731582031249993</v>
      </c>
      <c r="U101" s="1" t="str">
        <f t="shared" si="56"/>
        <v>5.1.6</v>
      </c>
      <c r="V101" s="1">
        <v>0.35</v>
      </c>
      <c r="W101" s="1">
        <f>IF(COUNTIF($D2:$D197,U101),INDEX($H2:$H197,MATCH(U101,$D2:$D197,0),1),0)</f>
        <v>1.3842146875000001</v>
      </c>
      <c r="X101" s="1">
        <f t="shared" si="57"/>
        <v>0.48447514062500002</v>
      </c>
    </row>
    <row r="102" spans="1:24" x14ac:dyDescent="0.2">
      <c r="A102" s="1">
        <v>3</v>
      </c>
      <c r="B102" s="1">
        <v>2</v>
      </c>
      <c r="C102" s="1">
        <v>7</v>
      </c>
      <c r="D102" s="1" t="s">
        <v>117</v>
      </c>
      <c r="E102" s="1">
        <v>1</v>
      </c>
      <c r="F102" s="1">
        <f t="shared" si="37"/>
        <v>1.5241019218749998</v>
      </c>
      <c r="G102" s="1">
        <f t="shared" si="38"/>
        <v>1.5241019218749998</v>
      </c>
      <c r="H102" s="1">
        <f t="shared" si="39"/>
        <v>2.5241019218749998</v>
      </c>
      <c r="I102" s="1" t="str">
        <f t="shared" si="52"/>
        <v>4.2.6</v>
      </c>
      <c r="J102" s="1">
        <v>0.15</v>
      </c>
      <c r="K102" s="1">
        <f>IF(COUNTIF($D2:$D197,I102),INDEX($H2:$H197,MATCH(I102,$D2:$D197,0),1),0)</f>
        <v>2.5246296875000001</v>
      </c>
      <c r="L102" s="1">
        <f t="shared" si="40"/>
        <v>0.378694453125</v>
      </c>
      <c r="M102" s="1" t="str">
        <f t="shared" si="53"/>
        <v>4.2.7</v>
      </c>
      <c r="N102" s="1">
        <v>0.15</v>
      </c>
      <c r="O102" s="1">
        <f>IF(COUNTIF($D2:$D197,M102),INDEX($H2:$H197,MATCH(M102,$D2:$D197,0),1),0)</f>
        <v>1.66106015625</v>
      </c>
      <c r="P102" s="1">
        <f t="shared" si="51"/>
        <v>0.24915902343749999</v>
      </c>
      <c r="Q102" s="1" t="str">
        <f t="shared" si="54"/>
        <v>5.1.6</v>
      </c>
      <c r="R102" s="1">
        <v>0.35</v>
      </c>
      <c r="S102" s="1">
        <f>IF(COUNTIF($D2:$D197,Q102),INDEX($H2:$H197,MATCH(Q102,$D2:$D197,0),1),0)</f>
        <v>1.3842146875000001</v>
      </c>
      <c r="T102" s="1">
        <f t="shared" si="55"/>
        <v>0.48447514062500002</v>
      </c>
      <c r="U102" s="1" t="str">
        <f t="shared" si="56"/>
        <v>5.1.7</v>
      </c>
      <c r="V102" s="1">
        <v>0.35</v>
      </c>
      <c r="W102" s="1">
        <f>IF(COUNTIF($D2:$D197,U102),INDEX($H2:$H197,MATCH(U102,$D2:$D197,0),1),0)</f>
        <v>1.1764951562499999</v>
      </c>
      <c r="X102" s="1">
        <f t="shared" si="57"/>
        <v>0.41177330468749995</v>
      </c>
    </row>
    <row r="103" spans="1:24" x14ac:dyDescent="0.2">
      <c r="A103" s="1">
        <v>3</v>
      </c>
      <c r="B103" s="1">
        <v>2</v>
      </c>
      <c r="C103" s="1">
        <v>8</v>
      </c>
      <c r="D103" s="1" t="s">
        <v>118</v>
      </c>
      <c r="E103" s="1">
        <v>1</v>
      </c>
      <c r="F103" s="1">
        <f t="shared" si="37"/>
        <v>0.66093232812499991</v>
      </c>
      <c r="G103" s="1">
        <f t="shared" si="38"/>
        <v>0.66093232812499991</v>
      </c>
      <c r="H103" s="1">
        <f t="shared" si="39"/>
        <v>1.6609323281249999</v>
      </c>
      <c r="I103" s="1" t="str">
        <f t="shared" si="52"/>
        <v>4.2.7</v>
      </c>
      <c r="J103" s="1">
        <v>0.15</v>
      </c>
      <c r="K103" s="1">
        <f>IF(COUNTIF($D2:$D197,I103),INDEX($H2:$H197,MATCH(I103,$D2:$D197,0),1),0)</f>
        <v>1.66106015625</v>
      </c>
      <c r="L103" s="1">
        <f t="shared" si="40"/>
        <v>0.24915902343749999</v>
      </c>
      <c r="M103" s="1" t="str">
        <f>D149</f>
        <v>5.1.7</v>
      </c>
      <c r="N103" s="1">
        <v>0.35</v>
      </c>
      <c r="O103" s="1">
        <f>IF(COUNTIF($D2:$D197,M103),INDEX($H2:$H197,MATCH(M103,$D2:$D197,0),1),0)</f>
        <v>1.1764951562499999</v>
      </c>
      <c r="P103" s="1">
        <f t="shared" si="51"/>
        <v>0.41177330468749995</v>
      </c>
    </row>
    <row r="104" spans="1:24" x14ac:dyDescent="0.2">
      <c r="A104" s="1">
        <v>3</v>
      </c>
      <c r="B104" s="1">
        <v>3</v>
      </c>
      <c r="C104" s="1">
        <v>1</v>
      </c>
      <c r="D104" s="1" t="s">
        <v>119</v>
      </c>
      <c r="E104" s="1">
        <v>1</v>
      </c>
      <c r="F104" s="1">
        <f t="shared" si="37"/>
        <v>0.85958906249999989</v>
      </c>
      <c r="G104" s="1">
        <f t="shared" si="38"/>
        <v>0.85958906249999989</v>
      </c>
      <c r="H104" s="1">
        <f t="shared" si="39"/>
        <v>1.8595890625</v>
      </c>
      <c r="I104" s="1" t="str">
        <f t="shared" si="52"/>
        <v>4.3.1</v>
      </c>
      <c r="J104" s="1">
        <v>0.15</v>
      </c>
      <c r="K104" s="1">
        <f>IF(COUNTIF($D2:$D197,I104),INDEX($H2:$H197,MATCH(I104,$D2:$D197,0),1),0)</f>
        <v>1.85355625</v>
      </c>
      <c r="L104" s="1">
        <f t="shared" si="40"/>
        <v>0.27803343749999998</v>
      </c>
      <c r="M104" s="1" t="str">
        <f>D150</f>
        <v>5.2.1</v>
      </c>
      <c r="N104" s="1">
        <v>0.35</v>
      </c>
      <c r="O104" s="1">
        <f>IF(COUNTIF($D2:$D197,M104),INDEX($H2:$H197,MATCH(M104,$D2:$D197,0),1),0)</f>
        <v>1.6615875</v>
      </c>
      <c r="P104" s="1">
        <f t="shared" si="51"/>
        <v>0.58155562499999991</v>
      </c>
    </row>
    <row r="105" spans="1:24" x14ac:dyDescent="0.2">
      <c r="A105" s="1">
        <v>3</v>
      </c>
      <c r="B105" s="1">
        <v>3</v>
      </c>
      <c r="C105" s="1">
        <v>2</v>
      </c>
      <c r="D105" s="1" t="s">
        <v>120</v>
      </c>
      <c r="E105" s="1">
        <v>1</v>
      </c>
      <c r="F105" s="1">
        <f t="shared" si="37"/>
        <v>2.2220218749999998</v>
      </c>
      <c r="G105" s="1">
        <f t="shared" si="38"/>
        <v>2.2220218749999998</v>
      </c>
      <c r="H105" s="1">
        <f t="shared" si="39"/>
        <v>3.2220218749999998</v>
      </c>
      <c r="I105" s="1" t="str">
        <f t="shared" ref="I105:I111" si="58">D132</f>
        <v>4.3.1</v>
      </c>
      <c r="J105" s="1">
        <v>0.15</v>
      </c>
      <c r="K105" s="1">
        <f>IF(COUNTIF($D2:$D197,I105),INDEX($H2:$H197,MATCH(I105,$D2:$D197,0),1),0)</f>
        <v>1.85355625</v>
      </c>
      <c r="L105" s="1">
        <f t="shared" si="40"/>
        <v>0.27803343749999998</v>
      </c>
      <c r="M105" s="1" t="str">
        <f>D133</f>
        <v>4.3.2</v>
      </c>
      <c r="N105" s="1">
        <v>0.15</v>
      </c>
      <c r="O105" s="1">
        <f>IF(COUNTIF($D2:$D197,M105),INDEX($H2:$H197,MATCH(M105,$D2:$D197,0),1),0)</f>
        <v>3.1890312499999998</v>
      </c>
      <c r="P105" s="1">
        <f t="shared" si="51"/>
        <v>0.47835468749999993</v>
      </c>
      <c r="Q105" s="1" t="str">
        <f>D150</f>
        <v>5.2.1</v>
      </c>
      <c r="R105" s="1">
        <v>0.35</v>
      </c>
      <c r="S105" s="1">
        <f>IF(COUNTIF($D2:$D197,Q105),INDEX($H2:$H197,MATCH(Q105,$D2:$D197,0),1),0)</f>
        <v>1.6615875</v>
      </c>
      <c r="T105" s="1">
        <f>S105*R105</f>
        <v>0.58155562499999991</v>
      </c>
      <c r="U105" s="1" t="str">
        <f>D151</f>
        <v>5.2.2</v>
      </c>
      <c r="V105" s="1">
        <v>0.35</v>
      </c>
      <c r="W105" s="1">
        <f>IF(COUNTIF($D2:$D197,U105),INDEX($H2:$H197,MATCH(U105,$D2:$D197,0),1),0)</f>
        <v>2.5259374999999999</v>
      </c>
      <c r="X105" s="1">
        <f>W105*V105</f>
        <v>0.88407812499999994</v>
      </c>
    </row>
    <row r="106" spans="1:24" x14ac:dyDescent="0.2">
      <c r="A106" s="1">
        <v>3</v>
      </c>
      <c r="B106" s="1">
        <v>3</v>
      </c>
      <c r="C106" s="1">
        <v>3</v>
      </c>
      <c r="D106" s="1" t="s">
        <v>121</v>
      </c>
      <c r="E106" s="1">
        <v>1</v>
      </c>
      <c r="F106" s="1">
        <f t="shared" si="37"/>
        <v>2.9017859374999997</v>
      </c>
      <c r="G106" s="1">
        <f t="shared" si="38"/>
        <v>2.9017859374999997</v>
      </c>
      <c r="H106" s="1">
        <f t="shared" si="39"/>
        <v>3.9017859374999997</v>
      </c>
      <c r="I106" s="1" t="str">
        <f t="shared" si="58"/>
        <v>4.3.2</v>
      </c>
      <c r="J106" s="1">
        <v>0.15</v>
      </c>
      <c r="K106" s="1">
        <f>IF(COUNTIF($D2:$D197,I106),INDEX($H2:$H197,MATCH(I106,$D2:$D197,0),1),0)</f>
        <v>3.1890312499999998</v>
      </c>
      <c r="L106" s="1">
        <f t="shared" si="40"/>
        <v>0.47835468749999993</v>
      </c>
      <c r="M106" s="1" t="str">
        <f>D134</f>
        <v>4.3.3</v>
      </c>
      <c r="N106" s="1">
        <v>0.15</v>
      </c>
      <c r="O106" s="1">
        <f>IF(COUNTIF($D2:$D197,M106),INDEX($H2:$H197,MATCH(M106,$D2:$D197,0),1),0)</f>
        <v>3.7993124999999996</v>
      </c>
      <c r="P106" s="1">
        <f t="shared" si="51"/>
        <v>0.56989687499999997</v>
      </c>
      <c r="Q106" s="1" t="str">
        <f>D151</f>
        <v>5.2.2</v>
      </c>
      <c r="R106" s="1">
        <v>0.35</v>
      </c>
      <c r="S106" s="1">
        <f>IF(COUNTIF($D2:$D197,Q106),INDEX($H2:$H197,MATCH(Q106,$D2:$D197,0),1),0)</f>
        <v>2.5259374999999999</v>
      </c>
      <c r="T106" s="1">
        <f>S106*R106</f>
        <v>0.88407812499999994</v>
      </c>
      <c r="U106" s="1" t="str">
        <f>D152</f>
        <v>5.2.3</v>
      </c>
      <c r="V106" s="1">
        <v>0.35</v>
      </c>
      <c r="W106" s="1">
        <f>IF(COUNTIF($D2:$D197,U106),INDEX($H2:$H197,MATCH(U106,$D2:$D197,0),1),0)</f>
        <v>2.7698749999999999</v>
      </c>
      <c r="X106" s="1">
        <f>W106*V106</f>
        <v>0.96945624999999991</v>
      </c>
    </row>
    <row r="107" spans="1:24" x14ac:dyDescent="0.2">
      <c r="A107" s="1">
        <v>3</v>
      </c>
      <c r="B107" s="1">
        <v>3</v>
      </c>
      <c r="C107" s="1">
        <v>4</v>
      </c>
      <c r="D107" s="1" t="s">
        <v>122</v>
      </c>
      <c r="E107" s="1">
        <v>1</v>
      </c>
      <c r="F107" s="1">
        <f t="shared" si="37"/>
        <v>3.0787062499999998</v>
      </c>
      <c r="G107" s="1">
        <f t="shared" si="38"/>
        <v>3.0787062499999998</v>
      </c>
      <c r="H107" s="1">
        <f t="shared" si="39"/>
        <v>4.0787062499999998</v>
      </c>
      <c r="I107" s="1" t="str">
        <f t="shared" si="58"/>
        <v>4.3.3</v>
      </c>
      <c r="J107" s="1">
        <v>0.15</v>
      </c>
      <c r="K107" s="1">
        <f>IF(COUNTIF($D2:$D197,I107),INDEX($H2:$H197,MATCH(I107,$D2:$D197,0),1),0)</f>
        <v>3.7993124999999996</v>
      </c>
      <c r="L107" s="1">
        <f t="shared" si="40"/>
        <v>0.56989687499999997</v>
      </c>
      <c r="M107" s="1" t="str">
        <f>D135</f>
        <v>4.3.4</v>
      </c>
      <c r="N107" s="1">
        <v>0.15</v>
      </c>
      <c r="O107" s="1">
        <f>IF(COUNTIF($D2:$D197,M107),INDEX($H2:$H197,MATCH(M107,$D2:$D197,0),1),0)</f>
        <v>3.7993125000000001</v>
      </c>
      <c r="P107" s="1">
        <f t="shared" si="51"/>
        <v>0.56989687499999997</v>
      </c>
      <c r="Q107" s="1" t="str">
        <f>D152</f>
        <v>5.2.3</v>
      </c>
      <c r="R107" s="1">
        <v>0.35</v>
      </c>
      <c r="S107" s="1">
        <f>IF(COUNTIF($D2:$D197,Q107),INDEX($H2:$H197,MATCH(Q107,$D2:$D197,0),1),0)</f>
        <v>2.7698749999999999</v>
      </c>
      <c r="T107" s="1">
        <f>S107*R107</f>
        <v>0.96945624999999991</v>
      </c>
      <c r="U107" s="1" t="str">
        <f>D153</f>
        <v>5.2.4</v>
      </c>
      <c r="V107" s="1">
        <v>0.35</v>
      </c>
      <c r="W107" s="1">
        <f>IF(COUNTIF($D2:$D197,U107),INDEX($H2:$H197,MATCH(U107,$D2:$D197,0),1),0)</f>
        <v>2.7698749999999999</v>
      </c>
      <c r="X107" s="1">
        <f>W107*V107</f>
        <v>0.96945624999999991</v>
      </c>
    </row>
    <row r="108" spans="1:24" x14ac:dyDescent="0.2">
      <c r="A108" s="1">
        <v>3</v>
      </c>
      <c r="B108" s="1">
        <v>3</v>
      </c>
      <c r="C108" s="1">
        <v>5</v>
      </c>
      <c r="D108" s="1" t="s">
        <v>123</v>
      </c>
      <c r="E108" s="1">
        <v>1</v>
      </c>
      <c r="F108" s="1">
        <f t="shared" si="37"/>
        <v>2.9017859374999997</v>
      </c>
      <c r="G108" s="1">
        <f t="shared" si="38"/>
        <v>2.9017859374999997</v>
      </c>
      <c r="H108" s="1">
        <f t="shared" si="39"/>
        <v>3.9017859374999997</v>
      </c>
      <c r="I108" s="1" t="str">
        <f t="shared" si="58"/>
        <v>4.3.4</v>
      </c>
      <c r="J108" s="1">
        <v>0.15</v>
      </c>
      <c r="K108" s="1">
        <f>IF(COUNTIF($D2:$D197,I108),INDEX($H2:$H197,MATCH(I108,$D2:$D197,0),1),0)</f>
        <v>3.7993125000000001</v>
      </c>
      <c r="L108" s="1">
        <f t="shared" si="40"/>
        <v>0.56989687499999997</v>
      </c>
      <c r="M108" s="1" t="str">
        <f>D136</f>
        <v>4.3.5</v>
      </c>
      <c r="N108" s="1">
        <v>0.15</v>
      </c>
      <c r="O108" s="1">
        <f>IF(COUNTIF($D2:$D197,M108),INDEX($H2:$H197,MATCH(M108,$D2:$D197,0),1),0)</f>
        <v>3.1890312500000002</v>
      </c>
      <c r="P108" s="1">
        <f t="shared" si="51"/>
        <v>0.47835468749999999</v>
      </c>
      <c r="Q108" s="1" t="str">
        <f>D153</f>
        <v>5.2.4</v>
      </c>
      <c r="R108" s="1">
        <v>0.35</v>
      </c>
      <c r="S108" s="1">
        <f>IF(COUNTIF($D2:$D197,Q108),INDEX($H2:$H197,MATCH(Q108,$D2:$D197,0),1),0)</f>
        <v>2.7698749999999999</v>
      </c>
      <c r="T108" s="1">
        <f>S108*R108</f>
        <v>0.96945624999999991</v>
      </c>
      <c r="U108" s="1" t="str">
        <f>D154</f>
        <v>5.2.5</v>
      </c>
      <c r="V108" s="1">
        <v>0.35</v>
      </c>
      <c r="W108" s="1">
        <f>IF(COUNTIF($D2:$D197,U108),INDEX($H2:$H197,MATCH(U108,$D2:$D197,0),1),0)</f>
        <v>2.5259374999999999</v>
      </c>
      <c r="X108" s="1">
        <f>W108*V108</f>
        <v>0.88407812499999994</v>
      </c>
    </row>
    <row r="109" spans="1:24" x14ac:dyDescent="0.2">
      <c r="A109" s="1">
        <v>3</v>
      </c>
      <c r="B109" s="1">
        <v>3</v>
      </c>
      <c r="C109" s="1">
        <v>6</v>
      </c>
      <c r="D109" s="1" t="s">
        <v>124</v>
      </c>
      <c r="E109" s="1">
        <v>1</v>
      </c>
      <c r="F109" s="1">
        <f t="shared" si="37"/>
        <v>2.2220218749999998</v>
      </c>
      <c r="G109" s="1">
        <f t="shared" si="38"/>
        <v>2.2220218749999998</v>
      </c>
      <c r="H109" s="1">
        <f t="shared" si="39"/>
        <v>3.2220218749999998</v>
      </c>
      <c r="I109" s="1" t="str">
        <f t="shared" si="58"/>
        <v>4.3.5</v>
      </c>
      <c r="J109" s="1">
        <v>0.15</v>
      </c>
      <c r="K109" s="1">
        <f>IF(COUNTIF($D2:$D197,I109),INDEX($H2:$H197,MATCH(I109,$D2:$D197,0),1),0)</f>
        <v>3.1890312500000002</v>
      </c>
      <c r="L109" s="1">
        <f t="shared" si="40"/>
        <v>0.47835468749999999</v>
      </c>
      <c r="M109" s="1" t="str">
        <f>D137</f>
        <v>4.3.6</v>
      </c>
      <c r="N109" s="1">
        <v>0.15</v>
      </c>
      <c r="O109" s="1">
        <f>IF(COUNTIF($D2:$D197,M109),INDEX($H2:$H197,MATCH(M109,$D2:$D197,0),1),0)</f>
        <v>1.85355625</v>
      </c>
      <c r="P109" s="1">
        <f t="shared" si="51"/>
        <v>0.27803343749999998</v>
      </c>
      <c r="Q109" s="1" t="str">
        <f>D154</f>
        <v>5.2.5</v>
      </c>
      <c r="R109" s="1">
        <v>0.35</v>
      </c>
      <c r="S109" s="1">
        <f>IF(COUNTIF($D2:$D197,Q109),INDEX($H2:$H197,MATCH(Q109,$D2:$D197,0),1),0)</f>
        <v>2.5259374999999999</v>
      </c>
      <c r="T109" s="1">
        <f>S109*R109</f>
        <v>0.88407812499999994</v>
      </c>
      <c r="U109" s="1" t="str">
        <f>D155</f>
        <v>5.2.6</v>
      </c>
      <c r="V109" s="1">
        <v>0.35</v>
      </c>
      <c r="W109" s="1">
        <f>IF(COUNTIF($D2:$D197,U109),INDEX($H2:$H197,MATCH(U109,$D2:$D197,0),1),0)</f>
        <v>1.6615875</v>
      </c>
      <c r="X109" s="1">
        <f>W109*V109</f>
        <v>0.58155562499999991</v>
      </c>
    </row>
    <row r="110" spans="1:24" x14ac:dyDescent="0.2">
      <c r="A110" s="1">
        <v>3</v>
      </c>
      <c r="B110" s="1">
        <v>3</v>
      </c>
      <c r="C110" s="1">
        <v>7</v>
      </c>
      <c r="D110" s="1" t="s">
        <v>125</v>
      </c>
      <c r="E110" s="1">
        <v>1</v>
      </c>
      <c r="F110" s="1">
        <f t="shared" si="37"/>
        <v>0.85958906249999989</v>
      </c>
      <c r="G110" s="1">
        <f t="shared" si="38"/>
        <v>0.85958906249999989</v>
      </c>
      <c r="H110" s="1">
        <f t="shared" si="39"/>
        <v>1.8595890625</v>
      </c>
      <c r="I110" s="1" t="str">
        <f t="shared" si="58"/>
        <v>4.3.6</v>
      </c>
      <c r="J110" s="1">
        <v>0.15</v>
      </c>
      <c r="K110" s="1">
        <f>IF(COUNTIF($D2:$D197,I110),INDEX($H2:$H197,MATCH(I110,$D2:$D197,0),1),0)</f>
        <v>1.85355625</v>
      </c>
      <c r="L110" s="1">
        <f t="shared" si="40"/>
        <v>0.27803343749999998</v>
      </c>
      <c r="M110" s="1" t="str">
        <f>D155</f>
        <v>5.2.6</v>
      </c>
      <c r="N110" s="1">
        <v>0.35</v>
      </c>
      <c r="O110" s="1">
        <f>IF(COUNTIF($D2:$D197,M110),INDEX($H2:$H197,MATCH(M110,$D2:$D197,0),1),0)</f>
        <v>1.6615875</v>
      </c>
      <c r="P110" s="1">
        <f t="shared" si="51"/>
        <v>0.58155562499999991</v>
      </c>
    </row>
    <row r="111" spans="1:24" x14ac:dyDescent="0.2">
      <c r="A111" s="1">
        <v>3</v>
      </c>
      <c r="B111" s="1">
        <v>4</v>
      </c>
      <c r="C111" s="1">
        <v>1</v>
      </c>
      <c r="D111" s="1" t="s">
        <v>126</v>
      </c>
      <c r="E111" s="1">
        <v>1</v>
      </c>
      <c r="F111" s="1">
        <f t="shared" si="37"/>
        <v>0.86408750000000001</v>
      </c>
      <c r="G111" s="1">
        <f t="shared" si="38"/>
        <v>0.86408750000000001</v>
      </c>
      <c r="H111" s="1">
        <f t="shared" si="39"/>
        <v>1.8640875000000001</v>
      </c>
      <c r="I111" s="1" t="str">
        <f t="shared" si="58"/>
        <v>4.4.1</v>
      </c>
      <c r="J111" s="1">
        <v>0.15</v>
      </c>
      <c r="K111" s="1">
        <f>IF(COUNTIF($D2:$D197,I111),INDEX($H2:$H197,MATCH(I111,$D2:$D197,0),1),0)</f>
        <v>1.5368124999999999</v>
      </c>
      <c r="L111" s="1">
        <f t="shared" si="40"/>
        <v>0.23052187499999999</v>
      </c>
      <c r="M111" s="1" t="str">
        <f>D156</f>
        <v>5.3.1</v>
      </c>
      <c r="N111" s="1">
        <v>0.35</v>
      </c>
      <c r="O111" s="1">
        <f>IF(COUNTIF($D2:$D197,M111),INDEX($H2:$H197,MATCH(M111,$D2:$D197,0),1),0)</f>
        <v>1.8101875000000001</v>
      </c>
      <c r="P111" s="1">
        <f t="shared" si="51"/>
        <v>0.63356562500000002</v>
      </c>
    </row>
    <row r="112" spans="1:24" x14ac:dyDescent="0.2">
      <c r="A112" s="1">
        <v>3</v>
      </c>
      <c r="B112" s="1">
        <v>4</v>
      </c>
      <c r="C112" s="1">
        <v>2</v>
      </c>
      <c r="D112" s="1" t="s">
        <v>127</v>
      </c>
      <c r="E112" s="1">
        <v>1</v>
      </c>
      <c r="F112" s="1">
        <f t="shared" si="37"/>
        <v>2.2674374999999998</v>
      </c>
      <c r="G112" s="1">
        <f t="shared" si="38"/>
        <v>2.2674374999999998</v>
      </c>
      <c r="H112" s="1">
        <f t="shared" si="39"/>
        <v>3.2674374999999998</v>
      </c>
      <c r="I112" s="1" t="str">
        <f t="shared" ref="I112:I117" si="59">D138</f>
        <v>4.4.1</v>
      </c>
      <c r="J112" s="1">
        <v>0.15</v>
      </c>
      <c r="K112" s="1">
        <f>IF(COUNTIF($D2:$D197,I112),INDEX($H2:$H197,MATCH(I112,$D2:$D197,0),1),0)</f>
        <v>1.5368124999999999</v>
      </c>
      <c r="L112" s="1">
        <f t="shared" si="40"/>
        <v>0.23052187499999999</v>
      </c>
      <c r="M112" s="1" t="str">
        <f>D139</f>
        <v>4.4.2</v>
      </c>
      <c r="N112" s="1">
        <v>0.15</v>
      </c>
      <c r="O112" s="1">
        <f>IF(COUNTIF($D2:$D197,M112),INDEX($H2:$H197,MATCH(M112,$D2:$D197,0),1),0)</f>
        <v>2.3247499999999999</v>
      </c>
      <c r="P112" s="1">
        <f t="shared" si="51"/>
        <v>0.34871249999999998</v>
      </c>
      <c r="Q112" s="1" t="str">
        <f>D156</f>
        <v>5.3.1</v>
      </c>
      <c r="R112" s="1">
        <v>0.35</v>
      </c>
      <c r="S112" s="1">
        <f>IF(COUNTIF($D2:$D197,Q112),INDEX($H2:$H197,MATCH(Q112,$D2:$D197,0),1),0)</f>
        <v>1.8101875000000001</v>
      </c>
      <c r="T112" s="1">
        <f>S112*R112</f>
        <v>0.63356562500000002</v>
      </c>
      <c r="U112" s="1" t="str">
        <f>D157</f>
        <v>5.3.2</v>
      </c>
      <c r="V112" s="1">
        <v>0.35</v>
      </c>
      <c r="W112" s="1">
        <f>IF(COUNTIF($D2:$D197,U112),INDEX($H2:$H197,MATCH(U112,$D2:$D197,0),1),0)</f>
        <v>3.0132499999999998</v>
      </c>
      <c r="X112" s="1">
        <f>W112*V112</f>
        <v>1.0546374999999999</v>
      </c>
    </row>
    <row r="113" spans="1:24" x14ac:dyDescent="0.2">
      <c r="A113" s="1">
        <v>3</v>
      </c>
      <c r="B113" s="1">
        <v>4</v>
      </c>
      <c r="C113" s="1">
        <v>3</v>
      </c>
      <c r="D113" s="1" t="s">
        <v>128</v>
      </c>
      <c r="E113" s="1">
        <v>1</v>
      </c>
      <c r="F113" s="1">
        <f t="shared" si="37"/>
        <v>2.9818749999999996</v>
      </c>
      <c r="G113" s="1">
        <f t="shared" si="38"/>
        <v>2.9818749999999996</v>
      </c>
      <c r="H113" s="1">
        <f t="shared" si="39"/>
        <v>3.9818749999999996</v>
      </c>
      <c r="I113" s="1" t="str">
        <f t="shared" si="59"/>
        <v>4.4.2</v>
      </c>
      <c r="J113" s="1">
        <v>0.15</v>
      </c>
      <c r="K113" s="1">
        <f>IF(COUNTIF($D2:$D197,I113),INDEX($H2:$H197,MATCH(I113,$D2:$D197,0),1),0)</f>
        <v>2.3247499999999999</v>
      </c>
      <c r="L113" s="1">
        <f t="shared" si="40"/>
        <v>0.34871249999999998</v>
      </c>
      <c r="M113" s="1" t="str">
        <f>D140</f>
        <v>4.4.3</v>
      </c>
      <c r="N113" s="1">
        <v>0.15</v>
      </c>
      <c r="O113" s="1">
        <f>IF(COUNTIF($D2:$D197,M113),INDEX($H2:$H197,MATCH(M113,$D2:$D197,0),1),0)</f>
        <v>2.5758749999999999</v>
      </c>
      <c r="P113" s="1">
        <f t="shared" si="51"/>
        <v>0.38638124999999995</v>
      </c>
      <c r="Q113" s="1" t="str">
        <f>D157</f>
        <v>5.3.2</v>
      </c>
      <c r="R113" s="1">
        <v>0.35</v>
      </c>
      <c r="S113" s="1">
        <f>IF(COUNTIF($D2:$D197,Q113),INDEX($H2:$H197,MATCH(Q113,$D2:$D197,0),1),0)</f>
        <v>3.0132499999999998</v>
      </c>
      <c r="T113" s="1">
        <f>S113*R113</f>
        <v>1.0546374999999999</v>
      </c>
      <c r="U113" s="1" t="str">
        <f>D158</f>
        <v>5.3.3</v>
      </c>
      <c r="V113" s="1">
        <v>0.35</v>
      </c>
      <c r="W113" s="1">
        <f>IF(COUNTIF($D2:$D197,U113),INDEX($H2:$H197,MATCH(U113,$D2:$D197,0),1),0)</f>
        <v>3.4061249999999998</v>
      </c>
      <c r="X113" s="1">
        <f>W113*V113</f>
        <v>1.1921437499999998</v>
      </c>
    </row>
    <row r="114" spans="1:24" x14ac:dyDescent="0.2">
      <c r="A114" s="1">
        <v>3</v>
      </c>
      <c r="B114" s="1">
        <v>4</v>
      </c>
      <c r="C114" s="1">
        <v>4</v>
      </c>
      <c r="D114" s="1" t="s">
        <v>129</v>
      </c>
      <c r="E114" s="1">
        <v>1</v>
      </c>
      <c r="F114" s="1">
        <f t="shared" si="37"/>
        <v>2.9818749999999996</v>
      </c>
      <c r="G114" s="1">
        <f t="shared" si="38"/>
        <v>2.9818749999999996</v>
      </c>
      <c r="H114" s="1">
        <f t="shared" si="39"/>
        <v>3.9818749999999996</v>
      </c>
      <c r="I114" s="1" t="str">
        <f t="shared" si="59"/>
        <v>4.4.3</v>
      </c>
      <c r="J114" s="1">
        <v>0.15</v>
      </c>
      <c r="K114" s="1">
        <f>IF(COUNTIF($D2:$D197,I114),INDEX($H2:$H197,MATCH(I114,$D2:$D197,0),1),0)</f>
        <v>2.5758749999999999</v>
      </c>
      <c r="L114" s="1">
        <f t="shared" si="40"/>
        <v>0.38638124999999995</v>
      </c>
      <c r="M114" s="1" t="str">
        <f>D141</f>
        <v>4.4.4</v>
      </c>
      <c r="N114" s="1">
        <v>0.15</v>
      </c>
      <c r="O114" s="1">
        <f>IF(COUNTIF($D2:$D197,M114),INDEX($H2:$H197,MATCH(M114,$D2:$D197,0),1),0)</f>
        <v>2.3247499999999999</v>
      </c>
      <c r="P114" s="1">
        <f t="shared" si="51"/>
        <v>0.34871249999999998</v>
      </c>
      <c r="Q114" s="1" t="str">
        <f>D158</f>
        <v>5.3.3</v>
      </c>
      <c r="R114" s="1">
        <v>0.35</v>
      </c>
      <c r="S114" s="1">
        <f>IF(COUNTIF($D2:$D197,Q114),INDEX($H2:$H197,MATCH(Q114,$D2:$D197,0),1),0)</f>
        <v>3.4061249999999998</v>
      </c>
      <c r="T114" s="1">
        <f>S114*R114</f>
        <v>1.1921437499999998</v>
      </c>
      <c r="U114" s="1" t="str">
        <f>D159</f>
        <v>5.3.4</v>
      </c>
      <c r="V114" s="1">
        <v>0.35</v>
      </c>
      <c r="W114" s="1">
        <f>IF(COUNTIF($D2:$D197,U114),INDEX($H2:$H197,MATCH(U114,$D2:$D197,0),1),0)</f>
        <v>3.0132500000000002</v>
      </c>
      <c r="X114" s="1">
        <f>W114*V114</f>
        <v>1.0546374999999999</v>
      </c>
    </row>
    <row r="115" spans="1:24" x14ac:dyDescent="0.2">
      <c r="A115" s="1">
        <v>3</v>
      </c>
      <c r="B115" s="1">
        <v>4</v>
      </c>
      <c r="C115" s="1">
        <v>5</v>
      </c>
      <c r="D115" s="1" t="s">
        <v>130</v>
      </c>
      <c r="E115" s="1">
        <v>1</v>
      </c>
      <c r="F115" s="1">
        <f t="shared" si="37"/>
        <v>2.2674374999999998</v>
      </c>
      <c r="G115" s="1">
        <f t="shared" si="38"/>
        <v>2.2674374999999998</v>
      </c>
      <c r="H115" s="1">
        <f t="shared" si="39"/>
        <v>3.2674374999999998</v>
      </c>
      <c r="I115" s="1" t="str">
        <f t="shared" si="59"/>
        <v>4.4.4</v>
      </c>
      <c r="J115" s="1">
        <v>0.15</v>
      </c>
      <c r="K115" s="1">
        <f>IF(COUNTIF($D2:$D197,I115),INDEX($H2:$H197,MATCH(I115,$D2:$D197,0),1),0)</f>
        <v>2.3247499999999999</v>
      </c>
      <c r="L115" s="1">
        <f t="shared" si="40"/>
        <v>0.34871249999999998</v>
      </c>
      <c r="M115" s="1" t="str">
        <f>D142</f>
        <v>4.4.5</v>
      </c>
      <c r="N115" s="1">
        <v>0.15</v>
      </c>
      <c r="O115" s="1">
        <f>IF(COUNTIF($D2:$D197,M115),INDEX($H2:$H197,MATCH(M115,$D2:$D197,0),1),0)</f>
        <v>1.5368124999999999</v>
      </c>
      <c r="P115" s="1">
        <f t="shared" si="51"/>
        <v>0.23052187499999999</v>
      </c>
      <c r="Q115" s="1" t="str">
        <f>D159</f>
        <v>5.3.4</v>
      </c>
      <c r="R115" s="1">
        <v>0.35</v>
      </c>
      <c r="S115" s="1">
        <f>IF(COUNTIF($D2:$D197,Q115),INDEX($H2:$H197,MATCH(Q115,$D2:$D197,0),1),0)</f>
        <v>3.0132500000000002</v>
      </c>
      <c r="T115" s="1">
        <f>S115*R115</f>
        <v>1.0546374999999999</v>
      </c>
      <c r="U115" s="1" t="str">
        <f>D160</f>
        <v>5.3.5</v>
      </c>
      <c r="V115" s="1">
        <v>0.35</v>
      </c>
      <c r="W115" s="1">
        <f>IF(COUNTIF($D2:$D197,U115),INDEX($H2:$H197,MATCH(U115,$D2:$D197,0),1),0)</f>
        <v>1.8101875000000001</v>
      </c>
      <c r="X115" s="1">
        <f>W115*V115</f>
        <v>0.63356562500000002</v>
      </c>
    </row>
    <row r="116" spans="1:24" x14ac:dyDescent="0.2">
      <c r="A116" s="1">
        <v>3</v>
      </c>
      <c r="B116" s="1">
        <v>4</v>
      </c>
      <c r="C116" s="1">
        <v>6</v>
      </c>
      <c r="D116" s="1" t="s">
        <v>131</v>
      </c>
      <c r="E116" s="1">
        <v>1</v>
      </c>
      <c r="F116" s="1">
        <f t="shared" si="37"/>
        <v>0.86408750000000001</v>
      </c>
      <c r="G116" s="1">
        <f t="shared" si="38"/>
        <v>0.86408750000000001</v>
      </c>
      <c r="H116" s="1">
        <f t="shared" si="39"/>
        <v>1.8640875000000001</v>
      </c>
      <c r="I116" s="1" t="str">
        <f t="shared" si="59"/>
        <v>4.4.5</v>
      </c>
      <c r="J116" s="1">
        <v>0.15</v>
      </c>
      <c r="K116" s="1">
        <f>IF(COUNTIF($D2:$D197,I116),INDEX($H2:$H197,MATCH(I116,$D2:$D197,0),1),0)</f>
        <v>1.5368124999999999</v>
      </c>
      <c r="L116" s="1">
        <f t="shared" si="40"/>
        <v>0.23052187499999999</v>
      </c>
      <c r="M116" s="1" t="str">
        <f>D160</f>
        <v>5.3.5</v>
      </c>
      <c r="N116" s="1">
        <v>0.35</v>
      </c>
      <c r="O116" s="1">
        <f>IF(COUNTIF($D2:$D197,M116),INDEX($H2:$H197,MATCH(M116,$D2:$D197,0),1),0)</f>
        <v>1.8101875000000001</v>
      </c>
      <c r="P116" s="1">
        <f t="shared" si="51"/>
        <v>0.63356562500000002</v>
      </c>
    </row>
    <row r="117" spans="1:24" x14ac:dyDescent="0.2">
      <c r="A117" s="1">
        <v>4</v>
      </c>
      <c r="B117" s="1">
        <v>1</v>
      </c>
      <c r="C117" s="1">
        <v>1</v>
      </c>
      <c r="D117" s="1" t="s">
        <v>132</v>
      </c>
      <c r="E117" s="1">
        <v>1</v>
      </c>
      <c r="F117" s="1">
        <f t="shared" si="37"/>
        <v>0.17647427343749997</v>
      </c>
      <c r="G117" s="1">
        <f t="shared" si="38"/>
        <v>0.17647427343749997</v>
      </c>
      <c r="H117" s="1">
        <f t="shared" si="39"/>
        <v>1.1764742734375</v>
      </c>
      <c r="I117" s="1" t="str">
        <f t="shared" si="59"/>
        <v>5.1.1</v>
      </c>
      <c r="J117" s="1">
        <v>0.15</v>
      </c>
      <c r="K117" s="1">
        <f>IF(COUNTIF($D2:$D197,I117),INDEX($H2:$H197,MATCH(I117,$D2:$D197,0),1),0)</f>
        <v>1.1764951562499999</v>
      </c>
      <c r="L117" s="1">
        <f t="shared" si="40"/>
        <v>0.17647427343749997</v>
      </c>
    </row>
    <row r="118" spans="1:24" x14ac:dyDescent="0.2">
      <c r="A118" s="1">
        <v>4</v>
      </c>
      <c r="B118" s="1">
        <v>1</v>
      </c>
      <c r="C118" s="1">
        <v>2</v>
      </c>
      <c r="D118" s="1" t="s">
        <v>133</v>
      </c>
      <c r="E118" s="1">
        <v>1</v>
      </c>
      <c r="F118" s="1">
        <f t="shared" si="37"/>
        <v>0.38410647656249997</v>
      </c>
      <c r="G118" s="1">
        <f t="shared" si="38"/>
        <v>0.38410647656249997</v>
      </c>
      <c r="H118" s="1">
        <f t="shared" si="39"/>
        <v>1.3841064765625</v>
      </c>
      <c r="I118" s="1" t="str">
        <f t="shared" ref="I118:I125" si="60">D143</f>
        <v>5.1.1</v>
      </c>
      <c r="J118" s="1">
        <v>0.15</v>
      </c>
      <c r="K118" s="1">
        <f>IF(COUNTIF($D2:$D197,I118),INDEX($H2:$H197,MATCH(I118,$D2:$D197,0),1),0)</f>
        <v>1.1764951562499999</v>
      </c>
      <c r="L118" s="1">
        <f t="shared" si="40"/>
        <v>0.17647427343749997</v>
      </c>
      <c r="M118" s="1" t="str">
        <f t="shared" ref="M118:M123" si="61">D144</f>
        <v>5.1.2</v>
      </c>
      <c r="N118" s="1">
        <v>0.15</v>
      </c>
      <c r="O118" s="1">
        <f>IF(COUNTIF($D2:$D197,M118),INDEX($H2:$H197,MATCH(M118,$D2:$D197,0),1),0)</f>
        <v>1.3842146875000001</v>
      </c>
      <c r="P118" s="1">
        <f t="shared" ref="P118:P123" si="62">O118*N118</f>
        <v>0.207632203125</v>
      </c>
    </row>
    <row r="119" spans="1:24" x14ac:dyDescent="0.2">
      <c r="A119" s="1">
        <v>4</v>
      </c>
      <c r="B119" s="1">
        <v>1</v>
      </c>
      <c r="C119" s="1">
        <v>3</v>
      </c>
      <c r="D119" s="1" t="s">
        <v>134</v>
      </c>
      <c r="E119" s="1">
        <v>1</v>
      </c>
      <c r="F119" s="1">
        <f t="shared" si="37"/>
        <v>0.42076755468749999</v>
      </c>
      <c r="G119" s="1">
        <f t="shared" si="38"/>
        <v>0.42076755468749999</v>
      </c>
      <c r="H119" s="1">
        <f t="shared" si="39"/>
        <v>1.4207675546875</v>
      </c>
      <c r="I119" s="1" t="str">
        <f t="shared" si="60"/>
        <v>5.1.2</v>
      </c>
      <c r="J119" s="1">
        <v>0.15</v>
      </c>
      <c r="K119" s="1">
        <f>IF(COUNTIF($D2:$D197,I119),INDEX($H2:$H197,MATCH(I119,$D2:$D197,0),1),0)</f>
        <v>1.3842146875000001</v>
      </c>
      <c r="L119" s="1">
        <f t="shared" si="40"/>
        <v>0.207632203125</v>
      </c>
      <c r="M119" s="1" t="str">
        <f t="shared" si="61"/>
        <v>5.1.3</v>
      </c>
      <c r="N119" s="1">
        <v>0.15</v>
      </c>
      <c r="O119" s="1">
        <f>IF(COUNTIF($D2:$D197,M119),INDEX($H2:$H197,MATCH(M119,$D2:$D197,0),1),0)</f>
        <v>1.4209023437499999</v>
      </c>
      <c r="P119" s="1">
        <f t="shared" si="62"/>
        <v>0.21313535156249999</v>
      </c>
    </row>
    <row r="120" spans="1:24" x14ac:dyDescent="0.2">
      <c r="A120" s="1">
        <v>4</v>
      </c>
      <c r="B120" s="1">
        <v>1</v>
      </c>
      <c r="C120" s="1">
        <v>4</v>
      </c>
      <c r="D120" s="1" t="s">
        <v>135</v>
      </c>
      <c r="E120" s="1">
        <v>1</v>
      </c>
      <c r="F120" s="1">
        <f t="shared" si="37"/>
        <v>0.42709019531249998</v>
      </c>
      <c r="G120" s="1">
        <f t="shared" si="38"/>
        <v>0.42709019531249998</v>
      </c>
      <c r="H120" s="1">
        <f t="shared" si="39"/>
        <v>1.4270901953124999</v>
      </c>
      <c r="I120" s="1" t="str">
        <f t="shared" si="60"/>
        <v>5.1.3</v>
      </c>
      <c r="J120" s="1">
        <v>0.15</v>
      </c>
      <c r="K120" s="1">
        <f>IF(COUNTIF($D2:$D197,I120),INDEX($H2:$H197,MATCH(I120,$D2:$D197,0),1),0)</f>
        <v>1.4209023437499999</v>
      </c>
      <c r="L120" s="1">
        <f t="shared" si="40"/>
        <v>0.21313535156249999</v>
      </c>
      <c r="M120" s="1" t="str">
        <f t="shared" si="61"/>
        <v>5.1.4</v>
      </c>
      <c r="N120" s="1">
        <v>0.15</v>
      </c>
      <c r="O120" s="1">
        <f>IF(COUNTIF($D2:$D197,M120),INDEX($H2:$H197,MATCH(M120,$D2:$D197,0),1),0)</f>
        <v>1.4263656249999999</v>
      </c>
      <c r="P120" s="1">
        <f t="shared" si="62"/>
        <v>0.21395484374999998</v>
      </c>
    </row>
    <row r="121" spans="1:24" x14ac:dyDescent="0.2">
      <c r="A121" s="1">
        <v>4</v>
      </c>
      <c r="B121" s="1">
        <v>1</v>
      </c>
      <c r="C121" s="1">
        <v>5</v>
      </c>
      <c r="D121" s="1" t="s">
        <v>136</v>
      </c>
      <c r="E121" s="1">
        <v>1</v>
      </c>
      <c r="F121" s="1">
        <f t="shared" si="37"/>
        <v>0.42709019531249998</v>
      </c>
      <c r="G121" s="1">
        <f t="shared" si="38"/>
        <v>0.42709019531249998</v>
      </c>
      <c r="H121" s="1">
        <f t="shared" si="39"/>
        <v>1.4270901953124999</v>
      </c>
      <c r="I121" s="1" t="str">
        <f t="shared" si="60"/>
        <v>5.1.4</v>
      </c>
      <c r="J121" s="1">
        <v>0.15</v>
      </c>
      <c r="K121" s="1">
        <f>IF(COUNTIF($D2:$D197,I121),INDEX($H2:$H197,MATCH(I121,$D2:$D197,0),1),0)</f>
        <v>1.4263656249999999</v>
      </c>
      <c r="L121" s="1">
        <f t="shared" si="40"/>
        <v>0.21395484374999998</v>
      </c>
      <c r="M121" s="1" t="str">
        <f t="shared" si="61"/>
        <v>5.1.5</v>
      </c>
      <c r="N121" s="1">
        <v>0.15</v>
      </c>
      <c r="O121" s="1">
        <f>IF(COUNTIF($D2:$D197,M121),INDEX($H2:$H197,MATCH(M121,$D2:$D197,0),1),0)</f>
        <v>1.4209023437499999</v>
      </c>
      <c r="P121" s="1">
        <f t="shared" si="62"/>
        <v>0.21313535156249999</v>
      </c>
    </row>
    <row r="122" spans="1:24" x14ac:dyDescent="0.2">
      <c r="A122" s="1">
        <v>4</v>
      </c>
      <c r="B122" s="1">
        <v>1</v>
      </c>
      <c r="C122" s="1">
        <v>6</v>
      </c>
      <c r="D122" s="1" t="s">
        <v>137</v>
      </c>
      <c r="E122" s="1">
        <v>1</v>
      </c>
      <c r="F122" s="1">
        <f t="shared" si="37"/>
        <v>0.42076755468749999</v>
      </c>
      <c r="G122" s="1">
        <f t="shared" si="38"/>
        <v>0.42076755468749999</v>
      </c>
      <c r="H122" s="1">
        <f t="shared" si="39"/>
        <v>1.4207675546875</v>
      </c>
      <c r="I122" s="1" t="str">
        <f t="shared" si="60"/>
        <v>5.1.5</v>
      </c>
      <c r="J122" s="1">
        <v>0.15</v>
      </c>
      <c r="K122" s="1">
        <f>IF(COUNTIF($D2:$D197,I122),INDEX($H2:$H197,MATCH(I122,$D2:$D197,0),1),0)</f>
        <v>1.4209023437499999</v>
      </c>
      <c r="L122" s="1">
        <f t="shared" si="40"/>
        <v>0.21313535156249999</v>
      </c>
      <c r="M122" s="1" t="str">
        <f t="shared" si="61"/>
        <v>5.1.6</v>
      </c>
      <c r="N122" s="1">
        <v>0.15</v>
      </c>
      <c r="O122" s="1">
        <f>IF(COUNTIF($D2:$D197,M122),INDEX($H2:$H197,MATCH(M122,$D2:$D197,0),1),0)</f>
        <v>1.3842146875000001</v>
      </c>
      <c r="P122" s="1">
        <f t="shared" si="62"/>
        <v>0.207632203125</v>
      </c>
    </row>
    <row r="123" spans="1:24" x14ac:dyDescent="0.2">
      <c r="A123" s="1">
        <v>4</v>
      </c>
      <c r="B123" s="1">
        <v>1</v>
      </c>
      <c r="C123" s="1">
        <v>7</v>
      </c>
      <c r="D123" s="1" t="s">
        <v>138</v>
      </c>
      <c r="E123" s="1">
        <v>1</v>
      </c>
      <c r="F123" s="1">
        <f t="shared" si="37"/>
        <v>0.38410647656249997</v>
      </c>
      <c r="G123" s="1">
        <f t="shared" si="38"/>
        <v>0.38410647656249997</v>
      </c>
      <c r="H123" s="1">
        <f t="shared" si="39"/>
        <v>1.3841064765625</v>
      </c>
      <c r="I123" s="1" t="str">
        <f t="shared" si="60"/>
        <v>5.1.6</v>
      </c>
      <c r="J123" s="1">
        <v>0.15</v>
      </c>
      <c r="K123" s="1">
        <f>IF(COUNTIF($D2:$D197,I123),INDEX($H2:$H197,MATCH(I123,$D2:$D197,0),1),0)</f>
        <v>1.3842146875000001</v>
      </c>
      <c r="L123" s="1">
        <f t="shared" si="40"/>
        <v>0.207632203125</v>
      </c>
      <c r="M123" s="1" t="str">
        <f t="shared" si="61"/>
        <v>5.1.7</v>
      </c>
      <c r="N123" s="1">
        <v>0.15</v>
      </c>
      <c r="O123" s="1">
        <f>IF(COUNTIF($D2:$D197,M123),INDEX($H2:$H197,MATCH(M123,$D2:$D197,0),1),0)</f>
        <v>1.1764951562499999</v>
      </c>
      <c r="P123" s="1">
        <f t="shared" si="62"/>
        <v>0.17647427343749997</v>
      </c>
    </row>
    <row r="124" spans="1:24" x14ac:dyDescent="0.2">
      <c r="A124" s="1">
        <v>4</v>
      </c>
      <c r="B124" s="1">
        <v>1</v>
      </c>
      <c r="C124" s="1">
        <v>8</v>
      </c>
      <c r="D124" s="1" t="s">
        <v>139</v>
      </c>
      <c r="E124" s="1">
        <v>1</v>
      </c>
      <c r="F124" s="1">
        <f t="shared" si="37"/>
        <v>0.17647427343749997</v>
      </c>
      <c r="G124" s="1">
        <f t="shared" si="38"/>
        <v>0.17647427343749997</v>
      </c>
      <c r="H124" s="1">
        <f t="shared" si="39"/>
        <v>1.1764742734375</v>
      </c>
      <c r="I124" s="1" t="str">
        <f t="shared" si="60"/>
        <v>5.1.7</v>
      </c>
      <c r="J124" s="1">
        <v>0.15</v>
      </c>
      <c r="K124" s="1">
        <f>IF(COUNTIF($D2:$D197,I124),INDEX($H2:$H197,MATCH(I124,$D2:$D197,0),1),0)</f>
        <v>1.1764951562499999</v>
      </c>
      <c r="L124" s="1">
        <f t="shared" si="40"/>
        <v>0.17647427343749997</v>
      </c>
    </row>
    <row r="125" spans="1:24" x14ac:dyDescent="0.2">
      <c r="A125" s="1">
        <v>4</v>
      </c>
      <c r="B125" s="1">
        <v>2</v>
      </c>
      <c r="C125" s="1">
        <v>1</v>
      </c>
      <c r="D125" s="1" t="s">
        <v>140</v>
      </c>
      <c r="E125" s="1">
        <v>1</v>
      </c>
      <c r="F125" s="1">
        <f t="shared" si="37"/>
        <v>0.66106015624999992</v>
      </c>
      <c r="G125" s="1">
        <f t="shared" si="38"/>
        <v>0.66106015624999992</v>
      </c>
      <c r="H125" s="1">
        <f t="shared" si="39"/>
        <v>1.66106015625</v>
      </c>
      <c r="I125" s="1" t="str">
        <f t="shared" si="60"/>
        <v>5.2.1</v>
      </c>
      <c r="J125" s="1">
        <v>0.15</v>
      </c>
      <c r="K125" s="1">
        <f>IF(COUNTIF($D2:$D197,I125),INDEX($H2:$H197,MATCH(I125,$D2:$D197,0),1),0)</f>
        <v>1.6615875</v>
      </c>
      <c r="L125" s="1">
        <f t="shared" si="40"/>
        <v>0.24923812499999998</v>
      </c>
      <c r="M125" s="1" t="str">
        <f>D161</f>
        <v>6.1.1</v>
      </c>
      <c r="N125" s="1">
        <v>0.35</v>
      </c>
      <c r="O125" s="1">
        <f>IF(COUNTIF($D2:$D197,M125),INDEX($H2:$H197,MATCH(M125,$D2:$D197,0),1),0)</f>
        <v>1.1766343749999999</v>
      </c>
      <c r="P125" s="1">
        <f t="shared" ref="P125:P137" si="63">O125*N125</f>
        <v>0.41182203124999994</v>
      </c>
    </row>
    <row r="126" spans="1:24" x14ac:dyDescent="0.2">
      <c r="A126" s="1">
        <v>4</v>
      </c>
      <c r="B126" s="1">
        <v>2</v>
      </c>
      <c r="C126" s="1">
        <v>2</v>
      </c>
      <c r="D126" s="1" t="s">
        <v>141</v>
      </c>
      <c r="E126" s="1">
        <v>1</v>
      </c>
      <c r="F126" s="1">
        <f t="shared" si="37"/>
        <v>1.5246296875000001</v>
      </c>
      <c r="G126" s="1">
        <f t="shared" si="38"/>
        <v>1.5246296875000001</v>
      </c>
      <c r="H126" s="1">
        <f t="shared" si="39"/>
        <v>2.5246296875000001</v>
      </c>
      <c r="I126" s="1" t="str">
        <f t="shared" ref="I126:I132" si="64">D150</f>
        <v>5.2.1</v>
      </c>
      <c r="J126" s="1">
        <v>0.15</v>
      </c>
      <c r="K126" s="1">
        <f>IF(COUNTIF($D2:$D197,I126),INDEX($H2:$H197,MATCH(I126,$D2:$D197,0),1),0)</f>
        <v>1.6615875</v>
      </c>
      <c r="L126" s="1">
        <f t="shared" si="40"/>
        <v>0.24923812499999998</v>
      </c>
      <c r="M126" s="1" t="str">
        <f>D151</f>
        <v>5.2.2</v>
      </c>
      <c r="N126" s="1">
        <v>0.15</v>
      </c>
      <c r="O126" s="1">
        <f>IF(COUNTIF($D2:$D197,M126),INDEX($H2:$H197,MATCH(M126,$D2:$D197,0),1),0)</f>
        <v>2.5259374999999999</v>
      </c>
      <c r="P126" s="1">
        <f t="shared" si="63"/>
        <v>0.37889062499999998</v>
      </c>
      <c r="Q126" s="1" t="str">
        <f>D161</f>
        <v>6.1.1</v>
      </c>
      <c r="R126" s="1">
        <v>0.35</v>
      </c>
      <c r="S126" s="1">
        <f>IF(COUNTIF($D2:$D197,Q126),INDEX($H2:$H197,MATCH(Q126,$D2:$D197,0),1),0)</f>
        <v>1.1766343749999999</v>
      </c>
      <c r="T126" s="1">
        <f>S126*R126</f>
        <v>0.41182203124999994</v>
      </c>
      <c r="U126" s="1" t="str">
        <f>D162</f>
        <v>6.1.2</v>
      </c>
      <c r="V126" s="1">
        <v>0.35</v>
      </c>
      <c r="W126" s="1">
        <f>IF(COUNTIF($D2:$D197,U126),INDEX($H2:$H197,MATCH(U126,$D2:$D197,0),1),0)</f>
        <v>1.3847968750000001</v>
      </c>
      <c r="X126" s="1">
        <f>W126*V126</f>
        <v>0.48467890625000004</v>
      </c>
    </row>
    <row r="127" spans="1:24" x14ac:dyDescent="0.2">
      <c r="A127" s="1">
        <v>4</v>
      </c>
      <c r="B127" s="1">
        <v>2</v>
      </c>
      <c r="C127" s="1">
        <v>3</v>
      </c>
      <c r="D127" s="1" t="s">
        <v>142</v>
      </c>
      <c r="E127" s="1">
        <v>1</v>
      </c>
      <c r="F127" s="1">
        <f t="shared" si="37"/>
        <v>1.7764773437499999</v>
      </c>
      <c r="G127" s="1">
        <f t="shared" si="38"/>
        <v>1.7764773437499999</v>
      </c>
      <c r="H127" s="1">
        <f t="shared" si="39"/>
        <v>2.7764773437499999</v>
      </c>
      <c r="I127" s="1" t="str">
        <f t="shared" si="64"/>
        <v>5.2.2</v>
      </c>
      <c r="J127" s="1">
        <v>0.15</v>
      </c>
      <c r="K127" s="1">
        <f>IF(COUNTIF($D2:$D197,I127),INDEX($H2:$H197,MATCH(I127,$D2:$D197,0),1),0)</f>
        <v>2.5259374999999999</v>
      </c>
      <c r="L127" s="1">
        <f t="shared" si="40"/>
        <v>0.37889062499999998</v>
      </c>
      <c r="M127" s="1" t="str">
        <f>D152</f>
        <v>5.2.3</v>
      </c>
      <c r="N127" s="1">
        <v>0.15</v>
      </c>
      <c r="O127" s="1">
        <f>IF(COUNTIF($D2:$D197,M127),INDEX($H2:$H197,MATCH(M127,$D2:$D197,0),1),0)</f>
        <v>2.7698749999999999</v>
      </c>
      <c r="P127" s="1">
        <f t="shared" si="63"/>
        <v>0.41548124999999997</v>
      </c>
      <c r="Q127" s="1" t="str">
        <f>D162</f>
        <v>6.1.2</v>
      </c>
      <c r="R127" s="1">
        <v>0.35</v>
      </c>
      <c r="S127" s="1">
        <f>IF(COUNTIF($D2:$D197,Q127),INDEX($H2:$H197,MATCH(Q127,$D2:$D197,0),1),0)</f>
        <v>1.3847968750000001</v>
      </c>
      <c r="T127" s="1">
        <f>S127*R127</f>
        <v>0.48467890625000004</v>
      </c>
      <c r="U127" s="1" t="str">
        <f>D163</f>
        <v>6.1.3</v>
      </c>
      <c r="V127" s="1">
        <v>0.35</v>
      </c>
      <c r="W127" s="1">
        <f>IF(COUNTIF($D2:$D197,U127),INDEX($H2:$H197,MATCH(U127,$D2:$D197,0),1),0)</f>
        <v>1.42121875</v>
      </c>
      <c r="X127" s="1">
        <f>W127*V127</f>
        <v>0.49742656249999995</v>
      </c>
    </row>
    <row r="128" spans="1:24" x14ac:dyDescent="0.2">
      <c r="A128" s="1">
        <v>4</v>
      </c>
      <c r="B128" s="1">
        <v>2</v>
      </c>
      <c r="C128" s="1">
        <v>4</v>
      </c>
      <c r="D128" s="1" t="s">
        <v>143</v>
      </c>
      <c r="E128" s="1">
        <v>1</v>
      </c>
      <c r="F128" s="1">
        <f t="shared" si="37"/>
        <v>1.8258156249999997</v>
      </c>
      <c r="G128" s="1">
        <f t="shared" si="38"/>
        <v>1.8258156249999997</v>
      </c>
      <c r="H128" s="1">
        <f t="shared" si="39"/>
        <v>2.8258156249999997</v>
      </c>
      <c r="I128" s="1" t="str">
        <f t="shared" si="64"/>
        <v>5.2.3</v>
      </c>
      <c r="J128" s="1">
        <v>0.15</v>
      </c>
      <c r="K128" s="1">
        <f>IF(COUNTIF($D2:$D197,I128),INDEX($H2:$H197,MATCH(I128,$D2:$D197,0),1),0)</f>
        <v>2.7698749999999999</v>
      </c>
      <c r="L128" s="1">
        <f t="shared" si="40"/>
        <v>0.41548124999999997</v>
      </c>
      <c r="M128" s="1" t="str">
        <f>D153</f>
        <v>5.2.4</v>
      </c>
      <c r="N128" s="1">
        <v>0.15</v>
      </c>
      <c r="O128" s="1">
        <f>IF(COUNTIF($D2:$D197,M128),INDEX($H2:$H197,MATCH(M128,$D2:$D197,0),1),0)</f>
        <v>2.7698749999999999</v>
      </c>
      <c r="P128" s="1">
        <f t="shared" si="63"/>
        <v>0.41548124999999997</v>
      </c>
      <c r="Q128" s="1" t="str">
        <f>D163</f>
        <v>6.1.3</v>
      </c>
      <c r="R128" s="1">
        <v>0.35</v>
      </c>
      <c r="S128" s="1">
        <f>IF(COUNTIF($D2:$D197,Q128),INDEX($H2:$H197,MATCH(Q128,$D2:$D197,0),1),0)</f>
        <v>1.42121875</v>
      </c>
      <c r="T128" s="1">
        <f>S128*R128</f>
        <v>0.49742656249999995</v>
      </c>
      <c r="U128" s="1" t="str">
        <f>D164</f>
        <v>6.1.4</v>
      </c>
      <c r="V128" s="1">
        <v>0.35</v>
      </c>
      <c r="W128" s="1">
        <f>IF(COUNTIF($D2:$D197,U128),INDEX($H2:$H197,MATCH(U128,$D2:$D197,0),1),0)</f>
        <v>1.42121875</v>
      </c>
      <c r="X128" s="1">
        <f>W128*V128</f>
        <v>0.49742656249999995</v>
      </c>
    </row>
    <row r="129" spans="1:24" x14ac:dyDescent="0.2">
      <c r="A129" s="1">
        <v>4</v>
      </c>
      <c r="B129" s="1">
        <v>2</v>
      </c>
      <c r="C129" s="1">
        <v>5</v>
      </c>
      <c r="D129" s="1" t="s">
        <v>144</v>
      </c>
      <c r="E129" s="1">
        <v>1</v>
      </c>
      <c r="F129" s="1">
        <f t="shared" si="37"/>
        <v>1.7764773437499999</v>
      </c>
      <c r="G129" s="1">
        <f t="shared" si="38"/>
        <v>1.7764773437499999</v>
      </c>
      <c r="H129" s="1">
        <f t="shared" si="39"/>
        <v>2.7764773437499999</v>
      </c>
      <c r="I129" s="1" t="str">
        <f t="shared" si="64"/>
        <v>5.2.4</v>
      </c>
      <c r="J129" s="1">
        <v>0.15</v>
      </c>
      <c r="K129" s="1">
        <f>IF(COUNTIF($D2:$D197,I129),INDEX($H2:$H197,MATCH(I129,$D2:$D197,0),1),0)</f>
        <v>2.7698749999999999</v>
      </c>
      <c r="L129" s="1">
        <f t="shared" si="40"/>
        <v>0.41548124999999997</v>
      </c>
      <c r="M129" s="1" t="str">
        <f>D154</f>
        <v>5.2.5</v>
      </c>
      <c r="N129" s="1">
        <v>0.15</v>
      </c>
      <c r="O129" s="1">
        <f>IF(COUNTIF($D2:$D197,M129),INDEX($H2:$H197,MATCH(M129,$D2:$D197,0),1),0)</f>
        <v>2.5259374999999999</v>
      </c>
      <c r="P129" s="1">
        <f t="shared" si="63"/>
        <v>0.37889062499999998</v>
      </c>
      <c r="Q129" s="1" t="str">
        <f>D164</f>
        <v>6.1.4</v>
      </c>
      <c r="R129" s="1">
        <v>0.35</v>
      </c>
      <c r="S129" s="1">
        <f>IF(COUNTIF($D2:$D197,Q129),INDEX($H2:$H197,MATCH(Q129,$D2:$D197,0),1),0)</f>
        <v>1.42121875</v>
      </c>
      <c r="T129" s="1">
        <f>S129*R129</f>
        <v>0.49742656249999995</v>
      </c>
      <c r="U129" s="1" t="str">
        <f>D165</f>
        <v>6.1.5</v>
      </c>
      <c r="V129" s="1">
        <v>0.35</v>
      </c>
      <c r="W129" s="1">
        <f>IF(COUNTIF($D2:$D197,U129),INDEX($H2:$H197,MATCH(U129,$D2:$D197,0),1),0)</f>
        <v>1.3847968750000001</v>
      </c>
      <c r="X129" s="1">
        <f>W129*V129</f>
        <v>0.48467890625000004</v>
      </c>
    </row>
    <row r="130" spans="1:24" x14ac:dyDescent="0.2">
      <c r="A130" s="1">
        <v>4</v>
      </c>
      <c r="B130" s="1">
        <v>2</v>
      </c>
      <c r="C130" s="1">
        <v>6</v>
      </c>
      <c r="D130" s="1" t="s">
        <v>145</v>
      </c>
      <c r="E130" s="1">
        <v>1</v>
      </c>
      <c r="F130" s="1">
        <f t="shared" ref="F130:F193" si="65">SUM(L130,P130,T130,X130)</f>
        <v>1.5246296875000001</v>
      </c>
      <c r="G130" s="1">
        <f t="shared" ref="G130:G193" si="66">F130/E130</f>
        <v>1.5246296875000001</v>
      </c>
      <c r="H130" s="1">
        <f t="shared" ref="H130:H193" si="67">E130+F130</f>
        <v>2.5246296875000001</v>
      </c>
      <c r="I130" s="1" t="str">
        <f t="shared" si="64"/>
        <v>5.2.5</v>
      </c>
      <c r="J130" s="1">
        <v>0.15</v>
      </c>
      <c r="K130" s="1">
        <f>IF(COUNTIF($D2:$D197,I130),INDEX($H2:$H197,MATCH(I130,$D2:$D197,0),1),0)</f>
        <v>2.5259374999999999</v>
      </c>
      <c r="L130" s="1">
        <f t="shared" ref="L130:L193" si="68">K130*J130</f>
        <v>0.37889062499999998</v>
      </c>
      <c r="M130" s="1" t="str">
        <f>D155</f>
        <v>5.2.6</v>
      </c>
      <c r="N130" s="1">
        <v>0.15</v>
      </c>
      <c r="O130" s="1">
        <f>IF(COUNTIF($D2:$D197,M130),INDEX($H2:$H197,MATCH(M130,$D2:$D197,0),1),0)</f>
        <v>1.6615875</v>
      </c>
      <c r="P130" s="1">
        <f t="shared" si="63"/>
        <v>0.24923812499999998</v>
      </c>
      <c r="Q130" s="1" t="str">
        <f>D165</f>
        <v>6.1.5</v>
      </c>
      <c r="R130" s="1">
        <v>0.35</v>
      </c>
      <c r="S130" s="1">
        <f>IF(COUNTIF($D2:$D197,Q130),INDEX($H2:$H197,MATCH(Q130,$D2:$D197,0),1),0)</f>
        <v>1.3847968750000001</v>
      </c>
      <c r="T130" s="1">
        <f>S130*R130</f>
        <v>0.48467890625000004</v>
      </c>
      <c r="U130" s="1" t="str">
        <f>D166</f>
        <v>6.1.6</v>
      </c>
      <c r="V130" s="1">
        <v>0.35</v>
      </c>
      <c r="W130" s="1">
        <f>IF(COUNTIF($D2:$D197,U130),INDEX($H2:$H197,MATCH(U130,$D2:$D197,0),1),0)</f>
        <v>1.1766343749999999</v>
      </c>
      <c r="X130" s="1">
        <f>W130*V130</f>
        <v>0.41182203124999994</v>
      </c>
    </row>
    <row r="131" spans="1:24" x14ac:dyDescent="0.2">
      <c r="A131" s="1">
        <v>4</v>
      </c>
      <c r="B131" s="1">
        <v>2</v>
      </c>
      <c r="C131" s="1">
        <v>7</v>
      </c>
      <c r="D131" s="1" t="s">
        <v>146</v>
      </c>
      <c r="E131" s="1">
        <v>1</v>
      </c>
      <c r="F131" s="1">
        <f t="shared" si="65"/>
        <v>0.66106015624999992</v>
      </c>
      <c r="G131" s="1">
        <f t="shared" si="66"/>
        <v>0.66106015624999992</v>
      </c>
      <c r="H131" s="1">
        <f t="shared" si="67"/>
        <v>1.66106015625</v>
      </c>
      <c r="I131" s="1" t="str">
        <f t="shared" si="64"/>
        <v>5.2.6</v>
      </c>
      <c r="J131" s="1">
        <v>0.15</v>
      </c>
      <c r="K131" s="1">
        <f>IF(COUNTIF($D2:$D197,I131),INDEX($H2:$H197,MATCH(I131,$D2:$D197,0),1),0)</f>
        <v>1.6615875</v>
      </c>
      <c r="L131" s="1">
        <f t="shared" si="68"/>
        <v>0.24923812499999998</v>
      </c>
      <c r="M131" s="1" t="str">
        <f>D166</f>
        <v>6.1.6</v>
      </c>
      <c r="N131" s="1">
        <v>0.35</v>
      </c>
      <c r="O131" s="1">
        <f>IF(COUNTIF($D2:$D197,M131),INDEX($H2:$H197,MATCH(M131,$D2:$D197,0),1),0)</f>
        <v>1.1766343749999999</v>
      </c>
      <c r="P131" s="1">
        <f t="shared" si="63"/>
        <v>0.41182203124999994</v>
      </c>
    </row>
    <row r="132" spans="1:24" x14ac:dyDescent="0.2">
      <c r="A132" s="1">
        <v>4</v>
      </c>
      <c r="B132" s="1">
        <v>3</v>
      </c>
      <c r="C132" s="1">
        <v>1</v>
      </c>
      <c r="D132" s="1" t="s">
        <v>147</v>
      </c>
      <c r="E132" s="1">
        <v>1</v>
      </c>
      <c r="F132" s="1">
        <f t="shared" si="65"/>
        <v>0.85355624999999991</v>
      </c>
      <c r="G132" s="1">
        <f t="shared" si="66"/>
        <v>0.85355624999999991</v>
      </c>
      <c r="H132" s="1">
        <f t="shared" si="67"/>
        <v>1.85355625</v>
      </c>
      <c r="I132" s="1" t="str">
        <f t="shared" si="64"/>
        <v>5.3.1</v>
      </c>
      <c r="J132" s="1">
        <v>0.15</v>
      </c>
      <c r="K132" s="1">
        <f>IF(COUNTIF($D2:$D197,I132),INDEX($H2:$H197,MATCH(I132,$D2:$D197,0),1),0)</f>
        <v>1.8101875000000001</v>
      </c>
      <c r="L132" s="1">
        <f t="shared" si="68"/>
        <v>0.27152812500000001</v>
      </c>
      <c r="M132" s="1" t="str">
        <f>D167</f>
        <v>6.2.1</v>
      </c>
      <c r="N132" s="1">
        <v>0.35</v>
      </c>
      <c r="O132" s="1">
        <f>IF(COUNTIF($D2:$D197,M132),INDEX($H2:$H197,MATCH(M132,$D2:$D197,0),1),0)</f>
        <v>1.6629375</v>
      </c>
      <c r="P132" s="1">
        <f t="shared" si="63"/>
        <v>0.5820281249999999</v>
      </c>
    </row>
    <row r="133" spans="1:24" x14ac:dyDescent="0.2">
      <c r="A133" s="1">
        <v>4</v>
      </c>
      <c r="B133" s="1">
        <v>3</v>
      </c>
      <c r="C133" s="1">
        <v>2</v>
      </c>
      <c r="D133" s="1" t="s">
        <v>148</v>
      </c>
      <c r="E133" s="1">
        <v>1</v>
      </c>
      <c r="F133" s="1">
        <f t="shared" si="65"/>
        <v>2.1890312499999998</v>
      </c>
      <c r="G133" s="1">
        <f t="shared" si="66"/>
        <v>2.1890312499999998</v>
      </c>
      <c r="H133" s="1">
        <f t="shared" si="67"/>
        <v>3.1890312499999998</v>
      </c>
      <c r="I133" s="1" t="str">
        <f>D156</f>
        <v>5.3.1</v>
      </c>
      <c r="J133" s="1">
        <v>0.15</v>
      </c>
      <c r="K133" s="1">
        <f>IF(COUNTIF($D2:$D197,I133),INDEX($H2:$H197,MATCH(I133,$D2:$D197,0),1),0)</f>
        <v>1.8101875000000001</v>
      </c>
      <c r="L133" s="1">
        <f t="shared" si="68"/>
        <v>0.27152812500000001</v>
      </c>
      <c r="M133" s="1" t="str">
        <f>D157</f>
        <v>5.3.2</v>
      </c>
      <c r="N133" s="1">
        <v>0.15</v>
      </c>
      <c r="O133" s="1">
        <f>IF(COUNTIF($D2:$D197,M133),INDEX($H2:$H197,MATCH(M133,$D2:$D197,0),1),0)</f>
        <v>3.0132499999999998</v>
      </c>
      <c r="P133" s="1">
        <f t="shared" si="63"/>
        <v>0.45198749999999993</v>
      </c>
      <c r="Q133" s="1" t="str">
        <f>D167</f>
        <v>6.2.1</v>
      </c>
      <c r="R133" s="1">
        <v>0.35</v>
      </c>
      <c r="S133" s="1">
        <f>IF(COUNTIF($D2:$D197,Q133),INDEX($H2:$H197,MATCH(Q133,$D2:$D197,0),1),0)</f>
        <v>1.6629375</v>
      </c>
      <c r="T133" s="1">
        <f>S133*R133</f>
        <v>0.5820281249999999</v>
      </c>
      <c r="U133" s="1" t="str">
        <f>D168</f>
        <v>6.2.2</v>
      </c>
      <c r="V133" s="1">
        <v>0.35</v>
      </c>
      <c r="W133" s="1">
        <f>IF(COUNTIF($D2:$D197,U133),INDEX($H2:$H197,MATCH(U133,$D2:$D197,0),1),0)</f>
        <v>2.5242500000000003</v>
      </c>
      <c r="X133" s="1">
        <f>W133*V133</f>
        <v>0.88348750000000009</v>
      </c>
    </row>
    <row r="134" spans="1:24" x14ac:dyDescent="0.2">
      <c r="A134" s="1">
        <v>4</v>
      </c>
      <c r="B134" s="1">
        <v>3</v>
      </c>
      <c r="C134" s="1">
        <v>3</v>
      </c>
      <c r="D134" s="1" t="s">
        <v>149</v>
      </c>
      <c r="E134" s="1">
        <v>1</v>
      </c>
      <c r="F134" s="1">
        <f t="shared" si="65"/>
        <v>2.7993124999999996</v>
      </c>
      <c r="G134" s="1">
        <f t="shared" si="66"/>
        <v>2.7993124999999996</v>
      </c>
      <c r="H134" s="1">
        <f t="shared" si="67"/>
        <v>3.7993124999999996</v>
      </c>
      <c r="I134" s="1" t="str">
        <f>D157</f>
        <v>5.3.2</v>
      </c>
      <c r="J134" s="1">
        <v>0.15</v>
      </c>
      <c r="K134" s="1">
        <f>IF(COUNTIF($D2:$D197,I134),INDEX($H2:$H197,MATCH(I134,$D2:$D197,0),1),0)</f>
        <v>3.0132499999999998</v>
      </c>
      <c r="L134" s="1">
        <f t="shared" si="68"/>
        <v>0.45198749999999993</v>
      </c>
      <c r="M134" s="1" t="str">
        <f>D158</f>
        <v>5.3.3</v>
      </c>
      <c r="N134" s="1">
        <v>0.15</v>
      </c>
      <c r="O134" s="1">
        <f>IF(COUNTIF($D2:$D197,M134),INDEX($H2:$H197,MATCH(M134,$D2:$D197,0),1),0)</f>
        <v>3.4061249999999998</v>
      </c>
      <c r="P134" s="1">
        <f t="shared" si="63"/>
        <v>0.51091874999999998</v>
      </c>
      <c r="Q134" s="1" t="str">
        <f>D168</f>
        <v>6.2.2</v>
      </c>
      <c r="R134" s="1">
        <v>0.35</v>
      </c>
      <c r="S134" s="1">
        <f>IF(COUNTIF($D2:$D197,Q134),INDEX($H2:$H197,MATCH(Q134,$D2:$D197,0),1),0)</f>
        <v>2.5242500000000003</v>
      </c>
      <c r="T134" s="1">
        <f>S134*R134</f>
        <v>0.88348750000000009</v>
      </c>
      <c r="U134" s="1" t="str">
        <f>D169</f>
        <v>6.2.3</v>
      </c>
      <c r="V134" s="1">
        <v>0.35</v>
      </c>
      <c r="W134" s="1">
        <f>IF(COUNTIF($D2:$D197,U134),INDEX($H2:$H197,MATCH(U134,$D2:$D197,0),1),0)</f>
        <v>2.7226249999999999</v>
      </c>
      <c r="X134" s="1">
        <f>W134*V134</f>
        <v>0.95291874999999993</v>
      </c>
    </row>
    <row r="135" spans="1:24" x14ac:dyDescent="0.2">
      <c r="A135" s="1">
        <v>4</v>
      </c>
      <c r="B135" s="1">
        <v>3</v>
      </c>
      <c r="C135" s="1">
        <v>4</v>
      </c>
      <c r="D135" s="1" t="s">
        <v>150</v>
      </c>
      <c r="E135" s="1">
        <v>1</v>
      </c>
      <c r="F135" s="1">
        <f t="shared" si="65"/>
        <v>2.7993125000000001</v>
      </c>
      <c r="G135" s="1">
        <f t="shared" si="66"/>
        <v>2.7993125000000001</v>
      </c>
      <c r="H135" s="1">
        <f t="shared" si="67"/>
        <v>3.7993125000000001</v>
      </c>
      <c r="I135" s="1" t="str">
        <f>D158</f>
        <v>5.3.3</v>
      </c>
      <c r="J135" s="1">
        <v>0.15</v>
      </c>
      <c r="K135" s="1">
        <f>IF(COUNTIF($D2:$D197,I135),INDEX($H2:$H197,MATCH(I135,$D2:$D197,0),1),0)</f>
        <v>3.4061249999999998</v>
      </c>
      <c r="L135" s="1">
        <f t="shared" si="68"/>
        <v>0.51091874999999998</v>
      </c>
      <c r="M135" s="1" t="str">
        <f>D159</f>
        <v>5.3.4</v>
      </c>
      <c r="N135" s="1">
        <v>0.15</v>
      </c>
      <c r="O135" s="1">
        <f>IF(COUNTIF($D2:$D197,M135),INDEX($H2:$H197,MATCH(M135,$D2:$D197,0),1),0)</f>
        <v>3.0132500000000002</v>
      </c>
      <c r="P135" s="1">
        <f t="shared" si="63"/>
        <v>0.45198749999999999</v>
      </c>
      <c r="Q135" s="1" t="str">
        <f>D169</f>
        <v>6.2.3</v>
      </c>
      <c r="R135" s="1">
        <v>0.35</v>
      </c>
      <c r="S135" s="1">
        <f>IF(COUNTIF($D2:$D197,Q135),INDEX($H2:$H197,MATCH(Q135,$D2:$D197,0),1),0)</f>
        <v>2.7226249999999999</v>
      </c>
      <c r="T135" s="1">
        <f>S135*R135</f>
        <v>0.95291874999999993</v>
      </c>
      <c r="U135" s="1" t="str">
        <f>D170</f>
        <v>6.2.4</v>
      </c>
      <c r="V135" s="1">
        <v>0.35</v>
      </c>
      <c r="W135" s="1">
        <f>IF(COUNTIF($D2:$D197,U135),INDEX($H2:$H197,MATCH(U135,$D2:$D197,0),1),0)</f>
        <v>2.5242500000000003</v>
      </c>
      <c r="X135" s="1">
        <f>W135*V135</f>
        <v>0.88348750000000009</v>
      </c>
    </row>
    <row r="136" spans="1:24" x14ac:dyDescent="0.2">
      <c r="A136" s="1">
        <v>4</v>
      </c>
      <c r="B136" s="1">
        <v>3</v>
      </c>
      <c r="C136" s="1">
        <v>5</v>
      </c>
      <c r="D136" s="1" t="s">
        <v>151</v>
      </c>
      <c r="E136" s="1">
        <v>1</v>
      </c>
      <c r="F136" s="1">
        <f t="shared" si="65"/>
        <v>2.1890312500000002</v>
      </c>
      <c r="G136" s="1">
        <f t="shared" si="66"/>
        <v>2.1890312500000002</v>
      </c>
      <c r="H136" s="1">
        <f t="shared" si="67"/>
        <v>3.1890312500000002</v>
      </c>
      <c r="I136" s="1" t="str">
        <f>D159</f>
        <v>5.3.4</v>
      </c>
      <c r="J136" s="1">
        <v>0.15</v>
      </c>
      <c r="K136" s="1">
        <f>IF(COUNTIF($D2:$D197,I136),INDEX($H2:$H197,MATCH(I136,$D2:$D197,0),1),0)</f>
        <v>3.0132500000000002</v>
      </c>
      <c r="L136" s="1">
        <f t="shared" si="68"/>
        <v>0.45198749999999999</v>
      </c>
      <c r="M136" s="1" t="str">
        <f>D160</f>
        <v>5.3.5</v>
      </c>
      <c r="N136" s="1">
        <v>0.15</v>
      </c>
      <c r="O136" s="1">
        <f>IF(COUNTIF($D2:$D197,M136),INDEX($H2:$H197,MATCH(M136,$D2:$D197,0),1),0)</f>
        <v>1.8101875000000001</v>
      </c>
      <c r="P136" s="1">
        <f t="shared" si="63"/>
        <v>0.27152812500000001</v>
      </c>
      <c r="Q136" s="1" t="str">
        <f>D170</f>
        <v>6.2.4</v>
      </c>
      <c r="R136" s="1">
        <v>0.35</v>
      </c>
      <c r="S136" s="1">
        <f>IF(COUNTIF($D2:$D197,Q136),INDEX($H2:$H197,MATCH(Q136,$D2:$D197,0),1),0)</f>
        <v>2.5242500000000003</v>
      </c>
      <c r="T136" s="1">
        <f>S136*R136</f>
        <v>0.88348750000000009</v>
      </c>
      <c r="U136" s="1" t="str">
        <f>D171</f>
        <v>6.2.5</v>
      </c>
      <c r="V136" s="1">
        <v>0.35</v>
      </c>
      <c r="W136" s="1">
        <f>IF(COUNTIF($D2:$D197,U136),INDEX($H2:$H197,MATCH(U136,$D2:$D197,0),1),0)</f>
        <v>1.6629375</v>
      </c>
      <c r="X136" s="1">
        <f>W136*V136</f>
        <v>0.5820281249999999</v>
      </c>
    </row>
    <row r="137" spans="1:24" x14ac:dyDescent="0.2">
      <c r="A137" s="1">
        <v>4</v>
      </c>
      <c r="B137" s="1">
        <v>3</v>
      </c>
      <c r="C137" s="1">
        <v>6</v>
      </c>
      <c r="D137" s="1" t="s">
        <v>152</v>
      </c>
      <c r="E137" s="1">
        <v>1</v>
      </c>
      <c r="F137" s="1">
        <f t="shared" si="65"/>
        <v>0.85355624999999991</v>
      </c>
      <c r="G137" s="1">
        <f t="shared" si="66"/>
        <v>0.85355624999999991</v>
      </c>
      <c r="H137" s="1">
        <f t="shared" si="67"/>
        <v>1.85355625</v>
      </c>
      <c r="I137" s="1" t="str">
        <f>D160</f>
        <v>5.3.5</v>
      </c>
      <c r="J137" s="1">
        <v>0.15</v>
      </c>
      <c r="K137" s="1">
        <f>IF(COUNTIF($D2:$D197,I137),INDEX($H2:$H197,MATCH(I137,$D2:$D197,0),1),0)</f>
        <v>1.8101875000000001</v>
      </c>
      <c r="L137" s="1">
        <f t="shared" si="68"/>
        <v>0.27152812500000001</v>
      </c>
      <c r="M137" s="1" t="str">
        <f>D171</f>
        <v>6.2.5</v>
      </c>
      <c r="N137" s="1">
        <v>0.35</v>
      </c>
      <c r="O137" s="1">
        <f>IF(COUNTIF($D2:$D197,M137),INDEX($H2:$H197,MATCH(M137,$D2:$D197,0),1),0)</f>
        <v>1.6629375</v>
      </c>
      <c r="P137" s="1">
        <f t="shared" si="63"/>
        <v>0.5820281249999999</v>
      </c>
    </row>
    <row r="138" spans="1:24" x14ac:dyDescent="0.2">
      <c r="A138" s="1">
        <v>4</v>
      </c>
      <c r="B138" s="1">
        <v>4</v>
      </c>
      <c r="C138" s="1">
        <v>1</v>
      </c>
      <c r="D138" s="1" t="s">
        <v>153</v>
      </c>
      <c r="E138" s="1">
        <v>1</v>
      </c>
      <c r="F138" s="1">
        <f t="shared" si="65"/>
        <v>0.53681249999999991</v>
      </c>
      <c r="G138" s="1">
        <f t="shared" si="66"/>
        <v>0.53681249999999991</v>
      </c>
      <c r="H138" s="1">
        <f t="shared" si="67"/>
        <v>1.5368124999999999</v>
      </c>
      <c r="I138" s="1" t="str">
        <f>D172</f>
        <v>6.3.1</v>
      </c>
      <c r="J138" s="1">
        <v>0.35</v>
      </c>
      <c r="K138" s="1">
        <f>IF(COUNTIF($D2:$D197,I138),INDEX($H2:$H197,MATCH(I138,$D2:$D197,0),1),0)</f>
        <v>1.5337499999999999</v>
      </c>
      <c r="L138" s="1">
        <f t="shared" si="68"/>
        <v>0.53681249999999991</v>
      </c>
    </row>
    <row r="139" spans="1:24" x14ac:dyDescent="0.2">
      <c r="A139" s="1">
        <v>4</v>
      </c>
      <c r="B139" s="1">
        <v>4</v>
      </c>
      <c r="C139" s="1">
        <v>2</v>
      </c>
      <c r="D139" s="1" t="s">
        <v>154</v>
      </c>
      <c r="E139" s="1">
        <v>1</v>
      </c>
      <c r="F139" s="1">
        <f t="shared" si="65"/>
        <v>1.3247499999999999</v>
      </c>
      <c r="G139" s="1">
        <f t="shared" si="66"/>
        <v>1.3247499999999999</v>
      </c>
      <c r="H139" s="1">
        <f t="shared" si="67"/>
        <v>2.3247499999999999</v>
      </c>
      <c r="I139" s="1" t="str">
        <f>D172</f>
        <v>6.3.1</v>
      </c>
      <c r="J139" s="1">
        <v>0.35</v>
      </c>
      <c r="K139" s="1">
        <f>IF(COUNTIF($D2:$D197,I139),INDEX($H2:$H197,MATCH(I139,$D2:$D197,0),1),0)</f>
        <v>1.5337499999999999</v>
      </c>
      <c r="L139" s="1">
        <f t="shared" si="68"/>
        <v>0.53681249999999991</v>
      </c>
      <c r="M139" s="1" t="str">
        <f>D173</f>
        <v>6.3.2</v>
      </c>
      <c r="N139" s="1">
        <v>0.35</v>
      </c>
      <c r="O139" s="1">
        <f>IF(COUNTIF($D2:$D197,M139),INDEX($H2:$H197,MATCH(M139,$D2:$D197,0),1),0)</f>
        <v>2.2512499999999998</v>
      </c>
      <c r="P139" s="1">
        <f>O139*N139</f>
        <v>0.78793749999999985</v>
      </c>
    </row>
    <row r="140" spans="1:24" x14ac:dyDescent="0.2">
      <c r="A140" s="1">
        <v>4</v>
      </c>
      <c r="B140" s="1">
        <v>4</v>
      </c>
      <c r="C140" s="1">
        <v>3</v>
      </c>
      <c r="D140" s="1" t="s">
        <v>155</v>
      </c>
      <c r="E140" s="1">
        <v>1</v>
      </c>
      <c r="F140" s="1">
        <f t="shared" si="65"/>
        <v>1.5758749999999997</v>
      </c>
      <c r="G140" s="1">
        <f t="shared" si="66"/>
        <v>1.5758749999999997</v>
      </c>
      <c r="H140" s="1">
        <f t="shared" si="67"/>
        <v>2.5758749999999999</v>
      </c>
      <c r="I140" s="1" t="str">
        <f>D173</f>
        <v>6.3.2</v>
      </c>
      <c r="J140" s="1">
        <v>0.35</v>
      </c>
      <c r="K140" s="1">
        <f>IF(COUNTIF($D2:$D197,I140),INDEX($H2:$H197,MATCH(I140,$D2:$D197,0),1),0)</f>
        <v>2.2512499999999998</v>
      </c>
      <c r="L140" s="1">
        <f t="shared" si="68"/>
        <v>0.78793749999999985</v>
      </c>
      <c r="M140" s="1" t="str">
        <f>D174</f>
        <v>6.3.3</v>
      </c>
      <c r="N140" s="1">
        <v>0.35</v>
      </c>
      <c r="O140" s="1">
        <f>IF(COUNTIF($D2:$D197,M140),INDEX($H2:$H197,MATCH(M140,$D2:$D197,0),1),0)</f>
        <v>2.2512499999999998</v>
      </c>
      <c r="P140" s="1">
        <f>O140*N140</f>
        <v>0.78793749999999985</v>
      </c>
    </row>
    <row r="141" spans="1:24" x14ac:dyDescent="0.2">
      <c r="A141" s="1">
        <v>4</v>
      </c>
      <c r="B141" s="1">
        <v>4</v>
      </c>
      <c r="C141" s="1">
        <v>4</v>
      </c>
      <c r="D141" s="1" t="s">
        <v>156</v>
      </c>
      <c r="E141" s="1">
        <v>1</v>
      </c>
      <c r="F141" s="1">
        <f t="shared" si="65"/>
        <v>1.3247499999999999</v>
      </c>
      <c r="G141" s="1">
        <f t="shared" si="66"/>
        <v>1.3247499999999999</v>
      </c>
      <c r="H141" s="1">
        <f t="shared" si="67"/>
        <v>2.3247499999999999</v>
      </c>
      <c r="I141" s="1" t="str">
        <f>D174</f>
        <v>6.3.3</v>
      </c>
      <c r="J141" s="1">
        <v>0.35</v>
      </c>
      <c r="K141" s="1">
        <f>IF(COUNTIF($D2:$D197,I141),INDEX($H2:$H197,MATCH(I141,$D2:$D197,0),1),0)</f>
        <v>2.2512499999999998</v>
      </c>
      <c r="L141" s="1">
        <f t="shared" si="68"/>
        <v>0.78793749999999985</v>
      </c>
      <c r="M141" s="1" t="str">
        <f>D175</f>
        <v>6.3.4</v>
      </c>
      <c r="N141" s="1">
        <v>0.35</v>
      </c>
      <c r="O141" s="1">
        <f>IF(COUNTIF($D2:$D197,M141),INDEX($H2:$H197,MATCH(M141,$D2:$D197,0),1),0)</f>
        <v>1.5337499999999999</v>
      </c>
      <c r="P141" s="1">
        <f>O141*N141</f>
        <v>0.53681249999999991</v>
      </c>
    </row>
    <row r="142" spans="1:24" x14ac:dyDescent="0.2">
      <c r="A142" s="1">
        <v>4</v>
      </c>
      <c r="B142" s="1">
        <v>4</v>
      </c>
      <c r="C142" s="1">
        <v>5</v>
      </c>
      <c r="D142" s="1" t="s">
        <v>157</v>
      </c>
      <c r="E142" s="1">
        <v>1</v>
      </c>
      <c r="F142" s="1">
        <f t="shared" si="65"/>
        <v>0.53681249999999991</v>
      </c>
      <c r="G142" s="1">
        <f t="shared" si="66"/>
        <v>0.53681249999999991</v>
      </c>
      <c r="H142" s="1">
        <f t="shared" si="67"/>
        <v>1.5368124999999999</v>
      </c>
      <c r="I142" s="1" t="str">
        <f>D175</f>
        <v>6.3.4</v>
      </c>
      <c r="J142" s="1">
        <v>0.35</v>
      </c>
      <c r="K142" s="1">
        <f>IF(COUNTIF($D2:$D197,I142),INDEX($H2:$H197,MATCH(I142,$D2:$D197,0),1),0)</f>
        <v>1.5337499999999999</v>
      </c>
      <c r="L142" s="1">
        <f t="shared" si="68"/>
        <v>0.53681249999999991</v>
      </c>
    </row>
    <row r="143" spans="1:24" x14ac:dyDescent="0.2">
      <c r="A143" s="1">
        <v>5</v>
      </c>
      <c r="B143" s="1">
        <v>1</v>
      </c>
      <c r="C143" s="1">
        <v>1</v>
      </c>
      <c r="D143" s="1" t="s">
        <v>158</v>
      </c>
      <c r="E143" s="1">
        <v>1</v>
      </c>
      <c r="F143" s="1">
        <f t="shared" si="65"/>
        <v>0.17649515624999998</v>
      </c>
      <c r="G143" s="1">
        <f t="shared" si="66"/>
        <v>0.17649515624999998</v>
      </c>
      <c r="H143" s="1">
        <f t="shared" si="67"/>
        <v>1.1764951562499999</v>
      </c>
      <c r="I143" s="1" t="str">
        <f>D161</f>
        <v>6.1.1</v>
      </c>
      <c r="J143" s="1">
        <v>0.15</v>
      </c>
      <c r="K143" s="1">
        <f>IF(COUNTIF($D2:$D197,I143),INDEX($H2:$H197,MATCH(I143,$D2:$D197,0),1),0)</f>
        <v>1.1766343749999999</v>
      </c>
      <c r="L143" s="1">
        <f t="shared" si="68"/>
        <v>0.17649515624999998</v>
      </c>
    </row>
    <row r="144" spans="1:24" x14ac:dyDescent="0.2">
      <c r="A144" s="1">
        <v>5</v>
      </c>
      <c r="B144" s="1">
        <v>1</v>
      </c>
      <c r="C144" s="1">
        <v>2</v>
      </c>
      <c r="D144" s="1" t="s">
        <v>159</v>
      </c>
      <c r="E144" s="1">
        <v>1</v>
      </c>
      <c r="F144" s="1">
        <f t="shared" si="65"/>
        <v>0.38421468749999999</v>
      </c>
      <c r="G144" s="1">
        <f t="shared" si="66"/>
        <v>0.38421468749999999</v>
      </c>
      <c r="H144" s="1">
        <f t="shared" si="67"/>
        <v>1.3842146875000001</v>
      </c>
      <c r="I144" s="1" t="str">
        <f t="shared" ref="I144:I150" si="69">D161</f>
        <v>6.1.1</v>
      </c>
      <c r="J144" s="1">
        <v>0.15</v>
      </c>
      <c r="K144" s="1">
        <f>IF(COUNTIF($D2:$D197,I144),INDEX($H2:$H197,MATCH(I144,$D2:$D197,0),1),0)</f>
        <v>1.1766343749999999</v>
      </c>
      <c r="L144" s="1">
        <f t="shared" si="68"/>
        <v>0.17649515624999998</v>
      </c>
      <c r="M144" s="1" t="str">
        <f>D162</f>
        <v>6.1.2</v>
      </c>
      <c r="N144" s="1">
        <v>0.15</v>
      </c>
      <c r="O144" s="1">
        <f>IF(COUNTIF($D2:$D197,M144),INDEX($H2:$H197,MATCH(M144,$D2:$D197,0),1),0)</f>
        <v>1.3847968750000001</v>
      </c>
      <c r="P144" s="1">
        <f>O144*N144</f>
        <v>0.20771953125000001</v>
      </c>
    </row>
    <row r="145" spans="1:24" x14ac:dyDescent="0.2">
      <c r="A145" s="1">
        <v>5</v>
      </c>
      <c r="B145" s="1">
        <v>1</v>
      </c>
      <c r="C145" s="1">
        <v>3</v>
      </c>
      <c r="D145" s="1" t="s">
        <v>160</v>
      </c>
      <c r="E145" s="1">
        <v>1</v>
      </c>
      <c r="F145" s="1">
        <f t="shared" si="65"/>
        <v>0.42090234375000002</v>
      </c>
      <c r="G145" s="1">
        <f t="shared" si="66"/>
        <v>0.42090234375000002</v>
      </c>
      <c r="H145" s="1">
        <f t="shared" si="67"/>
        <v>1.4209023437499999</v>
      </c>
      <c r="I145" s="1" t="str">
        <f t="shared" si="69"/>
        <v>6.1.2</v>
      </c>
      <c r="J145" s="1">
        <v>0.15</v>
      </c>
      <c r="K145" s="1">
        <f>IF(COUNTIF($D2:$D197,I145),INDEX($H2:$H197,MATCH(I145,$D2:$D197,0),1),0)</f>
        <v>1.3847968750000001</v>
      </c>
      <c r="L145" s="1">
        <f t="shared" si="68"/>
        <v>0.20771953125000001</v>
      </c>
      <c r="M145" s="1" t="str">
        <f>D163</f>
        <v>6.1.3</v>
      </c>
      <c r="N145" s="1">
        <v>0.15</v>
      </c>
      <c r="O145" s="1">
        <f>IF(COUNTIF($D2:$D197,M145),INDEX($H2:$H197,MATCH(M145,$D2:$D197,0),1),0)</f>
        <v>1.42121875</v>
      </c>
      <c r="P145" s="1">
        <f>O145*N145</f>
        <v>0.21318281249999999</v>
      </c>
    </row>
    <row r="146" spans="1:24" x14ac:dyDescent="0.2">
      <c r="A146" s="1">
        <v>5</v>
      </c>
      <c r="B146" s="1">
        <v>1</v>
      </c>
      <c r="C146" s="1">
        <v>4</v>
      </c>
      <c r="D146" s="1" t="s">
        <v>161</v>
      </c>
      <c r="E146" s="1">
        <v>1</v>
      </c>
      <c r="F146" s="1">
        <f t="shared" si="65"/>
        <v>0.42636562499999997</v>
      </c>
      <c r="G146" s="1">
        <f t="shared" si="66"/>
        <v>0.42636562499999997</v>
      </c>
      <c r="H146" s="1">
        <f t="shared" si="67"/>
        <v>1.4263656249999999</v>
      </c>
      <c r="I146" s="1" t="str">
        <f t="shared" si="69"/>
        <v>6.1.3</v>
      </c>
      <c r="J146" s="1">
        <v>0.15</v>
      </c>
      <c r="K146" s="1">
        <f>IF(COUNTIF($D2:$D197,I146),INDEX($H2:$H197,MATCH(I146,$D2:$D197,0),1),0)</f>
        <v>1.42121875</v>
      </c>
      <c r="L146" s="1">
        <f t="shared" si="68"/>
        <v>0.21318281249999999</v>
      </c>
      <c r="M146" s="1" t="str">
        <f>D164</f>
        <v>6.1.4</v>
      </c>
      <c r="N146" s="1">
        <v>0.15</v>
      </c>
      <c r="O146" s="1">
        <f>IF(COUNTIF($D2:$D197,M146),INDEX($H2:$H197,MATCH(M146,$D2:$D197,0),1),0)</f>
        <v>1.42121875</v>
      </c>
      <c r="P146" s="1">
        <f>O146*N146</f>
        <v>0.21318281249999999</v>
      </c>
    </row>
    <row r="147" spans="1:24" x14ac:dyDescent="0.2">
      <c r="A147" s="1">
        <v>5</v>
      </c>
      <c r="B147" s="1">
        <v>1</v>
      </c>
      <c r="C147" s="1">
        <v>5</v>
      </c>
      <c r="D147" s="1" t="s">
        <v>162</v>
      </c>
      <c r="E147" s="1">
        <v>1</v>
      </c>
      <c r="F147" s="1">
        <f t="shared" si="65"/>
        <v>0.42090234375000002</v>
      </c>
      <c r="G147" s="1">
        <f t="shared" si="66"/>
        <v>0.42090234375000002</v>
      </c>
      <c r="H147" s="1">
        <f t="shared" si="67"/>
        <v>1.4209023437499999</v>
      </c>
      <c r="I147" s="1" t="str">
        <f t="shared" si="69"/>
        <v>6.1.4</v>
      </c>
      <c r="J147" s="1">
        <v>0.15</v>
      </c>
      <c r="K147" s="1">
        <f>IF(COUNTIF($D2:$D197,I147),INDEX($H2:$H197,MATCH(I147,$D2:$D197,0),1),0)</f>
        <v>1.42121875</v>
      </c>
      <c r="L147" s="1">
        <f t="shared" si="68"/>
        <v>0.21318281249999999</v>
      </c>
      <c r="M147" s="1" t="str">
        <f>D165</f>
        <v>6.1.5</v>
      </c>
      <c r="N147" s="1">
        <v>0.15</v>
      </c>
      <c r="O147" s="1">
        <f>IF(COUNTIF($D2:$D197,M147),INDEX($H2:$H197,MATCH(M147,$D2:$D197,0),1),0)</f>
        <v>1.3847968750000001</v>
      </c>
      <c r="P147" s="1">
        <f>O147*N147</f>
        <v>0.20771953125000001</v>
      </c>
    </row>
    <row r="148" spans="1:24" x14ac:dyDescent="0.2">
      <c r="A148" s="1">
        <v>5</v>
      </c>
      <c r="B148" s="1">
        <v>1</v>
      </c>
      <c r="C148" s="1">
        <v>6</v>
      </c>
      <c r="D148" s="1" t="s">
        <v>163</v>
      </c>
      <c r="E148" s="1">
        <v>1</v>
      </c>
      <c r="F148" s="1">
        <f t="shared" si="65"/>
        <v>0.38421468749999999</v>
      </c>
      <c r="G148" s="1">
        <f t="shared" si="66"/>
        <v>0.38421468749999999</v>
      </c>
      <c r="H148" s="1">
        <f t="shared" si="67"/>
        <v>1.3842146875000001</v>
      </c>
      <c r="I148" s="1" t="str">
        <f t="shared" si="69"/>
        <v>6.1.5</v>
      </c>
      <c r="J148" s="1">
        <v>0.15</v>
      </c>
      <c r="K148" s="1">
        <f>IF(COUNTIF($D2:$D197,I148),INDEX($H2:$H197,MATCH(I148,$D2:$D197,0),1),0)</f>
        <v>1.3847968750000001</v>
      </c>
      <c r="L148" s="1">
        <f t="shared" si="68"/>
        <v>0.20771953125000001</v>
      </c>
      <c r="M148" s="1" t="str">
        <f>D166</f>
        <v>6.1.6</v>
      </c>
      <c r="N148" s="1">
        <v>0.15</v>
      </c>
      <c r="O148" s="1">
        <f>IF(COUNTIF($D2:$D197,M148),INDEX($H2:$H197,MATCH(M148,$D2:$D197,0),1),0)</f>
        <v>1.1766343749999999</v>
      </c>
      <c r="P148" s="1">
        <f>O148*N148</f>
        <v>0.17649515624999998</v>
      </c>
    </row>
    <row r="149" spans="1:24" x14ac:dyDescent="0.2">
      <c r="A149" s="1">
        <v>5</v>
      </c>
      <c r="B149" s="1">
        <v>1</v>
      </c>
      <c r="C149" s="1">
        <v>7</v>
      </c>
      <c r="D149" s="1" t="s">
        <v>164</v>
      </c>
      <c r="E149" s="1">
        <v>1</v>
      </c>
      <c r="F149" s="1">
        <f t="shared" si="65"/>
        <v>0.17649515624999998</v>
      </c>
      <c r="G149" s="1">
        <f t="shared" si="66"/>
        <v>0.17649515624999998</v>
      </c>
      <c r="H149" s="1">
        <f t="shared" si="67"/>
        <v>1.1764951562499999</v>
      </c>
      <c r="I149" s="1" t="str">
        <f t="shared" si="69"/>
        <v>6.1.6</v>
      </c>
      <c r="J149" s="1">
        <v>0.15</v>
      </c>
      <c r="K149" s="1">
        <f>IF(COUNTIF($D2:$D197,I149),INDEX($H2:$H197,MATCH(I149,$D2:$D197,0),1),0)</f>
        <v>1.1766343749999999</v>
      </c>
      <c r="L149" s="1">
        <f t="shared" si="68"/>
        <v>0.17649515624999998</v>
      </c>
    </row>
    <row r="150" spans="1:24" x14ac:dyDescent="0.2">
      <c r="A150" s="1">
        <v>5</v>
      </c>
      <c r="B150" s="1">
        <v>2</v>
      </c>
      <c r="C150" s="1">
        <v>1</v>
      </c>
      <c r="D150" s="1" t="s">
        <v>165</v>
      </c>
      <c r="E150" s="1">
        <v>1</v>
      </c>
      <c r="F150" s="1">
        <f t="shared" si="65"/>
        <v>0.6615875</v>
      </c>
      <c r="G150" s="1">
        <f t="shared" si="66"/>
        <v>0.6615875</v>
      </c>
      <c r="H150" s="1">
        <f t="shared" si="67"/>
        <v>1.6615875</v>
      </c>
      <c r="I150" s="1" t="str">
        <f t="shared" si="69"/>
        <v>6.2.1</v>
      </c>
      <c r="J150" s="1">
        <v>0.15</v>
      </c>
      <c r="K150" s="1">
        <f>IF(COUNTIF($D2:$D197,I150),INDEX($H2:$H197,MATCH(I150,$D2:$D197,0),1),0)</f>
        <v>1.6629375</v>
      </c>
      <c r="L150" s="1">
        <f t="shared" si="68"/>
        <v>0.24944062499999997</v>
      </c>
      <c r="M150" s="1" t="str">
        <f>D176</f>
        <v>7.1.1</v>
      </c>
      <c r="N150" s="1">
        <v>0.35</v>
      </c>
      <c r="O150" s="1">
        <f>IF(COUNTIF($D2:$D197,M150),INDEX($H2:$H197,MATCH(M150,$D2:$D197,0),1),0)</f>
        <v>1.1775625000000001</v>
      </c>
      <c r="P150" s="1">
        <f t="shared" ref="P150:P160" si="70">O150*N150</f>
        <v>0.41214687500000002</v>
      </c>
    </row>
    <row r="151" spans="1:24" x14ac:dyDescent="0.2">
      <c r="A151" s="1">
        <v>5</v>
      </c>
      <c r="B151" s="1">
        <v>2</v>
      </c>
      <c r="C151" s="1">
        <v>2</v>
      </c>
      <c r="D151" s="1" t="s">
        <v>166</v>
      </c>
      <c r="E151" s="1">
        <v>1</v>
      </c>
      <c r="F151" s="1">
        <f t="shared" si="65"/>
        <v>1.5259374999999999</v>
      </c>
      <c r="G151" s="1">
        <f t="shared" si="66"/>
        <v>1.5259374999999999</v>
      </c>
      <c r="H151" s="1">
        <f t="shared" si="67"/>
        <v>2.5259374999999999</v>
      </c>
      <c r="I151" s="1" t="str">
        <f t="shared" ref="I151:I156" si="71">D167</f>
        <v>6.2.1</v>
      </c>
      <c r="J151" s="1">
        <v>0.15</v>
      </c>
      <c r="K151" s="1">
        <f>IF(COUNTIF($D2:$D197,I151),INDEX($H2:$H197,MATCH(I151,$D2:$D197,0),1),0)</f>
        <v>1.6629375</v>
      </c>
      <c r="L151" s="1">
        <f t="shared" si="68"/>
        <v>0.24944062499999997</v>
      </c>
      <c r="M151" s="1" t="str">
        <f>D168</f>
        <v>6.2.2</v>
      </c>
      <c r="N151" s="1">
        <v>0.15</v>
      </c>
      <c r="O151" s="1">
        <f>IF(COUNTIF($D2:$D197,M151),INDEX($H2:$H197,MATCH(M151,$D2:$D197,0),1),0)</f>
        <v>2.5242500000000003</v>
      </c>
      <c r="P151" s="1">
        <f t="shared" si="70"/>
        <v>0.37863750000000002</v>
      </c>
      <c r="Q151" s="1" t="str">
        <f>D176</f>
        <v>7.1.1</v>
      </c>
      <c r="R151" s="1">
        <v>0.35</v>
      </c>
      <c r="S151" s="1">
        <f>IF(COUNTIF($D2:$D197,Q151),INDEX($H2:$H197,MATCH(Q151,$D2:$D197,0),1),0)</f>
        <v>1.1775625000000001</v>
      </c>
      <c r="T151" s="1">
        <f>S151*R151</f>
        <v>0.41214687500000002</v>
      </c>
      <c r="U151" s="1" t="str">
        <f>D177</f>
        <v>7.1.2</v>
      </c>
      <c r="V151" s="1">
        <v>0.35</v>
      </c>
      <c r="W151" s="1">
        <f>IF(COUNTIF($D2:$D197,U151),INDEX($H2:$H197,MATCH(U151,$D2:$D197,0),1),0)</f>
        <v>1.38775</v>
      </c>
      <c r="X151" s="1">
        <f>W151*V151</f>
        <v>0.48571249999999999</v>
      </c>
    </row>
    <row r="152" spans="1:24" x14ac:dyDescent="0.2">
      <c r="A152" s="1">
        <v>5</v>
      </c>
      <c r="B152" s="1">
        <v>2</v>
      </c>
      <c r="C152" s="1">
        <v>3</v>
      </c>
      <c r="D152" s="1" t="s">
        <v>167</v>
      </c>
      <c r="E152" s="1">
        <v>1</v>
      </c>
      <c r="F152" s="1">
        <f t="shared" si="65"/>
        <v>1.7698750000000001</v>
      </c>
      <c r="G152" s="1">
        <f t="shared" si="66"/>
        <v>1.7698750000000001</v>
      </c>
      <c r="H152" s="1">
        <f t="shared" si="67"/>
        <v>2.7698749999999999</v>
      </c>
      <c r="I152" s="1" t="str">
        <f t="shared" si="71"/>
        <v>6.2.2</v>
      </c>
      <c r="J152" s="1">
        <v>0.15</v>
      </c>
      <c r="K152" s="1">
        <f>IF(COUNTIF($D2:$D197,I152),INDEX($H2:$H197,MATCH(I152,$D2:$D197,0),1),0)</f>
        <v>2.5242500000000003</v>
      </c>
      <c r="L152" s="1">
        <f t="shared" si="68"/>
        <v>0.37863750000000002</v>
      </c>
      <c r="M152" s="1" t="str">
        <f>D169</f>
        <v>6.2.3</v>
      </c>
      <c r="N152" s="1">
        <v>0.15</v>
      </c>
      <c r="O152" s="1">
        <f>IF(COUNTIF($D2:$D197,M152),INDEX($H2:$H197,MATCH(M152,$D2:$D197,0),1),0)</f>
        <v>2.7226249999999999</v>
      </c>
      <c r="P152" s="1">
        <f t="shared" si="70"/>
        <v>0.40839374999999994</v>
      </c>
      <c r="Q152" s="1" t="str">
        <f>D177</f>
        <v>7.1.2</v>
      </c>
      <c r="R152" s="1">
        <v>0.35</v>
      </c>
      <c r="S152" s="1">
        <f>IF(COUNTIF($D2:$D197,Q152),INDEX($H2:$H197,MATCH(Q152,$D2:$D197,0),1),0)</f>
        <v>1.38775</v>
      </c>
      <c r="T152" s="1">
        <f>S152*R152</f>
        <v>0.48571249999999999</v>
      </c>
      <c r="U152" s="1" t="str">
        <f>D178</f>
        <v>7.1.3</v>
      </c>
      <c r="V152" s="1">
        <v>0.35</v>
      </c>
      <c r="W152" s="1">
        <f>IF(COUNTIF($D2:$D197,U152),INDEX($H2:$H197,MATCH(U152,$D2:$D197,0),1),0)</f>
        <v>1.4203749999999999</v>
      </c>
      <c r="X152" s="1">
        <f>W152*V152</f>
        <v>0.49713124999999997</v>
      </c>
    </row>
    <row r="153" spans="1:24" x14ac:dyDescent="0.2">
      <c r="A153" s="1">
        <v>5</v>
      </c>
      <c r="B153" s="1">
        <v>2</v>
      </c>
      <c r="C153" s="1">
        <v>4</v>
      </c>
      <c r="D153" s="1" t="s">
        <v>168</v>
      </c>
      <c r="E153" s="1">
        <v>1</v>
      </c>
      <c r="F153" s="1">
        <f t="shared" si="65"/>
        <v>1.7698749999999999</v>
      </c>
      <c r="G153" s="1">
        <f t="shared" si="66"/>
        <v>1.7698749999999999</v>
      </c>
      <c r="H153" s="1">
        <f t="shared" si="67"/>
        <v>2.7698749999999999</v>
      </c>
      <c r="I153" s="1" t="str">
        <f t="shared" si="71"/>
        <v>6.2.3</v>
      </c>
      <c r="J153" s="1">
        <v>0.15</v>
      </c>
      <c r="K153" s="1">
        <f>IF(COUNTIF($D2:$D197,I153),INDEX($H2:$H197,MATCH(I153,$D2:$D197,0),1),0)</f>
        <v>2.7226249999999999</v>
      </c>
      <c r="L153" s="1">
        <f t="shared" si="68"/>
        <v>0.40839374999999994</v>
      </c>
      <c r="M153" s="1" t="str">
        <f>D170</f>
        <v>6.2.4</v>
      </c>
      <c r="N153" s="1">
        <v>0.15</v>
      </c>
      <c r="O153" s="1">
        <f>IF(COUNTIF($D2:$D197,M153),INDEX($H2:$H197,MATCH(M153,$D2:$D197,0),1),0)</f>
        <v>2.5242500000000003</v>
      </c>
      <c r="P153" s="1">
        <f t="shared" si="70"/>
        <v>0.37863750000000002</v>
      </c>
      <c r="Q153" s="1" t="str">
        <f>D178</f>
        <v>7.1.3</v>
      </c>
      <c r="R153" s="1">
        <v>0.35</v>
      </c>
      <c r="S153" s="1">
        <f>IF(COUNTIF($D2:$D197,Q153),INDEX($H2:$H197,MATCH(Q153,$D2:$D197,0),1),0)</f>
        <v>1.4203749999999999</v>
      </c>
      <c r="T153" s="1">
        <f>S153*R153</f>
        <v>0.49713124999999997</v>
      </c>
      <c r="U153" s="1" t="str">
        <f>D179</f>
        <v>7.1.4</v>
      </c>
      <c r="V153" s="1">
        <v>0.35</v>
      </c>
      <c r="W153" s="1">
        <f>IF(COUNTIF($D2:$D197,U153),INDEX($H2:$H197,MATCH(U153,$D2:$D197,0),1),0)</f>
        <v>1.38775</v>
      </c>
      <c r="X153" s="1">
        <f>W153*V153</f>
        <v>0.48571249999999999</v>
      </c>
    </row>
    <row r="154" spans="1:24" x14ac:dyDescent="0.2">
      <c r="A154" s="1">
        <v>5</v>
      </c>
      <c r="B154" s="1">
        <v>2</v>
      </c>
      <c r="C154" s="1">
        <v>5</v>
      </c>
      <c r="D154" s="1" t="s">
        <v>169</v>
      </c>
      <c r="E154" s="1">
        <v>1</v>
      </c>
      <c r="F154" s="1">
        <f t="shared" si="65"/>
        <v>1.5259374999999999</v>
      </c>
      <c r="G154" s="1">
        <f t="shared" si="66"/>
        <v>1.5259374999999999</v>
      </c>
      <c r="H154" s="1">
        <f t="shared" si="67"/>
        <v>2.5259374999999999</v>
      </c>
      <c r="I154" s="1" t="str">
        <f t="shared" si="71"/>
        <v>6.2.4</v>
      </c>
      <c r="J154" s="1">
        <v>0.15</v>
      </c>
      <c r="K154" s="1">
        <f>IF(COUNTIF($D2:$D197,I154),INDEX($H2:$H197,MATCH(I154,$D2:$D197,0),1),0)</f>
        <v>2.5242500000000003</v>
      </c>
      <c r="L154" s="1">
        <f t="shared" si="68"/>
        <v>0.37863750000000002</v>
      </c>
      <c r="M154" s="1" t="str">
        <f>D171</f>
        <v>6.2.5</v>
      </c>
      <c r="N154" s="1">
        <v>0.15</v>
      </c>
      <c r="O154" s="1">
        <f>IF(COUNTIF($D2:$D197,M154),INDEX($H2:$H197,MATCH(M154,$D2:$D197,0),1),0)</f>
        <v>1.6629375</v>
      </c>
      <c r="P154" s="1">
        <f t="shared" si="70"/>
        <v>0.24944062499999997</v>
      </c>
      <c r="Q154" s="1" t="str">
        <f>D179</f>
        <v>7.1.4</v>
      </c>
      <c r="R154" s="1">
        <v>0.35</v>
      </c>
      <c r="S154" s="1">
        <f>IF(COUNTIF($D2:$D197,Q154),INDEX($H2:$H197,MATCH(Q154,$D2:$D197,0),1),0)</f>
        <v>1.38775</v>
      </c>
      <c r="T154" s="1">
        <f>S154*R154</f>
        <v>0.48571249999999999</v>
      </c>
      <c r="U154" s="1" t="str">
        <f>D180</f>
        <v>7.1.5</v>
      </c>
      <c r="V154" s="1">
        <v>0.35</v>
      </c>
      <c r="W154" s="1">
        <f>IF(COUNTIF($D2:$D197,U154),INDEX($H2:$H197,MATCH(U154,$D2:$D197,0),1),0)</f>
        <v>1.1775625000000001</v>
      </c>
      <c r="X154" s="1">
        <f>W154*V154</f>
        <v>0.41214687500000002</v>
      </c>
    </row>
    <row r="155" spans="1:24" x14ac:dyDescent="0.2">
      <c r="A155" s="1">
        <v>5</v>
      </c>
      <c r="B155" s="1">
        <v>2</v>
      </c>
      <c r="C155" s="1">
        <v>6</v>
      </c>
      <c r="D155" s="1" t="s">
        <v>170</v>
      </c>
      <c r="E155" s="1">
        <v>1</v>
      </c>
      <c r="F155" s="1">
        <f t="shared" si="65"/>
        <v>0.6615875</v>
      </c>
      <c r="G155" s="1">
        <f t="shared" si="66"/>
        <v>0.6615875</v>
      </c>
      <c r="H155" s="1">
        <f t="shared" si="67"/>
        <v>1.6615875</v>
      </c>
      <c r="I155" s="1" t="str">
        <f t="shared" si="71"/>
        <v>6.2.5</v>
      </c>
      <c r="J155" s="1">
        <v>0.15</v>
      </c>
      <c r="K155" s="1">
        <f>IF(COUNTIF($D2:$D197,I155),INDEX($H2:$H197,MATCH(I155,$D2:$D197,0),1),0)</f>
        <v>1.6629375</v>
      </c>
      <c r="L155" s="1">
        <f t="shared" si="68"/>
        <v>0.24944062499999997</v>
      </c>
      <c r="M155" s="1" t="str">
        <f>D180</f>
        <v>7.1.5</v>
      </c>
      <c r="N155" s="1">
        <v>0.35</v>
      </c>
      <c r="O155" s="1">
        <f>IF(COUNTIF($D2:$D197,M155),INDEX($H2:$H197,MATCH(M155,$D2:$D197,0),1),0)</f>
        <v>1.1775625000000001</v>
      </c>
      <c r="P155" s="1">
        <f t="shared" si="70"/>
        <v>0.41214687500000002</v>
      </c>
    </row>
    <row r="156" spans="1:24" x14ac:dyDescent="0.2">
      <c r="A156" s="1">
        <v>5</v>
      </c>
      <c r="B156" s="1">
        <v>3</v>
      </c>
      <c r="C156" s="1">
        <v>1</v>
      </c>
      <c r="D156" s="1" t="s">
        <v>171</v>
      </c>
      <c r="E156" s="1">
        <v>1</v>
      </c>
      <c r="F156" s="1">
        <f t="shared" si="65"/>
        <v>0.81018749999999995</v>
      </c>
      <c r="G156" s="1">
        <f t="shared" si="66"/>
        <v>0.81018749999999995</v>
      </c>
      <c r="H156" s="1">
        <f t="shared" si="67"/>
        <v>1.8101875000000001</v>
      </c>
      <c r="I156" s="1" t="str">
        <f t="shared" si="71"/>
        <v>6.3.1</v>
      </c>
      <c r="J156" s="1">
        <v>0.15</v>
      </c>
      <c r="K156" s="1">
        <f>IF(COUNTIF($D2:$D197,I156),INDEX($H2:$H197,MATCH(I156,$D2:$D197,0),1),0)</f>
        <v>1.5337499999999999</v>
      </c>
      <c r="L156" s="1">
        <f t="shared" si="68"/>
        <v>0.23006249999999998</v>
      </c>
      <c r="M156" s="1" t="str">
        <f>D181</f>
        <v>7.2.1</v>
      </c>
      <c r="N156" s="1">
        <v>0.35</v>
      </c>
      <c r="O156" s="1">
        <f>IF(COUNTIF($D2:$D197,M156),INDEX($H2:$H197,MATCH(M156,$D2:$D197,0),1),0)</f>
        <v>1.6575</v>
      </c>
      <c r="P156" s="1">
        <f t="shared" si="70"/>
        <v>0.580125</v>
      </c>
    </row>
    <row r="157" spans="1:24" x14ac:dyDescent="0.2">
      <c r="A157" s="1">
        <v>5</v>
      </c>
      <c r="B157" s="1">
        <v>3</v>
      </c>
      <c r="C157" s="1">
        <v>2</v>
      </c>
      <c r="D157" s="1" t="s">
        <v>172</v>
      </c>
      <c r="E157" s="1">
        <v>1</v>
      </c>
      <c r="F157" s="1">
        <f t="shared" si="65"/>
        <v>2.0132499999999998</v>
      </c>
      <c r="G157" s="1">
        <f t="shared" si="66"/>
        <v>2.0132499999999998</v>
      </c>
      <c r="H157" s="1">
        <f t="shared" si="67"/>
        <v>3.0132499999999998</v>
      </c>
      <c r="I157" s="1" t="str">
        <f>D172</f>
        <v>6.3.1</v>
      </c>
      <c r="J157" s="1">
        <v>0.15</v>
      </c>
      <c r="K157" s="1">
        <f>IF(COUNTIF($D2:$D197,I157),INDEX($H2:$H197,MATCH(I157,$D2:$D197,0),1),0)</f>
        <v>1.5337499999999999</v>
      </c>
      <c r="L157" s="1">
        <f t="shared" si="68"/>
        <v>0.23006249999999998</v>
      </c>
      <c r="M157" s="1" t="str">
        <f>D173</f>
        <v>6.3.2</v>
      </c>
      <c r="N157" s="1">
        <v>0.15</v>
      </c>
      <c r="O157" s="1">
        <f>IF(COUNTIF($D2:$D197,M157),INDEX($H2:$H197,MATCH(M157,$D2:$D197,0),1),0)</f>
        <v>2.2512499999999998</v>
      </c>
      <c r="P157" s="1">
        <f t="shared" si="70"/>
        <v>0.33768749999999997</v>
      </c>
      <c r="Q157" s="1" t="str">
        <f>D181</f>
        <v>7.2.1</v>
      </c>
      <c r="R157" s="1">
        <v>0.35</v>
      </c>
      <c r="S157" s="1">
        <f>IF(COUNTIF($D2:$D197,Q157),INDEX($H2:$H197,MATCH(Q157,$D2:$D197,0),1),0)</f>
        <v>1.6575</v>
      </c>
      <c r="T157" s="1">
        <f>S157*R157</f>
        <v>0.580125</v>
      </c>
      <c r="U157" s="1" t="str">
        <f>D182</f>
        <v>7.2.2</v>
      </c>
      <c r="V157" s="1">
        <v>0.35</v>
      </c>
      <c r="W157" s="1">
        <f>IF(COUNTIF($D2:$D197,U157),INDEX($H2:$H197,MATCH(U157,$D2:$D197,0),1),0)</f>
        <v>2.4724999999999997</v>
      </c>
      <c r="X157" s="1">
        <f>W157*V157</f>
        <v>0.86537499999999989</v>
      </c>
    </row>
    <row r="158" spans="1:24" x14ac:dyDescent="0.2">
      <c r="A158" s="1">
        <v>5</v>
      </c>
      <c r="B158" s="1">
        <v>3</v>
      </c>
      <c r="C158" s="1">
        <v>3</v>
      </c>
      <c r="D158" s="1" t="s">
        <v>173</v>
      </c>
      <c r="E158" s="1">
        <v>1</v>
      </c>
      <c r="F158" s="1">
        <f t="shared" si="65"/>
        <v>2.4061249999999998</v>
      </c>
      <c r="G158" s="1">
        <f t="shared" si="66"/>
        <v>2.4061249999999998</v>
      </c>
      <c r="H158" s="1">
        <f t="shared" si="67"/>
        <v>3.4061249999999998</v>
      </c>
      <c r="I158" s="1" t="str">
        <f>D173</f>
        <v>6.3.2</v>
      </c>
      <c r="J158" s="1">
        <v>0.15</v>
      </c>
      <c r="K158" s="1">
        <f>IF(COUNTIF($D2:$D197,I158),INDEX($H2:$H197,MATCH(I158,$D2:$D197,0),1),0)</f>
        <v>2.2512499999999998</v>
      </c>
      <c r="L158" s="1">
        <f t="shared" si="68"/>
        <v>0.33768749999999997</v>
      </c>
      <c r="M158" s="1" t="str">
        <f>D174</f>
        <v>6.3.3</v>
      </c>
      <c r="N158" s="1">
        <v>0.15</v>
      </c>
      <c r="O158" s="1">
        <f>IF(COUNTIF($D2:$D197,M158),INDEX($H2:$H197,MATCH(M158,$D2:$D197,0),1),0)</f>
        <v>2.2512499999999998</v>
      </c>
      <c r="P158" s="1">
        <f t="shared" si="70"/>
        <v>0.33768749999999997</v>
      </c>
      <c r="Q158" s="1" t="str">
        <f>D182</f>
        <v>7.2.2</v>
      </c>
      <c r="R158" s="1">
        <v>0.35</v>
      </c>
      <c r="S158" s="1">
        <f>IF(COUNTIF($D2:$D197,Q158),INDEX($H2:$H197,MATCH(Q158,$D2:$D197,0),1),0)</f>
        <v>2.4724999999999997</v>
      </c>
      <c r="T158" s="1">
        <f>S158*R158</f>
        <v>0.86537499999999989</v>
      </c>
      <c r="U158" s="1" t="str">
        <f>D183</f>
        <v>7.2.3</v>
      </c>
      <c r="V158" s="1">
        <v>0.35</v>
      </c>
      <c r="W158" s="1">
        <f>IF(COUNTIF($D2:$D197,U158),INDEX($H2:$H197,MATCH(U158,$D2:$D197,0),1),0)</f>
        <v>2.4724999999999997</v>
      </c>
      <c r="X158" s="1">
        <f>W158*V158</f>
        <v>0.86537499999999989</v>
      </c>
    </row>
    <row r="159" spans="1:24" x14ac:dyDescent="0.2">
      <c r="A159" s="1">
        <v>5</v>
      </c>
      <c r="B159" s="1">
        <v>3</v>
      </c>
      <c r="C159" s="1">
        <v>4</v>
      </c>
      <c r="D159" s="1" t="s">
        <v>174</v>
      </c>
      <c r="E159" s="1">
        <v>1</v>
      </c>
      <c r="F159" s="1">
        <f t="shared" si="65"/>
        <v>2.0132500000000002</v>
      </c>
      <c r="G159" s="1">
        <f t="shared" si="66"/>
        <v>2.0132500000000002</v>
      </c>
      <c r="H159" s="1">
        <f t="shared" si="67"/>
        <v>3.0132500000000002</v>
      </c>
      <c r="I159" s="1" t="str">
        <f>D174</f>
        <v>6.3.3</v>
      </c>
      <c r="J159" s="1">
        <v>0.15</v>
      </c>
      <c r="K159" s="1">
        <f>IF(COUNTIF($D2:$D197,I159),INDEX($H2:$H197,MATCH(I159,$D2:$D197,0),1),0)</f>
        <v>2.2512499999999998</v>
      </c>
      <c r="L159" s="1">
        <f t="shared" si="68"/>
        <v>0.33768749999999997</v>
      </c>
      <c r="M159" s="1" t="str">
        <f>D175</f>
        <v>6.3.4</v>
      </c>
      <c r="N159" s="1">
        <v>0.15</v>
      </c>
      <c r="O159" s="1">
        <f>IF(COUNTIF($D2:$D197,M159),INDEX($H2:$H197,MATCH(M159,$D2:$D197,0),1),0)</f>
        <v>1.5337499999999999</v>
      </c>
      <c r="P159" s="1">
        <f t="shared" si="70"/>
        <v>0.23006249999999998</v>
      </c>
      <c r="Q159" s="1" t="str">
        <f>D183</f>
        <v>7.2.3</v>
      </c>
      <c r="R159" s="1">
        <v>0.35</v>
      </c>
      <c r="S159" s="1">
        <f>IF(COUNTIF($D2:$D197,Q159),INDEX($H2:$H197,MATCH(Q159,$D2:$D197,0),1),0)</f>
        <v>2.4724999999999997</v>
      </c>
      <c r="T159" s="1">
        <f>S159*R159</f>
        <v>0.86537499999999989</v>
      </c>
      <c r="U159" s="1" t="str">
        <f>D184</f>
        <v>7.2.4</v>
      </c>
      <c r="V159" s="1">
        <v>0.35</v>
      </c>
      <c r="W159" s="1">
        <f>IF(COUNTIF($D2:$D197,U159),INDEX($H2:$H197,MATCH(U159,$D2:$D197,0),1),0)</f>
        <v>1.6575</v>
      </c>
      <c r="X159" s="1">
        <f>W159*V159</f>
        <v>0.580125</v>
      </c>
    </row>
    <row r="160" spans="1:24" x14ac:dyDescent="0.2">
      <c r="A160" s="1">
        <v>5</v>
      </c>
      <c r="B160" s="1">
        <v>3</v>
      </c>
      <c r="C160" s="1">
        <v>5</v>
      </c>
      <c r="D160" s="1" t="s">
        <v>175</v>
      </c>
      <c r="E160" s="1">
        <v>1</v>
      </c>
      <c r="F160" s="1">
        <f t="shared" si="65"/>
        <v>0.81018749999999995</v>
      </c>
      <c r="G160" s="1">
        <f t="shared" si="66"/>
        <v>0.81018749999999995</v>
      </c>
      <c r="H160" s="1">
        <f t="shared" si="67"/>
        <v>1.8101875000000001</v>
      </c>
      <c r="I160" s="1" t="str">
        <f>D175</f>
        <v>6.3.4</v>
      </c>
      <c r="J160" s="1">
        <v>0.15</v>
      </c>
      <c r="K160" s="1">
        <f>IF(COUNTIF($D2:$D197,I160),INDEX($H2:$H197,MATCH(I160,$D2:$D197,0),1),0)</f>
        <v>1.5337499999999999</v>
      </c>
      <c r="L160" s="1">
        <f t="shared" si="68"/>
        <v>0.23006249999999998</v>
      </c>
      <c r="M160" s="1" t="str">
        <f>D184</f>
        <v>7.2.4</v>
      </c>
      <c r="N160" s="1">
        <v>0.35</v>
      </c>
      <c r="O160" s="1">
        <f>IF(COUNTIF($D2:$D197,M160),INDEX($H2:$H197,MATCH(M160,$D2:$D197,0),1),0)</f>
        <v>1.6575</v>
      </c>
      <c r="P160" s="1">
        <f t="shared" si="70"/>
        <v>0.580125</v>
      </c>
    </row>
    <row r="161" spans="1:24" x14ac:dyDescent="0.2">
      <c r="A161" s="1">
        <v>6</v>
      </c>
      <c r="B161" s="1">
        <v>1</v>
      </c>
      <c r="C161" s="1">
        <v>1</v>
      </c>
      <c r="D161" s="1" t="s">
        <v>176</v>
      </c>
      <c r="E161" s="1">
        <v>1</v>
      </c>
      <c r="F161" s="1">
        <f t="shared" si="65"/>
        <v>0.17663437500000001</v>
      </c>
      <c r="G161" s="1">
        <f t="shared" si="66"/>
        <v>0.17663437500000001</v>
      </c>
      <c r="H161" s="1">
        <f t="shared" si="67"/>
        <v>1.1766343749999999</v>
      </c>
      <c r="I161" s="1" t="str">
        <f>D176</f>
        <v>7.1.1</v>
      </c>
      <c r="J161" s="1">
        <v>0.15</v>
      </c>
      <c r="K161" s="1">
        <f>IF(COUNTIF($D2:$D197,I161),INDEX($H2:$H197,MATCH(I161,$D2:$D197,0),1),0)</f>
        <v>1.1775625000000001</v>
      </c>
      <c r="L161" s="1">
        <f t="shared" si="68"/>
        <v>0.17663437500000001</v>
      </c>
    </row>
    <row r="162" spans="1:24" x14ac:dyDescent="0.2">
      <c r="A162" s="1">
        <v>6</v>
      </c>
      <c r="B162" s="1">
        <v>1</v>
      </c>
      <c r="C162" s="1">
        <v>2</v>
      </c>
      <c r="D162" s="1" t="s">
        <v>177</v>
      </c>
      <c r="E162" s="1">
        <v>1</v>
      </c>
      <c r="F162" s="1">
        <f t="shared" si="65"/>
        <v>0.38479687500000004</v>
      </c>
      <c r="G162" s="1">
        <f t="shared" si="66"/>
        <v>0.38479687500000004</v>
      </c>
      <c r="H162" s="1">
        <f t="shared" si="67"/>
        <v>1.3847968750000001</v>
      </c>
      <c r="I162" s="1" t="str">
        <f t="shared" ref="I162:I167" si="72">D176</f>
        <v>7.1.1</v>
      </c>
      <c r="J162" s="1">
        <v>0.15</v>
      </c>
      <c r="K162" s="1">
        <f>IF(COUNTIF($D2:$D197,I162),INDEX($H2:$H197,MATCH(I162,$D2:$D197,0),1),0)</f>
        <v>1.1775625000000001</v>
      </c>
      <c r="L162" s="1">
        <f t="shared" si="68"/>
        <v>0.17663437500000001</v>
      </c>
      <c r="M162" s="1" t="str">
        <f>D177</f>
        <v>7.1.2</v>
      </c>
      <c r="N162" s="1">
        <v>0.15</v>
      </c>
      <c r="O162" s="1">
        <f>IF(COUNTIF($D2:$D197,M162),INDEX($H2:$H197,MATCH(M162,$D2:$D197,0),1),0)</f>
        <v>1.38775</v>
      </c>
      <c r="P162" s="1">
        <f>O162*N162</f>
        <v>0.2081625</v>
      </c>
    </row>
    <row r="163" spans="1:24" x14ac:dyDescent="0.2">
      <c r="A163" s="1">
        <v>6</v>
      </c>
      <c r="B163" s="1">
        <v>1</v>
      </c>
      <c r="C163" s="1">
        <v>3</v>
      </c>
      <c r="D163" s="1" t="s">
        <v>178</v>
      </c>
      <c r="E163" s="1">
        <v>1</v>
      </c>
      <c r="F163" s="1">
        <f t="shared" si="65"/>
        <v>0.42121874999999998</v>
      </c>
      <c r="G163" s="1">
        <f t="shared" si="66"/>
        <v>0.42121874999999998</v>
      </c>
      <c r="H163" s="1">
        <f t="shared" si="67"/>
        <v>1.42121875</v>
      </c>
      <c r="I163" s="1" t="str">
        <f t="shared" si="72"/>
        <v>7.1.2</v>
      </c>
      <c r="J163" s="1">
        <v>0.15</v>
      </c>
      <c r="K163" s="1">
        <f>IF(COUNTIF($D2:$D197,I163),INDEX($H2:$H197,MATCH(I163,$D2:$D197,0),1),0)</f>
        <v>1.38775</v>
      </c>
      <c r="L163" s="1">
        <f t="shared" si="68"/>
        <v>0.2081625</v>
      </c>
      <c r="M163" s="1" t="str">
        <f>D178</f>
        <v>7.1.3</v>
      </c>
      <c r="N163" s="1">
        <v>0.15</v>
      </c>
      <c r="O163" s="1">
        <f>IF(COUNTIF($D2:$D197,M163),INDEX($H2:$H197,MATCH(M163,$D2:$D197,0),1),0)</f>
        <v>1.4203749999999999</v>
      </c>
      <c r="P163" s="1">
        <f>O163*N163</f>
        <v>0.21305624999999997</v>
      </c>
    </row>
    <row r="164" spans="1:24" x14ac:dyDescent="0.2">
      <c r="A164" s="1">
        <v>6</v>
      </c>
      <c r="B164" s="1">
        <v>1</v>
      </c>
      <c r="C164" s="1">
        <v>4</v>
      </c>
      <c r="D164" s="1" t="s">
        <v>179</v>
      </c>
      <c r="E164" s="1">
        <v>1</v>
      </c>
      <c r="F164" s="1">
        <f t="shared" si="65"/>
        <v>0.42121874999999998</v>
      </c>
      <c r="G164" s="1">
        <f t="shared" si="66"/>
        <v>0.42121874999999998</v>
      </c>
      <c r="H164" s="1">
        <f t="shared" si="67"/>
        <v>1.42121875</v>
      </c>
      <c r="I164" s="1" t="str">
        <f t="shared" si="72"/>
        <v>7.1.3</v>
      </c>
      <c r="J164" s="1">
        <v>0.15</v>
      </c>
      <c r="K164" s="1">
        <f>IF(COUNTIF($D2:$D197,I164),INDEX($H2:$H197,MATCH(I164,$D2:$D197,0),1),0)</f>
        <v>1.4203749999999999</v>
      </c>
      <c r="L164" s="1">
        <f t="shared" si="68"/>
        <v>0.21305624999999997</v>
      </c>
      <c r="M164" s="1" t="str">
        <f>D179</f>
        <v>7.1.4</v>
      </c>
      <c r="N164" s="1">
        <v>0.15</v>
      </c>
      <c r="O164" s="1">
        <f>IF(COUNTIF($D2:$D197,M164),INDEX($H2:$H197,MATCH(M164,$D2:$D197,0),1),0)</f>
        <v>1.38775</v>
      </c>
      <c r="P164" s="1">
        <f>O164*N164</f>
        <v>0.2081625</v>
      </c>
    </row>
    <row r="165" spans="1:24" x14ac:dyDescent="0.2">
      <c r="A165" s="1">
        <v>6</v>
      </c>
      <c r="B165" s="1">
        <v>1</v>
      </c>
      <c r="C165" s="1">
        <v>5</v>
      </c>
      <c r="D165" s="1" t="s">
        <v>180</v>
      </c>
      <c r="E165" s="1">
        <v>1</v>
      </c>
      <c r="F165" s="1">
        <f t="shared" si="65"/>
        <v>0.38479687500000004</v>
      </c>
      <c r="G165" s="1">
        <f t="shared" si="66"/>
        <v>0.38479687500000004</v>
      </c>
      <c r="H165" s="1">
        <f t="shared" si="67"/>
        <v>1.3847968750000001</v>
      </c>
      <c r="I165" s="1" t="str">
        <f t="shared" si="72"/>
        <v>7.1.4</v>
      </c>
      <c r="J165" s="1">
        <v>0.15</v>
      </c>
      <c r="K165" s="1">
        <f>IF(COUNTIF($D2:$D197,I165),INDEX($H2:$H197,MATCH(I165,$D2:$D197,0),1),0)</f>
        <v>1.38775</v>
      </c>
      <c r="L165" s="1">
        <f t="shared" si="68"/>
        <v>0.2081625</v>
      </c>
      <c r="M165" s="1" t="str">
        <f>D180</f>
        <v>7.1.5</v>
      </c>
      <c r="N165" s="1">
        <v>0.15</v>
      </c>
      <c r="O165" s="1">
        <f>IF(COUNTIF($D2:$D197,M165),INDEX($H2:$H197,MATCH(M165,$D2:$D197,0),1),0)</f>
        <v>1.1775625000000001</v>
      </c>
      <c r="P165" s="1">
        <f>O165*N165</f>
        <v>0.17663437500000001</v>
      </c>
    </row>
    <row r="166" spans="1:24" x14ac:dyDescent="0.2">
      <c r="A166" s="1">
        <v>6</v>
      </c>
      <c r="B166" s="1">
        <v>1</v>
      </c>
      <c r="C166" s="1">
        <v>6</v>
      </c>
      <c r="D166" s="1" t="s">
        <v>181</v>
      </c>
      <c r="E166" s="1">
        <v>1</v>
      </c>
      <c r="F166" s="1">
        <f t="shared" si="65"/>
        <v>0.17663437500000001</v>
      </c>
      <c r="G166" s="1">
        <f t="shared" si="66"/>
        <v>0.17663437500000001</v>
      </c>
      <c r="H166" s="1">
        <f t="shared" si="67"/>
        <v>1.1766343749999999</v>
      </c>
      <c r="I166" s="1" t="str">
        <f t="shared" si="72"/>
        <v>7.1.5</v>
      </c>
      <c r="J166" s="1">
        <v>0.15</v>
      </c>
      <c r="K166" s="1">
        <f>IF(COUNTIF($D2:$D197,I166),INDEX($H2:$H197,MATCH(I166,$D2:$D197,0),1),0)</f>
        <v>1.1775625000000001</v>
      </c>
      <c r="L166" s="1">
        <f t="shared" si="68"/>
        <v>0.17663437500000001</v>
      </c>
    </row>
    <row r="167" spans="1:24" x14ac:dyDescent="0.2">
      <c r="A167" s="1">
        <v>6</v>
      </c>
      <c r="B167" s="1">
        <v>2</v>
      </c>
      <c r="C167" s="1">
        <v>1</v>
      </c>
      <c r="D167" s="1" t="s">
        <v>182</v>
      </c>
      <c r="E167" s="1">
        <v>1</v>
      </c>
      <c r="F167" s="1">
        <f t="shared" si="65"/>
        <v>0.66293749999999996</v>
      </c>
      <c r="G167" s="1">
        <f t="shared" si="66"/>
        <v>0.66293749999999996</v>
      </c>
      <c r="H167" s="1">
        <f t="shared" si="67"/>
        <v>1.6629375</v>
      </c>
      <c r="I167" s="1" t="str">
        <f t="shared" si="72"/>
        <v>7.2.1</v>
      </c>
      <c r="J167" s="1">
        <v>0.15</v>
      </c>
      <c r="K167" s="1">
        <f>IF(COUNTIF($D2:$D197,I167),INDEX($H2:$H197,MATCH(I167,$D2:$D197,0),1),0)</f>
        <v>1.6575</v>
      </c>
      <c r="L167" s="1">
        <f t="shared" si="68"/>
        <v>0.24862499999999998</v>
      </c>
      <c r="M167" s="1" t="str">
        <f>D185</f>
        <v>8.1.1</v>
      </c>
      <c r="N167" s="1">
        <v>0.35</v>
      </c>
      <c r="O167" s="1">
        <f>IF(COUNTIF($D2:$D197,M167),INDEX($H2:$H197,MATCH(M167,$D2:$D197,0),1),0)</f>
        <v>1.1837500000000001</v>
      </c>
      <c r="P167" s="1">
        <f>O167*N167</f>
        <v>0.41431250000000003</v>
      </c>
    </row>
    <row r="168" spans="1:24" x14ac:dyDescent="0.2">
      <c r="A168" s="1">
        <v>6</v>
      </c>
      <c r="B168" s="1">
        <v>2</v>
      </c>
      <c r="C168" s="1">
        <v>2</v>
      </c>
      <c r="D168" s="1" t="s">
        <v>183</v>
      </c>
      <c r="E168" s="1">
        <v>1</v>
      </c>
      <c r="F168" s="1">
        <f t="shared" si="65"/>
        <v>1.5242500000000001</v>
      </c>
      <c r="G168" s="1">
        <f t="shared" si="66"/>
        <v>1.5242500000000001</v>
      </c>
      <c r="H168" s="1">
        <f t="shared" si="67"/>
        <v>2.5242500000000003</v>
      </c>
      <c r="I168" s="1" t="str">
        <f>D181</f>
        <v>7.2.1</v>
      </c>
      <c r="J168" s="1">
        <v>0.15</v>
      </c>
      <c r="K168" s="1">
        <f>IF(COUNTIF($D2:$D197,I168),INDEX($H2:$H197,MATCH(I168,$D2:$D197,0),1),0)</f>
        <v>1.6575</v>
      </c>
      <c r="L168" s="1">
        <f t="shared" si="68"/>
        <v>0.24862499999999998</v>
      </c>
      <c r="M168" s="1" t="str">
        <f>D182</f>
        <v>7.2.2</v>
      </c>
      <c r="N168" s="1">
        <v>0.15</v>
      </c>
      <c r="O168" s="1">
        <f>IF(COUNTIF($D2:$D197,M168),INDEX($H2:$H197,MATCH(M168,$D2:$D197,0),1),0)</f>
        <v>2.4724999999999997</v>
      </c>
      <c r="P168" s="1">
        <f>O168*N168</f>
        <v>0.37087499999999995</v>
      </c>
      <c r="Q168" s="1" t="str">
        <f>D185</f>
        <v>8.1.1</v>
      </c>
      <c r="R168" s="1">
        <v>0.35</v>
      </c>
      <c r="S168" s="1">
        <f>IF(COUNTIF($D2:$D197,Q168),INDEX($H2:$H197,MATCH(Q168,$D2:$D197,0),1),0)</f>
        <v>1.1837500000000001</v>
      </c>
      <c r="T168" s="1">
        <f>S168*R168</f>
        <v>0.41431250000000003</v>
      </c>
      <c r="U168" s="1" t="str">
        <f>D186</f>
        <v>8.1.2</v>
      </c>
      <c r="V168" s="1">
        <v>0.35</v>
      </c>
      <c r="W168" s="1">
        <f>IF(COUNTIF($D2:$D197,U168),INDEX($H2:$H197,MATCH(U168,$D2:$D197,0),1),0)</f>
        <v>1.4012500000000001</v>
      </c>
      <c r="X168" s="1">
        <f>W168*V168</f>
        <v>0.49043750000000003</v>
      </c>
    </row>
    <row r="169" spans="1:24" x14ac:dyDescent="0.2">
      <c r="A169" s="1">
        <v>6</v>
      </c>
      <c r="B169" s="1">
        <v>2</v>
      </c>
      <c r="C169" s="1">
        <v>3</v>
      </c>
      <c r="D169" s="1" t="s">
        <v>184</v>
      </c>
      <c r="E169" s="1">
        <v>1</v>
      </c>
      <c r="F169" s="1">
        <f t="shared" si="65"/>
        <v>1.7226250000000001</v>
      </c>
      <c r="G169" s="1">
        <f t="shared" si="66"/>
        <v>1.7226250000000001</v>
      </c>
      <c r="H169" s="1">
        <f t="shared" si="67"/>
        <v>2.7226249999999999</v>
      </c>
      <c r="I169" s="1" t="str">
        <f>D182</f>
        <v>7.2.2</v>
      </c>
      <c r="J169" s="1">
        <v>0.15</v>
      </c>
      <c r="K169" s="1">
        <f>IF(COUNTIF($D2:$D197,I169),INDEX($H2:$H197,MATCH(I169,$D2:$D197,0),1),0)</f>
        <v>2.4724999999999997</v>
      </c>
      <c r="L169" s="1">
        <f t="shared" si="68"/>
        <v>0.37087499999999995</v>
      </c>
      <c r="M169" s="1" t="str">
        <f>D183</f>
        <v>7.2.3</v>
      </c>
      <c r="N169" s="1">
        <v>0.15</v>
      </c>
      <c r="O169" s="1">
        <f>IF(COUNTIF($D2:$D197,M169),INDEX($H2:$H197,MATCH(M169,$D2:$D197,0),1),0)</f>
        <v>2.4724999999999997</v>
      </c>
      <c r="P169" s="1">
        <f>O169*N169</f>
        <v>0.37087499999999995</v>
      </c>
      <c r="Q169" s="1" t="str">
        <f>D186</f>
        <v>8.1.2</v>
      </c>
      <c r="R169" s="1">
        <v>0.35</v>
      </c>
      <c r="S169" s="1">
        <f>IF(COUNTIF($D2:$D197,Q169),INDEX($H2:$H197,MATCH(Q169,$D2:$D197,0),1),0)</f>
        <v>1.4012500000000001</v>
      </c>
      <c r="T169" s="1">
        <f>S169*R169</f>
        <v>0.49043750000000003</v>
      </c>
      <c r="U169" s="1" t="str">
        <f>D187</f>
        <v>8.1.3</v>
      </c>
      <c r="V169" s="1">
        <v>0.35</v>
      </c>
      <c r="W169" s="1">
        <f>IF(COUNTIF($D2:$D197,U169),INDEX($H2:$H197,MATCH(U169,$D2:$D197,0),1),0)</f>
        <v>1.4012500000000001</v>
      </c>
      <c r="X169" s="1">
        <f>W169*V169</f>
        <v>0.49043750000000003</v>
      </c>
    </row>
    <row r="170" spans="1:24" x14ac:dyDescent="0.2">
      <c r="A170" s="1">
        <v>6</v>
      </c>
      <c r="B170" s="1">
        <v>2</v>
      </c>
      <c r="C170" s="1">
        <v>4</v>
      </c>
      <c r="D170" s="1" t="s">
        <v>185</v>
      </c>
      <c r="E170" s="1">
        <v>1</v>
      </c>
      <c r="F170" s="1">
        <f t="shared" si="65"/>
        <v>1.5242500000000001</v>
      </c>
      <c r="G170" s="1">
        <f t="shared" si="66"/>
        <v>1.5242500000000001</v>
      </c>
      <c r="H170" s="1">
        <f t="shared" si="67"/>
        <v>2.5242500000000003</v>
      </c>
      <c r="I170" s="1" t="str">
        <f>D183</f>
        <v>7.2.3</v>
      </c>
      <c r="J170" s="1">
        <v>0.15</v>
      </c>
      <c r="K170" s="1">
        <f>IF(COUNTIF($D2:$D197,I170),INDEX($H2:$H197,MATCH(I170,$D2:$D197,0),1),0)</f>
        <v>2.4724999999999997</v>
      </c>
      <c r="L170" s="1">
        <f t="shared" si="68"/>
        <v>0.37087499999999995</v>
      </c>
      <c r="M170" s="1" t="str">
        <f>D184</f>
        <v>7.2.4</v>
      </c>
      <c r="N170" s="1">
        <v>0.15</v>
      </c>
      <c r="O170" s="1">
        <f>IF(COUNTIF($D2:$D197,M170),INDEX($H2:$H197,MATCH(M170,$D2:$D197,0),1),0)</f>
        <v>1.6575</v>
      </c>
      <c r="P170" s="1">
        <f>O170*N170</f>
        <v>0.24862499999999998</v>
      </c>
      <c r="Q170" s="1" t="str">
        <f>D187</f>
        <v>8.1.3</v>
      </c>
      <c r="R170" s="1">
        <v>0.35</v>
      </c>
      <c r="S170" s="1">
        <f>IF(COUNTIF($D2:$D197,Q170),INDEX($H2:$H197,MATCH(Q170,$D2:$D197,0),1),0)</f>
        <v>1.4012500000000001</v>
      </c>
      <c r="T170" s="1">
        <f>S170*R170</f>
        <v>0.49043750000000003</v>
      </c>
      <c r="U170" s="1" t="str">
        <f>D188</f>
        <v>8.1.4</v>
      </c>
      <c r="V170" s="1">
        <v>0.35</v>
      </c>
      <c r="W170" s="1">
        <f>IF(COUNTIF($D2:$D197,U170),INDEX($H2:$H197,MATCH(U170,$D2:$D197,0),1),0)</f>
        <v>1.1837500000000001</v>
      </c>
      <c r="X170" s="1">
        <f>W170*V170</f>
        <v>0.41431250000000003</v>
      </c>
    </row>
    <row r="171" spans="1:24" x14ac:dyDescent="0.2">
      <c r="A171" s="1">
        <v>6</v>
      </c>
      <c r="B171" s="1">
        <v>2</v>
      </c>
      <c r="C171" s="1">
        <v>5</v>
      </c>
      <c r="D171" s="1" t="s">
        <v>186</v>
      </c>
      <c r="E171" s="1">
        <v>1</v>
      </c>
      <c r="F171" s="1">
        <f t="shared" si="65"/>
        <v>0.66293749999999996</v>
      </c>
      <c r="G171" s="1">
        <f t="shared" si="66"/>
        <v>0.66293749999999996</v>
      </c>
      <c r="H171" s="1">
        <f t="shared" si="67"/>
        <v>1.6629375</v>
      </c>
      <c r="I171" s="1" t="str">
        <f>D184</f>
        <v>7.2.4</v>
      </c>
      <c r="J171" s="1">
        <v>0.15</v>
      </c>
      <c r="K171" s="1">
        <f>IF(COUNTIF($D2:$D197,I171),INDEX($H2:$H197,MATCH(I171,$D2:$D197,0),1),0)</f>
        <v>1.6575</v>
      </c>
      <c r="L171" s="1">
        <f t="shared" si="68"/>
        <v>0.24862499999999998</v>
      </c>
      <c r="M171" s="1" t="str">
        <f>D188</f>
        <v>8.1.4</v>
      </c>
      <c r="N171" s="1">
        <v>0.35</v>
      </c>
      <c r="O171" s="1">
        <f>IF(COUNTIF($D2:$D197,M171),INDEX($H2:$H197,MATCH(M171,$D2:$D197,0),1),0)</f>
        <v>1.1837500000000001</v>
      </c>
      <c r="P171" s="1">
        <f>O171*N171</f>
        <v>0.41431250000000003</v>
      </c>
    </row>
    <row r="172" spans="1:24" x14ac:dyDescent="0.2">
      <c r="A172" s="1">
        <v>6</v>
      </c>
      <c r="B172" s="1">
        <v>3</v>
      </c>
      <c r="C172" s="1">
        <v>1</v>
      </c>
      <c r="D172" s="1" t="s">
        <v>187</v>
      </c>
      <c r="E172" s="1">
        <v>1</v>
      </c>
      <c r="F172" s="1">
        <f t="shared" si="65"/>
        <v>0.53374999999999995</v>
      </c>
      <c r="G172" s="1">
        <f t="shared" si="66"/>
        <v>0.53374999999999995</v>
      </c>
      <c r="H172" s="1">
        <f t="shared" si="67"/>
        <v>1.5337499999999999</v>
      </c>
      <c r="I172" s="1" t="str">
        <f>D189</f>
        <v>8.2.1</v>
      </c>
      <c r="J172" s="1">
        <v>0.35</v>
      </c>
      <c r="K172" s="1">
        <f>IF(COUNTIF($D2:$D197,I172),INDEX($H2:$H197,MATCH(I172,$D2:$D197,0),1),0)</f>
        <v>1.5249999999999999</v>
      </c>
      <c r="L172" s="1">
        <f t="shared" si="68"/>
        <v>0.53374999999999995</v>
      </c>
    </row>
    <row r="173" spans="1:24" x14ac:dyDescent="0.2">
      <c r="A173" s="1">
        <v>6</v>
      </c>
      <c r="B173" s="1">
        <v>3</v>
      </c>
      <c r="C173" s="1">
        <v>2</v>
      </c>
      <c r="D173" s="1" t="s">
        <v>188</v>
      </c>
      <c r="E173" s="1">
        <v>1</v>
      </c>
      <c r="F173" s="1">
        <f t="shared" si="65"/>
        <v>1.2512499999999998</v>
      </c>
      <c r="G173" s="1">
        <f t="shared" si="66"/>
        <v>1.2512499999999998</v>
      </c>
      <c r="H173" s="1">
        <f t="shared" si="67"/>
        <v>2.2512499999999998</v>
      </c>
      <c r="I173" s="1" t="str">
        <f>D189</f>
        <v>8.2.1</v>
      </c>
      <c r="J173" s="1">
        <v>0.35</v>
      </c>
      <c r="K173" s="1">
        <f>IF(COUNTIF($D2:$D197,I173),INDEX($H2:$H197,MATCH(I173,$D2:$D197,0),1),0)</f>
        <v>1.5249999999999999</v>
      </c>
      <c r="L173" s="1">
        <f t="shared" si="68"/>
        <v>0.53374999999999995</v>
      </c>
      <c r="M173" s="1" t="str">
        <f>D190</f>
        <v>8.2.2</v>
      </c>
      <c r="N173" s="1">
        <v>0.35</v>
      </c>
      <c r="O173" s="1">
        <f>IF(COUNTIF($D2:$D197,M173),INDEX($H2:$H197,MATCH(M173,$D2:$D197,0),1),0)</f>
        <v>2.0499999999999998</v>
      </c>
      <c r="P173" s="1">
        <f>O173*N173</f>
        <v>0.71749999999999992</v>
      </c>
    </row>
    <row r="174" spans="1:24" x14ac:dyDescent="0.2">
      <c r="A174" s="1">
        <v>6</v>
      </c>
      <c r="B174" s="1">
        <v>3</v>
      </c>
      <c r="C174" s="1">
        <v>3</v>
      </c>
      <c r="D174" s="1" t="s">
        <v>189</v>
      </c>
      <c r="E174" s="1">
        <v>1</v>
      </c>
      <c r="F174" s="1">
        <f t="shared" si="65"/>
        <v>1.2512499999999998</v>
      </c>
      <c r="G174" s="1">
        <f t="shared" si="66"/>
        <v>1.2512499999999998</v>
      </c>
      <c r="H174" s="1">
        <f t="shared" si="67"/>
        <v>2.2512499999999998</v>
      </c>
      <c r="I174" s="1" t="str">
        <f>D190</f>
        <v>8.2.2</v>
      </c>
      <c r="J174" s="1">
        <v>0.35</v>
      </c>
      <c r="K174" s="1">
        <f>IF(COUNTIF($D2:$D197,I174),INDEX($H2:$H197,MATCH(I174,$D2:$D197,0),1),0)</f>
        <v>2.0499999999999998</v>
      </c>
      <c r="L174" s="1">
        <f t="shared" si="68"/>
        <v>0.71749999999999992</v>
      </c>
      <c r="M174" s="1" t="str">
        <f>D191</f>
        <v>8.2.3</v>
      </c>
      <c r="N174" s="1">
        <v>0.35</v>
      </c>
      <c r="O174" s="1">
        <f>IF(COUNTIF($D2:$D197,M174),INDEX($H2:$H197,MATCH(M174,$D2:$D197,0),1),0)</f>
        <v>1.5249999999999999</v>
      </c>
      <c r="P174" s="1">
        <f>O174*N174</f>
        <v>0.53374999999999995</v>
      </c>
    </row>
    <row r="175" spans="1:24" x14ac:dyDescent="0.2">
      <c r="A175" s="1">
        <v>6</v>
      </c>
      <c r="B175" s="1">
        <v>3</v>
      </c>
      <c r="C175" s="1">
        <v>4</v>
      </c>
      <c r="D175" s="1" t="s">
        <v>190</v>
      </c>
      <c r="E175" s="1">
        <v>1</v>
      </c>
      <c r="F175" s="1">
        <f t="shared" si="65"/>
        <v>0.53374999999999995</v>
      </c>
      <c r="G175" s="1">
        <f t="shared" si="66"/>
        <v>0.53374999999999995</v>
      </c>
      <c r="H175" s="1">
        <f t="shared" si="67"/>
        <v>1.5337499999999999</v>
      </c>
      <c r="I175" s="1" t="str">
        <f>D191</f>
        <v>8.2.3</v>
      </c>
      <c r="J175" s="1">
        <v>0.35</v>
      </c>
      <c r="K175" s="1">
        <f>IF(COUNTIF($D2:$D197,I175),INDEX($H2:$H197,MATCH(I175,$D2:$D197,0),1),0)</f>
        <v>1.5249999999999999</v>
      </c>
      <c r="L175" s="1">
        <f t="shared" si="68"/>
        <v>0.53374999999999995</v>
      </c>
    </row>
    <row r="176" spans="1:24" x14ac:dyDescent="0.2">
      <c r="A176" s="1">
        <v>7</v>
      </c>
      <c r="B176" s="1">
        <v>1</v>
      </c>
      <c r="C176" s="1">
        <v>1</v>
      </c>
      <c r="D176" s="1" t="s">
        <v>191</v>
      </c>
      <c r="E176" s="1">
        <v>1</v>
      </c>
      <c r="F176" s="1">
        <f t="shared" si="65"/>
        <v>0.17756250000000001</v>
      </c>
      <c r="G176" s="1">
        <f t="shared" si="66"/>
        <v>0.17756250000000001</v>
      </c>
      <c r="H176" s="1">
        <f t="shared" si="67"/>
        <v>1.1775625000000001</v>
      </c>
      <c r="I176" s="1" t="str">
        <f>D185</f>
        <v>8.1.1</v>
      </c>
      <c r="J176" s="1">
        <v>0.15</v>
      </c>
      <c r="K176" s="1">
        <f>IF(COUNTIF($D2:$D197,I176),INDEX($H2:$H197,MATCH(I176,$D2:$D197,0),1),0)</f>
        <v>1.1837500000000001</v>
      </c>
      <c r="L176" s="1">
        <f t="shared" si="68"/>
        <v>0.17756250000000001</v>
      </c>
    </row>
    <row r="177" spans="1:24" x14ac:dyDescent="0.2">
      <c r="A177" s="1">
        <v>7</v>
      </c>
      <c r="B177" s="1">
        <v>1</v>
      </c>
      <c r="C177" s="1">
        <v>2</v>
      </c>
      <c r="D177" s="1" t="s">
        <v>192</v>
      </c>
      <c r="E177" s="1">
        <v>1</v>
      </c>
      <c r="F177" s="1">
        <f t="shared" si="65"/>
        <v>0.38775000000000004</v>
      </c>
      <c r="G177" s="1">
        <f t="shared" si="66"/>
        <v>0.38775000000000004</v>
      </c>
      <c r="H177" s="1">
        <f t="shared" si="67"/>
        <v>1.38775</v>
      </c>
      <c r="I177" s="1" t="str">
        <f>D185</f>
        <v>8.1.1</v>
      </c>
      <c r="J177" s="1">
        <v>0.15</v>
      </c>
      <c r="K177" s="1">
        <f>IF(COUNTIF($D2:$D197,I177),INDEX($H2:$H197,MATCH(I177,$D2:$D197,0),1),0)</f>
        <v>1.1837500000000001</v>
      </c>
      <c r="L177" s="1">
        <f t="shared" si="68"/>
        <v>0.17756250000000001</v>
      </c>
      <c r="M177" s="1" t="str">
        <f>D186</f>
        <v>8.1.2</v>
      </c>
      <c r="N177" s="1">
        <v>0.15</v>
      </c>
      <c r="O177" s="1">
        <f>IF(COUNTIF($D2:$D197,M177),INDEX($H2:$H197,MATCH(M177,$D2:$D197,0),1),0)</f>
        <v>1.4012500000000001</v>
      </c>
      <c r="P177" s="1">
        <f>O177*N177</f>
        <v>0.2101875</v>
      </c>
    </row>
    <row r="178" spans="1:24" x14ac:dyDescent="0.2">
      <c r="A178" s="1">
        <v>7</v>
      </c>
      <c r="B178" s="1">
        <v>1</v>
      </c>
      <c r="C178" s="1">
        <v>3</v>
      </c>
      <c r="D178" s="1" t="s">
        <v>193</v>
      </c>
      <c r="E178" s="1">
        <v>1</v>
      </c>
      <c r="F178" s="1">
        <f t="shared" si="65"/>
        <v>0.420375</v>
      </c>
      <c r="G178" s="1">
        <f t="shared" si="66"/>
        <v>0.420375</v>
      </c>
      <c r="H178" s="1">
        <f t="shared" si="67"/>
        <v>1.4203749999999999</v>
      </c>
      <c r="I178" s="1" t="str">
        <f>D186</f>
        <v>8.1.2</v>
      </c>
      <c r="J178" s="1">
        <v>0.15</v>
      </c>
      <c r="K178" s="1">
        <f>IF(COUNTIF($D2:$D197,I178),INDEX($H2:$H197,MATCH(I178,$D2:$D197,0),1),0)</f>
        <v>1.4012500000000001</v>
      </c>
      <c r="L178" s="1">
        <f t="shared" si="68"/>
        <v>0.2101875</v>
      </c>
      <c r="M178" s="1" t="str">
        <f>D187</f>
        <v>8.1.3</v>
      </c>
      <c r="N178" s="1">
        <v>0.15</v>
      </c>
      <c r="O178" s="1">
        <f>IF(COUNTIF($D2:$D197,M178),INDEX($H2:$H197,MATCH(M178,$D2:$D197,0),1),0)</f>
        <v>1.4012500000000001</v>
      </c>
      <c r="P178" s="1">
        <f>O178*N178</f>
        <v>0.2101875</v>
      </c>
    </row>
    <row r="179" spans="1:24" x14ac:dyDescent="0.2">
      <c r="A179" s="1">
        <v>7</v>
      </c>
      <c r="B179" s="1">
        <v>1</v>
      </c>
      <c r="C179" s="1">
        <v>4</v>
      </c>
      <c r="D179" s="1" t="s">
        <v>194</v>
      </c>
      <c r="E179" s="1">
        <v>1</v>
      </c>
      <c r="F179" s="1">
        <f t="shared" si="65"/>
        <v>0.38775000000000004</v>
      </c>
      <c r="G179" s="1">
        <f t="shared" si="66"/>
        <v>0.38775000000000004</v>
      </c>
      <c r="H179" s="1">
        <f t="shared" si="67"/>
        <v>1.38775</v>
      </c>
      <c r="I179" s="1" t="str">
        <f>D187</f>
        <v>8.1.3</v>
      </c>
      <c r="J179" s="1">
        <v>0.15</v>
      </c>
      <c r="K179" s="1">
        <f>IF(COUNTIF($D2:$D197,I179),INDEX($H2:$H197,MATCH(I179,$D2:$D197,0),1),0)</f>
        <v>1.4012500000000001</v>
      </c>
      <c r="L179" s="1">
        <f t="shared" si="68"/>
        <v>0.2101875</v>
      </c>
      <c r="M179" s="1" t="str">
        <f>D188</f>
        <v>8.1.4</v>
      </c>
      <c r="N179" s="1">
        <v>0.15</v>
      </c>
      <c r="O179" s="1">
        <f>IF(COUNTIF($D2:$D197,M179),INDEX($H2:$H197,MATCH(M179,$D2:$D197,0),1),0)</f>
        <v>1.1837500000000001</v>
      </c>
      <c r="P179" s="1">
        <f>O179*N179</f>
        <v>0.17756250000000001</v>
      </c>
    </row>
    <row r="180" spans="1:24" x14ac:dyDescent="0.2">
      <c r="A180" s="1">
        <v>7</v>
      </c>
      <c r="B180" s="1">
        <v>1</v>
      </c>
      <c r="C180" s="1">
        <v>5</v>
      </c>
      <c r="D180" s="1" t="s">
        <v>195</v>
      </c>
      <c r="E180" s="1">
        <v>1</v>
      </c>
      <c r="F180" s="1">
        <f t="shared" si="65"/>
        <v>0.17756250000000001</v>
      </c>
      <c r="G180" s="1">
        <f t="shared" si="66"/>
        <v>0.17756250000000001</v>
      </c>
      <c r="H180" s="1">
        <f t="shared" si="67"/>
        <v>1.1775625000000001</v>
      </c>
      <c r="I180" s="1" t="str">
        <f>D188</f>
        <v>8.1.4</v>
      </c>
      <c r="J180" s="1">
        <v>0.15</v>
      </c>
      <c r="K180" s="1">
        <f>IF(COUNTIF($D2:$D197,I180),INDEX($H2:$H197,MATCH(I180,$D2:$D197,0),1),0)</f>
        <v>1.1837500000000001</v>
      </c>
      <c r="L180" s="1">
        <f t="shared" si="68"/>
        <v>0.17756250000000001</v>
      </c>
    </row>
    <row r="181" spans="1:24" x14ac:dyDescent="0.2">
      <c r="A181" s="1">
        <v>7</v>
      </c>
      <c r="B181" s="1">
        <v>2</v>
      </c>
      <c r="C181" s="1">
        <v>1</v>
      </c>
      <c r="D181" s="1" t="s">
        <v>196</v>
      </c>
      <c r="E181" s="1">
        <v>1</v>
      </c>
      <c r="F181" s="1">
        <f t="shared" si="65"/>
        <v>0.65749999999999997</v>
      </c>
      <c r="G181" s="1">
        <f t="shared" si="66"/>
        <v>0.65749999999999997</v>
      </c>
      <c r="H181" s="1">
        <f t="shared" si="67"/>
        <v>1.6575</v>
      </c>
      <c r="I181" s="1" t="str">
        <f>D189</f>
        <v>8.2.1</v>
      </c>
      <c r="J181" s="1">
        <v>0.15</v>
      </c>
      <c r="K181" s="1">
        <f>IF(COUNTIF($D2:$D197,I181),INDEX($H2:$H197,MATCH(I181,$D2:$D197,0),1),0)</f>
        <v>1.5249999999999999</v>
      </c>
      <c r="L181" s="1">
        <f t="shared" si="68"/>
        <v>0.22874999999999998</v>
      </c>
      <c r="M181" s="1" t="str">
        <f>D192</f>
        <v>9.1.1</v>
      </c>
      <c r="N181" s="1">
        <v>0.35</v>
      </c>
      <c r="O181" s="1">
        <f>IF(COUNTIF($D2:$D197,M181),INDEX($H2:$H197,MATCH(M181,$D2:$D197,0),1),0)</f>
        <v>1.2250000000000001</v>
      </c>
      <c r="P181" s="1">
        <f>O181*N181</f>
        <v>0.42875000000000002</v>
      </c>
    </row>
    <row r="182" spans="1:24" x14ac:dyDescent="0.2">
      <c r="A182" s="1">
        <v>7</v>
      </c>
      <c r="B182" s="1">
        <v>2</v>
      </c>
      <c r="C182" s="1">
        <v>2</v>
      </c>
      <c r="D182" s="1" t="s">
        <v>197</v>
      </c>
      <c r="E182" s="1">
        <v>1</v>
      </c>
      <c r="F182" s="1">
        <f t="shared" si="65"/>
        <v>1.4724999999999997</v>
      </c>
      <c r="G182" s="1">
        <f t="shared" si="66"/>
        <v>1.4724999999999997</v>
      </c>
      <c r="H182" s="1">
        <f t="shared" si="67"/>
        <v>2.4724999999999997</v>
      </c>
      <c r="I182" s="1" t="str">
        <f>D189</f>
        <v>8.2.1</v>
      </c>
      <c r="J182" s="1">
        <v>0.15</v>
      </c>
      <c r="K182" s="1">
        <f>IF(COUNTIF($D2:$D197,I182),INDEX($H2:$H197,MATCH(I182,$D2:$D197,0),1),0)</f>
        <v>1.5249999999999999</v>
      </c>
      <c r="L182" s="1">
        <f t="shared" si="68"/>
        <v>0.22874999999999998</v>
      </c>
      <c r="M182" s="1" t="str">
        <f>D190</f>
        <v>8.2.2</v>
      </c>
      <c r="N182" s="1">
        <v>0.15</v>
      </c>
      <c r="O182" s="1">
        <f>IF(COUNTIF($D2:$D197,M182),INDEX($H2:$H197,MATCH(M182,$D2:$D197,0),1),0)</f>
        <v>2.0499999999999998</v>
      </c>
      <c r="P182" s="1">
        <f>O182*N182</f>
        <v>0.30749999999999994</v>
      </c>
      <c r="Q182" s="1" t="str">
        <f>D192</f>
        <v>9.1.1</v>
      </c>
      <c r="R182" s="1">
        <v>0.35</v>
      </c>
      <c r="S182" s="1">
        <f>IF(COUNTIF($D2:$D197,Q182),INDEX($H2:$H197,MATCH(Q182,$D2:$D197,0),1),0)</f>
        <v>1.2250000000000001</v>
      </c>
      <c r="T182" s="1">
        <f>S182*R182</f>
        <v>0.42875000000000002</v>
      </c>
      <c r="U182" s="1" t="str">
        <f>D193</f>
        <v>9.1.2</v>
      </c>
      <c r="V182" s="1">
        <v>0.35</v>
      </c>
      <c r="W182" s="1">
        <f>IF(COUNTIF($D2:$D197,U182),INDEX($H2:$H197,MATCH(U182,$D2:$D197,0),1),0)</f>
        <v>1.45</v>
      </c>
      <c r="X182" s="1">
        <f>W182*V182</f>
        <v>0.50749999999999995</v>
      </c>
    </row>
    <row r="183" spans="1:24" x14ac:dyDescent="0.2">
      <c r="A183" s="1">
        <v>7</v>
      </c>
      <c r="B183" s="1">
        <v>2</v>
      </c>
      <c r="C183" s="1">
        <v>3</v>
      </c>
      <c r="D183" s="1" t="s">
        <v>198</v>
      </c>
      <c r="E183" s="1">
        <v>1</v>
      </c>
      <c r="F183" s="1">
        <f t="shared" si="65"/>
        <v>1.4724999999999997</v>
      </c>
      <c r="G183" s="1">
        <f t="shared" si="66"/>
        <v>1.4724999999999997</v>
      </c>
      <c r="H183" s="1">
        <f t="shared" si="67"/>
        <v>2.4724999999999997</v>
      </c>
      <c r="I183" s="1" t="str">
        <f>D190</f>
        <v>8.2.2</v>
      </c>
      <c r="J183" s="1">
        <v>0.15</v>
      </c>
      <c r="K183" s="1">
        <f>IF(COUNTIF($D2:$D197,I183),INDEX($H2:$H197,MATCH(I183,$D2:$D197,0),1),0)</f>
        <v>2.0499999999999998</v>
      </c>
      <c r="L183" s="1">
        <f t="shared" si="68"/>
        <v>0.30749999999999994</v>
      </c>
      <c r="M183" s="1" t="str">
        <f>D191</f>
        <v>8.2.3</v>
      </c>
      <c r="N183" s="1">
        <v>0.15</v>
      </c>
      <c r="O183" s="1">
        <f>IF(COUNTIF($D2:$D197,M183),INDEX($H2:$H197,MATCH(M183,$D2:$D197,0),1),0)</f>
        <v>1.5249999999999999</v>
      </c>
      <c r="P183" s="1">
        <f>O183*N183</f>
        <v>0.22874999999999998</v>
      </c>
      <c r="Q183" s="1" t="str">
        <f>D193</f>
        <v>9.1.2</v>
      </c>
      <c r="R183" s="1">
        <v>0.35</v>
      </c>
      <c r="S183" s="1">
        <f>IF(COUNTIF($D2:$D197,Q183),INDEX($H2:$H197,MATCH(Q183,$D2:$D197,0),1),0)</f>
        <v>1.45</v>
      </c>
      <c r="T183" s="1">
        <f>S183*R183</f>
        <v>0.50749999999999995</v>
      </c>
      <c r="U183" s="1" t="str">
        <f>D194</f>
        <v>9.1.3</v>
      </c>
      <c r="V183" s="1">
        <v>0.35</v>
      </c>
      <c r="W183" s="1">
        <f>IF(COUNTIF($D2:$D197,U183),INDEX($H2:$H197,MATCH(U183,$D2:$D197,0),1),0)</f>
        <v>1.2250000000000001</v>
      </c>
      <c r="X183" s="1">
        <f>W183*V183</f>
        <v>0.42875000000000002</v>
      </c>
    </row>
    <row r="184" spans="1:24" x14ac:dyDescent="0.2">
      <c r="A184" s="1">
        <v>7</v>
      </c>
      <c r="B184" s="1">
        <v>2</v>
      </c>
      <c r="C184" s="1">
        <v>4</v>
      </c>
      <c r="D184" s="1" t="s">
        <v>199</v>
      </c>
      <c r="E184" s="1">
        <v>1</v>
      </c>
      <c r="F184" s="1">
        <f t="shared" si="65"/>
        <v>0.65749999999999997</v>
      </c>
      <c r="G184" s="1">
        <f t="shared" si="66"/>
        <v>0.65749999999999997</v>
      </c>
      <c r="H184" s="1">
        <f t="shared" si="67"/>
        <v>1.6575</v>
      </c>
      <c r="I184" s="1" t="str">
        <f>D191</f>
        <v>8.2.3</v>
      </c>
      <c r="J184" s="1">
        <v>0.15</v>
      </c>
      <c r="K184" s="1">
        <f>IF(COUNTIF($D2:$D197,I184),INDEX($H2:$H197,MATCH(I184,$D2:$D197,0),1),0)</f>
        <v>1.5249999999999999</v>
      </c>
      <c r="L184" s="1">
        <f t="shared" si="68"/>
        <v>0.22874999999999998</v>
      </c>
      <c r="M184" s="1" t="str">
        <f>D194</f>
        <v>9.1.3</v>
      </c>
      <c r="N184" s="1">
        <v>0.35</v>
      </c>
      <c r="O184" s="1">
        <f>IF(COUNTIF($D2:$D197,M184),INDEX($H2:$H197,MATCH(M184,$D2:$D197,0),1),0)</f>
        <v>1.2250000000000001</v>
      </c>
      <c r="P184" s="1">
        <f>O184*N184</f>
        <v>0.42875000000000002</v>
      </c>
    </row>
    <row r="185" spans="1:24" x14ac:dyDescent="0.2">
      <c r="A185" s="1">
        <v>8</v>
      </c>
      <c r="B185" s="1">
        <v>1</v>
      </c>
      <c r="C185" s="1">
        <v>1</v>
      </c>
      <c r="D185" s="1" t="s">
        <v>200</v>
      </c>
      <c r="E185" s="1">
        <v>1</v>
      </c>
      <c r="F185" s="1">
        <f t="shared" si="65"/>
        <v>0.18375</v>
      </c>
      <c r="G185" s="1">
        <f t="shared" si="66"/>
        <v>0.18375</v>
      </c>
      <c r="H185" s="1">
        <f t="shared" si="67"/>
        <v>1.1837500000000001</v>
      </c>
      <c r="I185" s="1" t="str">
        <f>D192</f>
        <v>9.1.1</v>
      </c>
      <c r="J185" s="1">
        <v>0.15</v>
      </c>
      <c r="K185" s="1">
        <f>IF(COUNTIF($D2:$D197,I185),INDEX($H2:$H197,MATCH(I185,$D2:$D197,0),1),0)</f>
        <v>1.2250000000000001</v>
      </c>
      <c r="L185" s="1">
        <f t="shared" si="68"/>
        <v>0.18375</v>
      </c>
    </row>
    <row r="186" spans="1:24" x14ac:dyDescent="0.2">
      <c r="A186" s="1">
        <v>8</v>
      </c>
      <c r="B186" s="1">
        <v>1</v>
      </c>
      <c r="C186" s="1">
        <v>2</v>
      </c>
      <c r="D186" s="1" t="s">
        <v>201</v>
      </c>
      <c r="E186" s="1">
        <v>1</v>
      </c>
      <c r="F186" s="1">
        <f t="shared" si="65"/>
        <v>0.40125</v>
      </c>
      <c r="G186" s="1">
        <f t="shared" si="66"/>
        <v>0.40125</v>
      </c>
      <c r="H186" s="1">
        <f t="shared" si="67"/>
        <v>1.4012500000000001</v>
      </c>
      <c r="I186" s="1" t="str">
        <f>D192</f>
        <v>9.1.1</v>
      </c>
      <c r="J186" s="1">
        <v>0.15</v>
      </c>
      <c r="K186" s="1">
        <f>IF(COUNTIF($D2:$D197,I186),INDEX($H2:$H197,MATCH(I186,$D2:$D197,0),1),0)</f>
        <v>1.2250000000000001</v>
      </c>
      <c r="L186" s="1">
        <f t="shared" si="68"/>
        <v>0.18375</v>
      </c>
      <c r="M186" s="1" t="str">
        <f>D193</f>
        <v>9.1.2</v>
      </c>
      <c r="N186" s="1">
        <v>0.15</v>
      </c>
      <c r="O186" s="1">
        <f>IF(COUNTIF($D2:$D197,M186),INDEX($H2:$H197,MATCH(M186,$D2:$D197,0),1),0)</f>
        <v>1.45</v>
      </c>
      <c r="P186" s="1">
        <f>O186*N186</f>
        <v>0.2175</v>
      </c>
    </row>
    <row r="187" spans="1:24" x14ac:dyDescent="0.2">
      <c r="A187" s="1">
        <v>8</v>
      </c>
      <c r="B187" s="1">
        <v>1</v>
      </c>
      <c r="C187" s="1">
        <v>3</v>
      </c>
      <c r="D187" s="1" t="s">
        <v>202</v>
      </c>
      <c r="E187" s="1">
        <v>1</v>
      </c>
      <c r="F187" s="1">
        <f t="shared" si="65"/>
        <v>0.40125</v>
      </c>
      <c r="G187" s="1">
        <f t="shared" si="66"/>
        <v>0.40125</v>
      </c>
      <c r="H187" s="1">
        <f t="shared" si="67"/>
        <v>1.4012500000000001</v>
      </c>
      <c r="I187" s="1" t="str">
        <f>D193</f>
        <v>9.1.2</v>
      </c>
      <c r="J187" s="1">
        <v>0.15</v>
      </c>
      <c r="K187" s="1">
        <f>IF(COUNTIF($D2:$D197,I187),INDEX($H2:$H197,MATCH(I187,$D2:$D197,0),1),0)</f>
        <v>1.45</v>
      </c>
      <c r="L187" s="1">
        <f t="shared" si="68"/>
        <v>0.2175</v>
      </c>
      <c r="M187" s="1" t="str">
        <f>D194</f>
        <v>9.1.3</v>
      </c>
      <c r="N187" s="1">
        <v>0.15</v>
      </c>
      <c r="O187" s="1">
        <f>IF(COUNTIF($D2:$D197,M187),INDEX($H2:$H197,MATCH(M187,$D2:$D197,0),1),0)</f>
        <v>1.2250000000000001</v>
      </c>
      <c r="P187" s="1">
        <f>O187*N187</f>
        <v>0.18375</v>
      </c>
    </row>
    <row r="188" spans="1:24" x14ac:dyDescent="0.2">
      <c r="A188" s="1">
        <v>8</v>
      </c>
      <c r="B188" s="1">
        <v>1</v>
      </c>
      <c r="C188" s="1">
        <v>4</v>
      </c>
      <c r="D188" s="1" t="s">
        <v>203</v>
      </c>
      <c r="E188" s="1">
        <v>1</v>
      </c>
      <c r="F188" s="1">
        <f t="shared" si="65"/>
        <v>0.18375</v>
      </c>
      <c r="G188" s="1">
        <f t="shared" si="66"/>
        <v>0.18375</v>
      </c>
      <c r="H188" s="1">
        <f t="shared" si="67"/>
        <v>1.1837500000000001</v>
      </c>
      <c r="I188" s="1" t="str">
        <f>D194</f>
        <v>9.1.3</v>
      </c>
      <c r="J188" s="1">
        <v>0.15</v>
      </c>
      <c r="K188" s="1">
        <f>IF(COUNTIF($D2:$D197,I188),INDEX($H2:$H197,MATCH(I188,$D2:$D197,0),1),0)</f>
        <v>1.2250000000000001</v>
      </c>
      <c r="L188" s="1">
        <f t="shared" si="68"/>
        <v>0.18375</v>
      </c>
    </row>
    <row r="189" spans="1:24" x14ac:dyDescent="0.2">
      <c r="A189" s="1">
        <v>8</v>
      </c>
      <c r="B189" s="1">
        <v>2</v>
      </c>
      <c r="C189" s="1">
        <v>1</v>
      </c>
      <c r="D189" s="1" t="s">
        <v>204</v>
      </c>
      <c r="E189" s="1">
        <v>1</v>
      </c>
      <c r="F189" s="1">
        <f t="shared" si="65"/>
        <v>0.52499999999999991</v>
      </c>
      <c r="G189" s="1">
        <f t="shared" si="66"/>
        <v>0.52499999999999991</v>
      </c>
      <c r="H189" s="1">
        <f t="shared" si="67"/>
        <v>1.5249999999999999</v>
      </c>
      <c r="I189" s="1" t="str">
        <f>D195</f>
        <v>10.1.1</v>
      </c>
      <c r="J189" s="1">
        <v>0.35</v>
      </c>
      <c r="K189" s="1">
        <f>IF(COUNTIF($D2:$D197,I189),INDEX($H2:$H197,MATCH(I189,$D2:$D197,0),1),0)</f>
        <v>1.5</v>
      </c>
      <c r="L189" s="1">
        <f t="shared" si="68"/>
        <v>0.52499999999999991</v>
      </c>
    </row>
    <row r="190" spans="1:24" x14ac:dyDescent="0.2">
      <c r="A190" s="1">
        <v>8</v>
      </c>
      <c r="B190" s="1">
        <v>2</v>
      </c>
      <c r="C190" s="1">
        <v>2</v>
      </c>
      <c r="D190" s="1" t="s">
        <v>205</v>
      </c>
      <c r="E190" s="1">
        <v>1</v>
      </c>
      <c r="F190" s="1">
        <f t="shared" si="65"/>
        <v>1.0499999999999998</v>
      </c>
      <c r="G190" s="1">
        <f t="shared" si="66"/>
        <v>1.0499999999999998</v>
      </c>
      <c r="H190" s="1">
        <f t="shared" si="67"/>
        <v>2.0499999999999998</v>
      </c>
      <c r="I190" s="1" t="str">
        <f>D195</f>
        <v>10.1.1</v>
      </c>
      <c r="J190" s="1">
        <v>0.35</v>
      </c>
      <c r="K190" s="1">
        <f>IF(COUNTIF($D2:$D197,I190),INDEX($H2:$H197,MATCH(I190,$D2:$D197,0),1),0)</f>
        <v>1.5</v>
      </c>
      <c r="L190" s="1">
        <f t="shared" si="68"/>
        <v>0.52499999999999991</v>
      </c>
      <c r="M190" s="1" t="str">
        <f>D196</f>
        <v>10.1.2</v>
      </c>
      <c r="N190" s="1">
        <v>0.35</v>
      </c>
      <c r="O190" s="1">
        <f>IF(COUNTIF($D2:$D197,M190),INDEX($H2:$H197,MATCH(M190,$D2:$D197,0),1),0)</f>
        <v>1.5</v>
      </c>
      <c r="P190" s="1">
        <f>O190*N190</f>
        <v>0.52499999999999991</v>
      </c>
    </row>
    <row r="191" spans="1:24" x14ac:dyDescent="0.2">
      <c r="A191" s="1">
        <v>8</v>
      </c>
      <c r="B191" s="1">
        <v>2</v>
      </c>
      <c r="C191" s="1">
        <v>3</v>
      </c>
      <c r="D191" s="1" t="s">
        <v>206</v>
      </c>
      <c r="E191" s="1">
        <v>1</v>
      </c>
      <c r="F191" s="1">
        <f t="shared" si="65"/>
        <v>0.52499999999999991</v>
      </c>
      <c r="G191" s="1">
        <f t="shared" si="66"/>
        <v>0.52499999999999991</v>
      </c>
      <c r="H191" s="1">
        <f t="shared" si="67"/>
        <v>1.5249999999999999</v>
      </c>
      <c r="I191" s="1" t="str">
        <f>D196</f>
        <v>10.1.2</v>
      </c>
      <c r="J191" s="1">
        <v>0.35</v>
      </c>
      <c r="K191" s="1">
        <f>IF(COUNTIF($D2:$D197,I191),INDEX($H2:$H197,MATCH(I191,$D2:$D197,0),1),0)</f>
        <v>1.5</v>
      </c>
      <c r="L191" s="1">
        <f t="shared" si="68"/>
        <v>0.52499999999999991</v>
      </c>
    </row>
    <row r="192" spans="1:24" x14ac:dyDescent="0.2">
      <c r="A192" s="1">
        <v>9</v>
      </c>
      <c r="B192" s="1">
        <v>1</v>
      </c>
      <c r="C192" s="1">
        <v>1</v>
      </c>
      <c r="D192" s="1" t="s">
        <v>207</v>
      </c>
      <c r="E192" s="1">
        <v>1</v>
      </c>
      <c r="F192" s="1">
        <f t="shared" si="65"/>
        <v>0.22499999999999998</v>
      </c>
      <c r="G192" s="1">
        <f t="shared" si="66"/>
        <v>0.22499999999999998</v>
      </c>
      <c r="H192" s="1">
        <f t="shared" si="67"/>
        <v>1.2250000000000001</v>
      </c>
      <c r="I192" s="1" t="str">
        <f>D195</f>
        <v>10.1.1</v>
      </c>
      <c r="J192" s="1">
        <v>0.15</v>
      </c>
      <c r="K192" s="1">
        <f>IF(COUNTIF($D2:$D197,I192),INDEX($H2:$H197,MATCH(I192,$D2:$D197,0),1),0)</f>
        <v>1.5</v>
      </c>
      <c r="L192" s="1">
        <f t="shared" si="68"/>
        <v>0.22499999999999998</v>
      </c>
    </row>
    <row r="193" spans="1:16" x14ac:dyDescent="0.2">
      <c r="A193" s="1">
        <v>9</v>
      </c>
      <c r="B193" s="1">
        <v>1</v>
      </c>
      <c r="C193" s="1">
        <v>2</v>
      </c>
      <c r="D193" s="1" t="s">
        <v>208</v>
      </c>
      <c r="E193" s="1">
        <v>1</v>
      </c>
      <c r="F193" s="1">
        <f t="shared" si="65"/>
        <v>0.44999999999999996</v>
      </c>
      <c r="G193" s="1">
        <f t="shared" si="66"/>
        <v>0.44999999999999996</v>
      </c>
      <c r="H193" s="1">
        <f t="shared" si="67"/>
        <v>1.45</v>
      </c>
      <c r="I193" s="1" t="str">
        <f>D195</f>
        <v>10.1.1</v>
      </c>
      <c r="J193" s="1">
        <v>0.15</v>
      </c>
      <c r="K193" s="1">
        <f>IF(COUNTIF($D2:$D197,I193),INDEX($H2:$H197,MATCH(I193,$D2:$D197,0),1),0)</f>
        <v>1.5</v>
      </c>
      <c r="L193" s="1">
        <f t="shared" si="68"/>
        <v>0.22499999999999998</v>
      </c>
      <c r="M193" s="1" t="str">
        <f>D196</f>
        <v>10.1.2</v>
      </c>
      <c r="N193" s="1">
        <v>0.15</v>
      </c>
      <c r="O193" s="1">
        <f>IF(COUNTIF($D2:$D197,M193),INDEX($H2:$H197,MATCH(M193,$D2:$D197,0),1),0)</f>
        <v>1.5</v>
      </c>
      <c r="P193" s="1">
        <f>O193*N193</f>
        <v>0.22499999999999998</v>
      </c>
    </row>
    <row r="194" spans="1:16" x14ac:dyDescent="0.2">
      <c r="A194" s="1">
        <v>9</v>
      </c>
      <c r="B194" s="1">
        <v>1</v>
      </c>
      <c r="C194" s="1">
        <v>3</v>
      </c>
      <c r="D194" s="1" t="s">
        <v>209</v>
      </c>
      <c r="E194" s="1">
        <v>1</v>
      </c>
      <c r="F194" s="1">
        <f t="shared" ref="F194:F229" si="73">SUM(L194,P194,T194,X194)</f>
        <v>0.22499999999999998</v>
      </c>
      <c r="G194" s="1">
        <f t="shared" ref="G194:G197" si="74">F194/E194</f>
        <v>0.22499999999999998</v>
      </c>
      <c r="H194" s="1">
        <f t="shared" ref="H194:H229" si="75">E194+F194</f>
        <v>1.2250000000000001</v>
      </c>
      <c r="I194" s="1" t="str">
        <f>D196</f>
        <v>10.1.2</v>
      </c>
      <c r="J194" s="1">
        <v>0.15</v>
      </c>
      <c r="K194" s="1">
        <f>IF(COUNTIF($D2:$D197,I194),INDEX($H2:$H197,MATCH(I194,$D2:$D197,0),1),0)</f>
        <v>1.5</v>
      </c>
      <c r="L194" s="1">
        <f t="shared" ref="L194:L196" si="76">K194*J194</f>
        <v>0.22499999999999998</v>
      </c>
    </row>
    <row r="195" spans="1:16" x14ac:dyDescent="0.2">
      <c r="A195" s="1">
        <v>10</v>
      </c>
      <c r="B195" s="1">
        <v>1</v>
      </c>
      <c r="C195" s="1">
        <v>1</v>
      </c>
      <c r="D195" s="1" t="s">
        <v>210</v>
      </c>
      <c r="E195" s="1">
        <v>1</v>
      </c>
      <c r="F195" s="1">
        <f t="shared" si="73"/>
        <v>0.5</v>
      </c>
      <c r="G195" s="1">
        <f t="shared" si="74"/>
        <v>0.5</v>
      </c>
      <c r="H195" s="1">
        <f t="shared" si="75"/>
        <v>1.5</v>
      </c>
      <c r="I195" s="1" t="str">
        <f>D197</f>
        <v>11.1.1</v>
      </c>
      <c r="J195" s="1">
        <v>0.5</v>
      </c>
      <c r="K195" s="1">
        <f>IF(COUNTIF($D2:$D197,I195),INDEX($H2:$H197,MATCH(I195,$D2:$D197,0),1),0)</f>
        <v>1</v>
      </c>
      <c r="L195" s="1">
        <f t="shared" si="76"/>
        <v>0.5</v>
      </c>
    </row>
    <row r="196" spans="1:16" x14ac:dyDescent="0.2">
      <c r="A196" s="1">
        <v>10</v>
      </c>
      <c r="B196" s="1">
        <v>1</v>
      </c>
      <c r="C196" s="1">
        <v>2</v>
      </c>
      <c r="D196" s="1" t="s">
        <v>211</v>
      </c>
      <c r="E196" s="1">
        <v>1</v>
      </c>
      <c r="F196" s="1">
        <f t="shared" si="73"/>
        <v>0.5</v>
      </c>
      <c r="G196" s="1">
        <f t="shared" si="74"/>
        <v>0.5</v>
      </c>
      <c r="H196" s="1">
        <f t="shared" si="75"/>
        <v>1.5</v>
      </c>
      <c r="I196" s="1" t="str">
        <f>D197</f>
        <v>11.1.1</v>
      </c>
      <c r="J196" s="1">
        <v>0.5</v>
      </c>
      <c r="K196" s="1">
        <f>IF(COUNTIF($D2:$D197,I196),INDEX($H2:$H197,MATCH(I196,$D2:$D197,0),1),0)</f>
        <v>1</v>
      </c>
      <c r="L196" s="1">
        <f t="shared" si="76"/>
        <v>0.5</v>
      </c>
    </row>
    <row r="197" spans="1:16" x14ac:dyDescent="0.2">
      <c r="A197" s="1">
        <v>11</v>
      </c>
      <c r="B197" s="1">
        <v>1</v>
      </c>
      <c r="C197" s="1">
        <v>1</v>
      </c>
      <c r="D197" s="1" t="s">
        <v>212</v>
      </c>
      <c r="E197" s="1">
        <v>1</v>
      </c>
      <c r="F197" s="1">
        <f t="shared" si="73"/>
        <v>0</v>
      </c>
      <c r="G197" s="1">
        <f t="shared" si="74"/>
        <v>0</v>
      </c>
      <c r="H197" s="1">
        <f t="shared" si="75"/>
        <v>1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1</v>
      </c>
      <c r="E2" s="1">
        <f>SUM(K2,O2,S2,W2)</f>
        <v>0.44999999999999996</v>
      </c>
      <c r="F2" s="1">
        <f>E2/D2</f>
        <v>0.44999999999999996</v>
      </c>
      <c r="G2" s="1">
        <f>D2+E2</f>
        <v>1.45</v>
      </c>
      <c r="H2" s="1" t="str">
        <f>C4</f>
        <v>2.1</v>
      </c>
      <c r="I2" s="1">
        <v>0.3</v>
      </c>
      <c r="J2" s="1">
        <f>IF(COUNTIF($C2:$C6,H2),INDEX($G2:$G6,MATCH(H2,$C2:$C6,0),1),0)</f>
        <v>1.5</v>
      </c>
      <c r="K2" s="1">
        <f>J2*I2</f>
        <v>0.44999999999999996</v>
      </c>
    </row>
    <row r="3" spans="1:11" x14ac:dyDescent="0.2">
      <c r="A3" s="1">
        <v>1</v>
      </c>
      <c r="B3" s="1">
        <v>2</v>
      </c>
      <c r="C3" s="1" t="s">
        <v>34</v>
      </c>
      <c r="D3" s="1">
        <v>1</v>
      </c>
      <c r="E3" s="1">
        <f>SUM(K3,O3,S3,W3)</f>
        <v>0.44999999999999996</v>
      </c>
      <c r="F3" s="1">
        <f>E3/D3</f>
        <v>0.44999999999999996</v>
      </c>
      <c r="G3" s="1">
        <f>D3+E3</f>
        <v>1.45</v>
      </c>
      <c r="H3" s="1" t="str">
        <f>C5</f>
        <v>2.2</v>
      </c>
      <c r="I3" s="1">
        <v>0.3</v>
      </c>
      <c r="J3" s="1">
        <f>IF(COUNTIF($C2:$C6,H3),INDEX($G2:$G6,MATCH(H3,$C2:$C6,0),1),0)</f>
        <v>1.5</v>
      </c>
      <c r="K3" s="1">
        <f>J3*I3</f>
        <v>0.44999999999999996</v>
      </c>
    </row>
    <row r="4" spans="1:11" x14ac:dyDescent="0.2">
      <c r="A4" s="1">
        <v>2</v>
      </c>
      <c r="B4" s="1">
        <v>1</v>
      </c>
      <c r="C4" s="1" t="s">
        <v>29</v>
      </c>
      <c r="D4" s="1">
        <v>1</v>
      </c>
      <c r="E4" s="1">
        <f>SUM(K4,O4,S4,W4)</f>
        <v>0.5</v>
      </c>
      <c r="F4" s="1">
        <f>E4/D4</f>
        <v>0.5</v>
      </c>
      <c r="G4" s="1">
        <f>D4+E4</f>
        <v>1.5</v>
      </c>
      <c r="H4" s="1" t="str">
        <f>C6</f>
        <v>3.1</v>
      </c>
      <c r="I4" s="1">
        <v>0.5</v>
      </c>
      <c r="J4" s="1">
        <f>IF(COUNTIF($C2:$C6,H4),INDEX($G2:$G6,MATCH(H4,$C2:$C6,0),1),0)</f>
        <v>1</v>
      </c>
      <c r="K4" s="1">
        <f>J4*I4</f>
        <v>0.5</v>
      </c>
    </row>
    <row r="5" spans="1:11" x14ac:dyDescent="0.2">
      <c r="A5" s="1">
        <v>2</v>
      </c>
      <c r="B5" s="1">
        <v>2</v>
      </c>
      <c r="C5" s="1" t="s">
        <v>30</v>
      </c>
      <c r="D5" s="1">
        <v>1</v>
      </c>
      <c r="E5" s="1">
        <f>SUM(K5,O5,S5,W5)</f>
        <v>0.5</v>
      </c>
      <c r="F5" s="1">
        <f>E5/D5</f>
        <v>0.5</v>
      </c>
      <c r="G5" s="1">
        <f>D5+E5</f>
        <v>1.5</v>
      </c>
      <c r="H5" s="1" t="str">
        <f>C6</f>
        <v>3.1</v>
      </c>
      <c r="I5" s="1">
        <v>0.5</v>
      </c>
      <c r="J5" s="1">
        <f>IF(COUNTIF($C2:$C6,H5),INDEX($G2:$G6,MATCH(H5,$C2:$C6,0),1),0)</f>
        <v>1</v>
      </c>
      <c r="K5" s="1">
        <f>J5*I5</f>
        <v>0.5</v>
      </c>
    </row>
    <row r="6" spans="1:11" x14ac:dyDescent="0.2">
      <c r="A6" s="1">
        <v>3</v>
      </c>
      <c r="B6" s="1">
        <v>1</v>
      </c>
      <c r="C6" s="1" t="s">
        <v>31</v>
      </c>
      <c r="D6" s="1">
        <v>1</v>
      </c>
      <c r="E6" s="1">
        <f>SUM(K6,O6,S6,W6)</f>
        <v>0</v>
      </c>
      <c r="F6" s="1">
        <f>E6/D6</f>
        <v>0</v>
      </c>
      <c r="G6" s="1">
        <f>D6+E6</f>
        <v>1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8" si="0">SUM(L2,P2,T2,X2)</f>
        <v>0.22499999999999998</v>
      </c>
      <c r="G2" s="1">
        <f t="shared" ref="G2:G8" si="1">F2/E2</f>
        <v>0.22499999999999998</v>
      </c>
      <c r="H2" s="1">
        <f t="shared" ref="H2:H8" si="2">E2+F2</f>
        <v>1.2250000000000001</v>
      </c>
      <c r="I2" s="1" t="str">
        <f>D6</f>
        <v>2.1</v>
      </c>
      <c r="J2" s="1">
        <v>0.15</v>
      </c>
      <c r="K2" s="1">
        <f>IF(COUNTIF($D2:$D8,I2),INDEX($H2:$H8,MATCH(I2,$D2:$D8,0),1),0)</f>
        <v>1.5</v>
      </c>
      <c r="L2" s="1">
        <f t="shared" ref="L2:L7" si="3">K2*J2</f>
        <v>0.22499999999999998</v>
      </c>
    </row>
    <row r="3" spans="1:12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0.22499999999999998</v>
      </c>
      <c r="G3" s="1">
        <f t="shared" si="1"/>
        <v>0.22499999999999998</v>
      </c>
      <c r="H3" s="1">
        <f t="shared" si="2"/>
        <v>1.2250000000000001</v>
      </c>
      <c r="I3" s="1" t="str">
        <f>D6</f>
        <v>2.1</v>
      </c>
      <c r="J3" s="1">
        <v>0.15</v>
      </c>
      <c r="K3" s="1">
        <f>IF(COUNTIF($D2:$D8,I3),INDEX($H2:$H8,MATCH(I3,$D2:$D8,0),1),0)</f>
        <v>1.5</v>
      </c>
      <c r="L3" s="1">
        <f t="shared" si="3"/>
        <v>0.22499999999999998</v>
      </c>
    </row>
    <row r="4" spans="1:12" x14ac:dyDescent="0.2">
      <c r="A4" s="1">
        <v>1</v>
      </c>
      <c r="B4" s="1">
        <v>2</v>
      </c>
      <c r="C4" s="1">
        <v>1</v>
      </c>
      <c r="D4" s="1" t="s">
        <v>12</v>
      </c>
      <c r="E4" s="1">
        <v>1</v>
      </c>
      <c r="F4" s="1">
        <f t="shared" si="0"/>
        <v>0.22499999999999998</v>
      </c>
      <c r="G4" s="1">
        <f t="shared" si="1"/>
        <v>0.22499999999999998</v>
      </c>
      <c r="H4" s="1">
        <f t="shared" si="2"/>
        <v>1.2250000000000001</v>
      </c>
      <c r="I4" s="1" t="str">
        <f>D7</f>
        <v>2.2</v>
      </c>
      <c r="J4" s="1">
        <v>0.15</v>
      </c>
      <c r="K4" s="1">
        <f>IF(COUNTIF($D2:$D8,I4),INDEX($H2:$H8,MATCH(I4,$D2:$D8,0),1),0)</f>
        <v>1.5</v>
      </c>
      <c r="L4" s="1">
        <f t="shared" si="3"/>
        <v>0.22499999999999998</v>
      </c>
    </row>
    <row r="5" spans="1:12" x14ac:dyDescent="0.2">
      <c r="A5" s="1">
        <v>1</v>
      </c>
      <c r="B5" s="1">
        <v>2</v>
      </c>
      <c r="C5" s="1">
        <v>2</v>
      </c>
      <c r="D5" s="1" t="s">
        <v>13</v>
      </c>
      <c r="E5" s="1">
        <v>1</v>
      </c>
      <c r="F5" s="1">
        <f t="shared" si="0"/>
        <v>0.22499999999999998</v>
      </c>
      <c r="G5" s="1">
        <f t="shared" si="1"/>
        <v>0.22499999999999998</v>
      </c>
      <c r="H5" s="1">
        <f t="shared" si="2"/>
        <v>1.2250000000000001</v>
      </c>
      <c r="I5" s="1" t="str">
        <f>D7</f>
        <v>2.2</v>
      </c>
      <c r="J5" s="1">
        <v>0.15</v>
      </c>
      <c r="K5" s="1">
        <f>IF(COUNTIF($D2:$D8,I5),INDEX($H2:$H8,MATCH(I5,$D2:$D8,0),1),0)</f>
        <v>1.5</v>
      </c>
      <c r="L5" s="1">
        <f t="shared" si="3"/>
        <v>0.22499999999999998</v>
      </c>
    </row>
    <row r="6" spans="1:12" x14ac:dyDescent="0.2">
      <c r="A6" s="1">
        <v>2</v>
      </c>
      <c r="B6" s="1">
        <v>1</v>
      </c>
      <c r="D6" s="1" t="s">
        <v>29</v>
      </c>
      <c r="E6" s="1">
        <v>1</v>
      </c>
      <c r="F6" s="1">
        <f t="shared" si="0"/>
        <v>0.5</v>
      </c>
      <c r="G6" s="1">
        <f t="shared" si="1"/>
        <v>0.5</v>
      </c>
      <c r="H6" s="1">
        <f t="shared" si="2"/>
        <v>1.5</v>
      </c>
      <c r="I6" s="1" t="str">
        <f>D8</f>
        <v>3.1</v>
      </c>
      <c r="J6" s="1">
        <v>0.5</v>
      </c>
      <c r="K6" s="1">
        <f>IF(COUNTIF($D2:$D8,I6),INDEX($H2:$H8,MATCH(I6,$D2:$D8,0),1),0)</f>
        <v>1</v>
      </c>
      <c r="L6" s="1">
        <f t="shared" si="3"/>
        <v>0.5</v>
      </c>
    </row>
    <row r="7" spans="1:12" x14ac:dyDescent="0.2">
      <c r="A7" s="1">
        <v>2</v>
      </c>
      <c r="B7" s="1">
        <v>2</v>
      </c>
      <c r="D7" s="1" t="s">
        <v>30</v>
      </c>
      <c r="E7" s="1">
        <v>1</v>
      </c>
      <c r="F7" s="1">
        <f t="shared" si="0"/>
        <v>0.5</v>
      </c>
      <c r="G7" s="1">
        <f t="shared" si="1"/>
        <v>0.5</v>
      </c>
      <c r="H7" s="1">
        <f t="shared" si="2"/>
        <v>1.5</v>
      </c>
      <c r="I7" s="1" t="str">
        <f>D8</f>
        <v>3.1</v>
      </c>
      <c r="J7" s="1">
        <v>0.5</v>
      </c>
      <c r="K7" s="1">
        <f>IF(COUNTIF($D2:$D8,I7),INDEX($H2:$H8,MATCH(I7,$D2:$D8,0),1),0)</f>
        <v>1</v>
      </c>
      <c r="L7" s="1">
        <f t="shared" si="3"/>
        <v>0.5</v>
      </c>
    </row>
    <row r="8" spans="1:12" x14ac:dyDescent="0.2">
      <c r="A8" s="1">
        <v>3</v>
      </c>
      <c r="B8" s="1">
        <v>1</v>
      </c>
      <c r="D8" s="1" t="s">
        <v>31</v>
      </c>
      <c r="E8" s="1">
        <v>1</v>
      </c>
      <c r="F8" s="1">
        <f t="shared" si="0"/>
        <v>0</v>
      </c>
      <c r="G8" s="1">
        <f t="shared" si="1"/>
        <v>0</v>
      </c>
      <c r="H8" s="1">
        <f t="shared" si="2"/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1</v>
      </c>
      <c r="E2" s="1">
        <f>SUM(K2,O2,S2,W2)</f>
        <v>0.5</v>
      </c>
      <c r="F2" s="1">
        <f>E2/D2</f>
        <v>0.5</v>
      </c>
      <c r="G2" s="1">
        <f>D2+E2</f>
        <v>1.5</v>
      </c>
      <c r="H2" s="1" t="str">
        <f>C4</f>
        <v>2.1</v>
      </c>
      <c r="I2" s="1">
        <v>0.5</v>
      </c>
      <c r="J2" s="1">
        <f>IF(COUNTIF($C2:$C4,H2),INDEX($G2:$G4,MATCH(H2,$C2:$C4,0),1),0)</f>
        <v>1</v>
      </c>
      <c r="K2" s="1">
        <f>J2*I2</f>
        <v>0.5</v>
      </c>
    </row>
    <row r="3" spans="1:11" x14ac:dyDescent="0.2">
      <c r="A3" s="1">
        <v>1</v>
      </c>
      <c r="B3" s="1">
        <v>2</v>
      </c>
      <c r="C3" s="1" t="s">
        <v>34</v>
      </c>
      <c r="D3" s="1">
        <v>1</v>
      </c>
      <c r="E3" s="1">
        <f>SUM(K3,O3,S3,W3)</f>
        <v>0.5</v>
      </c>
      <c r="F3" s="1">
        <f>E3/D3</f>
        <v>0.5</v>
      </c>
      <c r="G3" s="1">
        <f>D3+E3</f>
        <v>1.5</v>
      </c>
      <c r="H3" s="1" t="str">
        <f>C4</f>
        <v>2.1</v>
      </c>
      <c r="I3" s="1">
        <v>0.5</v>
      </c>
      <c r="J3" s="1">
        <f>IF(COUNTIF($C2:$C4,H3),INDEX($G2:$G4,MATCH(H3,$C2:$C4,0),1),0)</f>
        <v>1</v>
      </c>
      <c r="K3" s="1">
        <f>J3*I3</f>
        <v>0.5</v>
      </c>
    </row>
    <row r="4" spans="1:11" x14ac:dyDescent="0.2">
      <c r="A4" s="1">
        <v>2</v>
      </c>
      <c r="B4" s="1">
        <v>1</v>
      </c>
      <c r="C4" s="1" t="s">
        <v>29</v>
      </c>
      <c r="D4" s="1">
        <v>1</v>
      </c>
      <c r="E4" s="1">
        <f>SUM(K4,O4,S4,W4)</f>
        <v>0</v>
      </c>
      <c r="F4" s="1">
        <f>E4/D4</f>
        <v>0</v>
      </c>
      <c r="G4" s="1">
        <f>D4+E4</f>
        <v>1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10" si="0">SUM(L2,P2,T2,X2)</f>
        <v>0.74249999999999994</v>
      </c>
      <c r="G2" s="1">
        <f t="shared" ref="G2:G10" si="1">F2/E2</f>
        <v>0.74249999999999994</v>
      </c>
      <c r="H2" s="1">
        <f t="shared" ref="H2:H10" si="2">E2+F2</f>
        <v>1.7424999999999999</v>
      </c>
      <c r="I2" s="1" t="str">
        <f>D6</f>
        <v>2.1</v>
      </c>
      <c r="J2" s="1">
        <v>0.15</v>
      </c>
      <c r="K2" s="1">
        <f>IF(COUNTIF($D2:$D10,I2),INDEX($H2:$H10,MATCH(I2,$D2:$D10,0),1),0)</f>
        <v>1.45</v>
      </c>
      <c r="L2" s="1">
        <f t="shared" ref="L2:L9" si="3">K2*J2</f>
        <v>0.2175</v>
      </c>
      <c r="M2" s="1" t="str">
        <f>D8</f>
        <v>3.1</v>
      </c>
      <c r="N2" s="1">
        <v>0.35</v>
      </c>
      <c r="O2" s="1">
        <f>IF(COUNTIF($D2:$D10,M2),INDEX($H2:$H10,MATCH(M2,$D2:$D10,0),1),0)</f>
        <v>1.5</v>
      </c>
      <c r="P2" s="1">
        <f>O2*N2</f>
        <v>0.52499999999999991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0.74249999999999994</v>
      </c>
      <c r="G3" s="1">
        <f t="shared" si="1"/>
        <v>0.74249999999999994</v>
      </c>
      <c r="H3" s="1">
        <f t="shared" si="2"/>
        <v>1.7424999999999999</v>
      </c>
      <c r="I3" s="1" t="str">
        <f>D6</f>
        <v>2.1</v>
      </c>
      <c r="J3" s="1">
        <v>0.15</v>
      </c>
      <c r="K3" s="1">
        <f>IF(COUNTIF($D2:$D10,I3),INDEX($H2:$H10,MATCH(I3,$D2:$D10,0),1),0)</f>
        <v>1.45</v>
      </c>
      <c r="L3" s="1">
        <f t="shared" si="3"/>
        <v>0.2175</v>
      </c>
      <c r="M3" s="1" t="str">
        <f>D8</f>
        <v>3.1</v>
      </c>
      <c r="N3" s="1">
        <v>0.35</v>
      </c>
      <c r="O3" s="1">
        <f>IF(COUNTIF($D2:$D10,M3),INDEX($H2:$H10,MATCH(M3,$D2:$D10,0),1),0)</f>
        <v>1.5</v>
      </c>
      <c r="P3" s="1">
        <f>O3*N3</f>
        <v>0.52499999999999991</v>
      </c>
    </row>
    <row r="4" spans="1:16" x14ac:dyDescent="0.2">
      <c r="A4" s="1">
        <v>1</v>
      </c>
      <c r="B4" s="1">
        <v>2</v>
      </c>
      <c r="C4" s="1">
        <v>1</v>
      </c>
      <c r="D4" s="1" t="s">
        <v>12</v>
      </c>
      <c r="E4" s="1">
        <v>1</v>
      </c>
      <c r="F4" s="1">
        <f t="shared" si="0"/>
        <v>0.74249999999999994</v>
      </c>
      <c r="G4" s="1">
        <f t="shared" si="1"/>
        <v>0.74249999999999994</v>
      </c>
      <c r="H4" s="1">
        <f t="shared" si="2"/>
        <v>1.7424999999999999</v>
      </c>
      <c r="I4" s="1" t="str">
        <f>D7</f>
        <v>2.2</v>
      </c>
      <c r="J4" s="1">
        <v>0.15</v>
      </c>
      <c r="K4" s="1">
        <f>IF(COUNTIF($D2:$D10,I4),INDEX($H2:$H10,MATCH(I4,$D2:$D10,0),1),0)</f>
        <v>1.45</v>
      </c>
      <c r="L4" s="1">
        <f t="shared" si="3"/>
        <v>0.2175</v>
      </c>
      <c r="M4" s="1" t="str">
        <f>D9</f>
        <v>3.2</v>
      </c>
      <c r="N4" s="1">
        <v>0.35</v>
      </c>
      <c r="O4" s="1">
        <f>IF(COUNTIF($D2:$D10,M4),INDEX($H2:$H10,MATCH(M4,$D2:$D10,0),1),0)</f>
        <v>1.5</v>
      </c>
      <c r="P4" s="1">
        <f>O4*N4</f>
        <v>0.52499999999999991</v>
      </c>
    </row>
    <row r="5" spans="1:16" x14ac:dyDescent="0.2">
      <c r="A5" s="1">
        <v>1</v>
      </c>
      <c r="B5" s="1">
        <v>2</v>
      </c>
      <c r="C5" s="1">
        <v>2</v>
      </c>
      <c r="D5" s="1" t="s">
        <v>13</v>
      </c>
      <c r="E5" s="1">
        <v>1</v>
      </c>
      <c r="F5" s="1">
        <f t="shared" si="0"/>
        <v>0.74249999999999994</v>
      </c>
      <c r="G5" s="1">
        <f t="shared" si="1"/>
        <v>0.74249999999999994</v>
      </c>
      <c r="H5" s="1">
        <f t="shared" si="2"/>
        <v>1.7424999999999999</v>
      </c>
      <c r="I5" s="1" t="str">
        <f>D7</f>
        <v>2.2</v>
      </c>
      <c r="J5" s="1">
        <v>0.15</v>
      </c>
      <c r="K5" s="1">
        <f>IF(COUNTIF($D2:$D10,I5),INDEX($H2:$H10,MATCH(I5,$D2:$D10,0),1),0)</f>
        <v>1.45</v>
      </c>
      <c r="L5" s="1">
        <f t="shared" si="3"/>
        <v>0.2175</v>
      </c>
      <c r="M5" s="1" t="str">
        <f>D9</f>
        <v>3.2</v>
      </c>
      <c r="N5" s="1">
        <v>0.35</v>
      </c>
      <c r="O5" s="1">
        <f>IF(COUNTIF($D2:$D10,M5),INDEX($H2:$H10,MATCH(M5,$D2:$D10,0),1),0)</f>
        <v>1.5</v>
      </c>
      <c r="P5" s="1">
        <f>O5*N5</f>
        <v>0.52499999999999991</v>
      </c>
    </row>
    <row r="6" spans="1:16" x14ac:dyDescent="0.2">
      <c r="A6" s="1">
        <v>2</v>
      </c>
      <c r="B6" s="1">
        <v>1</v>
      </c>
      <c r="D6" s="1" t="s">
        <v>29</v>
      </c>
      <c r="E6" s="1">
        <v>1</v>
      </c>
      <c r="F6" s="1">
        <f t="shared" si="0"/>
        <v>0.44999999999999996</v>
      </c>
      <c r="G6" s="1">
        <f t="shared" si="1"/>
        <v>0.44999999999999996</v>
      </c>
      <c r="H6" s="1">
        <f t="shared" si="2"/>
        <v>1.45</v>
      </c>
      <c r="I6" s="1" t="str">
        <f>D8</f>
        <v>3.1</v>
      </c>
      <c r="J6" s="1">
        <v>0.3</v>
      </c>
      <c r="K6" s="1">
        <f>IF(COUNTIF($D2:$D10,I6),INDEX($H2:$H10,MATCH(I6,$D2:$D10,0),1),0)</f>
        <v>1.5</v>
      </c>
      <c r="L6" s="1">
        <f t="shared" si="3"/>
        <v>0.44999999999999996</v>
      </c>
    </row>
    <row r="7" spans="1:16" x14ac:dyDescent="0.2">
      <c r="A7" s="1">
        <v>2</v>
      </c>
      <c r="B7" s="1">
        <v>2</v>
      </c>
      <c r="D7" s="1" t="s">
        <v>30</v>
      </c>
      <c r="E7" s="1">
        <v>1</v>
      </c>
      <c r="F7" s="1">
        <f t="shared" si="0"/>
        <v>0.44999999999999996</v>
      </c>
      <c r="G7" s="1">
        <f t="shared" si="1"/>
        <v>0.44999999999999996</v>
      </c>
      <c r="H7" s="1">
        <f t="shared" si="2"/>
        <v>1.45</v>
      </c>
      <c r="I7" s="1" t="str">
        <f>D9</f>
        <v>3.2</v>
      </c>
      <c r="J7" s="1">
        <v>0.3</v>
      </c>
      <c r="K7" s="1">
        <f>IF(COUNTIF($D2:$D10,I7),INDEX($H2:$H10,MATCH(I7,$D2:$D10,0),1),0)</f>
        <v>1.5</v>
      </c>
      <c r="L7" s="1">
        <f t="shared" si="3"/>
        <v>0.44999999999999996</v>
      </c>
    </row>
    <row r="8" spans="1:16" x14ac:dyDescent="0.2">
      <c r="A8" s="1">
        <v>3</v>
      </c>
      <c r="B8" s="1">
        <v>1</v>
      </c>
      <c r="D8" s="1" t="s">
        <v>31</v>
      </c>
      <c r="E8" s="1">
        <v>1</v>
      </c>
      <c r="F8" s="1">
        <f t="shared" si="0"/>
        <v>0.5</v>
      </c>
      <c r="G8" s="1">
        <f t="shared" si="1"/>
        <v>0.5</v>
      </c>
      <c r="H8" s="1">
        <f t="shared" si="2"/>
        <v>1.5</v>
      </c>
      <c r="I8" s="1" t="str">
        <f>D10</f>
        <v>4.1</v>
      </c>
      <c r="J8" s="1">
        <v>0.5</v>
      </c>
      <c r="K8" s="1">
        <f>IF(COUNTIF($D2:$D10,I8),INDEX($H2:$H10,MATCH(I8,$D2:$D10,0),1),0)</f>
        <v>1</v>
      </c>
      <c r="L8" s="1">
        <f t="shared" si="3"/>
        <v>0.5</v>
      </c>
    </row>
    <row r="9" spans="1:16" x14ac:dyDescent="0.2">
      <c r="A9" s="1">
        <v>3</v>
      </c>
      <c r="B9" s="1">
        <v>2</v>
      </c>
      <c r="D9" s="1" t="s">
        <v>32</v>
      </c>
      <c r="E9" s="1">
        <v>1</v>
      </c>
      <c r="F9" s="1">
        <f t="shared" si="0"/>
        <v>0.5</v>
      </c>
      <c r="G9" s="1">
        <f t="shared" si="1"/>
        <v>0.5</v>
      </c>
      <c r="H9" s="1">
        <f t="shared" si="2"/>
        <v>1.5</v>
      </c>
      <c r="I9" s="1" t="str">
        <f>D10</f>
        <v>4.1</v>
      </c>
      <c r="J9" s="1">
        <v>0.5</v>
      </c>
      <c r="K9" s="1">
        <f>IF(COUNTIF($D2:$D10,I9),INDEX($H2:$H10,MATCH(I9,$D2:$D10,0),1),0)</f>
        <v>1</v>
      </c>
      <c r="L9" s="1">
        <f t="shared" si="3"/>
        <v>0.5</v>
      </c>
    </row>
    <row r="10" spans="1:16" x14ac:dyDescent="0.2">
      <c r="A10" s="1">
        <v>4</v>
      </c>
      <c r="B10" s="1">
        <v>1</v>
      </c>
      <c r="D10" s="1" t="s">
        <v>26</v>
      </c>
      <c r="E10" s="1">
        <v>1</v>
      </c>
      <c r="F10" s="1">
        <f t="shared" si="0"/>
        <v>0</v>
      </c>
      <c r="G10" s="1">
        <f t="shared" si="1"/>
        <v>0</v>
      </c>
      <c r="H10" s="1">
        <f t="shared" si="2"/>
        <v>1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0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22" si="0">SUM(L2,P2,T2,X2)</f>
        <v>0.58443749999999994</v>
      </c>
      <c r="G2" s="1">
        <f t="shared" ref="G2:G22" si="1">F2/E2</f>
        <v>0.58443749999999994</v>
      </c>
      <c r="H2" s="1">
        <f t="shared" ref="H2:H22" si="2">E2+F2</f>
        <v>1.5844374999999999</v>
      </c>
      <c r="I2" s="1" t="str">
        <f>D10</f>
        <v>2.1.1</v>
      </c>
      <c r="J2" s="1">
        <v>0.15</v>
      </c>
      <c r="K2" s="1">
        <f>IF(COUNTIF($D2:$D22,I2),INDEX($H2:$H22,MATCH(I2,$D2:$D22,0),1),0)</f>
        <v>1.44625</v>
      </c>
      <c r="L2" s="1">
        <f t="shared" ref="L2:L21" si="3">K2*J2</f>
        <v>0.21693750000000001</v>
      </c>
      <c r="M2" s="1" t="str">
        <f>D16</f>
        <v>3.1.1</v>
      </c>
      <c r="N2" s="1">
        <v>0.3</v>
      </c>
      <c r="O2" s="1">
        <f>IF(COUNTIF($D2:$D22,M2),INDEX($H2:$H22,MATCH(M2,$D2:$D22,0),1),0)</f>
        <v>1.2250000000000001</v>
      </c>
      <c r="P2" s="1">
        <f t="shared" ref="P2:P15" si="4">O2*N2</f>
        <v>0.36749999999999999</v>
      </c>
    </row>
    <row r="3" spans="1:20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0.99081249999999998</v>
      </c>
      <c r="G3" s="1">
        <f t="shared" si="1"/>
        <v>0.99081249999999998</v>
      </c>
      <c r="H3" s="1">
        <f t="shared" si="2"/>
        <v>1.9908125000000001</v>
      </c>
      <c r="I3" s="1" t="str">
        <f>D10</f>
        <v>2.1.1</v>
      </c>
      <c r="J3" s="1">
        <v>0.15</v>
      </c>
      <c r="K3" s="1">
        <f>IF(COUNTIF($D2:$D22,I3),INDEX($H2:$H22,MATCH(I3,$D2:$D22,0),1),0)</f>
        <v>1.44625</v>
      </c>
      <c r="L3" s="1">
        <f t="shared" si="3"/>
        <v>0.21693750000000001</v>
      </c>
      <c r="M3" s="1" t="str">
        <f>D11</f>
        <v>2.1.2</v>
      </c>
      <c r="N3" s="1">
        <v>0.15</v>
      </c>
      <c r="O3" s="1">
        <f>IF(COUNTIF($D2:$D22,M3),INDEX($H2:$H22,MATCH(M3,$D2:$D22,0),1),0)</f>
        <v>1.8924999999999998</v>
      </c>
      <c r="P3" s="1">
        <f t="shared" si="4"/>
        <v>0.28387499999999999</v>
      </c>
      <c r="Q3" s="1" t="str">
        <f>D16</f>
        <v>3.1.1</v>
      </c>
      <c r="R3" s="1">
        <v>0.39999999999999997</v>
      </c>
      <c r="S3" s="1">
        <f>IF(COUNTIF($D2:$D22,Q3),INDEX($H2:$H22,MATCH(Q3,$D2:$D22,0),1),0)</f>
        <v>1.2250000000000001</v>
      </c>
      <c r="T3" s="1">
        <f>S3*R3</f>
        <v>0.49</v>
      </c>
    </row>
    <row r="4" spans="1:20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0.99081249999999998</v>
      </c>
      <c r="G4" s="1">
        <f t="shared" si="1"/>
        <v>0.99081249999999998</v>
      </c>
      <c r="H4" s="1">
        <f t="shared" si="2"/>
        <v>1.9908125000000001</v>
      </c>
      <c r="I4" s="1" t="str">
        <f>D11</f>
        <v>2.1.2</v>
      </c>
      <c r="J4" s="1">
        <v>0.15</v>
      </c>
      <c r="K4" s="1">
        <f>IF(COUNTIF($D2:$D22,I4),INDEX($H2:$H22,MATCH(I4,$D2:$D22,0),1),0)</f>
        <v>1.8924999999999998</v>
      </c>
      <c r="L4" s="1">
        <f t="shared" si="3"/>
        <v>0.28387499999999999</v>
      </c>
      <c r="M4" s="1" t="str">
        <f>D12</f>
        <v>2.1.3</v>
      </c>
      <c r="N4" s="1">
        <v>0.15</v>
      </c>
      <c r="O4" s="1">
        <f>IF(COUNTIF($D2:$D22,M4),INDEX($H2:$H22,MATCH(M4,$D2:$D22,0),1),0)</f>
        <v>1.44625</v>
      </c>
      <c r="P4" s="1">
        <f t="shared" si="4"/>
        <v>0.21693750000000001</v>
      </c>
      <c r="Q4" s="1" t="str">
        <f>D17</f>
        <v>3.1.2</v>
      </c>
      <c r="R4" s="1">
        <v>0.39999999999999997</v>
      </c>
      <c r="S4" s="1">
        <f>IF(COUNTIF($D2:$D22,Q4),INDEX($H2:$H22,MATCH(Q4,$D2:$D22,0),1),0)</f>
        <v>1.2250000000000001</v>
      </c>
      <c r="T4" s="1">
        <f>S4*R4</f>
        <v>0.49</v>
      </c>
    </row>
    <row r="5" spans="1:20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0.58443749999999994</v>
      </c>
      <c r="G5" s="1">
        <f t="shared" si="1"/>
        <v>0.58443749999999994</v>
      </c>
      <c r="H5" s="1">
        <f t="shared" si="2"/>
        <v>1.5844374999999999</v>
      </c>
      <c r="I5" s="1" t="str">
        <f>D12</f>
        <v>2.1.3</v>
      </c>
      <c r="J5" s="1">
        <v>0.15</v>
      </c>
      <c r="K5" s="1">
        <f>IF(COUNTIF($D2:$D22,I5),INDEX($H2:$H22,MATCH(I5,$D2:$D22,0),1),0)</f>
        <v>1.44625</v>
      </c>
      <c r="L5" s="1">
        <f t="shared" si="3"/>
        <v>0.21693750000000001</v>
      </c>
      <c r="M5" s="1" t="str">
        <f>D17</f>
        <v>3.1.2</v>
      </c>
      <c r="N5" s="1">
        <v>0.3</v>
      </c>
      <c r="O5" s="1">
        <f>IF(COUNTIF($D2:$D22,M5),INDEX($H2:$H22,MATCH(M5,$D2:$D22,0),1),0)</f>
        <v>1.2250000000000001</v>
      </c>
      <c r="P5" s="1">
        <f t="shared" si="4"/>
        <v>0.36749999999999999</v>
      </c>
    </row>
    <row r="6" spans="1:20" x14ac:dyDescent="0.2">
      <c r="A6" s="1">
        <v>1</v>
      </c>
      <c r="B6" s="1">
        <v>2</v>
      </c>
      <c r="C6" s="1">
        <v>1</v>
      </c>
      <c r="D6" s="1" t="s">
        <v>12</v>
      </c>
      <c r="E6" s="1">
        <v>1</v>
      </c>
      <c r="F6" s="1">
        <f t="shared" si="0"/>
        <v>0.58443749999999994</v>
      </c>
      <c r="G6" s="1">
        <f t="shared" si="1"/>
        <v>0.58443749999999994</v>
      </c>
      <c r="H6" s="1">
        <f t="shared" si="2"/>
        <v>1.5844374999999999</v>
      </c>
      <c r="I6" s="1" t="str">
        <f>D13</f>
        <v>2.2.1</v>
      </c>
      <c r="J6" s="1">
        <v>0.15</v>
      </c>
      <c r="K6" s="1">
        <f>IF(COUNTIF($D2:$D22,I6),INDEX($H2:$H22,MATCH(I6,$D2:$D22,0),1),0)</f>
        <v>1.44625</v>
      </c>
      <c r="L6" s="1">
        <f t="shared" si="3"/>
        <v>0.21693750000000001</v>
      </c>
      <c r="M6" s="1" t="str">
        <f>D18</f>
        <v>3.2.1</v>
      </c>
      <c r="N6" s="1">
        <v>0.3</v>
      </c>
      <c r="O6" s="1">
        <f>IF(COUNTIF($D2:$D22,M6),INDEX($H2:$H22,MATCH(M6,$D2:$D22,0),1),0)</f>
        <v>1.2250000000000001</v>
      </c>
      <c r="P6" s="1">
        <f t="shared" si="4"/>
        <v>0.36749999999999999</v>
      </c>
    </row>
    <row r="7" spans="1:20" x14ac:dyDescent="0.2">
      <c r="A7" s="1">
        <v>1</v>
      </c>
      <c r="B7" s="1">
        <v>2</v>
      </c>
      <c r="C7" s="1">
        <v>2</v>
      </c>
      <c r="D7" s="1" t="s">
        <v>13</v>
      </c>
      <c r="E7" s="1">
        <v>1</v>
      </c>
      <c r="F7" s="1">
        <f t="shared" si="0"/>
        <v>0.99081249999999998</v>
      </c>
      <c r="G7" s="1">
        <f t="shared" si="1"/>
        <v>0.99081249999999998</v>
      </c>
      <c r="H7" s="1">
        <f t="shared" si="2"/>
        <v>1.9908125000000001</v>
      </c>
      <c r="I7" s="1" t="str">
        <f>D13</f>
        <v>2.2.1</v>
      </c>
      <c r="J7" s="1">
        <v>0.15</v>
      </c>
      <c r="K7" s="1">
        <f>IF(COUNTIF($D2:$D22,I7),INDEX($H2:$H22,MATCH(I7,$D2:$D22,0),1),0)</f>
        <v>1.44625</v>
      </c>
      <c r="L7" s="1">
        <f t="shared" si="3"/>
        <v>0.21693750000000001</v>
      </c>
      <c r="M7" s="1" t="str">
        <f>D14</f>
        <v>2.2.2</v>
      </c>
      <c r="N7" s="1">
        <v>0.15</v>
      </c>
      <c r="O7" s="1">
        <f>IF(COUNTIF($D2:$D22,M7),INDEX($H2:$H22,MATCH(M7,$D2:$D22,0),1),0)</f>
        <v>1.8924999999999998</v>
      </c>
      <c r="P7" s="1">
        <f t="shared" si="4"/>
        <v>0.28387499999999999</v>
      </c>
      <c r="Q7" s="1" t="str">
        <f>D18</f>
        <v>3.2.1</v>
      </c>
      <c r="R7" s="1">
        <v>0.39999999999999997</v>
      </c>
      <c r="S7" s="1">
        <f>IF(COUNTIF($D2:$D22,Q7),INDEX($H2:$H22,MATCH(Q7,$D2:$D22,0),1),0)</f>
        <v>1.2250000000000001</v>
      </c>
      <c r="T7" s="1">
        <f>S7*R7</f>
        <v>0.49</v>
      </c>
    </row>
    <row r="8" spans="1:20" x14ac:dyDescent="0.2">
      <c r="A8" s="1">
        <v>1</v>
      </c>
      <c r="B8" s="1">
        <v>2</v>
      </c>
      <c r="C8" s="1">
        <v>3</v>
      </c>
      <c r="D8" s="1" t="s">
        <v>14</v>
      </c>
      <c r="E8" s="1">
        <v>1</v>
      </c>
      <c r="F8" s="1">
        <f t="shared" si="0"/>
        <v>0.99081249999999998</v>
      </c>
      <c r="G8" s="1">
        <f t="shared" si="1"/>
        <v>0.99081249999999998</v>
      </c>
      <c r="H8" s="1">
        <f t="shared" si="2"/>
        <v>1.9908125000000001</v>
      </c>
      <c r="I8" s="1" t="str">
        <f>D14</f>
        <v>2.2.2</v>
      </c>
      <c r="J8" s="1">
        <v>0.15</v>
      </c>
      <c r="K8" s="1">
        <f>IF(COUNTIF($D2:$D22,I8),INDEX($H2:$H22,MATCH(I8,$D2:$D22,0),1),0)</f>
        <v>1.8924999999999998</v>
      </c>
      <c r="L8" s="1">
        <f t="shared" si="3"/>
        <v>0.28387499999999999</v>
      </c>
      <c r="M8" s="1" t="str">
        <f>D15</f>
        <v>2.2.3</v>
      </c>
      <c r="N8" s="1">
        <v>0.15</v>
      </c>
      <c r="O8" s="1">
        <f>IF(COUNTIF($D2:$D22,M8),INDEX($H2:$H22,MATCH(M8,$D2:$D22,0),1),0)</f>
        <v>1.44625</v>
      </c>
      <c r="P8" s="1">
        <f t="shared" si="4"/>
        <v>0.21693750000000001</v>
      </c>
      <c r="Q8" s="1" t="str">
        <f>D19</f>
        <v>3.2.2</v>
      </c>
      <c r="R8" s="1">
        <v>0.39999999999999997</v>
      </c>
      <c r="S8" s="1">
        <f>IF(COUNTIF($D2:$D22,Q8),INDEX($H2:$H22,MATCH(Q8,$D2:$D22,0),1),0)</f>
        <v>1.2250000000000001</v>
      </c>
      <c r="T8" s="1">
        <f>S8*R8</f>
        <v>0.49</v>
      </c>
    </row>
    <row r="9" spans="1:20" x14ac:dyDescent="0.2">
      <c r="A9" s="1">
        <v>1</v>
      </c>
      <c r="B9" s="1">
        <v>2</v>
      </c>
      <c r="C9" s="1">
        <v>4</v>
      </c>
      <c r="D9" s="1" t="s">
        <v>15</v>
      </c>
      <c r="E9" s="1">
        <v>1</v>
      </c>
      <c r="F9" s="1">
        <f t="shared" si="0"/>
        <v>0.58443749999999994</v>
      </c>
      <c r="G9" s="1">
        <f t="shared" si="1"/>
        <v>0.58443749999999994</v>
      </c>
      <c r="H9" s="1">
        <f t="shared" si="2"/>
        <v>1.5844374999999999</v>
      </c>
      <c r="I9" s="1" t="str">
        <f>D15</f>
        <v>2.2.3</v>
      </c>
      <c r="J9" s="1">
        <v>0.15</v>
      </c>
      <c r="K9" s="1">
        <f>IF(COUNTIF($D2:$D22,I9),INDEX($H2:$H22,MATCH(I9,$D2:$D22,0),1),0)</f>
        <v>1.44625</v>
      </c>
      <c r="L9" s="1">
        <f t="shared" si="3"/>
        <v>0.21693750000000001</v>
      </c>
      <c r="M9" s="1" t="str">
        <f>D19</f>
        <v>3.2.2</v>
      </c>
      <c r="N9" s="1">
        <v>0.3</v>
      </c>
      <c r="O9" s="1">
        <f>IF(COUNTIF($D2:$D22,M9),INDEX($H2:$H22,MATCH(M9,$D2:$D22,0),1),0)</f>
        <v>1.2250000000000001</v>
      </c>
      <c r="P9" s="1">
        <f t="shared" si="4"/>
        <v>0.36749999999999999</v>
      </c>
    </row>
    <row r="10" spans="1:20" x14ac:dyDescent="0.2">
      <c r="A10" s="1">
        <v>2</v>
      </c>
      <c r="B10" s="1">
        <v>1</v>
      </c>
      <c r="C10" s="1">
        <v>1</v>
      </c>
      <c r="D10" s="1" t="s">
        <v>16</v>
      </c>
      <c r="E10" s="1">
        <v>1</v>
      </c>
      <c r="F10" s="1">
        <f t="shared" si="0"/>
        <v>0.44624999999999992</v>
      </c>
      <c r="G10" s="1">
        <f t="shared" si="1"/>
        <v>0.44624999999999992</v>
      </c>
      <c r="H10" s="1">
        <f t="shared" si="2"/>
        <v>1.44625</v>
      </c>
      <c r="I10" s="1" t="str">
        <f>D16</f>
        <v>3.1.1</v>
      </c>
      <c r="J10" s="1">
        <v>0.15</v>
      </c>
      <c r="K10" s="1">
        <f>IF(COUNTIF($D2:$D22,I10),INDEX($H2:$H22,MATCH(I10,$D2:$D22,0),1),0)</f>
        <v>1.2250000000000001</v>
      </c>
      <c r="L10" s="1">
        <f t="shared" si="3"/>
        <v>0.18375</v>
      </c>
      <c r="M10" s="1" t="str">
        <f>D20</f>
        <v>4.1</v>
      </c>
      <c r="N10" s="1">
        <v>0.17499999999999999</v>
      </c>
      <c r="O10" s="1">
        <f>IF(COUNTIF($D2:$D22,M10),INDEX($H2:$H22,MATCH(M10,$D2:$D22,0),1),0)</f>
        <v>1.5</v>
      </c>
      <c r="P10" s="1">
        <f t="shared" si="4"/>
        <v>0.26249999999999996</v>
      </c>
    </row>
    <row r="11" spans="1:20" x14ac:dyDescent="0.2">
      <c r="A11" s="1">
        <v>2</v>
      </c>
      <c r="B11" s="1">
        <v>1</v>
      </c>
      <c r="C11" s="1">
        <v>2</v>
      </c>
      <c r="D11" s="1" t="s">
        <v>17</v>
      </c>
      <c r="E11" s="1">
        <v>1</v>
      </c>
      <c r="F11" s="1">
        <f t="shared" si="0"/>
        <v>0.89249999999999985</v>
      </c>
      <c r="G11" s="1">
        <f t="shared" si="1"/>
        <v>0.89249999999999985</v>
      </c>
      <c r="H11" s="1">
        <f t="shared" si="2"/>
        <v>1.8924999999999998</v>
      </c>
      <c r="I11" s="1" t="str">
        <f>D16</f>
        <v>3.1.1</v>
      </c>
      <c r="J11" s="1">
        <v>0.15</v>
      </c>
      <c r="K11" s="1">
        <f>IF(COUNTIF($D2:$D22,I11),INDEX($H2:$H22,MATCH(I11,$D2:$D22,0),1),0)</f>
        <v>1.2250000000000001</v>
      </c>
      <c r="L11" s="1">
        <f t="shared" si="3"/>
        <v>0.18375</v>
      </c>
      <c r="M11" s="1" t="str">
        <f>D17</f>
        <v>3.1.2</v>
      </c>
      <c r="N11" s="1">
        <v>0.15</v>
      </c>
      <c r="O11" s="1">
        <f>IF(COUNTIF($D2:$D22,M11),INDEX($H2:$H22,MATCH(M11,$D2:$D22,0),1),0)</f>
        <v>1.2250000000000001</v>
      </c>
      <c r="P11" s="1">
        <f t="shared" si="4"/>
        <v>0.18375</v>
      </c>
      <c r="Q11" s="1" t="str">
        <f>D20</f>
        <v>4.1</v>
      </c>
      <c r="R11" s="1">
        <v>0.35</v>
      </c>
      <c r="S11" s="1">
        <f>IF(COUNTIF($D2:$D22,Q11),INDEX($H2:$H22,MATCH(Q11,$D2:$D22,0),1),0)</f>
        <v>1.5</v>
      </c>
      <c r="T11" s="1">
        <f>S11*R11</f>
        <v>0.52499999999999991</v>
      </c>
    </row>
    <row r="12" spans="1:20" x14ac:dyDescent="0.2">
      <c r="A12" s="1">
        <v>2</v>
      </c>
      <c r="B12" s="1">
        <v>1</v>
      </c>
      <c r="C12" s="1">
        <v>3</v>
      </c>
      <c r="D12" s="1" t="s">
        <v>18</v>
      </c>
      <c r="E12" s="1">
        <v>1</v>
      </c>
      <c r="F12" s="1">
        <f t="shared" si="0"/>
        <v>0.44624999999999992</v>
      </c>
      <c r="G12" s="1">
        <f t="shared" si="1"/>
        <v>0.44624999999999992</v>
      </c>
      <c r="H12" s="1">
        <f t="shared" si="2"/>
        <v>1.44625</v>
      </c>
      <c r="I12" s="1" t="str">
        <f>D17</f>
        <v>3.1.2</v>
      </c>
      <c r="J12" s="1">
        <v>0.15</v>
      </c>
      <c r="K12" s="1">
        <f>IF(COUNTIF($D2:$D22,I12),INDEX($H2:$H22,MATCH(I12,$D2:$D22,0),1),0)</f>
        <v>1.2250000000000001</v>
      </c>
      <c r="L12" s="1">
        <f t="shared" si="3"/>
        <v>0.18375</v>
      </c>
      <c r="M12" s="1" t="str">
        <f>D20</f>
        <v>4.1</v>
      </c>
      <c r="N12" s="1">
        <v>0.17499999999999999</v>
      </c>
      <c r="O12" s="1">
        <f>IF(COUNTIF($D2:$D22,M12),INDEX($H2:$H22,MATCH(M12,$D2:$D22,0),1),0)</f>
        <v>1.5</v>
      </c>
      <c r="P12" s="1">
        <f t="shared" si="4"/>
        <v>0.26249999999999996</v>
      </c>
    </row>
    <row r="13" spans="1:20" x14ac:dyDescent="0.2">
      <c r="A13" s="1">
        <v>2</v>
      </c>
      <c r="B13" s="1">
        <v>2</v>
      </c>
      <c r="C13" s="1">
        <v>1</v>
      </c>
      <c r="D13" s="1" t="s">
        <v>19</v>
      </c>
      <c r="E13" s="1">
        <v>1</v>
      </c>
      <c r="F13" s="1">
        <f t="shared" si="0"/>
        <v>0.44624999999999992</v>
      </c>
      <c r="G13" s="1">
        <f t="shared" si="1"/>
        <v>0.44624999999999992</v>
      </c>
      <c r="H13" s="1">
        <f t="shared" si="2"/>
        <v>1.44625</v>
      </c>
      <c r="I13" s="1" t="str">
        <f>D18</f>
        <v>3.2.1</v>
      </c>
      <c r="J13" s="1">
        <v>0.15</v>
      </c>
      <c r="K13" s="1">
        <f>IF(COUNTIF($D2:$D22,I13),INDEX($H2:$H22,MATCH(I13,$D2:$D22,0),1),0)</f>
        <v>1.2250000000000001</v>
      </c>
      <c r="L13" s="1">
        <f t="shared" si="3"/>
        <v>0.18375</v>
      </c>
      <c r="M13" s="1" t="str">
        <f>D21</f>
        <v>4.2</v>
      </c>
      <c r="N13" s="1">
        <v>0.17499999999999999</v>
      </c>
      <c r="O13" s="1">
        <f>IF(COUNTIF($D2:$D22,M13),INDEX($H2:$H22,MATCH(M13,$D2:$D22,0),1),0)</f>
        <v>1.5</v>
      </c>
      <c r="P13" s="1">
        <f t="shared" si="4"/>
        <v>0.26249999999999996</v>
      </c>
    </row>
    <row r="14" spans="1:20" x14ac:dyDescent="0.2">
      <c r="A14" s="1">
        <v>2</v>
      </c>
      <c r="B14" s="1">
        <v>2</v>
      </c>
      <c r="C14" s="1">
        <v>2</v>
      </c>
      <c r="D14" s="1" t="s">
        <v>20</v>
      </c>
      <c r="E14" s="1">
        <v>1</v>
      </c>
      <c r="F14" s="1">
        <f t="shared" si="0"/>
        <v>0.89249999999999985</v>
      </c>
      <c r="G14" s="1">
        <f t="shared" si="1"/>
        <v>0.89249999999999985</v>
      </c>
      <c r="H14" s="1">
        <f t="shared" si="2"/>
        <v>1.8924999999999998</v>
      </c>
      <c r="I14" s="1" t="str">
        <f>D18</f>
        <v>3.2.1</v>
      </c>
      <c r="J14" s="1">
        <v>0.15</v>
      </c>
      <c r="K14" s="1">
        <f>IF(COUNTIF($D2:$D22,I14),INDEX($H2:$H22,MATCH(I14,$D2:$D22,0),1),0)</f>
        <v>1.2250000000000001</v>
      </c>
      <c r="L14" s="1">
        <f t="shared" si="3"/>
        <v>0.18375</v>
      </c>
      <c r="M14" s="1" t="str">
        <f>D19</f>
        <v>3.2.2</v>
      </c>
      <c r="N14" s="1">
        <v>0.15</v>
      </c>
      <c r="O14" s="1">
        <f>IF(COUNTIF($D2:$D22,M14),INDEX($H2:$H22,MATCH(M14,$D2:$D22,0),1),0)</f>
        <v>1.2250000000000001</v>
      </c>
      <c r="P14" s="1">
        <f t="shared" si="4"/>
        <v>0.18375</v>
      </c>
      <c r="Q14" s="1" t="str">
        <f>D21</f>
        <v>4.2</v>
      </c>
      <c r="R14" s="1">
        <v>0.35</v>
      </c>
      <c r="S14" s="1">
        <f>IF(COUNTIF($D2:$D22,Q14),INDEX($H2:$H22,MATCH(Q14,$D2:$D22,0),1),0)</f>
        <v>1.5</v>
      </c>
      <c r="T14" s="1">
        <f>S14*R14</f>
        <v>0.52499999999999991</v>
      </c>
    </row>
    <row r="15" spans="1:20" x14ac:dyDescent="0.2">
      <c r="A15" s="1">
        <v>2</v>
      </c>
      <c r="B15" s="1">
        <v>2</v>
      </c>
      <c r="C15" s="1">
        <v>3</v>
      </c>
      <c r="D15" s="1" t="s">
        <v>21</v>
      </c>
      <c r="E15" s="1">
        <v>1</v>
      </c>
      <c r="F15" s="1">
        <f t="shared" si="0"/>
        <v>0.44624999999999992</v>
      </c>
      <c r="G15" s="1">
        <f t="shared" si="1"/>
        <v>0.44624999999999992</v>
      </c>
      <c r="H15" s="1">
        <f t="shared" si="2"/>
        <v>1.44625</v>
      </c>
      <c r="I15" s="1" t="str">
        <f>D19</f>
        <v>3.2.2</v>
      </c>
      <c r="J15" s="1">
        <v>0.15</v>
      </c>
      <c r="K15" s="1">
        <f>IF(COUNTIF($D2:$D22,I15),INDEX($H2:$H22,MATCH(I15,$D2:$D22,0),1),0)</f>
        <v>1.2250000000000001</v>
      </c>
      <c r="L15" s="1">
        <f t="shared" si="3"/>
        <v>0.18375</v>
      </c>
      <c r="M15" s="1" t="str">
        <f>D21</f>
        <v>4.2</v>
      </c>
      <c r="N15" s="1">
        <v>0.17499999999999999</v>
      </c>
      <c r="O15" s="1">
        <f>IF(COUNTIF($D2:$D22,M15),INDEX($H2:$H22,MATCH(M15,$D2:$D22,0),1),0)</f>
        <v>1.5</v>
      </c>
      <c r="P15" s="1">
        <f t="shared" si="4"/>
        <v>0.26249999999999996</v>
      </c>
    </row>
    <row r="16" spans="1:20" x14ac:dyDescent="0.2">
      <c r="A16" s="1">
        <v>3</v>
      </c>
      <c r="B16" s="1">
        <v>1</v>
      </c>
      <c r="C16" s="1">
        <v>1</v>
      </c>
      <c r="D16" s="1" t="s">
        <v>22</v>
      </c>
      <c r="E16" s="1">
        <v>1</v>
      </c>
      <c r="F16" s="1">
        <f t="shared" si="0"/>
        <v>0.22499999999999998</v>
      </c>
      <c r="G16" s="1">
        <f t="shared" si="1"/>
        <v>0.22499999999999998</v>
      </c>
      <c r="H16" s="1">
        <f t="shared" si="2"/>
        <v>1.2250000000000001</v>
      </c>
      <c r="I16" s="1" t="str">
        <f>D20</f>
        <v>4.1</v>
      </c>
      <c r="J16" s="1">
        <v>0.15</v>
      </c>
      <c r="K16" s="1">
        <f>IF(COUNTIF($D2:$D22,I16),INDEX($H2:$H22,MATCH(I16,$D2:$D22,0),1),0)</f>
        <v>1.5</v>
      </c>
      <c r="L16" s="1">
        <f t="shared" si="3"/>
        <v>0.22499999999999998</v>
      </c>
    </row>
    <row r="17" spans="1:12" x14ac:dyDescent="0.2">
      <c r="A17" s="1">
        <v>3</v>
      </c>
      <c r="B17" s="1">
        <v>1</v>
      </c>
      <c r="C17" s="1">
        <v>2</v>
      </c>
      <c r="D17" s="1" t="s">
        <v>23</v>
      </c>
      <c r="E17" s="1">
        <v>1</v>
      </c>
      <c r="F17" s="1">
        <f t="shared" si="0"/>
        <v>0.22499999999999998</v>
      </c>
      <c r="G17" s="1">
        <f t="shared" si="1"/>
        <v>0.22499999999999998</v>
      </c>
      <c r="H17" s="1">
        <f t="shared" si="2"/>
        <v>1.2250000000000001</v>
      </c>
      <c r="I17" s="1" t="str">
        <f>D20</f>
        <v>4.1</v>
      </c>
      <c r="J17" s="1">
        <v>0.15</v>
      </c>
      <c r="K17" s="1">
        <f>IF(COUNTIF($D2:$D22,I17),INDEX($H2:$H22,MATCH(I17,$D2:$D22,0),1),0)</f>
        <v>1.5</v>
      </c>
      <c r="L17" s="1">
        <f t="shared" si="3"/>
        <v>0.22499999999999998</v>
      </c>
    </row>
    <row r="18" spans="1:12" x14ac:dyDescent="0.2">
      <c r="A18" s="1">
        <v>3</v>
      </c>
      <c r="B18" s="1">
        <v>2</v>
      </c>
      <c r="C18" s="1">
        <v>1</v>
      </c>
      <c r="D18" s="1" t="s">
        <v>24</v>
      </c>
      <c r="E18" s="1">
        <v>1</v>
      </c>
      <c r="F18" s="1">
        <f t="shared" si="0"/>
        <v>0.22499999999999998</v>
      </c>
      <c r="G18" s="1">
        <f t="shared" si="1"/>
        <v>0.22499999999999998</v>
      </c>
      <c r="H18" s="1">
        <f t="shared" si="2"/>
        <v>1.2250000000000001</v>
      </c>
      <c r="I18" s="1" t="str">
        <f>D21</f>
        <v>4.2</v>
      </c>
      <c r="J18" s="1">
        <v>0.15</v>
      </c>
      <c r="K18" s="1">
        <f>IF(COUNTIF($D2:$D22,I18),INDEX($H2:$H22,MATCH(I18,$D2:$D22,0),1),0)</f>
        <v>1.5</v>
      </c>
      <c r="L18" s="1">
        <f t="shared" si="3"/>
        <v>0.22499999999999998</v>
      </c>
    </row>
    <row r="19" spans="1:12" x14ac:dyDescent="0.2">
      <c r="A19" s="1">
        <v>3</v>
      </c>
      <c r="B19" s="1">
        <v>2</v>
      </c>
      <c r="C19" s="1">
        <v>2</v>
      </c>
      <c r="D19" s="1" t="s">
        <v>25</v>
      </c>
      <c r="E19" s="1">
        <v>1</v>
      </c>
      <c r="F19" s="1">
        <f t="shared" si="0"/>
        <v>0.22499999999999998</v>
      </c>
      <c r="G19" s="1">
        <f t="shared" si="1"/>
        <v>0.22499999999999998</v>
      </c>
      <c r="H19" s="1">
        <f t="shared" si="2"/>
        <v>1.2250000000000001</v>
      </c>
      <c r="I19" s="1" t="str">
        <f>D21</f>
        <v>4.2</v>
      </c>
      <c r="J19" s="1">
        <v>0.15</v>
      </c>
      <c r="K19" s="1">
        <f>IF(COUNTIF($D2:$D22,I19),INDEX($H2:$H22,MATCH(I19,$D2:$D22,0),1),0)</f>
        <v>1.5</v>
      </c>
      <c r="L19" s="1">
        <f t="shared" si="3"/>
        <v>0.22499999999999998</v>
      </c>
    </row>
    <row r="20" spans="1:12" x14ac:dyDescent="0.2">
      <c r="A20" s="1">
        <v>4</v>
      </c>
      <c r="B20" s="1">
        <v>1</v>
      </c>
      <c r="D20" s="1" t="s">
        <v>26</v>
      </c>
      <c r="E20" s="1">
        <v>1</v>
      </c>
      <c r="F20" s="1">
        <f t="shared" si="0"/>
        <v>0.5</v>
      </c>
      <c r="G20" s="1">
        <f t="shared" si="1"/>
        <v>0.5</v>
      </c>
      <c r="H20" s="1">
        <f t="shared" si="2"/>
        <v>1.5</v>
      </c>
      <c r="I20" s="1" t="str">
        <f>D22</f>
        <v>5.1</v>
      </c>
      <c r="J20" s="1">
        <v>0.5</v>
      </c>
      <c r="K20" s="1">
        <f>IF(COUNTIF($D2:$D22,I20),INDEX($H2:$H22,MATCH(I20,$D2:$D22,0),1),0)</f>
        <v>1</v>
      </c>
      <c r="L20" s="1">
        <f t="shared" si="3"/>
        <v>0.5</v>
      </c>
    </row>
    <row r="21" spans="1:12" x14ac:dyDescent="0.2">
      <c r="A21" s="1">
        <v>4</v>
      </c>
      <c r="B21" s="1">
        <v>2</v>
      </c>
      <c r="D21" s="1" t="s">
        <v>27</v>
      </c>
      <c r="E21" s="1">
        <v>1</v>
      </c>
      <c r="F21" s="1">
        <f t="shared" si="0"/>
        <v>0.5</v>
      </c>
      <c r="G21" s="1">
        <f t="shared" si="1"/>
        <v>0.5</v>
      </c>
      <c r="H21" s="1">
        <f t="shared" si="2"/>
        <v>1.5</v>
      </c>
      <c r="I21" s="1" t="str">
        <f>D22</f>
        <v>5.1</v>
      </c>
      <c r="J21" s="1">
        <v>0.5</v>
      </c>
      <c r="K21" s="1">
        <f>IF(COUNTIF($D2:$D22,I21),INDEX($H2:$H22,MATCH(I21,$D2:$D22,0),1),0)</f>
        <v>1</v>
      </c>
      <c r="L21" s="1">
        <f t="shared" si="3"/>
        <v>0.5</v>
      </c>
    </row>
    <row r="22" spans="1:12" x14ac:dyDescent="0.2">
      <c r="A22" s="1">
        <v>5</v>
      </c>
      <c r="B22" s="1">
        <v>1</v>
      </c>
      <c r="D22" s="1" t="s">
        <v>28</v>
      </c>
      <c r="E22" s="1">
        <v>1</v>
      </c>
      <c r="F22" s="1">
        <f t="shared" si="0"/>
        <v>0</v>
      </c>
      <c r="G22" s="1">
        <f t="shared" si="1"/>
        <v>0</v>
      </c>
      <c r="H22" s="1">
        <f t="shared" si="2"/>
        <v>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7" si="0">SUM(K2,O2,S2,W2)</f>
        <v>0.75</v>
      </c>
      <c r="F2" s="1">
        <f t="shared" ref="F2:F7" si="1">E2/D2</f>
        <v>0.75</v>
      </c>
      <c r="G2" s="1">
        <f t="shared" ref="G2:G7" si="2">D2+E2</f>
        <v>1.75</v>
      </c>
      <c r="H2" s="1" t="str">
        <f>C5</f>
        <v>2.1</v>
      </c>
      <c r="I2" s="1">
        <v>0.5</v>
      </c>
      <c r="J2" s="1">
        <f>IF(COUNTIF($C2:$C7,H2),INDEX($G2:$G7,MATCH(H2,$C2:$C7,0),1),0)</f>
        <v>1.5</v>
      </c>
      <c r="K2" s="1">
        <f>J2*I2</f>
        <v>0.75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1.5</v>
      </c>
      <c r="F3" s="1">
        <f t="shared" si="1"/>
        <v>1.5</v>
      </c>
      <c r="G3" s="1">
        <f t="shared" si="2"/>
        <v>2.5</v>
      </c>
      <c r="H3" s="1" t="str">
        <f>C5</f>
        <v>2.1</v>
      </c>
      <c r="I3" s="1">
        <v>0.5</v>
      </c>
      <c r="J3" s="1">
        <f>IF(COUNTIF($C2:$C7,H3),INDEX($G2:$G7,MATCH(H3,$C2:$C7,0),1),0)</f>
        <v>1.5</v>
      </c>
      <c r="K3" s="1">
        <f>J3*I3</f>
        <v>0.75</v>
      </c>
      <c r="L3" s="1" t="str">
        <f>C6</f>
        <v>2.2</v>
      </c>
      <c r="M3" s="1">
        <v>0.5</v>
      </c>
      <c r="N3" s="1">
        <f>IF(COUNTIF($C2:$C7,L3),INDEX($G2:$G7,MATCH(L3,$C2:$C7,0),1),0)</f>
        <v>1.5</v>
      </c>
      <c r="O3" s="1">
        <f>N3*M3</f>
        <v>0.75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0.75</v>
      </c>
      <c r="F4" s="1">
        <f t="shared" si="1"/>
        <v>0.75</v>
      </c>
      <c r="G4" s="1">
        <f t="shared" si="2"/>
        <v>1.75</v>
      </c>
      <c r="H4" s="1" t="str">
        <f>C6</f>
        <v>2.2</v>
      </c>
      <c r="I4" s="1">
        <v>0.5</v>
      </c>
      <c r="J4" s="1">
        <f>IF(COUNTIF($C2:$C7,H4),INDEX($G2:$G7,MATCH(H4,$C2:$C7,0),1),0)</f>
        <v>1.5</v>
      </c>
      <c r="K4" s="1">
        <f>J4*I4</f>
        <v>0.75</v>
      </c>
    </row>
    <row r="5" spans="1:15" x14ac:dyDescent="0.2">
      <c r="A5" s="1">
        <v>2</v>
      </c>
      <c r="B5" s="1">
        <v>1</v>
      </c>
      <c r="C5" s="1" t="s">
        <v>29</v>
      </c>
      <c r="D5" s="1">
        <v>1</v>
      </c>
      <c r="E5" s="1">
        <f t="shared" si="0"/>
        <v>0.5</v>
      </c>
      <c r="F5" s="1">
        <f t="shared" si="1"/>
        <v>0.5</v>
      </c>
      <c r="G5" s="1">
        <f t="shared" si="2"/>
        <v>1.5</v>
      </c>
      <c r="H5" s="1" t="str">
        <f>C7</f>
        <v>3.1</v>
      </c>
      <c r="I5" s="1">
        <v>0.5</v>
      </c>
      <c r="J5" s="1">
        <f>IF(COUNTIF($C2:$C7,H5),INDEX($G2:$G7,MATCH(H5,$C2:$C7,0),1),0)</f>
        <v>1</v>
      </c>
      <c r="K5" s="1">
        <f>J5*I5</f>
        <v>0.5</v>
      </c>
    </row>
    <row r="6" spans="1:15" x14ac:dyDescent="0.2">
      <c r="A6" s="1">
        <v>2</v>
      </c>
      <c r="B6" s="1">
        <v>2</v>
      </c>
      <c r="C6" s="1" t="s">
        <v>30</v>
      </c>
      <c r="D6" s="1">
        <v>1</v>
      </c>
      <c r="E6" s="1">
        <f t="shared" si="0"/>
        <v>0.5</v>
      </c>
      <c r="F6" s="1">
        <f t="shared" si="1"/>
        <v>0.5</v>
      </c>
      <c r="G6" s="1">
        <f t="shared" si="2"/>
        <v>1.5</v>
      </c>
      <c r="H6" s="1" t="str">
        <f>C7</f>
        <v>3.1</v>
      </c>
      <c r="I6" s="1">
        <v>0.5</v>
      </c>
      <c r="J6" s="1">
        <f>IF(COUNTIF($C2:$C7,H6),INDEX($G2:$G7,MATCH(H6,$C2:$C7,0),1),0)</f>
        <v>1</v>
      </c>
      <c r="K6" s="1">
        <f>J6*I6</f>
        <v>0.5</v>
      </c>
    </row>
    <row r="7" spans="1:15" x14ac:dyDescent="0.2">
      <c r="A7" s="1">
        <v>3</v>
      </c>
      <c r="B7" s="1">
        <v>1</v>
      </c>
      <c r="C7" s="1" t="s">
        <v>31</v>
      </c>
      <c r="D7" s="1">
        <v>1</v>
      </c>
      <c r="E7" s="1">
        <f t="shared" si="0"/>
        <v>0</v>
      </c>
      <c r="F7" s="1">
        <f t="shared" si="1"/>
        <v>0</v>
      </c>
      <c r="G7" s="1">
        <f t="shared" si="2"/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11" si="0">SUM(K2,O2,S2,W2)</f>
        <v>0.875</v>
      </c>
      <c r="F2" s="1">
        <f t="shared" ref="F2:F11" si="1">E2/D2</f>
        <v>0.875</v>
      </c>
      <c r="G2" s="1">
        <f t="shared" ref="G2:G11" si="2">D2+E2</f>
        <v>1.875</v>
      </c>
      <c r="H2" s="1" t="str">
        <f>C6</f>
        <v>2.1</v>
      </c>
      <c r="I2" s="1">
        <v>0.5</v>
      </c>
      <c r="J2" s="1">
        <f>IF(COUNTIF($C2:$C11,H2),INDEX($G2:$G11,MATCH(H2,$C2:$C11,0),1),0)</f>
        <v>1.75</v>
      </c>
      <c r="K2" s="1">
        <f t="shared" ref="K2:K10" si="3">J2*I2</f>
        <v>0.875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2.125</v>
      </c>
      <c r="F3" s="1">
        <f t="shared" si="1"/>
        <v>2.125</v>
      </c>
      <c r="G3" s="1">
        <f t="shared" si="2"/>
        <v>3.125</v>
      </c>
      <c r="H3" s="1" t="str">
        <f>C6</f>
        <v>2.1</v>
      </c>
      <c r="I3" s="1">
        <v>0.5</v>
      </c>
      <c r="J3" s="1">
        <f>IF(COUNTIF($C2:$C11,H3),INDEX($G2:$G11,MATCH(H3,$C2:$C11,0),1),0)</f>
        <v>1.75</v>
      </c>
      <c r="K3" s="1">
        <f t="shared" si="3"/>
        <v>0.875</v>
      </c>
      <c r="L3" s="1" t="str">
        <f>C7</f>
        <v>2.2</v>
      </c>
      <c r="M3" s="1">
        <v>0.5</v>
      </c>
      <c r="N3" s="1">
        <f>IF(COUNTIF($C2:$C11,L3),INDEX($G2:$G11,MATCH(L3,$C2:$C11,0),1),0)</f>
        <v>2.5</v>
      </c>
      <c r="O3" s="1">
        <f>N3*M3</f>
        <v>1.25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2.125</v>
      </c>
      <c r="F4" s="1">
        <f t="shared" si="1"/>
        <v>2.125</v>
      </c>
      <c r="G4" s="1">
        <f t="shared" si="2"/>
        <v>3.125</v>
      </c>
      <c r="H4" s="1" t="str">
        <f>C7</f>
        <v>2.2</v>
      </c>
      <c r="I4" s="1">
        <v>0.5</v>
      </c>
      <c r="J4" s="1">
        <f>IF(COUNTIF($C2:$C11,H4),INDEX($G2:$G11,MATCH(H4,$C2:$C11,0),1),0)</f>
        <v>2.5</v>
      </c>
      <c r="K4" s="1">
        <f t="shared" si="3"/>
        <v>1.25</v>
      </c>
      <c r="L4" s="1" t="str">
        <f>C8</f>
        <v>2.3</v>
      </c>
      <c r="M4" s="1">
        <v>0.5</v>
      </c>
      <c r="N4" s="1">
        <f>IF(COUNTIF($C2:$C11,L4),INDEX($G2:$G11,MATCH(L4,$C2:$C11,0),1),0)</f>
        <v>1.75</v>
      </c>
      <c r="O4" s="1">
        <f>N4*M4</f>
        <v>0.875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0.875</v>
      </c>
      <c r="F5" s="1">
        <f t="shared" si="1"/>
        <v>0.875</v>
      </c>
      <c r="G5" s="1">
        <f t="shared" si="2"/>
        <v>1.875</v>
      </c>
      <c r="H5" s="1" t="str">
        <f>C8</f>
        <v>2.3</v>
      </c>
      <c r="I5" s="1">
        <v>0.5</v>
      </c>
      <c r="J5" s="1">
        <f>IF(COUNTIF($C2:$C11,H5),INDEX($G2:$G11,MATCH(H5,$C2:$C11,0),1),0)</f>
        <v>1.75</v>
      </c>
      <c r="K5" s="1">
        <f t="shared" si="3"/>
        <v>0.875</v>
      </c>
    </row>
    <row r="6" spans="1:15" x14ac:dyDescent="0.2">
      <c r="A6" s="1">
        <v>2</v>
      </c>
      <c r="B6" s="1">
        <v>1</v>
      </c>
      <c r="C6" s="1" t="s">
        <v>29</v>
      </c>
      <c r="D6" s="1">
        <v>1</v>
      </c>
      <c r="E6" s="1">
        <f t="shared" si="0"/>
        <v>0.75</v>
      </c>
      <c r="F6" s="1">
        <f t="shared" si="1"/>
        <v>0.75</v>
      </c>
      <c r="G6" s="1">
        <f t="shared" si="2"/>
        <v>1.75</v>
      </c>
      <c r="H6" s="1" t="str">
        <f>C9</f>
        <v>3.1</v>
      </c>
      <c r="I6" s="1">
        <v>0.5</v>
      </c>
      <c r="J6" s="1">
        <f>IF(COUNTIF($C2:$C11,H6),INDEX($G2:$G11,MATCH(H6,$C2:$C11,0),1),0)</f>
        <v>1.5</v>
      </c>
      <c r="K6" s="1">
        <f t="shared" si="3"/>
        <v>0.75</v>
      </c>
    </row>
    <row r="7" spans="1:15" x14ac:dyDescent="0.2">
      <c r="A7" s="1">
        <v>2</v>
      </c>
      <c r="B7" s="1">
        <v>2</v>
      </c>
      <c r="C7" s="1" t="s">
        <v>30</v>
      </c>
      <c r="D7" s="1">
        <v>1</v>
      </c>
      <c r="E7" s="1">
        <f t="shared" si="0"/>
        <v>1.5</v>
      </c>
      <c r="F7" s="1">
        <f t="shared" si="1"/>
        <v>1.5</v>
      </c>
      <c r="G7" s="1">
        <f t="shared" si="2"/>
        <v>2.5</v>
      </c>
      <c r="H7" s="1" t="str">
        <f>C9</f>
        <v>3.1</v>
      </c>
      <c r="I7" s="1">
        <v>0.5</v>
      </c>
      <c r="J7" s="1">
        <f>IF(COUNTIF($C2:$C11,H7),INDEX($G2:$G11,MATCH(H7,$C2:$C11,0),1),0)</f>
        <v>1.5</v>
      </c>
      <c r="K7" s="1">
        <f t="shared" si="3"/>
        <v>0.75</v>
      </c>
      <c r="L7" s="1" t="str">
        <f>C10</f>
        <v>3.2</v>
      </c>
      <c r="M7" s="1">
        <v>0.5</v>
      </c>
      <c r="N7" s="1">
        <f>IF(COUNTIF($C2:$C11,L7),INDEX($G2:$G11,MATCH(L7,$C2:$C11,0),1),0)</f>
        <v>1.5</v>
      </c>
      <c r="O7" s="1">
        <f>N7*M7</f>
        <v>0.75</v>
      </c>
    </row>
    <row r="8" spans="1:15" x14ac:dyDescent="0.2">
      <c r="A8" s="1">
        <v>2</v>
      </c>
      <c r="B8" s="1">
        <v>3</v>
      </c>
      <c r="C8" s="1" t="s">
        <v>219</v>
      </c>
      <c r="D8" s="1">
        <v>1</v>
      </c>
      <c r="E8" s="1">
        <f t="shared" si="0"/>
        <v>0.75</v>
      </c>
      <c r="F8" s="1">
        <f t="shared" si="1"/>
        <v>0.75</v>
      </c>
      <c r="G8" s="1">
        <f t="shared" si="2"/>
        <v>1.75</v>
      </c>
      <c r="H8" s="1" t="str">
        <f>C10</f>
        <v>3.2</v>
      </c>
      <c r="I8" s="1">
        <v>0.5</v>
      </c>
      <c r="J8" s="1">
        <f>IF(COUNTIF($C2:$C11,H8),INDEX($G2:$G11,MATCH(H8,$C2:$C11,0),1),0)</f>
        <v>1.5</v>
      </c>
      <c r="K8" s="1">
        <f t="shared" si="3"/>
        <v>0.75</v>
      </c>
    </row>
    <row r="9" spans="1:15" x14ac:dyDescent="0.2">
      <c r="A9" s="1">
        <v>3</v>
      </c>
      <c r="B9" s="1">
        <v>1</v>
      </c>
      <c r="C9" s="1" t="s">
        <v>31</v>
      </c>
      <c r="D9" s="1">
        <v>1</v>
      </c>
      <c r="E9" s="1">
        <f t="shared" si="0"/>
        <v>0.5</v>
      </c>
      <c r="F9" s="1">
        <f t="shared" si="1"/>
        <v>0.5</v>
      </c>
      <c r="G9" s="1">
        <f t="shared" si="2"/>
        <v>1.5</v>
      </c>
      <c r="H9" s="1" t="str">
        <f>C11</f>
        <v>4.1</v>
      </c>
      <c r="I9" s="1">
        <v>0.5</v>
      </c>
      <c r="J9" s="1">
        <f>IF(COUNTIF($C2:$C11,H9),INDEX($G2:$G11,MATCH(H9,$C2:$C11,0),1),0)</f>
        <v>1</v>
      </c>
      <c r="K9" s="1">
        <f t="shared" si="3"/>
        <v>0.5</v>
      </c>
    </row>
    <row r="10" spans="1:15" x14ac:dyDescent="0.2">
      <c r="A10" s="1">
        <v>3</v>
      </c>
      <c r="B10" s="1">
        <v>2</v>
      </c>
      <c r="C10" s="1" t="s">
        <v>32</v>
      </c>
      <c r="D10" s="1">
        <v>1</v>
      </c>
      <c r="E10" s="1">
        <f t="shared" si="0"/>
        <v>0.5</v>
      </c>
      <c r="F10" s="1">
        <f t="shared" si="1"/>
        <v>0.5</v>
      </c>
      <c r="G10" s="1">
        <f t="shared" si="2"/>
        <v>1.5</v>
      </c>
      <c r="H10" s="1" t="str">
        <f>C11</f>
        <v>4.1</v>
      </c>
      <c r="I10" s="1">
        <v>0.5</v>
      </c>
      <c r="J10" s="1">
        <f>IF(COUNTIF($C2:$C11,H10),INDEX($G2:$G11,MATCH(H10,$C2:$C11,0),1),0)</f>
        <v>1</v>
      </c>
      <c r="K10" s="1">
        <f t="shared" si="3"/>
        <v>0.5</v>
      </c>
    </row>
    <row r="11" spans="1:15" x14ac:dyDescent="0.2">
      <c r="A11" s="1">
        <v>4</v>
      </c>
      <c r="B11" s="1">
        <v>1</v>
      </c>
      <c r="C11" s="1" t="s">
        <v>26</v>
      </c>
      <c r="D11" s="1">
        <v>1</v>
      </c>
      <c r="E11" s="1">
        <f t="shared" si="0"/>
        <v>0</v>
      </c>
      <c r="F11" s="1">
        <f t="shared" si="1"/>
        <v>0</v>
      </c>
      <c r="G11" s="1">
        <f t="shared" si="2"/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16" si="0">SUM(K2,O2,S2,W2)</f>
        <v>0.9375</v>
      </c>
      <c r="F2" s="1">
        <f t="shared" ref="F2:F16" si="1">E2/D2</f>
        <v>0.9375</v>
      </c>
      <c r="G2" s="1">
        <f t="shared" ref="G2:G16" si="2">D2+E2</f>
        <v>1.9375</v>
      </c>
      <c r="H2" s="1" t="str">
        <f>C7</f>
        <v>2.1</v>
      </c>
      <c r="I2" s="1">
        <v>0.5</v>
      </c>
      <c r="J2" s="1">
        <f>IF(COUNTIF($C2:$C16,H2),INDEX($G2:$G16,MATCH(H2,$C2:$C16,0),1),0)</f>
        <v>1.875</v>
      </c>
      <c r="K2" s="1">
        <f t="shared" ref="K2:K15" si="3">J2*I2</f>
        <v>0.9375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2.5</v>
      </c>
      <c r="F3" s="1">
        <f t="shared" si="1"/>
        <v>2.5</v>
      </c>
      <c r="G3" s="1">
        <f t="shared" si="2"/>
        <v>3.5</v>
      </c>
      <c r="H3" s="1" t="str">
        <f>C7</f>
        <v>2.1</v>
      </c>
      <c r="I3" s="1">
        <v>0.5</v>
      </c>
      <c r="J3" s="1">
        <f>IF(COUNTIF($C2:$C16,H3),INDEX($G2:$G16,MATCH(H3,$C2:$C16,0),1),0)</f>
        <v>1.875</v>
      </c>
      <c r="K3" s="1">
        <f t="shared" si="3"/>
        <v>0.9375</v>
      </c>
      <c r="L3" s="1" t="str">
        <f>C8</f>
        <v>2.2</v>
      </c>
      <c r="M3" s="1">
        <v>0.5</v>
      </c>
      <c r="N3" s="1">
        <f>IF(COUNTIF($C2:$C16,L3),INDEX($G2:$G16,MATCH(L3,$C2:$C16,0),1),0)</f>
        <v>3.125</v>
      </c>
      <c r="O3" s="1">
        <f>N3*M3</f>
        <v>1.5625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3.125</v>
      </c>
      <c r="F4" s="1">
        <f t="shared" si="1"/>
        <v>3.125</v>
      </c>
      <c r="G4" s="1">
        <f t="shared" si="2"/>
        <v>4.125</v>
      </c>
      <c r="H4" s="1" t="str">
        <f>C8</f>
        <v>2.2</v>
      </c>
      <c r="I4" s="1">
        <v>0.5</v>
      </c>
      <c r="J4" s="1">
        <f>IF(COUNTIF($C2:$C16,H4),INDEX($G2:$G16,MATCH(H4,$C2:$C16,0),1),0)</f>
        <v>3.125</v>
      </c>
      <c r="K4" s="1">
        <f t="shared" si="3"/>
        <v>1.5625</v>
      </c>
      <c r="L4" s="1" t="str">
        <f>C9</f>
        <v>2.3</v>
      </c>
      <c r="M4" s="1">
        <v>0.5</v>
      </c>
      <c r="N4" s="1">
        <f>IF(COUNTIF($C2:$C16,L4),INDEX($G2:$G16,MATCH(L4,$C2:$C16,0),1),0)</f>
        <v>3.125</v>
      </c>
      <c r="O4" s="1">
        <f>N4*M4</f>
        <v>1.5625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2.5</v>
      </c>
      <c r="F5" s="1">
        <f t="shared" si="1"/>
        <v>2.5</v>
      </c>
      <c r="G5" s="1">
        <f t="shared" si="2"/>
        <v>3.5</v>
      </c>
      <c r="H5" s="1" t="str">
        <f>C9</f>
        <v>2.3</v>
      </c>
      <c r="I5" s="1">
        <v>0.5</v>
      </c>
      <c r="J5" s="1">
        <f>IF(COUNTIF($C2:$C16,H5),INDEX($G2:$G16,MATCH(H5,$C2:$C16,0),1),0)</f>
        <v>3.125</v>
      </c>
      <c r="K5" s="1">
        <f t="shared" si="3"/>
        <v>1.5625</v>
      </c>
      <c r="L5" s="1" t="str">
        <f>C10</f>
        <v>2.4</v>
      </c>
      <c r="M5" s="1">
        <v>0.5</v>
      </c>
      <c r="N5" s="1">
        <f>IF(COUNTIF($C2:$C16,L5),INDEX($G2:$G16,MATCH(L5,$C2:$C16,0),1),0)</f>
        <v>1.875</v>
      </c>
      <c r="O5" s="1">
        <f>N5*M5</f>
        <v>0.9375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0.9375</v>
      </c>
      <c r="F6" s="1">
        <f t="shared" si="1"/>
        <v>0.9375</v>
      </c>
      <c r="G6" s="1">
        <f t="shared" si="2"/>
        <v>1.9375</v>
      </c>
      <c r="H6" s="1" t="str">
        <f>C10</f>
        <v>2.4</v>
      </c>
      <c r="I6" s="1">
        <v>0.5</v>
      </c>
      <c r="J6" s="1">
        <f>IF(COUNTIF($C2:$C16,H6),INDEX($G2:$G16,MATCH(H6,$C2:$C16,0),1),0)</f>
        <v>1.875</v>
      </c>
      <c r="K6" s="1">
        <f t="shared" si="3"/>
        <v>0.9375</v>
      </c>
    </row>
    <row r="7" spans="1:15" x14ac:dyDescent="0.2">
      <c r="A7" s="1">
        <v>2</v>
      </c>
      <c r="B7" s="1">
        <v>1</v>
      </c>
      <c r="C7" s="1" t="s">
        <v>29</v>
      </c>
      <c r="D7" s="1">
        <v>1</v>
      </c>
      <c r="E7" s="1">
        <f t="shared" si="0"/>
        <v>0.875</v>
      </c>
      <c r="F7" s="1">
        <f t="shared" si="1"/>
        <v>0.875</v>
      </c>
      <c r="G7" s="1">
        <f t="shared" si="2"/>
        <v>1.875</v>
      </c>
      <c r="H7" s="1" t="str">
        <f>C11</f>
        <v>3.1</v>
      </c>
      <c r="I7" s="1">
        <v>0.5</v>
      </c>
      <c r="J7" s="1">
        <f>IF(COUNTIF($C2:$C16,H7),INDEX($G2:$G16,MATCH(H7,$C2:$C16,0),1),0)</f>
        <v>1.75</v>
      </c>
      <c r="K7" s="1">
        <f t="shared" si="3"/>
        <v>0.875</v>
      </c>
    </row>
    <row r="8" spans="1:15" x14ac:dyDescent="0.2">
      <c r="A8" s="1">
        <v>2</v>
      </c>
      <c r="B8" s="1">
        <v>2</v>
      </c>
      <c r="C8" s="1" t="s">
        <v>30</v>
      </c>
      <c r="D8" s="1">
        <v>1</v>
      </c>
      <c r="E8" s="1">
        <f t="shared" si="0"/>
        <v>2.125</v>
      </c>
      <c r="F8" s="1">
        <f t="shared" si="1"/>
        <v>2.125</v>
      </c>
      <c r="G8" s="1">
        <f t="shared" si="2"/>
        <v>3.125</v>
      </c>
      <c r="H8" s="1" t="str">
        <f>C11</f>
        <v>3.1</v>
      </c>
      <c r="I8" s="1">
        <v>0.5</v>
      </c>
      <c r="J8" s="1">
        <f>IF(COUNTIF($C2:$C16,H8),INDEX($G2:$G16,MATCH(H8,$C2:$C16,0),1),0)</f>
        <v>1.75</v>
      </c>
      <c r="K8" s="1">
        <f t="shared" si="3"/>
        <v>0.875</v>
      </c>
      <c r="L8" s="1" t="str">
        <f>C12</f>
        <v>3.2</v>
      </c>
      <c r="M8" s="1">
        <v>0.5</v>
      </c>
      <c r="N8" s="1">
        <f>IF(COUNTIF($C2:$C16,L8),INDEX($G2:$G16,MATCH(L8,$C2:$C16,0),1),0)</f>
        <v>2.5</v>
      </c>
      <c r="O8" s="1">
        <f>N8*M8</f>
        <v>1.25</v>
      </c>
    </row>
    <row r="9" spans="1:15" x14ac:dyDescent="0.2">
      <c r="A9" s="1">
        <v>2</v>
      </c>
      <c r="B9" s="1">
        <v>3</v>
      </c>
      <c r="C9" s="1" t="s">
        <v>219</v>
      </c>
      <c r="D9" s="1">
        <v>1</v>
      </c>
      <c r="E9" s="1">
        <f t="shared" si="0"/>
        <v>2.125</v>
      </c>
      <c r="F9" s="1">
        <f t="shared" si="1"/>
        <v>2.125</v>
      </c>
      <c r="G9" s="1">
        <f t="shared" si="2"/>
        <v>3.125</v>
      </c>
      <c r="H9" s="1" t="str">
        <f>C12</f>
        <v>3.2</v>
      </c>
      <c r="I9" s="1">
        <v>0.5</v>
      </c>
      <c r="J9" s="1">
        <f>IF(COUNTIF($C2:$C16,H9),INDEX($G2:$G16,MATCH(H9,$C2:$C16,0),1),0)</f>
        <v>2.5</v>
      </c>
      <c r="K9" s="1">
        <f t="shared" si="3"/>
        <v>1.25</v>
      </c>
      <c r="L9" s="1" t="str">
        <f>C13</f>
        <v>3.3</v>
      </c>
      <c r="M9" s="1">
        <v>0.5</v>
      </c>
      <c r="N9" s="1">
        <f>IF(COUNTIF($C2:$C16,L9),INDEX($G2:$G16,MATCH(L9,$C2:$C16,0),1),0)</f>
        <v>1.75</v>
      </c>
      <c r="O9" s="1">
        <f>N9*M9</f>
        <v>0.875</v>
      </c>
    </row>
    <row r="10" spans="1:15" x14ac:dyDescent="0.2">
      <c r="A10" s="1">
        <v>2</v>
      </c>
      <c r="B10" s="1">
        <v>4</v>
      </c>
      <c r="C10" s="1" t="s">
        <v>220</v>
      </c>
      <c r="D10" s="1">
        <v>1</v>
      </c>
      <c r="E10" s="1">
        <f t="shared" si="0"/>
        <v>0.875</v>
      </c>
      <c r="F10" s="1">
        <f t="shared" si="1"/>
        <v>0.875</v>
      </c>
      <c r="G10" s="1">
        <f t="shared" si="2"/>
        <v>1.875</v>
      </c>
      <c r="H10" s="1" t="str">
        <f>C13</f>
        <v>3.3</v>
      </c>
      <c r="I10" s="1">
        <v>0.5</v>
      </c>
      <c r="J10" s="1">
        <f>IF(COUNTIF($C2:$C16,H10),INDEX($G2:$G16,MATCH(H10,$C2:$C16,0),1),0)</f>
        <v>1.75</v>
      </c>
      <c r="K10" s="1">
        <f t="shared" si="3"/>
        <v>0.875</v>
      </c>
    </row>
    <row r="11" spans="1:15" x14ac:dyDescent="0.2">
      <c r="A11" s="1">
        <v>3</v>
      </c>
      <c r="B11" s="1">
        <v>1</v>
      </c>
      <c r="C11" s="1" t="s">
        <v>31</v>
      </c>
      <c r="D11" s="1">
        <v>1</v>
      </c>
      <c r="E11" s="1">
        <f t="shared" si="0"/>
        <v>0.75</v>
      </c>
      <c r="F11" s="1">
        <f t="shared" si="1"/>
        <v>0.75</v>
      </c>
      <c r="G11" s="1">
        <f t="shared" si="2"/>
        <v>1.75</v>
      </c>
      <c r="H11" s="1" t="str">
        <f>C14</f>
        <v>4.1</v>
      </c>
      <c r="I11" s="1">
        <v>0.5</v>
      </c>
      <c r="J11" s="1">
        <f>IF(COUNTIF($C2:$C16,H11),INDEX($G2:$G16,MATCH(H11,$C2:$C16,0),1),0)</f>
        <v>1.5</v>
      </c>
      <c r="K11" s="1">
        <f t="shared" si="3"/>
        <v>0.75</v>
      </c>
    </row>
    <row r="12" spans="1:15" x14ac:dyDescent="0.2">
      <c r="A12" s="1">
        <v>3</v>
      </c>
      <c r="B12" s="1">
        <v>2</v>
      </c>
      <c r="C12" s="1" t="s">
        <v>32</v>
      </c>
      <c r="D12" s="1">
        <v>1</v>
      </c>
      <c r="E12" s="1">
        <f t="shared" si="0"/>
        <v>1.5</v>
      </c>
      <c r="F12" s="1">
        <f t="shared" si="1"/>
        <v>1.5</v>
      </c>
      <c r="G12" s="1">
        <f t="shared" si="2"/>
        <v>2.5</v>
      </c>
      <c r="H12" s="1" t="str">
        <f>C14</f>
        <v>4.1</v>
      </c>
      <c r="I12" s="1">
        <v>0.5</v>
      </c>
      <c r="J12" s="1">
        <f>IF(COUNTIF($C2:$C16,H12),INDEX($G2:$G16,MATCH(H12,$C2:$C16,0),1),0)</f>
        <v>1.5</v>
      </c>
      <c r="K12" s="1">
        <f t="shared" si="3"/>
        <v>0.75</v>
      </c>
      <c r="L12" s="1" t="str">
        <f>C15</f>
        <v>4.2</v>
      </c>
      <c r="M12" s="1">
        <v>0.5</v>
      </c>
      <c r="N12" s="1">
        <f>IF(COUNTIF($C2:$C16,L12),INDEX($G2:$G16,MATCH(L12,$C2:$C16,0),1),0)</f>
        <v>1.5</v>
      </c>
      <c r="O12" s="1">
        <f>N12*M12</f>
        <v>0.75</v>
      </c>
    </row>
    <row r="13" spans="1:15" x14ac:dyDescent="0.2">
      <c r="A13" s="1">
        <v>3</v>
      </c>
      <c r="B13" s="1">
        <v>3</v>
      </c>
      <c r="C13" s="1" t="s">
        <v>224</v>
      </c>
      <c r="D13" s="1">
        <v>1</v>
      </c>
      <c r="E13" s="1">
        <f t="shared" si="0"/>
        <v>0.75</v>
      </c>
      <c r="F13" s="1">
        <f t="shared" si="1"/>
        <v>0.75</v>
      </c>
      <c r="G13" s="1">
        <f t="shared" si="2"/>
        <v>1.75</v>
      </c>
      <c r="H13" s="1" t="str">
        <f>C15</f>
        <v>4.2</v>
      </c>
      <c r="I13" s="1">
        <v>0.5</v>
      </c>
      <c r="J13" s="1">
        <f>IF(COUNTIF($C2:$C16,H13),INDEX($G2:$G16,MATCH(H13,$C2:$C16,0),1),0)</f>
        <v>1.5</v>
      </c>
      <c r="K13" s="1">
        <f t="shared" si="3"/>
        <v>0.75</v>
      </c>
    </row>
    <row r="14" spans="1:15" x14ac:dyDescent="0.2">
      <c r="A14" s="1">
        <v>4</v>
      </c>
      <c r="B14" s="1">
        <v>1</v>
      </c>
      <c r="C14" s="1" t="s">
        <v>26</v>
      </c>
      <c r="D14" s="1">
        <v>1</v>
      </c>
      <c r="E14" s="1">
        <f t="shared" si="0"/>
        <v>0.5</v>
      </c>
      <c r="F14" s="1">
        <f t="shared" si="1"/>
        <v>0.5</v>
      </c>
      <c r="G14" s="1">
        <f t="shared" si="2"/>
        <v>1.5</v>
      </c>
      <c r="H14" s="1" t="str">
        <f>C16</f>
        <v>5.1</v>
      </c>
      <c r="I14" s="1">
        <v>0.5</v>
      </c>
      <c r="J14" s="1">
        <f>IF(COUNTIF($C2:$C16,H14),INDEX($G2:$G16,MATCH(H14,$C2:$C16,0),1),0)</f>
        <v>1</v>
      </c>
      <c r="K14" s="1">
        <f t="shared" si="3"/>
        <v>0.5</v>
      </c>
    </row>
    <row r="15" spans="1:15" x14ac:dyDescent="0.2">
      <c r="A15" s="1">
        <v>4</v>
      </c>
      <c r="B15" s="1">
        <v>2</v>
      </c>
      <c r="C15" s="1" t="s">
        <v>27</v>
      </c>
      <c r="D15" s="1">
        <v>1</v>
      </c>
      <c r="E15" s="1">
        <f t="shared" si="0"/>
        <v>0.5</v>
      </c>
      <c r="F15" s="1">
        <f t="shared" si="1"/>
        <v>0.5</v>
      </c>
      <c r="G15" s="1">
        <f t="shared" si="2"/>
        <v>1.5</v>
      </c>
      <c r="H15" s="1" t="str">
        <f>C16</f>
        <v>5.1</v>
      </c>
      <c r="I15" s="1">
        <v>0.5</v>
      </c>
      <c r="J15" s="1">
        <f>IF(COUNTIF($C2:$C16,H15),INDEX($G2:$G16,MATCH(H15,$C2:$C16,0),1),0)</f>
        <v>1</v>
      </c>
      <c r="K15" s="1">
        <f t="shared" si="3"/>
        <v>0.5</v>
      </c>
    </row>
    <row r="16" spans="1:15" x14ac:dyDescent="0.2">
      <c r="A16" s="1">
        <v>5</v>
      </c>
      <c r="B16" s="1">
        <v>1</v>
      </c>
      <c r="C16" s="1" t="s">
        <v>28</v>
      </c>
      <c r="D16" s="1">
        <v>1</v>
      </c>
      <c r="E16" s="1">
        <f t="shared" si="0"/>
        <v>0</v>
      </c>
      <c r="F16" s="1">
        <f t="shared" si="1"/>
        <v>0</v>
      </c>
      <c r="G16" s="1">
        <f t="shared" si="2"/>
        <v>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22" si="0">SUM(K2,O2,S2,W2)</f>
        <v>0.96875</v>
      </c>
      <c r="F2" s="1">
        <f t="shared" ref="F2:F22" si="1">E2/D2</f>
        <v>0.96875</v>
      </c>
      <c r="G2" s="1">
        <f t="shared" ref="G2:G22" si="2">D2+E2</f>
        <v>1.96875</v>
      </c>
      <c r="H2" s="1" t="str">
        <f>C8</f>
        <v>2.1</v>
      </c>
      <c r="I2" s="1">
        <v>0.5</v>
      </c>
      <c r="J2" s="1">
        <f>IF(COUNTIF($C2:$C22,H2),INDEX($G2:$G22,MATCH(H2,$C2:$C22,0),1),0)</f>
        <v>1.9375</v>
      </c>
      <c r="K2" s="1">
        <f t="shared" ref="K2:K21" si="3">J2*I2</f>
        <v>0.96875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2.71875</v>
      </c>
      <c r="F3" s="1">
        <f t="shared" si="1"/>
        <v>2.71875</v>
      </c>
      <c r="G3" s="1">
        <f t="shared" si="2"/>
        <v>3.71875</v>
      </c>
      <c r="H3" s="1" t="str">
        <f t="shared" ref="H3:H8" si="4">C8</f>
        <v>2.1</v>
      </c>
      <c r="I3" s="1">
        <v>0.5</v>
      </c>
      <c r="J3" s="1">
        <f>IF(COUNTIF($C2:$C22,H3),INDEX($G2:$G22,MATCH(H3,$C2:$C22,0),1),0)</f>
        <v>1.9375</v>
      </c>
      <c r="K3" s="1">
        <f t="shared" si="3"/>
        <v>0.96875</v>
      </c>
      <c r="L3" s="1" t="str">
        <f>C9</f>
        <v>2.2</v>
      </c>
      <c r="M3" s="1">
        <v>0.5</v>
      </c>
      <c r="N3" s="1">
        <f>IF(COUNTIF($C2:$C22,L3),INDEX($G2:$G22,MATCH(L3,$C2:$C22,0),1),0)</f>
        <v>3.5</v>
      </c>
      <c r="O3" s="1">
        <f>N3*M3</f>
        <v>1.75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3.8125</v>
      </c>
      <c r="F4" s="1">
        <f t="shared" si="1"/>
        <v>3.8125</v>
      </c>
      <c r="G4" s="1">
        <f t="shared" si="2"/>
        <v>4.8125</v>
      </c>
      <c r="H4" s="1" t="str">
        <f t="shared" si="4"/>
        <v>2.2</v>
      </c>
      <c r="I4" s="1">
        <v>0.5</v>
      </c>
      <c r="J4" s="1">
        <f>IF(COUNTIF($C2:$C22,H4),INDEX($G2:$G22,MATCH(H4,$C2:$C22,0),1),0)</f>
        <v>3.5</v>
      </c>
      <c r="K4" s="1">
        <f t="shared" si="3"/>
        <v>1.75</v>
      </c>
      <c r="L4" s="1" t="str">
        <f>C10</f>
        <v>2.3</v>
      </c>
      <c r="M4" s="1">
        <v>0.5</v>
      </c>
      <c r="N4" s="1">
        <f>IF(COUNTIF($C2:$C22,L4),INDEX($G2:$G22,MATCH(L4,$C2:$C22,0),1),0)</f>
        <v>4.125</v>
      </c>
      <c r="O4" s="1">
        <f>N4*M4</f>
        <v>2.0625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3.8125</v>
      </c>
      <c r="F5" s="1">
        <f t="shared" si="1"/>
        <v>3.8125</v>
      </c>
      <c r="G5" s="1">
        <f t="shared" si="2"/>
        <v>4.8125</v>
      </c>
      <c r="H5" s="1" t="str">
        <f t="shared" si="4"/>
        <v>2.3</v>
      </c>
      <c r="I5" s="1">
        <v>0.5</v>
      </c>
      <c r="J5" s="1">
        <f>IF(COUNTIF($C2:$C22,H5),INDEX($G2:$G22,MATCH(H5,$C2:$C22,0),1),0)</f>
        <v>4.125</v>
      </c>
      <c r="K5" s="1">
        <f t="shared" si="3"/>
        <v>2.0625</v>
      </c>
      <c r="L5" s="1" t="str">
        <f>C11</f>
        <v>2.4</v>
      </c>
      <c r="M5" s="1">
        <v>0.5</v>
      </c>
      <c r="N5" s="1">
        <f>IF(COUNTIF($C2:$C22,L5),INDEX($G2:$G22,MATCH(L5,$C2:$C22,0),1),0)</f>
        <v>3.5</v>
      </c>
      <c r="O5" s="1">
        <f>N5*M5</f>
        <v>1.75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2.71875</v>
      </c>
      <c r="F6" s="1">
        <f t="shared" si="1"/>
        <v>2.71875</v>
      </c>
      <c r="G6" s="1">
        <f t="shared" si="2"/>
        <v>3.71875</v>
      </c>
      <c r="H6" s="1" t="str">
        <f t="shared" si="4"/>
        <v>2.4</v>
      </c>
      <c r="I6" s="1">
        <v>0.5</v>
      </c>
      <c r="J6" s="1">
        <f>IF(COUNTIF($C2:$C22,H6),INDEX($G2:$G22,MATCH(H6,$C2:$C22,0),1),0)</f>
        <v>3.5</v>
      </c>
      <c r="K6" s="1">
        <f t="shared" si="3"/>
        <v>1.75</v>
      </c>
      <c r="L6" s="1" t="str">
        <f>C12</f>
        <v>2.5</v>
      </c>
      <c r="M6" s="1">
        <v>0.5</v>
      </c>
      <c r="N6" s="1">
        <f>IF(COUNTIF($C2:$C22,L6),INDEX($G2:$G22,MATCH(L6,$C2:$C22,0),1),0)</f>
        <v>1.9375</v>
      </c>
      <c r="O6" s="1">
        <f>N6*M6</f>
        <v>0.96875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0.96875</v>
      </c>
      <c r="F7" s="1">
        <f t="shared" si="1"/>
        <v>0.96875</v>
      </c>
      <c r="G7" s="1">
        <f t="shared" si="2"/>
        <v>1.96875</v>
      </c>
      <c r="H7" s="1" t="str">
        <f t="shared" si="4"/>
        <v>2.5</v>
      </c>
      <c r="I7" s="1">
        <v>0.5</v>
      </c>
      <c r="J7" s="1">
        <f>IF(COUNTIF($C2:$C22,H7),INDEX($G2:$G22,MATCH(H7,$C2:$C22,0),1),0)</f>
        <v>1.9375</v>
      </c>
      <c r="K7" s="1">
        <f t="shared" si="3"/>
        <v>0.96875</v>
      </c>
    </row>
    <row r="8" spans="1:15" x14ac:dyDescent="0.2">
      <c r="A8" s="1">
        <v>2</v>
      </c>
      <c r="B8" s="1">
        <v>1</v>
      </c>
      <c r="C8" s="1" t="s">
        <v>29</v>
      </c>
      <c r="D8" s="1">
        <v>1</v>
      </c>
      <c r="E8" s="1">
        <f t="shared" si="0"/>
        <v>0.9375</v>
      </c>
      <c r="F8" s="1">
        <f t="shared" si="1"/>
        <v>0.9375</v>
      </c>
      <c r="G8" s="1">
        <f t="shared" si="2"/>
        <v>1.9375</v>
      </c>
      <c r="H8" s="1" t="str">
        <f t="shared" si="4"/>
        <v>3.1</v>
      </c>
      <c r="I8" s="1">
        <v>0.5</v>
      </c>
      <c r="J8" s="1">
        <f>IF(COUNTIF($C2:$C22,H8),INDEX($G2:$G22,MATCH(H8,$C2:$C22,0),1),0)</f>
        <v>1.875</v>
      </c>
      <c r="K8" s="1">
        <f t="shared" si="3"/>
        <v>0.9375</v>
      </c>
    </row>
    <row r="9" spans="1:15" x14ac:dyDescent="0.2">
      <c r="A9" s="1">
        <v>2</v>
      </c>
      <c r="B9" s="1">
        <v>2</v>
      </c>
      <c r="C9" s="1" t="s">
        <v>30</v>
      </c>
      <c r="D9" s="1">
        <v>1</v>
      </c>
      <c r="E9" s="1">
        <f t="shared" si="0"/>
        <v>2.5</v>
      </c>
      <c r="F9" s="1">
        <f t="shared" si="1"/>
        <v>2.5</v>
      </c>
      <c r="G9" s="1">
        <f t="shared" si="2"/>
        <v>3.5</v>
      </c>
      <c r="H9" s="1" t="str">
        <f>C13</f>
        <v>3.1</v>
      </c>
      <c r="I9" s="1">
        <v>0.5</v>
      </c>
      <c r="J9" s="1">
        <f>IF(COUNTIF($C2:$C22,H9),INDEX($G2:$G22,MATCH(H9,$C2:$C22,0),1),0)</f>
        <v>1.875</v>
      </c>
      <c r="K9" s="1">
        <f t="shared" si="3"/>
        <v>0.9375</v>
      </c>
      <c r="L9" s="1" t="str">
        <f>C14</f>
        <v>3.2</v>
      </c>
      <c r="M9" s="1">
        <v>0.5</v>
      </c>
      <c r="N9" s="1">
        <f>IF(COUNTIF($C2:$C22,L9),INDEX($G2:$G22,MATCH(L9,$C2:$C22,0),1),0)</f>
        <v>3.125</v>
      </c>
      <c r="O9" s="1">
        <f>N9*M9</f>
        <v>1.5625</v>
      </c>
    </row>
    <row r="10" spans="1:15" x14ac:dyDescent="0.2">
      <c r="A10" s="1">
        <v>2</v>
      </c>
      <c r="B10" s="1">
        <v>3</v>
      </c>
      <c r="C10" s="1" t="s">
        <v>219</v>
      </c>
      <c r="D10" s="1">
        <v>1</v>
      </c>
      <c r="E10" s="1">
        <f t="shared" si="0"/>
        <v>3.125</v>
      </c>
      <c r="F10" s="1">
        <f t="shared" si="1"/>
        <v>3.125</v>
      </c>
      <c r="G10" s="1">
        <f t="shared" si="2"/>
        <v>4.125</v>
      </c>
      <c r="H10" s="1" t="str">
        <f>C14</f>
        <v>3.2</v>
      </c>
      <c r="I10" s="1">
        <v>0.5</v>
      </c>
      <c r="J10" s="1">
        <f>IF(COUNTIF($C2:$C22,H10),INDEX($G2:$G22,MATCH(H10,$C2:$C22,0),1),0)</f>
        <v>3.125</v>
      </c>
      <c r="K10" s="1">
        <f t="shared" si="3"/>
        <v>1.5625</v>
      </c>
      <c r="L10" s="1" t="str">
        <f>C15</f>
        <v>3.3</v>
      </c>
      <c r="M10" s="1">
        <v>0.5</v>
      </c>
      <c r="N10" s="1">
        <f>IF(COUNTIF($C2:$C22,L10),INDEX($G2:$G22,MATCH(L10,$C2:$C22,0),1),0)</f>
        <v>3.125</v>
      </c>
      <c r="O10" s="1">
        <f>N10*M10</f>
        <v>1.5625</v>
      </c>
    </row>
    <row r="11" spans="1:15" x14ac:dyDescent="0.2">
      <c r="A11" s="1">
        <v>2</v>
      </c>
      <c r="B11" s="1">
        <v>4</v>
      </c>
      <c r="C11" s="1" t="s">
        <v>220</v>
      </c>
      <c r="D11" s="1">
        <v>1</v>
      </c>
      <c r="E11" s="1">
        <f t="shared" si="0"/>
        <v>2.5</v>
      </c>
      <c r="F11" s="1">
        <f t="shared" si="1"/>
        <v>2.5</v>
      </c>
      <c r="G11" s="1">
        <f t="shared" si="2"/>
        <v>3.5</v>
      </c>
      <c r="H11" s="1" t="str">
        <f>C15</f>
        <v>3.3</v>
      </c>
      <c r="I11" s="1">
        <v>0.5</v>
      </c>
      <c r="J11" s="1">
        <f>IF(COUNTIF($C2:$C22,H11),INDEX($G2:$G22,MATCH(H11,$C2:$C22,0),1),0)</f>
        <v>3.125</v>
      </c>
      <c r="K11" s="1">
        <f t="shared" si="3"/>
        <v>1.5625</v>
      </c>
      <c r="L11" s="1" t="str">
        <f>C16</f>
        <v>3.4</v>
      </c>
      <c r="M11" s="1">
        <v>0.5</v>
      </c>
      <c r="N11" s="1">
        <f>IF(COUNTIF($C2:$C22,L11),INDEX($G2:$G22,MATCH(L11,$C2:$C22,0),1),0)</f>
        <v>1.875</v>
      </c>
      <c r="O11" s="1">
        <f>N11*M11</f>
        <v>0.9375</v>
      </c>
    </row>
    <row r="12" spans="1:15" x14ac:dyDescent="0.2">
      <c r="A12" s="1">
        <v>2</v>
      </c>
      <c r="B12" s="1">
        <v>5</v>
      </c>
      <c r="C12" s="1" t="s">
        <v>221</v>
      </c>
      <c r="D12" s="1">
        <v>1</v>
      </c>
      <c r="E12" s="1">
        <f t="shared" si="0"/>
        <v>0.9375</v>
      </c>
      <c r="F12" s="1">
        <f t="shared" si="1"/>
        <v>0.9375</v>
      </c>
      <c r="G12" s="1">
        <f t="shared" si="2"/>
        <v>1.9375</v>
      </c>
      <c r="H12" s="1" t="str">
        <f>C16</f>
        <v>3.4</v>
      </c>
      <c r="I12" s="1">
        <v>0.5</v>
      </c>
      <c r="J12" s="1">
        <f>IF(COUNTIF($C2:$C22,H12),INDEX($G2:$G22,MATCH(H12,$C2:$C22,0),1),0)</f>
        <v>1.875</v>
      </c>
      <c r="K12" s="1">
        <f t="shared" si="3"/>
        <v>0.9375</v>
      </c>
    </row>
    <row r="13" spans="1:15" x14ac:dyDescent="0.2">
      <c r="A13" s="1">
        <v>3</v>
      </c>
      <c r="B13" s="1">
        <v>1</v>
      </c>
      <c r="C13" s="1" t="s">
        <v>31</v>
      </c>
      <c r="D13" s="1">
        <v>1</v>
      </c>
      <c r="E13" s="1">
        <f t="shared" si="0"/>
        <v>0.875</v>
      </c>
      <c r="F13" s="1">
        <f t="shared" si="1"/>
        <v>0.875</v>
      </c>
      <c r="G13" s="1">
        <f t="shared" si="2"/>
        <v>1.875</v>
      </c>
      <c r="H13" s="1" t="str">
        <f>C17</f>
        <v>4.1</v>
      </c>
      <c r="I13" s="1">
        <v>0.5</v>
      </c>
      <c r="J13" s="1">
        <f>IF(COUNTIF($C2:$C22,H13),INDEX($G2:$G22,MATCH(H13,$C2:$C22,0),1),0)</f>
        <v>1.75</v>
      </c>
      <c r="K13" s="1">
        <f t="shared" si="3"/>
        <v>0.875</v>
      </c>
    </row>
    <row r="14" spans="1:15" x14ac:dyDescent="0.2">
      <c r="A14" s="1">
        <v>3</v>
      </c>
      <c r="B14" s="1">
        <v>2</v>
      </c>
      <c r="C14" s="1" t="s">
        <v>32</v>
      </c>
      <c r="D14" s="1">
        <v>1</v>
      </c>
      <c r="E14" s="1">
        <f t="shared" si="0"/>
        <v>2.125</v>
      </c>
      <c r="F14" s="1">
        <f t="shared" si="1"/>
        <v>2.125</v>
      </c>
      <c r="G14" s="1">
        <f t="shared" si="2"/>
        <v>3.125</v>
      </c>
      <c r="H14" s="1" t="str">
        <f>C17</f>
        <v>4.1</v>
      </c>
      <c r="I14" s="1">
        <v>0.5</v>
      </c>
      <c r="J14" s="1">
        <f>IF(COUNTIF($C2:$C22,H14),INDEX($G2:$G22,MATCH(H14,$C2:$C22,0),1),0)</f>
        <v>1.75</v>
      </c>
      <c r="K14" s="1">
        <f t="shared" si="3"/>
        <v>0.875</v>
      </c>
      <c r="L14" s="1" t="str">
        <f>C18</f>
        <v>4.2</v>
      </c>
      <c r="M14" s="1">
        <v>0.5</v>
      </c>
      <c r="N14" s="1">
        <f>IF(COUNTIF($C2:$C22,L14),INDEX($G2:$G22,MATCH(L14,$C2:$C22,0),1),0)</f>
        <v>2.5</v>
      </c>
      <c r="O14" s="1">
        <f>N14*M14</f>
        <v>1.25</v>
      </c>
    </row>
    <row r="15" spans="1:15" x14ac:dyDescent="0.2">
      <c r="A15" s="1">
        <v>3</v>
      </c>
      <c r="B15" s="1">
        <v>3</v>
      </c>
      <c r="C15" s="1" t="s">
        <v>224</v>
      </c>
      <c r="D15" s="1">
        <v>1</v>
      </c>
      <c r="E15" s="1">
        <f t="shared" si="0"/>
        <v>2.125</v>
      </c>
      <c r="F15" s="1">
        <f t="shared" si="1"/>
        <v>2.125</v>
      </c>
      <c r="G15" s="1">
        <f t="shared" si="2"/>
        <v>3.125</v>
      </c>
      <c r="H15" s="1" t="str">
        <f>C18</f>
        <v>4.2</v>
      </c>
      <c r="I15" s="1">
        <v>0.5</v>
      </c>
      <c r="J15" s="1">
        <f>IF(COUNTIF($C2:$C22,H15),INDEX($G2:$G22,MATCH(H15,$C2:$C22,0),1),0)</f>
        <v>2.5</v>
      </c>
      <c r="K15" s="1">
        <f t="shared" si="3"/>
        <v>1.25</v>
      </c>
      <c r="L15" s="1" t="str">
        <f>C19</f>
        <v>4.3</v>
      </c>
      <c r="M15" s="1">
        <v>0.5</v>
      </c>
      <c r="N15" s="1">
        <f>IF(COUNTIF($C2:$C22,L15),INDEX($G2:$G22,MATCH(L15,$C2:$C22,0),1),0)</f>
        <v>1.75</v>
      </c>
      <c r="O15" s="1">
        <f>N15*M15</f>
        <v>0.875</v>
      </c>
    </row>
    <row r="16" spans="1:15" x14ac:dyDescent="0.2">
      <c r="A16" s="1">
        <v>3</v>
      </c>
      <c r="B16" s="1">
        <v>4</v>
      </c>
      <c r="C16" s="1" t="s">
        <v>225</v>
      </c>
      <c r="D16" s="1">
        <v>1</v>
      </c>
      <c r="E16" s="1">
        <f t="shared" si="0"/>
        <v>0.875</v>
      </c>
      <c r="F16" s="1">
        <f t="shared" si="1"/>
        <v>0.875</v>
      </c>
      <c r="G16" s="1">
        <f t="shared" si="2"/>
        <v>1.875</v>
      </c>
      <c r="H16" s="1" t="str">
        <f>C19</f>
        <v>4.3</v>
      </c>
      <c r="I16" s="1">
        <v>0.5</v>
      </c>
      <c r="J16" s="1">
        <f>IF(COUNTIF($C2:$C22,H16),INDEX($G2:$G22,MATCH(H16,$C2:$C22,0),1),0)</f>
        <v>1.75</v>
      </c>
      <c r="K16" s="1">
        <f t="shared" si="3"/>
        <v>0.875</v>
      </c>
    </row>
    <row r="17" spans="1:15" x14ac:dyDescent="0.2">
      <c r="A17" s="1">
        <v>4</v>
      </c>
      <c r="B17" s="1">
        <v>1</v>
      </c>
      <c r="C17" s="1" t="s">
        <v>26</v>
      </c>
      <c r="D17" s="1">
        <v>1</v>
      </c>
      <c r="E17" s="1">
        <f t="shared" si="0"/>
        <v>0.75</v>
      </c>
      <c r="F17" s="1">
        <f t="shared" si="1"/>
        <v>0.75</v>
      </c>
      <c r="G17" s="1">
        <f t="shared" si="2"/>
        <v>1.75</v>
      </c>
      <c r="H17" s="1" t="str">
        <f>C20</f>
        <v>5.1</v>
      </c>
      <c r="I17" s="1">
        <v>0.5</v>
      </c>
      <c r="J17" s="1">
        <f>IF(COUNTIF($C2:$C22,H17),INDEX($G2:$G22,MATCH(H17,$C2:$C22,0),1),0)</f>
        <v>1.5</v>
      </c>
      <c r="K17" s="1">
        <f t="shared" si="3"/>
        <v>0.75</v>
      </c>
    </row>
    <row r="18" spans="1:15" x14ac:dyDescent="0.2">
      <c r="A18" s="1">
        <v>4</v>
      </c>
      <c r="B18" s="1">
        <v>2</v>
      </c>
      <c r="C18" s="1" t="s">
        <v>27</v>
      </c>
      <c r="D18" s="1">
        <v>1</v>
      </c>
      <c r="E18" s="1">
        <f t="shared" si="0"/>
        <v>1.5</v>
      </c>
      <c r="F18" s="1">
        <f t="shared" si="1"/>
        <v>1.5</v>
      </c>
      <c r="G18" s="1">
        <f t="shared" si="2"/>
        <v>2.5</v>
      </c>
      <c r="H18" s="1" t="str">
        <f>C20</f>
        <v>5.1</v>
      </c>
      <c r="I18" s="1">
        <v>0.5</v>
      </c>
      <c r="J18" s="1">
        <f>IF(COUNTIF($C2:$C22,H18),INDEX($G2:$G22,MATCH(H18,$C2:$C22,0),1),0)</f>
        <v>1.5</v>
      </c>
      <c r="K18" s="1">
        <f t="shared" si="3"/>
        <v>0.75</v>
      </c>
      <c r="L18" s="1" t="str">
        <f>C21</f>
        <v>5.2</v>
      </c>
      <c r="M18" s="1">
        <v>0.5</v>
      </c>
      <c r="N18" s="1">
        <f>IF(COUNTIF($C2:$C22,L18),INDEX($G2:$G22,MATCH(L18,$C2:$C22,0),1),0)</f>
        <v>1.5</v>
      </c>
      <c r="O18" s="1">
        <f>N18*M18</f>
        <v>0.75</v>
      </c>
    </row>
    <row r="19" spans="1:15" x14ac:dyDescent="0.2">
      <c r="A19" s="1">
        <v>4</v>
      </c>
      <c r="B19" s="1">
        <v>3</v>
      </c>
      <c r="C19" s="1" t="s">
        <v>228</v>
      </c>
      <c r="D19" s="1">
        <v>1</v>
      </c>
      <c r="E19" s="1">
        <f t="shared" si="0"/>
        <v>0.75</v>
      </c>
      <c r="F19" s="1">
        <f t="shared" si="1"/>
        <v>0.75</v>
      </c>
      <c r="G19" s="1">
        <f t="shared" si="2"/>
        <v>1.75</v>
      </c>
      <c r="H19" s="1" t="str">
        <f>C21</f>
        <v>5.2</v>
      </c>
      <c r="I19" s="1">
        <v>0.5</v>
      </c>
      <c r="J19" s="1">
        <f>IF(COUNTIF($C2:$C22,H19),INDEX($G2:$G22,MATCH(H19,$C2:$C22,0),1),0)</f>
        <v>1.5</v>
      </c>
      <c r="K19" s="1">
        <f t="shared" si="3"/>
        <v>0.75</v>
      </c>
    </row>
    <row r="20" spans="1:15" x14ac:dyDescent="0.2">
      <c r="A20" s="1">
        <v>5</v>
      </c>
      <c r="B20" s="1">
        <v>1</v>
      </c>
      <c r="C20" s="1" t="s">
        <v>28</v>
      </c>
      <c r="D20" s="1">
        <v>1</v>
      </c>
      <c r="E20" s="1">
        <f t="shared" si="0"/>
        <v>0.5</v>
      </c>
      <c r="F20" s="1">
        <f t="shared" si="1"/>
        <v>0.5</v>
      </c>
      <c r="G20" s="1">
        <f t="shared" si="2"/>
        <v>1.5</v>
      </c>
      <c r="H20" s="1" t="str">
        <f>C22</f>
        <v>6.1</v>
      </c>
      <c r="I20" s="1">
        <v>0.5</v>
      </c>
      <c r="J20" s="1">
        <f>IF(COUNTIF($C2:$C22,H20),INDEX($G2:$G22,MATCH(H20,$C2:$C22,0),1),0)</f>
        <v>1</v>
      </c>
      <c r="K20" s="1">
        <f t="shared" si="3"/>
        <v>0.5</v>
      </c>
    </row>
    <row r="21" spans="1:15" x14ac:dyDescent="0.2">
      <c r="A21" s="1">
        <v>5</v>
      </c>
      <c r="B21" s="1">
        <v>2</v>
      </c>
      <c r="C21" s="1" t="s">
        <v>231</v>
      </c>
      <c r="D21" s="1">
        <v>1</v>
      </c>
      <c r="E21" s="1">
        <f t="shared" si="0"/>
        <v>0.5</v>
      </c>
      <c r="F21" s="1">
        <f t="shared" si="1"/>
        <v>0.5</v>
      </c>
      <c r="G21" s="1">
        <f t="shared" si="2"/>
        <v>1.5</v>
      </c>
      <c r="H21" s="1" t="str">
        <f>C22</f>
        <v>6.1</v>
      </c>
      <c r="I21" s="1">
        <v>0.5</v>
      </c>
      <c r="J21" s="1">
        <f>IF(COUNTIF($C2:$C22,H21),INDEX($G2:$G22,MATCH(H21,$C2:$C22,0),1),0)</f>
        <v>1</v>
      </c>
      <c r="K21" s="1">
        <f t="shared" si="3"/>
        <v>0.5</v>
      </c>
    </row>
    <row r="22" spans="1:15" x14ac:dyDescent="0.2">
      <c r="A22" s="1">
        <v>6</v>
      </c>
      <c r="B22" s="1">
        <v>1</v>
      </c>
      <c r="C22" s="1" t="s">
        <v>234</v>
      </c>
      <c r="D22" s="1">
        <v>1</v>
      </c>
      <c r="E22" s="1">
        <f t="shared" si="0"/>
        <v>0</v>
      </c>
      <c r="F22" s="1">
        <f t="shared" si="1"/>
        <v>0</v>
      </c>
      <c r="G22" s="1">
        <f t="shared" si="2"/>
        <v>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29" si="0">SUM(K2,O2,S2,W2)</f>
        <v>0.984375</v>
      </c>
      <c r="F2" s="1">
        <f t="shared" ref="F2:F29" si="1">E2/D2</f>
        <v>0.984375</v>
      </c>
      <c r="G2" s="1">
        <f t="shared" ref="G2:G29" si="2">D2+E2</f>
        <v>1.984375</v>
      </c>
      <c r="H2" s="1" t="str">
        <f>C9</f>
        <v>2.1</v>
      </c>
      <c r="I2" s="1">
        <v>0.5</v>
      </c>
      <c r="J2" s="1">
        <f>IF(COUNTIF($C2:$C29,H2),INDEX($G2:$G29,MATCH(H2,$C2:$C29,0),1),0)</f>
        <v>1.96875</v>
      </c>
      <c r="K2" s="1">
        <f t="shared" ref="K2:K28" si="3">J2*I2</f>
        <v>0.984375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2.84375</v>
      </c>
      <c r="F3" s="1">
        <f t="shared" si="1"/>
        <v>2.84375</v>
      </c>
      <c r="G3" s="1">
        <f t="shared" si="2"/>
        <v>3.84375</v>
      </c>
      <c r="H3" s="1" t="str">
        <f t="shared" ref="H3:H9" si="4">C9</f>
        <v>2.1</v>
      </c>
      <c r="I3" s="1">
        <v>0.5</v>
      </c>
      <c r="J3" s="1">
        <f>IF(COUNTIF($C2:$C29,H3),INDEX($G2:$G29,MATCH(H3,$C2:$C29,0),1),0)</f>
        <v>1.96875</v>
      </c>
      <c r="K3" s="1">
        <f t="shared" si="3"/>
        <v>0.984375</v>
      </c>
      <c r="L3" s="1" t="str">
        <f>C10</f>
        <v>2.2</v>
      </c>
      <c r="M3" s="1">
        <v>0.5</v>
      </c>
      <c r="N3" s="1">
        <f>IF(COUNTIF($C2:$C29,L3),INDEX($G2:$G29,MATCH(L3,$C2:$C29,0),1),0)</f>
        <v>3.71875</v>
      </c>
      <c r="O3" s="1">
        <f>N3*M3</f>
        <v>1.859375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4.265625</v>
      </c>
      <c r="F4" s="1">
        <f t="shared" si="1"/>
        <v>4.265625</v>
      </c>
      <c r="G4" s="1">
        <f t="shared" si="2"/>
        <v>5.265625</v>
      </c>
      <c r="H4" s="1" t="str">
        <f t="shared" si="4"/>
        <v>2.2</v>
      </c>
      <c r="I4" s="1">
        <v>0.5</v>
      </c>
      <c r="J4" s="1">
        <f>IF(COUNTIF($C2:$C29,H4),INDEX($G2:$G29,MATCH(H4,$C2:$C29,0),1),0)</f>
        <v>3.71875</v>
      </c>
      <c r="K4" s="1">
        <f t="shared" si="3"/>
        <v>1.859375</v>
      </c>
      <c r="L4" s="1" t="str">
        <f>C11</f>
        <v>2.3</v>
      </c>
      <c r="M4" s="1">
        <v>0.5</v>
      </c>
      <c r="N4" s="1">
        <f>IF(COUNTIF($C2:$C29,L4),INDEX($G2:$G29,MATCH(L4,$C2:$C29,0),1),0)</f>
        <v>4.8125</v>
      </c>
      <c r="O4" s="1">
        <f>N4*M4</f>
        <v>2.40625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4.8125</v>
      </c>
      <c r="F5" s="1">
        <f t="shared" si="1"/>
        <v>4.8125</v>
      </c>
      <c r="G5" s="1">
        <f t="shared" si="2"/>
        <v>5.8125</v>
      </c>
      <c r="H5" s="1" t="str">
        <f t="shared" si="4"/>
        <v>2.3</v>
      </c>
      <c r="I5" s="1">
        <v>0.5</v>
      </c>
      <c r="J5" s="1">
        <f>IF(COUNTIF($C2:$C29,H5),INDEX($G2:$G29,MATCH(H5,$C2:$C29,0),1),0)</f>
        <v>4.8125</v>
      </c>
      <c r="K5" s="1">
        <f t="shared" si="3"/>
        <v>2.40625</v>
      </c>
      <c r="L5" s="1" t="str">
        <f>C12</f>
        <v>2.4</v>
      </c>
      <c r="M5" s="1">
        <v>0.5</v>
      </c>
      <c r="N5" s="1">
        <f>IF(COUNTIF($C2:$C29,L5),INDEX($G2:$G29,MATCH(L5,$C2:$C29,0),1),0)</f>
        <v>4.8125</v>
      </c>
      <c r="O5" s="1">
        <f>N5*M5</f>
        <v>2.40625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4.265625</v>
      </c>
      <c r="F6" s="1">
        <f t="shared" si="1"/>
        <v>4.265625</v>
      </c>
      <c r="G6" s="1">
        <f t="shared" si="2"/>
        <v>5.265625</v>
      </c>
      <c r="H6" s="1" t="str">
        <f t="shared" si="4"/>
        <v>2.4</v>
      </c>
      <c r="I6" s="1">
        <v>0.5</v>
      </c>
      <c r="J6" s="1">
        <f>IF(COUNTIF($C2:$C29,H6),INDEX($G2:$G29,MATCH(H6,$C2:$C29,0),1),0)</f>
        <v>4.8125</v>
      </c>
      <c r="K6" s="1">
        <f t="shared" si="3"/>
        <v>2.40625</v>
      </c>
      <c r="L6" s="1" t="str">
        <f>C13</f>
        <v>2.5</v>
      </c>
      <c r="M6" s="1">
        <v>0.5</v>
      </c>
      <c r="N6" s="1">
        <f>IF(COUNTIF($C2:$C29,L6),INDEX($G2:$G29,MATCH(L6,$C2:$C29,0),1),0)</f>
        <v>3.71875</v>
      </c>
      <c r="O6" s="1">
        <f>N6*M6</f>
        <v>1.859375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2.84375</v>
      </c>
      <c r="F7" s="1">
        <f t="shared" si="1"/>
        <v>2.84375</v>
      </c>
      <c r="G7" s="1">
        <f t="shared" si="2"/>
        <v>3.84375</v>
      </c>
      <c r="H7" s="1" t="str">
        <f t="shared" si="4"/>
        <v>2.5</v>
      </c>
      <c r="I7" s="1">
        <v>0.5</v>
      </c>
      <c r="J7" s="1">
        <f>IF(COUNTIF($C2:$C29,H7),INDEX($G2:$G29,MATCH(H7,$C2:$C29,0),1),0)</f>
        <v>3.71875</v>
      </c>
      <c r="K7" s="1">
        <f t="shared" si="3"/>
        <v>1.859375</v>
      </c>
      <c r="L7" s="1" t="str">
        <f>C14</f>
        <v>2.6</v>
      </c>
      <c r="M7" s="1">
        <v>0.5</v>
      </c>
      <c r="N7" s="1">
        <f>IF(COUNTIF($C2:$C29,L7),INDEX($G2:$G29,MATCH(L7,$C2:$C29,0),1),0)</f>
        <v>1.96875</v>
      </c>
      <c r="O7" s="1">
        <f>N7*M7</f>
        <v>0.984375</v>
      </c>
    </row>
    <row r="8" spans="1:15" x14ac:dyDescent="0.2">
      <c r="A8" s="1">
        <v>1</v>
      </c>
      <c r="B8" s="1">
        <v>7</v>
      </c>
      <c r="C8" s="1" t="s">
        <v>217</v>
      </c>
      <c r="D8" s="1">
        <v>1</v>
      </c>
      <c r="E8" s="1">
        <f t="shared" si="0"/>
        <v>0.984375</v>
      </c>
      <c r="F8" s="1">
        <f t="shared" si="1"/>
        <v>0.984375</v>
      </c>
      <c r="G8" s="1">
        <f t="shared" si="2"/>
        <v>1.984375</v>
      </c>
      <c r="H8" s="1" t="str">
        <f t="shared" si="4"/>
        <v>2.6</v>
      </c>
      <c r="I8" s="1">
        <v>0.5</v>
      </c>
      <c r="J8" s="1">
        <f>IF(COUNTIF($C2:$C29,H8),INDEX($G2:$G29,MATCH(H8,$C2:$C29,0),1),0)</f>
        <v>1.96875</v>
      </c>
      <c r="K8" s="1">
        <f t="shared" si="3"/>
        <v>0.984375</v>
      </c>
    </row>
    <row r="9" spans="1:15" x14ac:dyDescent="0.2">
      <c r="A9" s="1">
        <v>2</v>
      </c>
      <c r="B9" s="1">
        <v>1</v>
      </c>
      <c r="C9" s="1" t="s">
        <v>29</v>
      </c>
      <c r="D9" s="1">
        <v>1</v>
      </c>
      <c r="E9" s="1">
        <f t="shared" si="0"/>
        <v>0.96875</v>
      </c>
      <c r="F9" s="1">
        <f t="shared" si="1"/>
        <v>0.96875</v>
      </c>
      <c r="G9" s="1">
        <f t="shared" si="2"/>
        <v>1.96875</v>
      </c>
      <c r="H9" s="1" t="str">
        <f t="shared" si="4"/>
        <v>3.1</v>
      </c>
      <c r="I9" s="1">
        <v>0.5</v>
      </c>
      <c r="J9" s="1">
        <f>IF(COUNTIF($C2:$C29,H9),INDEX($G2:$G29,MATCH(H9,$C2:$C29,0),1),0)</f>
        <v>1.9375</v>
      </c>
      <c r="K9" s="1">
        <f t="shared" si="3"/>
        <v>0.96875</v>
      </c>
    </row>
    <row r="10" spans="1:15" x14ac:dyDescent="0.2">
      <c r="A10" s="1">
        <v>2</v>
      </c>
      <c r="B10" s="1">
        <v>2</v>
      </c>
      <c r="C10" s="1" t="s">
        <v>30</v>
      </c>
      <c r="D10" s="1">
        <v>1</v>
      </c>
      <c r="E10" s="1">
        <f t="shared" si="0"/>
        <v>2.71875</v>
      </c>
      <c r="F10" s="1">
        <f t="shared" si="1"/>
        <v>2.71875</v>
      </c>
      <c r="G10" s="1">
        <f t="shared" si="2"/>
        <v>3.71875</v>
      </c>
      <c r="H10" s="1" t="str">
        <f t="shared" ref="H10:H15" si="5">C15</f>
        <v>3.1</v>
      </c>
      <c r="I10" s="1">
        <v>0.5</v>
      </c>
      <c r="J10" s="1">
        <f>IF(COUNTIF($C2:$C29,H10),INDEX($G2:$G29,MATCH(H10,$C2:$C29,0),1),0)</f>
        <v>1.9375</v>
      </c>
      <c r="K10" s="1">
        <f t="shared" si="3"/>
        <v>0.96875</v>
      </c>
      <c r="L10" s="1" t="str">
        <f>C16</f>
        <v>3.2</v>
      </c>
      <c r="M10" s="1">
        <v>0.5</v>
      </c>
      <c r="N10" s="1">
        <f>IF(COUNTIF($C2:$C29,L10),INDEX($G2:$G29,MATCH(L10,$C2:$C29,0),1),0)</f>
        <v>3.5</v>
      </c>
      <c r="O10" s="1">
        <f>N10*M10</f>
        <v>1.75</v>
      </c>
    </row>
    <row r="11" spans="1:15" x14ac:dyDescent="0.2">
      <c r="A11" s="1">
        <v>2</v>
      </c>
      <c r="B11" s="1">
        <v>3</v>
      </c>
      <c r="C11" s="1" t="s">
        <v>219</v>
      </c>
      <c r="D11" s="1">
        <v>1</v>
      </c>
      <c r="E11" s="1">
        <f t="shared" si="0"/>
        <v>3.8125</v>
      </c>
      <c r="F11" s="1">
        <f t="shared" si="1"/>
        <v>3.8125</v>
      </c>
      <c r="G11" s="1">
        <f t="shared" si="2"/>
        <v>4.8125</v>
      </c>
      <c r="H11" s="1" t="str">
        <f t="shared" si="5"/>
        <v>3.2</v>
      </c>
      <c r="I11" s="1">
        <v>0.5</v>
      </c>
      <c r="J11" s="1">
        <f>IF(COUNTIF($C2:$C29,H11),INDEX($G2:$G29,MATCH(H11,$C2:$C29,0),1),0)</f>
        <v>3.5</v>
      </c>
      <c r="K11" s="1">
        <f t="shared" si="3"/>
        <v>1.75</v>
      </c>
      <c r="L11" s="1" t="str">
        <f>C17</f>
        <v>3.3</v>
      </c>
      <c r="M11" s="1">
        <v>0.5</v>
      </c>
      <c r="N11" s="1">
        <f>IF(COUNTIF($C2:$C29,L11),INDEX($G2:$G29,MATCH(L11,$C2:$C29,0),1),0)</f>
        <v>4.125</v>
      </c>
      <c r="O11" s="1">
        <f>N11*M11</f>
        <v>2.0625</v>
      </c>
    </row>
    <row r="12" spans="1:15" x14ac:dyDescent="0.2">
      <c r="A12" s="1">
        <v>2</v>
      </c>
      <c r="B12" s="1">
        <v>4</v>
      </c>
      <c r="C12" s="1" t="s">
        <v>220</v>
      </c>
      <c r="D12" s="1">
        <v>1</v>
      </c>
      <c r="E12" s="1">
        <f t="shared" si="0"/>
        <v>3.8125</v>
      </c>
      <c r="F12" s="1">
        <f t="shared" si="1"/>
        <v>3.8125</v>
      </c>
      <c r="G12" s="1">
        <f t="shared" si="2"/>
        <v>4.8125</v>
      </c>
      <c r="H12" s="1" t="str">
        <f t="shared" si="5"/>
        <v>3.3</v>
      </c>
      <c r="I12" s="1">
        <v>0.5</v>
      </c>
      <c r="J12" s="1">
        <f>IF(COUNTIF($C2:$C29,H12),INDEX($G2:$G29,MATCH(H12,$C2:$C29,0),1),0)</f>
        <v>4.125</v>
      </c>
      <c r="K12" s="1">
        <f t="shared" si="3"/>
        <v>2.0625</v>
      </c>
      <c r="L12" s="1" t="str">
        <f>C18</f>
        <v>3.4</v>
      </c>
      <c r="M12" s="1">
        <v>0.5</v>
      </c>
      <c r="N12" s="1">
        <f>IF(COUNTIF($C2:$C29,L12),INDEX($G2:$G29,MATCH(L12,$C2:$C29,0),1),0)</f>
        <v>3.5</v>
      </c>
      <c r="O12" s="1">
        <f>N12*M12</f>
        <v>1.75</v>
      </c>
    </row>
    <row r="13" spans="1:15" x14ac:dyDescent="0.2">
      <c r="A13" s="1">
        <v>2</v>
      </c>
      <c r="B13" s="1">
        <v>5</v>
      </c>
      <c r="C13" s="1" t="s">
        <v>221</v>
      </c>
      <c r="D13" s="1">
        <v>1</v>
      </c>
      <c r="E13" s="1">
        <f t="shared" si="0"/>
        <v>2.71875</v>
      </c>
      <c r="F13" s="1">
        <f t="shared" si="1"/>
        <v>2.71875</v>
      </c>
      <c r="G13" s="1">
        <f t="shared" si="2"/>
        <v>3.71875</v>
      </c>
      <c r="H13" s="1" t="str">
        <f t="shared" si="5"/>
        <v>3.4</v>
      </c>
      <c r="I13" s="1">
        <v>0.5</v>
      </c>
      <c r="J13" s="1">
        <f>IF(COUNTIF($C2:$C29,H13),INDEX($G2:$G29,MATCH(H13,$C2:$C29,0),1),0)</f>
        <v>3.5</v>
      </c>
      <c r="K13" s="1">
        <f t="shared" si="3"/>
        <v>1.75</v>
      </c>
      <c r="L13" s="1" t="str">
        <f>C19</f>
        <v>3.5</v>
      </c>
      <c r="M13" s="1">
        <v>0.5</v>
      </c>
      <c r="N13" s="1">
        <f>IF(COUNTIF($C2:$C29,L13),INDEX($G2:$G29,MATCH(L13,$C2:$C29,0),1),0)</f>
        <v>1.9375</v>
      </c>
      <c r="O13" s="1">
        <f>N13*M13</f>
        <v>0.96875</v>
      </c>
    </row>
    <row r="14" spans="1:15" x14ac:dyDescent="0.2">
      <c r="A14" s="1">
        <v>2</v>
      </c>
      <c r="B14" s="1">
        <v>6</v>
      </c>
      <c r="C14" s="1" t="s">
        <v>222</v>
      </c>
      <c r="D14" s="1">
        <v>1</v>
      </c>
      <c r="E14" s="1">
        <f t="shared" si="0"/>
        <v>0.96875</v>
      </c>
      <c r="F14" s="1">
        <f t="shared" si="1"/>
        <v>0.96875</v>
      </c>
      <c r="G14" s="1">
        <f t="shared" si="2"/>
        <v>1.96875</v>
      </c>
      <c r="H14" s="1" t="str">
        <f t="shared" si="5"/>
        <v>3.5</v>
      </c>
      <c r="I14" s="1">
        <v>0.5</v>
      </c>
      <c r="J14" s="1">
        <f>IF(COUNTIF($C2:$C29,H14),INDEX($G2:$G29,MATCH(H14,$C2:$C29,0),1),0)</f>
        <v>1.9375</v>
      </c>
      <c r="K14" s="1">
        <f t="shared" si="3"/>
        <v>0.96875</v>
      </c>
    </row>
    <row r="15" spans="1:15" x14ac:dyDescent="0.2">
      <c r="A15" s="1">
        <v>3</v>
      </c>
      <c r="B15" s="1">
        <v>1</v>
      </c>
      <c r="C15" s="1" t="s">
        <v>31</v>
      </c>
      <c r="D15" s="1">
        <v>1</v>
      </c>
      <c r="E15" s="1">
        <f t="shared" si="0"/>
        <v>0.9375</v>
      </c>
      <c r="F15" s="1">
        <f t="shared" si="1"/>
        <v>0.9375</v>
      </c>
      <c r="G15" s="1">
        <f t="shared" si="2"/>
        <v>1.9375</v>
      </c>
      <c r="H15" s="1" t="str">
        <f t="shared" si="5"/>
        <v>4.1</v>
      </c>
      <c r="I15" s="1">
        <v>0.5</v>
      </c>
      <c r="J15" s="1">
        <f>IF(COUNTIF($C2:$C29,H15),INDEX($G2:$G29,MATCH(H15,$C2:$C29,0),1),0)</f>
        <v>1.875</v>
      </c>
      <c r="K15" s="1">
        <f t="shared" si="3"/>
        <v>0.9375</v>
      </c>
    </row>
    <row r="16" spans="1:15" x14ac:dyDescent="0.2">
      <c r="A16" s="1">
        <v>3</v>
      </c>
      <c r="B16" s="1">
        <v>2</v>
      </c>
      <c r="C16" s="1" t="s">
        <v>32</v>
      </c>
      <c r="D16" s="1">
        <v>1</v>
      </c>
      <c r="E16" s="1">
        <f t="shared" si="0"/>
        <v>2.5</v>
      </c>
      <c r="F16" s="1">
        <f t="shared" si="1"/>
        <v>2.5</v>
      </c>
      <c r="G16" s="1">
        <f t="shared" si="2"/>
        <v>3.5</v>
      </c>
      <c r="H16" s="1" t="str">
        <f>C20</f>
        <v>4.1</v>
      </c>
      <c r="I16" s="1">
        <v>0.5</v>
      </c>
      <c r="J16" s="1">
        <f>IF(COUNTIF($C2:$C29,H16),INDEX($G2:$G29,MATCH(H16,$C2:$C29,0),1),0)</f>
        <v>1.875</v>
      </c>
      <c r="K16" s="1">
        <f t="shared" si="3"/>
        <v>0.9375</v>
      </c>
      <c r="L16" s="1" t="str">
        <f>C21</f>
        <v>4.2</v>
      </c>
      <c r="M16" s="1">
        <v>0.5</v>
      </c>
      <c r="N16" s="1">
        <f>IF(COUNTIF($C2:$C29,L16),INDEX($G2:$G29,MATCH(L16,$C2:$C29,0),1),0)</f>
        <v>3.125</v>
      </c>
      <c r="O16" s="1">
        <f>N16*M16</f>
        <v>1.5625</v>
      </c>
    </row>
    <row r="17" spans="1:15" x14ac:dyDescent="0.2">
      <c r="A17" s="1">
        <v>3</v>
      </c>
      <c r="B17" s="1">
        <v>3</v>
      </c>
      <c r="C17" s="1" t="s">
        <v>224</v>
      </c>
      <c r="D17" s="1">
        <v>1</v>
      </c>
      <c r="E17" s="1">
        <f t="shared" si="0"/>
        <v>3.125</v>
      </c>
      <c r="F17" s="1">
        <f t="shared" si="1"/>
        <v>3.125</v>
      </c>
      <c r="G17" s="1">
        <f t="shared" si="2"/>
        <v>4.125</v>
      </c>
      <c r="H17" s="1" t="str">
        <f>C21</f>
        <v>4.2</v>
      </c>
      <c r="I17" s="1">
        <v>0.5</v>
      </c>
      <c r="J17" s="1">
        <f>IF(COUNTIF($C2:$C29,H17),INDEX($G2:$G29,MATCH(H17,$C2:$C29,0),1),0)</f>
        <v>3.125</v>
      </c>
      <c r="K17" s="1">
        <f t="shared" si="3"/>
        <v>1.5625</v>
      </c>
      <c r="L17" s="1" t="str">
        <f>C22</f>
        <v>4.3</v>
      </c>
      <c r="M17" s="1">
        <v>0.5</v>
      </c>
      <c r="N17" s="1">
        <f>IF(COUNTIF($C2:$C29,L17),INDEX($G2:$G29,MATCH(L17,$C2:$C29,0),1),0)</f>
        <v>3.125</v>
      </c>
      <c r="O17" s="1">
        <f>N17*M17</f>
        <v>1.5625</v>
      </c>
    </row>
    <row r="18" spans="1:15" x14ac:dyDescent="0.2">
      <c r="A18" s="1">
        <v>3</v>
      </c>
      <c r="B18" s="1">
        <v>4</v>
      </c>
      <c r="C18" s="1" t="s">
        <v>225</v>
      </c>
      <c r="D18" s="1">
        <v>1</v>
      </c>
      <c r="E18" s="1">
        <f t="shared" si="0"/>
        <v>2.5</v>
      </c>
      <c r="F18" s="1">
        <f t="shared" si="1"/>
        <v>2.5</v>
      </c>
      <c r="G18" s="1">
        <f t="shared" si="2"/>
        <v>3.5</v>
      </c>
      <c r="H18" s="1" t="str">
        <f>C22</f>
        <v>4.3</v>
      </c>
      <c r="I18" s="1">
        <v>0.5</v>
      </c>
      <c r="J18" s="1">
        <f>IF(COUNTIF($C2:$C29,H18),INDEX($G2:$G29,MATCH(H18,$C2:$C29,0),1),0)</f>
        <v>3.125</v>
      </c>
      <c r="K18" s="1">
        <f t="shared" si="3"/>
        <v>1.5625</v>
      </c>
      <c r="L18" s="1" t="str">
        <f>C23</f>
        <v>4.4</v>
      </c>
      <c r="M18" s="1">
        <v>0.5</v>
      </c>
      <c r="N18" s="1">
        <f>IF(COUNTIF($C2:$C29,L18),INDEX($G2:$G29,MATCH(L18,$C2:$C29,0),1),0)</f>
        <v>1.875</v>
      </c>
      <c r="O18" s="1">
        <f>N18*M18</f>
        <v>0.9375</v>
      </c>
    </row>
    <row r="19" spans="1:15" x14ac:dyDescent="0.2">
      <c r="A19" s="1">
        <v>3</v>
      </c>
      <c r="B19" s="1">
        <v>5</v>
      </c>
      <c r="C19" s="1" t="s">
        <v>226</v>
      </c>
      <c r="D19" s="1">
        <v>1</v>
      </c>
      <c r="E19" s="1">
        <f t="shared" si="0"/>
        <v>0.9375</v>
      </c>
      <c r="F19" s="1">
        <f t="shared" si="1"/>
        <v>0.9375</v>
      </c>
      <c r="G19" s="1">
        <f t="shared" si="2"/>
        <v>1.9375</v>
      </c>
      <c r="H19" s="1" t="str">
        <f>C23</f>
        <v>4.4</v>
      </c>
      <c r="I19" s="1">
        <v>0.5</v>
      </c>
      <c r="J19" s="1">
        <f>IF(COUNTIF($C2:$C29,H19),INDEX($G2:$G29,MATCH(H19,$C2:$C29,0),1),0)</f>
        <v>1.875</v>
      </c>
      <c r="K19" s="1">
        <f t="shared" si="3"/>
        <v>0.9375</v>
      </c>
    </row>
    <row r="20" spans="1:15" x14ac:dyDescent="0.2">
      <c r="A20" s="1">
        <v>4</v>
      </c>
      <c r="B20" s="1">
        <v>1</v>
      </c>
      <c r="C20" s="1" t="s">
        <v>26</v>
      </c>
      <c r="D20" s="1">
        <v>1</v>
      </c>
      <c r="E20" s="1">
        <f t="shared" si="0"/>
        <v>0.875</v>
      </c>
      <c r="F20" s="1">
        <f t="shared" si="1"/>
        <v>0.875</v>
      </c>
      <c r="G20" s="1">
        <f t="shared" si="2"/>
        <v>1.875</v>
      </c>
      <c r="H20" s="1" t="str">
        <f>C24</f>
        <v>5.1</v>
      </c>
      <c r="I20" s="1">
        <v>0.5</v>
      </c>
      <c r="J20" s="1">
        <f>IF(COUNTIF($C2:$C29,H20),INDEX($G2:$G29,MATCH(H20,$C2:$C29,0),1),0)</f>
        <v>1.75</v>
      </c>
      <c r="K20" s="1">
        <f t="shared" si="3"/>
        <v>0.875</v>
      </c>
    </row>
    <row r="21" spans="1:15" x14ac:dyDescent="0.2">
      <c r="A21" s="1">
        <v>4</v>
      </c>
      <c r="B21" s="1">
        <v>2</v>
      </c>
      <c r="C21" s="1" t="s">
        <v>27</v>
      </c>
      <c r="D21" s="1">
        <v>1</v>
      </c>
      <c r="E21" s="1">
        <f t="shared" si="0"/>
        <v>2.125</v>
      </c>
      <c r="F21" s="1">
        <f t="shared" si="1"/>
        <v>2.125</v>
      </c>
      <c r="G21" s="1">
        <f t="shared" si="2"/>
        <v>3.125</v>
      </c>
      <c r="H21" s="1" t="str">
        <f>C24</f>
        <v>5.1</v>
      </c>
      <c r="I21" s="1">
        <v>0.5</v>
      </c>
      <c r="J21" s="1">
        <f>IF(COUNTIF($C2:$C29,H21),INDEX($G2:$G29,MATCH(H21,$C2:$C29,0),1),0)</f>
        <v>1.75</v>
      </c>
      <c r="K21" s="1">
        <f t="shared" si="3"/>
        <v>0.875</v>
      </c>
      <c r="L21" s="1" t="str">
        <f>C25</f>
        <v>5.2</v>
      </c>
      <c r="M21" s="1">
        <v>0.5</v>
      </c>
      <c r="N21" s="1">
        <f>IF(COUNTIF($C2:$C29,L21),INDEX($G2:$G29,MATCH(L21,$C2:$C29,0),1),0)</f>
        <v>2.5</v>
      </c>
      <c r="O21" s="1">
        <f>N21*M21</f>
        <v>1.25</v>
      </c>
    </row>
    <row r="22" spans="1:15" x14ac:dyDescent="0.2">
      <c r="A22" s="1">
        <v>4</v>
      </c>
      <c r="B22" s="1">
        <v>3</v>
      </c>
      <c r="C22" s="1" t="s">
        <v>228</v>
      </c>
      <c r="D22" s="1">
        <v>1</v>
      </c>
      <c r="E22" s="1">
        <f t="shared" si="0"/>
        <v>2.125</v>
      </c>
      <c r="F22" s="1">
        <f t="shared" si="1"/>
        <v>2.125</v>
      </c>
      <c r="G22" s="1">
        <f t="shared" si="2"/>
        <v>3.125</v>
      </c>
      <c r="H22" s="1" t="str">
        <f>C25</f>
        <v>5.2</v>
      </c>
      <c r="I22" s="1">
        <v>0.5</v>
      </c>
      <c r="J22" s="1">
        <f>IF(COUNTIF($C2:$C29,H22),INDEX($G2:$G29,MATCH(H22,$C2:$C29,0),1),0)</f>
        <v>2.5</v>
      </c>
      <c r="K22" s="1">
        <f t="shared" si="3"/>
        <v>1.25</v>
      </c>
      <c r="L22" s="1" t="str">
        <f>C26</f>
        <v>5.3</v>
      </c>
      <c r="M22" s="1">
        <v>0.5</v>
      </c>
      <c r="N22" s="1">
        <f>IF(COUNTIF($C2:$C29,L22),INDEX($G2:$G29,MATCH(L22,$C2:$C29,0),1),0)</f>
        <v>1.75</v>
      </c>
      <c r="O22" s="1">
        <f>N22*M22</f>
        <v>0.875</v>
      </c>
    </row>
    <row r="23" spans="1:15" x14ac:dyDescent="0.2">
      <c r="A23" s="1">
        <v>4</v>
      </c>
      <c r="B23" s="1">
        <v>4</v>
      </c>
      <c r="C23" s="1" t="s">
        <v>229</v>
      </c>
      <c r="D23" s="1">
        <v>1</v>
      </c>
      <c r="E23" s="1">
        <f t="shared" si="0"/>
        <v>0.875</v>
      </c>
      <c r="F23" s="1">
        <f t="shared" si="1"/>
        <v>0.875</v>
      </c>
      <c r="G23" s="1">
        <f t="shared" si="2"/>
        <v>1.875</v>
      </c>
      <c r="H23" s="1" t="str">
        <f>C26</f>
        <v>5.3</v>
      </c>
      <c r="I23" s="1">
        <v>0.5</v>
      </c>
      <c r="J23" s="1">
        <f>IF(COUNTIF($C2:$C29,H23),INDEX($G2:$G29,MATCH(H23,$C2:$C29,0),1),0)</f>
        <v>1.75</v>
      </c>
      <c r="K23" s="1">
        <f t="shared" si="3"/>
        <v>0.875</v>
      </c>
    </row>
    <row r="24" spans="1:15" x14ac:dyDescent="0.2">
      <c r="A24" s="1">
        <v>5</v>
      </c>
      <c r="B24" s="1">
        <v>1</v>
      </c>
      <c r="C24" s="1" t="s">
        <v>28</v>
      </c>
      <c r="D24" s="1">
        <v>1</v>
      </c>
      <c r="E24" s="1">
        <f t="shared" si="0"/>
        <v>0.75</v>
      </c>
      <c r="F24" s="1">
        <f t="shared" si="1"/>
        <v>0.75</v>
      </c>
      <c r="G24" s="1">
        <f t="shared" si="2"/>
        <v>1.75</v>
      </c>
      <c r="H24" s="1" t="str">
        <f>C27</f>
        <v>6.1</v>
      </c>
      <c r="I24" s="1">
        <v>0.5</v>
      </c>
      <c r="J24" s="1">
        <f>IF(COUNTIF($C2:$C29,H24),INDEX($G2:$G29,MATCH(H24,$C2:$C29,0),1),0)</f>
        <v>1.5</v>
      </c>
      <c r="K24" s="1">
        <f t="shared" si="3"/>
        <v>0.75</v>
      </c>
    </row>
    <row r="25" spans="1:15" x14ac:dyDescent="0.2">
      <c r="A25" s="1">
        <v>5</v>
      </c>
      <c r="B25" s="1">
        <v>2</v>
      </c>
      <c r="C25" s="1" t="s">
        <v>231</v>
      </c>
      <c r="D25" s="1">
        <v>1</v>
      </c>
      <c r="E25" s="1">
        <f t="shared" si="0"/>
        <v>1.5</v>
      </c>
      <c r="F25" s="1">
        <f t="shared" si="1"/>
        <v>1.5</v>
      </c>
      <c r="G25" s="1">
        <f t="shared" si="2"/>
        <v>2.5</v>
      </c>
      <c r="H25" s="1" t="str">
        <f>C27</f>
        <v>6.1</v>
      </c>
      <c r="I25" s="1">
        <v>0.5</v>
      </c>
      <c r="J25" s="1">
        <f>IF(COUNTIF($C2:$C29,H25),INDEX($G2:$G29,MATCH(H25,$C2:$C29,0),1),0)</f>
        <v>1.5</v>
      </c>
      <c r="K25" s="1">
        <f t="shared" si="3"/>
        <v>0.75</v>
      </c>
      <c r="L25" s="1" t="str">
        <f>C28</f>
        <v>6.2</v>
      </c>
      <c r="M25" s="1">
        <v>0.5</v>
      </c>
      <c r="N25" s="1">
        <f>IF(COUNTIF($C2:$C29,L25),INDEX($G2:$G29,MATCH(L25,$C2:$C29,0),1),0)</f>
        <v>1.5</v>
      </c>
      <c r="O25" s="1">
        <f>N25*M25</f>
        <v>0.75</v>
      </c>
    </row>
    <row r="26" spans="1:15" x14ac:dyDescent="0.2">
      <c r="A26" s="1">
        <v>5</v>
      </c>
      <c r="B26" s="1">
        <v>3</v>
      </c>
      <c r="C26" s="1" t="s">
        <v>232</v>
      </c>
      <c r="D26" s="1">
        <v>1</v>
      </c>
      <c r="E26" s="1">
        <f t="shared" si="0"/>
        <v>0.75</v>
      </c>
      <c r="F26" s="1">
        <f t="shared" si="1"/>
        <v>0.75</v>
      </c>
      <c r="G26" s="1">
        <f t="shared" si="2"/>
        <v>1.75</v>
      </c>
      <c r="H26" s="1" t="str">
        <f>C28</f>
        <v>6.2</v>
      </c>
      <c r="I26" s="1">
        <v>0.5</v>
      </c>
      <c r="J26" s="1">
        <f>IF(COUNTIF($C2:$C29,H26),INDEX($G2:$G29,MATCH(H26,$C2:$C29,0),1),0)</f>
        <v>1.5</v>
      </c>
      <c r="K26" s="1">
        <f t="shared" si="3"/>
        <v>0.75</v>
      </c>
    </row>
    <row r="27" spans="1:15" x14ac:dyDescent="0.2">
      <c r="A27" s="1">
        <v>6</v>
      </c>
      <c r="B27" s="1">
        <v>1</v>
      </c>
      <c r="C27" s="1" t="s">
        <v>234</v>
      </c>
      <c r="D27" s="1">
        <v>1</v>
      </c>
      <c r="E27" s="1">
        <f t="shared" si="0"/>
        <v>0.5</v>
      </c>
      <c r="F27" s="1">
        <f t="shared" si="1"/>
        <v>0.5</v>
      </c>
      <c r="G27" s="1">
        <f t="shared" si="2"/>
        <v>1.5</v>
      </c>
      <c r="H27" s="1" t="str">
        <f>C29</f>
        <v>7.1</v>
      </c>
      <c r="I27" s="1">
        <v>0.5</v>
      </c>
      <c r="J27" s="1">
        <f>IF(COUNTIF($C2:$C29,H27),INDEX($G2:$G29,MATCH(H27,$C2:$C29,0),1),0)</f>
        <v>1</v>
      </c>
      <c r="K27" s="1">
        <f t="shared" si="3"/>
        <v>0.5</v>
      </c>
    </row>
    <row r="28" spans="1:15" x14ac:dyDescent="0.2">
      <c r="A28" s="1">
        <v>6</v>
      </c>
      <c r="B28" s="1">
        <v>2</v>
      </c>
      <c r="C28" s="1" t="s">
        <v>235</v>
      </c>
      <c r="D28" s="1">
        <v>1</v>
      </c>
      <c r="E28" s="1">
        <f t="shared" si="0"/>
        <v>0.5</v>
      </c>
      <c r="F28" s="1">
        <f t="shared" si="1"/>
        <v>0.5</v>
      </c>
      <c r="G28" s="1">
        <f t="shared" si="2"/>
        <v>1.5</v>
      </c>
      <c r="H28" s="1" t="str">
        <f>C29</f>
        <v>7.1</v>
      </c>
      <c r="I28" s="1">
        <v>0.5</v>
      </c>
      <c r="J28" s="1">
        <f>IF(COUNTIF($C2:$C29,H28),INDEX($G2:$G29,MATCH(H28,$C2:$C29,0),1),0)</f>
        <v>1</v>
      </c>
      <c r="K28" s="1">
        <f t="shared" si="3"/>
        <v>0.5</v>
      </c>
    </row>
    <row r="29" spans="1:15" x14ac:dyDescent="0.2">
      <c r="A29" s="1">
        <v>7</v>
      </c>
      <c r="B29" s="1">
        <v>1</v>
      </c>
      <c r="C29" s="1" t="s">
        <v>237</v>
      </c>
      <c r="D29" s="1">
        <v>1</v>
      </c>
      <c r="E29" s="1">
        <f t="shared" si="0"/>
        <v>0</v>
      </c>
      <c r="F29" s="1">
        <f t="shared" si="1"/>
        <v>0</v>
      </c>
      <c r="G29" s="1">
        <f t="shared" si="2"/>
        <v>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37" si="0">SUM(K2,O2,S2,W2)</f>
        <v>0.9921875</v>
      </c>
      <c r="F2" s="1">
        <f t="shared" ref="F2:F37" si="1">E2/D2</f>
        <v>0.9921875</v>
      </c>
      <c r="G2" s="1">
        <f t="shared" ref="G2:G37" si="2">D2+E2</f>
        <v>1.9921875</v>
      </c>
      <c r="H2" s="1" t="str">
        <f>C10</f>
        <v>2.1</v>
      </c>
      <c r="I2" s="1">
        <v>0.5</v>
      </c>
      <c r="J2" s="1">
        <f>IF(COUNTIF($C2:$C37,H2),INDEX($G2:$G37,MATCH(H2,$C2:$C37,0),1),0)</f>
        <v>1.984375</v>
      </c>
      <c r="K2" s="1">
        <f t="shared" ref="K2:K36" si="3">J2*I2</f>
        <v>0.9921875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2.9140625</v>
      </c>
      <c r="F3" s="1">
        <f t="shared" si="1"/>
        <v>2.9140625</v>
      </c>
      <c r="G3" s="1">
        <f t="shared" si="2"/>
        <v>3.9140625</v>
      </c>
      <c r="H3" s="1" t="str">
        <f t="shared" ref="H3:H10" si="4">C10</f>
        <v>2.1</v>
      </c>
      <c r="I3" s="1">
        <v>0.5</v>
      </c>
      <c r="J3" s="1">
        <f>IF(COUNTIF($C2:$C37,H3),INDEX($G2:$G37,MATCH(H3,$C2:$C37,0),1),0)</f>
        <v>1.984375</v>
      </c>
      <c r="K3" s="1">
        <f t="shared" si="3"/>
        <v>0.9921875</v>
      </c>
      <c r="L3" s="1" t="str">
        <f t="shared" ref="L3:L8" si="5">C11</f>
        <v>2.2</v>
      </c>
      <c r="M3" s="1">
        <v>0.5</v>
      </c>
      <c r="N3" s="1">
        <f>IF(COUNTIF($C2:$C37,L3),INDEX($G2:$G37,MATCH(L3,$C2:$C37,0),1),0)</f>
        <v>3.84375</v>
      </c>
      <c r="O3" s="1">
        <f t="shared" ref="O3:O8" si="6">N3*M3</f>
        <v>1.921875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4.5546875</v>
      </c>
      <c r="F4" s="1">
        <f t="shared" si="1"/>
        <v>4.5546875</v>
      </c>
      <c r="G4" s="1">
        <f t="shared" si="2"/>
        <v>5.5546875</v>
      </c>
      <c r="H4" s="1" t="str">
        <f t="shared" si="4"/>
        <v>2.2</v>
      </c>
      <c r="I4" s="1">
        <v>0.5</v>
      </c>
      <c r="J4" s="1">
        <f>IF(COUNTIF($C2:$C37,H4),INDEX($G2:$G37,MATCH(H4,$C2:$C37,0),1),0)</f>
        <v>3.84375</v>
      </c>
      <c r="K4" s="1">
        <f t="shared" si="3"/>
        <v>1.921875</v>
      </c>
      <c r="L4" s="1" t="str">
        <f t="shared" si="5"/>
        <v>2.3</v>
      </c>
      <c r="M4" s="1">
        <v>0.5</v>
      </c>
      <c r="N4" s="1">
        <f>IF(COUNTIF($C2:$C37,L4),INDEX($G2:$G37,MATCH(L4,$C2:$C37,0),1),0)</f>
        <v>5.265625</v>
      </c>
      <c r="O4" s="1">
        <f t="shared" si="6"/>
        <v>2.6328125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5.5390625</v>
      </c>
      <c r="F5" s="1">
        <f t="shared" si="1"/>
        <v>5.5390625</v>
      </c>
      <c r="G5" s="1">
        <f t="shared" si="2"/>
        <v>6.5390625</v>
      </c>
      <c r="H5" s="1" t="str">
        <f t="shared" si="4"/>
        <v>2.3</v>
      </c>
      <c r="I5" s="1">
        <v>0.5</v>
      </c>
      <c r="J5" s="1">
        <f>IF(COUNTIF($C2:$C37,H5),INDEX($G2:$G37,MATCH(H5,$C2:$C37,0),1),0)</f>
        <v>5.265625</v>
      </c>
      <c r="K5" s="1">
        <f t="shared" si="3"/>
        <v>2.6328125</v>
      </c>
      <c r="L5" s="1" t="str">
        <f t="shared" si="5"/>
        <v>2.4</v>
      </c>
      <c r="M5" s="1">
        <v>0.5</v>
      </c>
      <c r="N5" s="1">
        <f>IF(COUNTIF($C2:$C37,L5),INDEX($G2:$G37,MATCH(L5,$C2:$C37,0),1),0)</f>
        <v>5.8125</v>
      </c>
      <c r="O5" s="1">
        <f t="shared" si="6"/>
        <v>2.90625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5.5390625</v>
      </c>
      <c r="F6" s="1">
        <f t="shared" si="1"/>
        <v>5.5390625</v>
      </c>
      <c r="G6" s="1">
        <f t="shared" si="2"/>
        <v>6.5390625</v>
      </c>
      <c r="H6" s="1" t="str">
        <f t="shared" si="4"/>
        <v>2.4</v>
      </c>
      <c r="I6" s="1">
        <v>0.5</v>
      </c>
      <c r="J6" s="1">
        <f>IF(COUNTIF($C2:$C37,H6),INDEX($G2:$G37,MATCH(H6,$C2:$C37,0),1),0)</f>
        <v>5.8125</v>
      </c>
      <c r="K6" s="1">
        <f t="shared" si="3"/>
        <v>2.90625</v>
      </c>
      <c r="L6" s="1" t="str">
        <f t="shared" si="5"/>
        <v>2.5</v>
      </c>
      <c r="M6" s="1">
        <v>0.5</v>
      </c>
      <c r="N6" s="1">
        <f>IF(COUNTIF($C2:$C37,L6),INDEX($G2:$G37,MATCH(L6,$C2:$C37,0),1),0)</f>
        <v>5.265625</v>
      </c>
      <c r="O6" s="1">
        <f t="shared" si="6"/>
        <v>2.6328125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4.5546875</v>
      </c>
      <c r="F7" s="1">
        <f t="shared" si="1"/>
        <v>4.5546875</v>
      </c>
      <c r="G7" s="1">
        <f t="shared" si="2"/>
        <v>5.5546875</v>
      </c>
      <c r="H7" s="1" t="str">
        <f t="shared" si="4"/>
        <v>2.5</v>
      </c>
      <c r="I7" s="1">
        <v>0.5</v>
      </c>
      <c r="J7" s="1">
        <f>IF(COUNTIF($C2:$C37,H7),INDEX($G2:$G37,MATCH(H7,$C2:$C37,0),1),0)</f>
        <v>5.265625</v>
      </c>
      <c r="K7" s="1">
        <f t="shared" si="3"/>
        <v>2.6328125</v>
      </c>
      <c r="L7" s="1" t="str">
        <f t="shared" si="5"/>
        <v>2.6</v>
      </c>
      <c r="M7" s="1">
        <v>0.5</v>
      </c>
      <c r="N7" s="1">
        <f>IF(COUNTIF($C2:$C37,L7),INDEX($G2:$G37,MATCH(L7,$C2:$C37,0),1),0)</f>
        <v>3.84375</v>
      </c>
      <c r="O7" s="1">
        <f t="shared" si="6"/>
        <v>1.921875</v>
      </c>
    </row>
    <row r="8" spans="1:15" x14ac:dyDescent="0.2">
      <c r="A8" s="1">
        <v>1</v>
      </c>
      <c r="B8" s="1">
        <v>7</v>
      </c>
      <c r="C8" s="1" t="s">
        <v>217</v>
      </c>
      <c r="D8" s="1">
        <v>1</v>
      </c>
      <c r="E8" s="1">
        <f t="shared" si="0"/>
        <v>2.9140625</v>
      </c>
      <c r="F8" s="1">
        <f t="shared" si="1"/>
        <v>2.9140625</v>
      </c>
      <c r="G8" s="1">
        <f t="shared" si="2"/>
        <v>3.9140625</v>
      </c>
      <c r="H8" s="1" t="str">
        <f t="shared" si="4"/>
        <v>2.6</v>
      </c>
      <c r="I8" s="1">
        <v>0.5</v>
      </c>
      <c r="J8" s="1">
        <f>IF(COUNTIF($C2:$C37,H8),INDEX($G2:$G37,MATCH(H8,$C2:$C37,0),1),0)</f>
        <v>3.84375</v>
      </c>
      <c r="K8" s="1">
        <f t="shared" si="3"/>
        <v>1.921875</v>
      </c>
      <c r="L8" s="1" t="str">
        <f t="shared" si="5"/>
        <v>2.7</v>
      </c>
      <c r="M8" s="1">
        <v>0.5</v>
      </c>
      <c r="N8" s="1">
        <f>IF(COUNTIF($C2:$C37,L8),INDEX($G2:$G37,MATCH(L8,$C2:$C37,0),1),0)</f>
        <v>1.984375</v>
      </c>
      <c r="O8" s="1">
        <f t="shared" si="6"/>
        <v>0.9921875</v>
      </c>
    </row>
    <row r="9" spans="1:15" x14ac:dyDescent="0.2">
      <c r="A9" s="1">
        <v>1</v>
      </c>
      <c r="B9" s="1">
        <v>8</v>
      </c>
      <c r="C9" s="1" t="s">
        <v>218</v>
      </c>
      <c r="D9" s="1">
        <v>1</v>
      </c>
      <c r="E9" s="1">
        <f t="shared" si="0"/>
        <v>0.9921875</v>
      </c>
      <c r="F9" s="1">
        <f t="shared" si="1"/>
        <v>0.9921875</v>
      </c>
      <c r="G9" s="1">
        <f t="shared" si="2"/>
        <v>1.9921875</v>
      </c>
      <c r="H9" s="1" t="str">
        <f t="shared" si="4"/>
        <v>2.7</v>
      </c>
      <c r="I9" s="1">
        <v>0.5</v>
      </c>
      <c r="J9" s="1">
        <f>IF(COUNTIF($C2:$C37,H9),INDEX($G2:$G37,MATCH(H9,$C2:$C37,0),1),0)</f>
        <v>1.984375</v>
      </c>
      <c r="K9" s="1">
        <f t="shared" si="3"/>
        <v>0.9921875</v>
      </c>
    </row>
    <row r="10" spans="1:15" x14ac:dyDescent="0.2">
      <c r="A10" s="1">
        <v>2</v>
      </c>
      <c r="B10" s="1">
        <v>1</v>
      </c>
      <c r="C10" s="1" t="s">
        <v>29</v>
      </c>
      <c r="D10" s="1">
        <v>1</v>
      </c>
      <c r="E10" s="1">
        <f t="shared" si="0"/>
        <v>0.984375</v>
      </c>
      <c r="F10" s="1">
        <f t="shared" si="1"/>
        <v>0.984375</v>
      </c>
      <c r="G10" s="1">
        <f t="shared" si="2"/>
        <v>1.984375</v>
      </c>
      <c r="H10" s="1" t="str">
        <f t="shared" si="4"/>
        <v>3.1</v>
      </c>
      <c r="I10" s="1">
        <v>0.5</v>
      </c>
      <c r="J10" s="1">
        <f>IF(COUNTIF($C2:$C37,H10),INDEX($G2:$G37,MATCH(H10,$C2:$C37,0),1),0)</f>
        <v>1.96875</v>
      </c>
      <c r="K10" s="1">
        <f t="shared" si="3"/>
        <v>0.984375</v>
      </c>
    </row>
    <row r="11" spans="1:15" x14ac:dyDescent="0.2">
      <c r="A11" s="1">
        <v>2</v>
      </c>
      <c r="B11" s="1">
        <v>2</v>
      </c>
      <c r="C11" s="1" t="s">
        <v>30</v>
      </c>
      <c r="D11" s="1">
        <v>1</v>
      </c>
      <c r="E11" s="1">
        <f t="shared" si="0"/>
        <v>2.84375</v>
      </c>
      <c r="F11" s="1">
        <f t="shared" si="1"/>
        <v>2.84375</v>
      </c>
      <c r="G11" s="1">
        <f t="shared" si="2"/>
        <v>3.84375</v>
      </c>
      <c r="H11" s="1" t="str">
        <f t="shared" ref="H11:H17" si="7">C17</f>
        <v>3.1</v>
      </c>
      <c r="I11" s="1">
        <v>0.5</v>
      </c>
      <c r="J11" s="1">
        <f>IF(COUNTIF($C2:$C37,H11),INDEX($G2:$G37,MATCH(H11,$C2:$C37,0),1),0)</f>
        <v>1.96875</v>
      </c>
      <c r="K11" s="1">
        <f t="shared" si="3"/>
        <v>0.984375</v>
      </c>
      <c r="L11" s="1" t="str">
        <f>C18</f>
        <v>3.2</v>
      </c>
      <c r="M11" s="1">
        <v>0.5</v>
      </c>
      <c r="N11" s="1">
        <f>IF(COUNTIF($C2:$C37,L11),INDEX($G2:$G37,MATCH(L11,$C2:$C37,0),1),0)</f>
        <v>3.71875</v>
      </c>
      <c r="O11" s="1">
        <f>N11*M11</f>
        <v>1.859375</v>
      </c>
    </row>
    <row r="12" spans="1:15" x14ac:dyDescent="0.2">
      <c r="A12" s="1">
        <v>2</v>
      </c>
      <c r="B12" s="1">
        <v>3</v>
      </c>
      <c r="C12" s="1" t="s">
        <v>219</v>
      </c>
      <c r="D12" s="1">
        <v>1</v>
      </c>
      <c r="E12" s="1">
        <f t="shared" si="0"/>
        <v>4.265625</v>
      </c>
      <c r="F12" s="1">
        <f t="shared" si="1"/>
        <v>4.265625</v>
      </c>
      <c r="G12" s="1">
        <f t="shared" si="2"/>
        <v>5.265625</v>
      </c>
      <c r="H12" s="1" t="str">
        <f t="shared" si="7"/>
        <v>3.2</v>
      </c>
      <c r="I12" s="1">
        <v>0.5</v>
      </c>
      <c r="J12" s="1">
        <f>IF(COUNTIF($C2:$C37,H12),INDEX($G2:$G37,MATCH(H12,$C2:$C37,0),1),0)</f>
        <v>3.71875</v>
      </c>
      <c r="K12" s="1">
        <f t="shared" si="3"/>
        <v>1.859375</v>
      </c>
      <c r="L12" s="1" t="str">
        <f>C19</f>
        <v>3.3</v>
      </c>
      <c r="M12" s="1">
        <v>0.5</v>
      </c>
      <c r="N12" s="1">
        <f>IF(COUNTIF($C2:$C37,L12),INDEX($G2:$G37,MATCH(L12,$C2:$C37,0),1),0)</f>
        <v>4.8125</v>
      </c>
      <c r="O12" s="1">
        <f>N12*M12</f>
        <v>2.40625</v>
      </c>
    </row>
    <row r="13" spans="1:15" x14ac:dyDescent="0.2">
      <c r="A13" s="1">
        <v>2</v>
      </c>
      <c r="B13" s="1">
        <v>4</v>
      </c>
      <c r="C13" s="1" t="s">
        <v>220</v>
      </c>
      <c r="D13" s="1">
        <v>1</v>
      </c>
      <c r="E13" s="1">
        <f t="shared" si="0"/>
        <v>4.8125</v>
      </c>
      <c r="F13" s="1">
        <f t="shared" si="1"/>
        <v>4.8125</v>
      </c>
      <c r="G13" s="1">
        <f t="shared" si="2"/>
        <v>5.8125</v>
      </c>
      <c r="H13" s="1" t="str">
        <f t="shared" si="7"/>
        <v>3.3</v>
      </c>
      <c r="I13" s="1">
        <v>0.5</v>
      </c>
      <c r="J13" s="1">
        <f>IF(COUNTIF($C2:$C37,H13),INDEX($G2:$G37,MATCH(H13,$C2:$C37,0),1),0)</f>
        <v>4.8125</v>
      </c>
      <c r="K13" s="1">
        <f t="shared" si="3"/>
        <v>2.40625</v>
      </c>
      <c r="L13" s="1" t="str">
        <f>C20</f>
        <v>3.4</v>
      </c>
      <c r="M13" s="1">
        <v>0.5</v>
      </c>
      <c r="N13" s="1">
        <f>IF(COUNTIF($C2:$C37,L13),INDEX($G2:$G37,MATCH(L13,$C2:$C37,0),1),0)</f>
        <v>4.8125</v>
      </c>
      <c r="O13" s="1">
        <f>N13*M13</f>
        <v>2.40625</v>
      </c>
    </row>
    <row r="14" spans="1:15" x14ac:dyDescent="0.2">
      <c r="A14" s="1">
        <v>2</v>
      </c>
      <c r="B14" s="1">
        <v>5</v>
      </c>
      <c r="C14" s="1" t="s">
        <v>221</v>
      </c>
      <c r="D14" s="1">
        <v>1</v>
      </c>
      <c r="E14" s="1">
        <f t="shared" si="0"/>
        <v>4.265625</v>
      </c>
      <c r="F14" s="1">
        <f t="shared" si="1"/>
        <v>4.265625</v>
      </c>
      <c r="G14" s="1">
        <f t="shared" si="2"/>
        <v>5.265625</v>
      </c>
      <c r="H14" s="1" t="str">
        <f t="shared" si="7"/>
        <v>3.4</v>
      </c>
      <c r="I14" s="1">
        <v>0.5</v>
      </c>
      <c r="J14" s="1">
        <f>IF(COUNTIF($C2:$C37,H14),INDEX($G2:$G37,MATCH(H14,$C2:$C37,0),1),0)</f>
        <v>4.8125</v>
      </c>
      <c r="K14" s="1">
        <f t="shared" si="3"/>
        <v>2.40625</v>
      </c>
      <c r="L14" s="1" t="str">
        <f>C21</f>
        <v>3.5</v>
      </c>
      <c r="M14" s="1">
        <v>0.5</v>
      </c>
      <c r="N14" s="1">
        <f>IF(COUNTIF($C2:$C37,L14),INDEX($G2:$G37,MATCH(L14,$C2:$C37,0),1),0)</f>
        <v>3.71875</v>
      </c>
      <c r="O14" s="1">
        <f>N14*M14</f>
        <v>1.859375</v>
      </c>
    </row>
    <row r="15" spans="1:15" x14ac:dyDescent="0.2">
      <c r="A15" s="1">
        <v>2</v>
      </c>
      <c r="B15" s="1">
        <v>6</v>
      </c>
      <c r="C15" s="1" t="s">
        <v>222</v>
      </c>
      <c r="D15" s="1">
        <v>1</v>
      </c>
      <c r="E15" s="1">
        <f t="shared" si="0"/>
        <v>2.84375</v>
      </c>
      <c r="F15" s="1">
        <f t="shared" si="1"/>
        <v>2.84375</v>
      </c>
      <c r="G15" s="1">
        <f t="shared" si="2"/>
        <v>3.84375</v>
      </c>
      <c r="H15" s="1" t="str">
        <f t="shared" si="7"/>
        <v>3.5</v>
      </c>
      <c r="I15" s="1">
        <v>0.5</v>
      </c>
      <c r="J15" s="1">
        <f>IF(COUNTIF($C2:$C37,H15),INDEX($G2:$G37,MATCH(H15,$C2:$C37,0),1),0)</f>
        <v>3.71875</v>
      </c>
      <c r="K15" s="1">
        <f t="shared" si="3"/>
        <v>1.859375</v>
      </c>
      <c r="L15" s="1" t="str">
        <f>C22</f>
        <v>3.6</v>
      </c>
      <c r="M15" s="1">
        <v>0.5</v>
      </c>
      <c r="N15" s="1">
        <f>IF(COUNTIF($C2:$C37,L15),INDEX($G2:$G37,MATCH(L15,$C2:$C37,0),1),0)</f>
        <v>1.96875</v>
      </c>
      <c r="O15" s="1">
        <f>N15*M15</f>
        <v>0.984375</v>
      </c>
    </row>
    <row r="16" spans="1:15" x14ac:dyDescent="0.2">
      <c r="A16" s="1">
        <v>2</v>
      </c>
      <c r="B16" s="1">
        <v>7</v>
      </c>
      <c r="C16" s="1" t="s">
        <v>223</v>
      </c>
      <c r="D16" s="1">
        <v>1</v>
      </c>
      <c r="E16" s="1">
        <f t="shared" si="0"/>
        <v>0.984375</v>
      </c>
      <c r="F16" s="1">
        <f t="shared" si="1"/>
        <v>0.984375</v>
      </c>
      <c r="G16" s="1">
        <f t="shared" si="2"/>
        <v>1.984375</v>
      </c>
      <c r="H16" s="1" t="str">
        <f t="shared" si="7"/>
        <v>3.6</v>
      </c>
      <c r="I16" s="1">
        <v>0.5</v>
      </c>
      <c r="J16" s="1">
        <f>IF(COUNTIF($C2:$C37,H16),INDEX($G2:$G37,MATCH(H16,$C2:$C37,0),1),0)</f>
        <v>1.96875</v>
      </c>
      <c r="K16" s="1">
        <f t="shared" si="3"/>
        <v>0.984375</v>
      </c>
    </row>
    <row r="17" spans="1:15" x14ac:dyDescent="0.2">
      <c r="A17" s="1">
        <v>3</v>
      </c>
      <c r="B17" s="1">
        <v>1</v>
      </c>
      <c r="C17" s="1" t="s">
        <v>31</v>
      </c>
      <c r="D17" s="1">
        <v>1</v>
      </c>
      <c r="E17" s="1">
        <f t="shared" si="0"/>
        <v>0.96875</v>
      </c>
      <c r="F17" s="1">
        <f t="shared" si="1"/>
        <v>0.96875</v>
      </c>
      <c r="G17" s="1">
        <f t="shared" si="2"/>
        <v>1.96875</v>
      </c>
      <c r="H17" s="1" t="str">
        <f t="shared" si="7"/>
        <v>4.1</v>
      </c>
      <c r="I17" s="1">
        <v>0.5</v>
      </c>
      <c r="J17" s="1">
        <f>IF(COUNTIF($C2:$C37,H17),INDEX($G2:$G37,MATCH(H17,$C2:$C37,0),1),0)</f>
        <v>1.9375</v>
      </c>
      <c r="K17" s="1">
        <f t="shared" si="3"/>
        <v>0.96875</v>
      </c>
    </row>
    <row r="18" spans="1:15" x14ac:dyDescent="0.2">
      <c r="A18" s="1">
        <v>3</v>
      </c>
      <c r="B18" s="1">
        <v>2</v>
      </c>
      <c r="C18" s="1" t="s">
        <v>32</v>
      </c>
      <c r="D18" s="1">
        <v>1</v>
      </c>
      <c r="E18" s="1">
        <f t="shared" si="0"/>
        <v>2.71875</v>
      </c>
      <c r="F18" s="1">
        <f t="shared" si="1"/>
        <v>2.71875</v>
      </c>
      <c r="G18" s="1">
        <f t="shared" si="2"/>
        <v>3.71875</v>
      </c>
      <c r="H18" s="1" t="str">
        <f t="shared" ref="H18:H23" si="8">C23</f>
        <v>4.1</v>
      </c>
      <c r="I18" s="1">
        <v>0.5</v>
      </c>
      <c r="J18" s="1">
        <f>IF(COUNTIF($C2:$C37,H18),INDEX($G2:$G37,MATCH(H18,$C2:$C37,0),1),0)</f>
        <v>1.9375</v>
      </c>
      <c r="K18" s="1">
        <f t="shared" si="3"/>
        <v>0.96875</v>
      </c>
      <c r="L18" s="1" t="str">
        <f>C24</f>
        <v>4.2</v>
      </c>
      <c r="M18" s="1">
        <v>0.5</v>
      </c>
      <c r="N18" s="1">
        <f>IF(COUNTIF($C2:$C37,L18),INDEX($G2:$G37,MATCH(L18,$C2:$C37,0),1),0)</f>
        <v>3.5</v>
      </c>
      <c r="O18" s="1">
        <f>N18*M18</f>
        <v>1.75</v>
      </c>
    </row>
    <row r="19" spans="1:15" x14ac:dyDescent="0.2">
      <c r="A19" s="1">
        <v>3</v>
      </c>
      <c r="B19" s="1">
        <v>3</v>
      </c>
      <c r="C19" s="1" t="s">
        <v>224</v>
      </c>
      <c r="D19" s="1">
        <v>1</v>
      </c>
      <c r="E19" s="1">
        <f t="shared" si="0"/>
        <v>3.8125</v>
      </c>
      <c r="F19" s="1">
        <f t="shared" si="1"/>
        <v>3.8125</v>
      </c>
      <c r="G19" s="1">
        <f t="shared" si="2"/>
        <v>4.8125</v>
      </c>
      <c r="H19" s="1" t="str">
        <f t="shared" si="8"/>
        <v>4.2</v>
      </c>
      <c r="I19" s="1">
        <v>0.5</v>
      </c>
      <c r="J19" s="1">
        <f>IF(COUNTIF($C2:$C37,H19),INDEX($G2:$G37,MATCH(H19,$C2:$C37,0),1),0)</f>
        <v>3.5</v>
      </c>
      <c r="K19" s="1">
        <f t="shared" si="3"/>
        <v>1.75</v>
      </c>
      <c r="L19" s="1" t="str">
        <f>C25</f>
        <v>4.3</v>
      </c>
      <c r="M19" s="1">
        <v>0.5</v>
      </c>
      <c r="N19" s="1">
        <f>IF(COUNTIF($C2:$C37,L19),INDEX($G2:$G37,MATCH(L19,$C2:$C37,0),1),0)</f>
        <v>4.125</v>
      </c>
      <c r="O19" s="1">
        <f>N19*M19</f>
        <v>2.0625</v>
      </c>
    </row>
    <row r="20" spans="1:15" x14ac:dyDescent="0.2">
      <c r="A20" s="1">
        <v>3</v>
      </c>
      <c r="B20" s="1">
        <v>4</v>
      </c>
      <c r="C20" s="1" t="s">
        <v>225</v>
      </c>
      <c r="D20" s="1">
        <v>1</v>
      </c>
      <c r="E20" s="1">
        <f t="shared" si="0"/>
        <v>3.8125</v>
      </c>
      <c r="F20" s="1">
        <f t="shared" si="1"/>
        <v>3.8125</v>
      </c>
      <c r="G20" s="1">
        <f t="shared" si="2"/>
        <v>4.8125</v>
      </c>
      <c r="H20" s="1" t="str">
        <f t="shared" si="8"/>
        <v>4.3</v>
      </c>
      <c r="I20" s="1">
        <v>0.5</v>
      </c>
      <c r="J20" s="1">
        <f>IF(COUNTIF($C2:$C37,H20),INDEX($G2:$G37,MATCH(H20,$C2:$C37,0),1),0)</f>
        <v>4.125</v>
      </c>
      <c r="K20" s="1">
        <f t="shared" si="3"/>
        <v>2.0625</v>
      </c>
      <c r="L20" s="1" t="str">
        <f>C26</f>
        <v>4.4</v>
      </c>
      <c r="M20" s="1">
        <v>0.5</v>
      </c>
      <c r="N20" s="1">
        <f>IF(COUNTIF($C2:$C37,L20),INDEX($G2:$G37,MATCH(L20,$C2:$C37,0),1),0)</f>
        <v>3.5</v>
      </c>
      <c r="O20" s="1">
        <f>N20*M20</f>
        <v>1.75</v>
      </c>
    </row>
    <row r="21" spans="1:15" x14ac:dyDescent="0.2">
      <c r="A21" s="1">
        <v>3</v>
      </c>
      <c r="B21" s="1">
        <v>5</v>
      </c>
      <c r="C21" s="1" t="s">
        <v>226</v>
      </c>
      <c r="D21" s="1">
        <v>1</v>
      </c>
      <c r="E21" s="1">
        <f t="shared" si="0"/>
        <v>2.71875</v>
      </c>
      <c r="F21" s="1">
        <f t="shared" si="1"/>
        <v>2.71875</v>
      </c>
      <c r="G21" s="1">
        <f t="shared" si="2"/>
        <v>3.71875</v>
      </c>
      <c r="H21" s="1" t="str">
        <f t="shared" si="8"/>
        <v>4.4</v>
      </c>
      <c r="I21" s="1">
        <v>0.5</v>
      </c>
      <c r="J21" s="1">
        <f>IF(COUNTIF($C2:$C37,H21),INDEX($G2:$G37,MATCH(H21,$C2:$C37,0),1),0)</f>
        <v>3.5</v>
      </c>
      <c r="K21" s="1">
        <f t="shared" si="3"/>
        <v>1.75</v>
      </c>
      <c r="L21" s="1" t="str">
        <f>C27</f>
        <v>4.5</v>
      </c>
      <c r="M21" s="1">
        <v>0.5</v>
      </c>
      <c r="N21" s="1">
        <f>IF(COUNTIF($C2:$C37,L21),INDEX($G2:$G37,MATCH(L21,$C2:$C37,0),1),0)</f>
        <v>1.9375</v>
      </c>
      <c r="O21" s="1">
        <f>N21*M21</f>
        <v>0.96875</v>
      </c>
    </row>
    <row r="22" spans="1:15" x14ac:dyDescent="0.2">
      <c r="A22" s="1">
        <v>3</v>
      </c>
      <c r="B22" s="1">
        <v>6</v>
      </c>
      <c r="C22" s="1" t="s">
        <v>227</v>
      </c>
      <c r="D22" s="1">
        <v>1</v>
      </c>
      <c r="E22" s="1">
        <f t="shared" si="0"/>
        <v>0.96875</v>
      </c>
      <c r="F22" s="1">
        <f t="shared" si="1"/>
        <v>0.96875</v>
      </c>
      <c r="G22" s="1">
        <f t="shared" si="2"/>
        <v>1.96875</v>
      </c>
      <c r="H22" s="1" t="str">
        <f t="shared" si="8"/>
        <v>4.5</v>
      </c>
      <c r="I22" s="1">
        <v>0.5</v>
      </c>
      <c r="J22" s="1">
        <f>IF(COUNTIF($C2:$C37,H22),INDEX($G2:$G37,MATCH(H22,$C2:$C37,0),1),0)</f>
        <v>1.9375</v>
      </c>
      <c r="K22" s="1">
        <f t="shared" si="3"/>
        <v>0.96875</v>
      </c>
    </row>
    <row r="23" spans="1:15" x14ac:dyDescent="0.2">
      <c r="A23" s="1">
        <v>4</v>
      </c>
      <c r="B23" s="1">
        <v>1</v>
      </c>
      <c r="C23" s="1" t="s">
        <v>26</v>
      </c>
      <c r="D23" s="1">
        <v>1</v>
      </c>
      <c r="E23" s="1">
        <f t="shared" si="0"/>
        <v>0.9375</v>
      </c>
      <c r="F23" s="1">
        <f t="shared" si="1"/>
        <v>0.9375</v>
      </c>
      <c r="G23" s="1">
        <f t="shared" si="2"/>
        <v>1.9375</v>
      </c>
      <c r="H23" s="1" t="str">
        <f t="shared" si="8"/>
        <v>5.1</v>
      </c>
      <c r="I23" s="1">
        <v>0.5</v>
      </c>
      <c r="J23" s="1">
        <f>IF(COUNTIF($C2:$C37,H23),INDEX($G2:$G37,MATCH(H23,$C2:$C37,0),1),0)</f>
        <v>1.875</v>
      </c>
      <c r="K23" s="1">
        <f t="shared" si="3"/>
        <v>0.9375</v>
      </c>
    </row>
    <row r="24" spans="1:15" x14ac:dyDescent="0.2">
      <c r="A24" s="1">
        <v>4</v>
      </c>
      <c r="B24" s="1">
        <v>2</v>
      </c>
      <c r="C24" s="1" t="s">
        <v>27</v>
      </c>
      <c r="D24" s="1">
        <v>1</v>
      </c>
      <c r="E24" s="1">
        <f t="shared" si="0"/>
        <v>2.5</v>
      </c>
      <c r="F24" s="1">
        <f t="shared" si="1"/>
        <v>2.5</v>
      </c>
      <c r="G24" s="1">
        <f t="shared" si="2"/>
        <v>3.5</v>
      </c>
      <c r="H24" s="1" t="str">
        <f>C28</f>
        <v>5.1</v>
      </c>
      <c r="I24" s="1">
        <v>0.5</v>
      </c>
      <c r="J24" s="1">
        <f>IF(COUNTIF($C2:$C37,H24),INDEX($G2:$G37,MATCH(H24,$C2:$C37,0),1),0)</f>
        <v>1.875</v>
      </c>
      <c r="K24" s="1">
        <f t="shared" si="3"/>
        <v>0.9375</v>
      </c>
      <c r="L24" s="1" t="str">
        <f>C29</f>
        <v>5.2</v>
      </c>
      <c r="M24" s="1">
        <v>0.5</v>
      </c>
      <c r="N24" s="1">
        <f>IF(COUNTIF($C2:$C37,L24),INDEX($G2:$G37,MATCH(L24,$C2:$C37,0),1),0)</f>
        <v>3.125</v>
      </c>
      <c r="O24" s="1">
        <f>N24*M24</f>
        <v>1.5625</v>
      </c>
    </row>
    <row r="25" spans="1:15" x14ac:dyDescent="0.2">
      <c r="A25" s="1">
        <v>4</v>
      </c>
      <c r="B25" s="1">
        <v>3</v>
      </c>
      <c r="C25" s="1" t="s">
        <v>228</v>
      </c>
      <c r="D25" s="1">
        <v>1</v>
      </c>
      <c r="E25" s="1">
        <f t="shared" si="0"/>
        <v>3.125</v>
      </c>
      <c r="F25" s="1">
        <f t="shared" si="1"/>
        <v>3.125</v>
      </c>
      <c r="G25" s="1">
        <f t="shared" si="2"/>
        <v>4.125</v>
      </c>
      <c r="H25" s="1" t="str">
        <f>C29</f>
        <v>5.2</v>
      </c>
      <c r="I25" s="1">
        <v>0.5</v>
      </c>
      <c r="J25" s="1">
        <f>IF(COUNTIF($C2:$C37,H25),INDEX($G2:$G37,MATCH(H25,$C2:$C37,0),1),0)</f>
        <v>3.125</v>
      </c>
      <c r="K25" s="1">
        <f t="shared" si="3"/>
        <v>1.5625</v>
      </c>
      <c r="L25" s="1" t="str">
        <f>C30</f>
        <v>5.3</v>
      </c>
      <c r="M25" s="1">
        <v>0.5</v>
      </c>
      <c r="N25" s="1">
        <f>IF(COUNTIF($C2:$C37,L25),INDEX($G2:$G37,MATCH(L25,$C2:$C37,0),1),0)</f>
        <v>3.125</v>
      </c>
      <c r="O25" s="1">
        <f>N25*M25</f>
        <v>1.5625</v>
      </c>
    </row>
    <row r="26" spans="1:15" x14ac:dyDescent="0.2">
      <c r="A26" s="1">
        <v>4</v>
      </c>
      <c r="B26" s="1">
        <v>4</v>
      </c>
      <c r="C26" s="1" t="s">
        <v>229</v>
      </c>
      <c r="D26" s="1">
        <v>1</v>
      </c>
      <c r="E26" s="1">
        <f t="shared" si="0"/>
        <v>2.5</v>
      </c>
      <c r="F26" s="1">
        <f t="shared" si="1"/>
        <v>2.5</v>
      </c>
      <c r="G26" s="1">
        <f t="shared" si="2"/>
        <v>3.5</v>
      </c>
      <c r="H26" s="1" t="str">
        <f>C30</f>
        <v>5.3</v>
      </c>
      <c r="I26" s="1">
        <v>0.5</v>
      </c>
      <c r="J26" s="1">
        <f>IF(COUNTIF($C2:$C37,H26),INDEX($G2:$G37,MATCH(H26,$C2:$C37,0),1),0)</f>
        <v>3.125</v>
      </c>
      <c r="K26" s="1">
        <f t="shared" si="3"/>
        <v>1.5625</v>
      </c>
      <c r="L26" s="1" t="str">
        <f>C31</f>
        <v>5.4</v>
      </c>
      <c r="M26" s="1">
        <v>0.5</v>
      </c>
      <c r="N26" s="1">
        <f>IF(COUNTIF($C2:$C37,L26),INDEX($G2:$G37,MATCH(L26,$C2:$C37,0),1),0)</f>
        <v>1.875</v>
      </c>
      <c r="O26" s="1">
        <f>N26*M26</f>
        <v>0.9375</v>
      </c>
    </row>
    <row r="27" spans="1:15" x14ac:dyDescent="0.2">
      <c r="A27" s="1">
        <v>4</v>
      </c>
      <c r="B27" s="1">
        <v>5</v>
      </c>
      <c r="C27" s="1" t="s">
        <v>230</v>
      </c>
      <c r="D27" s="1">
        <v>1</v>
      </c>
      <c r="E27" s="1">
        <f t="shared" si="0"/>
        <v>0.9375</v>
      </c>
      <c r="F27" s="1">
        <f t="shared" si="1"/>
        <v>0.9375</v>
      </c>
      <c r="G27" s="1">
        <f t="shared" si="2"/>
        <v>1.9375</v>
      </c>
      <c r="H27" s="1" t="str">
        <f>C31</f>
        <v>5.4</v>
      </c>
      <c r="I27" s="1">
        <v>0.5</v>
      </c>
      <c r="J27" s="1">
        <f>IF(COUNTIF($C2:$C37,H27),INDEX($G2:$G37,MATCH(H27,$C2:$C37,0),1),0)</f>
        <v>1.875</v>
      </c>
      <c r="K27" s="1">
        <f t="shared" si="3"/>
        <v>0.9375</v>
      </c>
    </row>
    <row r="28" spans="1:15" x14ac:dyDescent="0.2">
      <c r="A28" s="1">
        <v>5</v>
      </c>
      <c r="B28" s="1">
        <v>1</v>
      </c>
      <c r="C28" s="1" t="s">
        <v>28</v>
      </c>
      <c r="D28" s="1">
        <v>1</v>
      </c>
      <c r="E28" s="1">
        <f t="shared" si="0"/>
        <v>0.875</v>
      </c>
      <c r="F28" s="1">
        <f t="shared" si="1"/>
        <v>0.875</v>
      </c>
      <c r="G28" s="1">
        <f t="shared" si="2"/>
        <v>1.875</v>
      </c>
      <c r="H28" s="1" t="str">
        <f>C32</f>
        <v>6.1</v>
      </c>
      <c r="I28" s="1">
        <v>0.5</v>
      </c>
      <c r="J28" s="1">
        <f>IF(COUNTIF($C2:$C37,H28),INDEX($G2:$G37,MATCH(H28,$C2:$C37,0),1),0)</f>
        <v>1.75</v>
      </c>
      <c r="K28" s="1">
        <f t="shared" si="3"/>
        <v>0.875</v>
      </c>
    </row>
    <row r="29" spans="1:15" x14ac:dyDescent="0.2">
      <c r="A29" s="1">
        <v>5</v>
      </c>
      <c r="B29" s="1">
        <v>2</v>
      </c>
      <c r="C29" s="1" t="s">
        <v>231</v>
      </c>
      <c r="D29" s="1">
        <v>1</v>
      </c>
      <c r="E29" s="1">
        <f t="shared" si="0"/>
        <v>2.125</v>
      </c>
      <c r="F29" s="1">
        <f t="shared" si="1"/>
        <v>2.125</v>
      </c>
      <c r="G29" s="1">
        <f t="shared" si="2"/>
        <v>3.125</v>
      </c>
      <c r="H29" s="1" t="str">
        <f>C32</f>
        <v>6.1</v>
      </c>
      <c r="I29" s="1">
        <v>0.5</v>
      </c>
      <c r="J29" s="1">
        <f>IF(COUNTIF($C2:$C37,H29),INDEX($G2:$G37,MATCH(H29,$C2:$C37,0),1),0)</f>
        <v>1.75</v>
      </c>
      <c r="K29" s="1">
        <f t="shared" si="3"/>
        <v>0.875</v>
      </c>
      <c r="L29" s="1" t="str">
        <f>C33</f>
        <v>6.2</v>
      </c>
      <c r="M29" s="1">
        <v>0.5</v>
      </c>
      <c r="N29" s="1">
        <f>IF(COUNTIF($C2:$C37,L29),INDEX($G2:$G37,MATCH(L29,$C2:$C37,0),1),0)</f>
        <v>2.5</v>
      </c>
      <c r="O29" s="1">
        <f>N29*M29</f>
        <v>1.25</v>
      </c>
    </row>
    <row r="30" spans="1:15" x14ac:dyDescent="0.2">
      <c r="A30" s="1">
        <v>5</v>
      </c>
      <c r="B30" s="1">
        <v>3</v>
      </c>
      <c r="C30" s="1" t="s">
        <v>232</v>
      </c>
      <c r="D30" s="1">
        <v>1</v>
      </c>
      <c r="E30" s="1">
        <f t="shared" si="0"/>
        <v>2.125</v>
      </c>
      <c r="F30" s="1">
        <f t="shared" si="1"/>
        <v>2.125</v>
      </c>
      <c r="G30" s="1">
        <f t="shared" si="2"/>
        <v>3.125</v>
      </c>
      <c r="H30" s="1" t="str">
        <f>C33</f>
        <v>6.2</v>
      </c>
      <c r="I30" s="1">
        <v>0.5</v>
      </c>
      <c r="J30" s="1">
        <f>IF(COUNTIF($C2:$C37,H30),INDEX($G2:$G37,MATCH(H30,$C2:$C37,0),1),0)</f>
        <v>2.5</v>
      </c>
      <c r="K30" s="1">
        <f t="shared" si="3"/>
        <v>1.25</v>
      </c>
      <c r="L30" s="1" t="str">
        <f>C34</f>
        <v>6.3</v>
      </c>
      <c r="M30" s="1">
        <v>0.5</v>
      </c>
      <c r="N30" s="1">
        <f>IF(COUNTIF($C2:$C37,L30),INDEX($G2:$G37,MATCH(L30,$C2:$C37,0),1),0)</f>
        <v>1.75</v>
      </c>
      <c r="O30" s="1">
        <f>N30*M30</f>
        <v>0.875</v>
      </c>
    </row>
    <row r="31" spans="1:15" x14ac:dyDescent="0.2">
      <c r="A31" s="1">
        <v>5</v>
      </c>
      <c r="B31" s="1">
        <v>4</v>
      </c>
      <c r="C31" s="1" t="s">
        <v>233</v>
      </c>
      <c r="D31" s="1">
        <v>1</v>
      </c>
      <c r="E31" s="1">
        <f t="shared" si="0"/>
        <v>0.875</v>
      </c>
      <c r="F31" s="1">
        <f t="shared" si="1"/>
        <v>0.875</v>
      </c>
      <c r="G31" s="1">
        <f t="shared" si="2"/>
        <v>1.875</v>
      </c>
      <c r="H31" s="1" t="str">
        <f>C34</f>
        <v>6.3</v>
      </c>
      <c r="I31" s="1">
        <v>0.5</v>
      </c>
      <c r="J31" s="1">
        <f>IF(COUNTIF($C2:$C37,H31),INDEX($G2:$G37,MATCH(H31,$C2:$C37,0),1),0)</f>
        <v>1.75</v>
      </c>
      <c r="K31" s="1">
        <f t="shared" si="3"/>
        <v>0.875</v>
      </c>
    </row>
    <row r="32" spans="1:15" x14ac:dyDescent="0.2">
      <c r="A32" s="1">
        <v>6</v>
      </c>
      <c r="B32" s="1">
        <v>1</v>
      </c>
      <c r="C32" s="1" t="s">
        <v>234</v>
      </c>
      <c r="D32" s="1">
        <v>1</v>
      </c>
      <c r="E32" s="1">
        <f t="shared" si="0"/>
        <v>0.75</v>
      </c>
      <c r="F32" s="1">
        <f t="shared" si="1"/>
        <v>0.75</v>
      </c>
      <c r="G32" s="1">
        <f t="shared" si="2"/>
        <v>1.75</v>
      </c>
      <c r="H32" s="1" t="str">
        <f>C35</f>
        <v>7.1</v>
      </c>
      <c r="I32" s="1">
        <v>0.5</v>
      </c>
      <c r="J32" s="1">
        <f>IF(COUNTIF($C2:$C37,H32),INDEX($G2:$G37,MATCH(H32,$C2:$C37,0),1),0)</f>
        <v>1.5</v>
      </c>
      <c r="K32" s="1">
        <f t="shared" si="3"/>
        <v>0.75</v>
      </c>
    </row>
    <row r="33" spans="1:15" x14ac:dyDescent="0.2">
      <c r="A33" s="1">
        <v>6</v>
      </c>
      <c r="B33" s="1">
        <v>2</v>
      </c>
      <c r="C33" s="1" t="s">
        <v>235</v>
      </c>
      <c r="D33" s="1">
        <v>1</v>
      </c>
      <c r="E33" s="1">
        <f t="shared" si="0"/>
        <v>1.5</v>
      </c>
      <c r="F33" s="1">
        <f t="shared" si="1"/>
        <v>1.5</v>
      </c>
      <c r="G33" s="1">
        <f t="shared" si="2"/>
        <v>2.5</v>
      </c>
      <c r="H33" s="1" t="str">
        <f>C35</f>
        <v>7.1</v>
      </c>
      <c r="I33" s="1">
        <v>0.5</v>
      </c>
      <c r="J33" s="1">
        <f>IF(COUNTIF($C2:$C37,H33),INDEX($G2:$G37,MATCH(H33,$C2:$C37,0),1),0)</f>
        <v>1.5</v>
      </c>
      <c r="K33" s="1">
        <f t="shared" si="3"/>
        <v>0.75</v>
      </c>
      <c r="L33" s="1" t="str">
        <f>C36</f>
        <v>7.2</v>
      </c>
      <c r="M33" s="1">
        <v>0.5</v>
      </c>
      <c r="N33" s="1">
        <f>IF(COUNTIF($C2:$C37,L33),INDEX($G2:$G37,MATCH(L33,$C2:$C37,0),1),0)</f>
        <v>1.5</v>
      </c>
      <c r="O33" s="1">
        <f>N33*M33</f>
        <v>0.75</v>
      </c>
    </row>
    <row r="34" spans="1:15" x14ac:dyDescent="0.2">
      <c r="A34" s="1">
        <v>6</v>
      </c>
      <c r="B34" s="1">
        <v>3</v>
      </c>
      <c r="C34" s="1" t="s">
        <v>236</v>
      </c>
      <c r="D34" s="1">
        <v>1</v>
      </c>
      <c r="E34" s="1">
        <f t="shared" si="0"/>
        <v>0.75</v>
      </c>
      <c r="F34" s="1">
        <f t="shared" si="1"/>
        <v>0.75</v>
      </c>
      <c r="G34" s="1">
        <f t="shared" si="2"/>
        <v>1.75</v>
      </c>
      <c r="H34" s="1" t="str">
        <f>C36</f>
        <v>7.2</v>
      </c>
      <c r="I34" s="1">
        <v>0.5</v>
      </c>
      <c r="J34" s="1">
        <f>IF(COUNTIF($C2:$C37,H34),INDEX($G2:$G37,MATCH(H34,$C2:$C37,0),1),0)</f>
        <v>1.5</v>
      </c>
      <c r="K34" s="1">
        <f t="shared" si="3"/>
        <v>0.75</v>
      </c>
    </row>
    <row r="35" spans="1:15" x14ac:dyDescent="0.2">
      <c r="A35" s="1">
        <v>7</v>
      </c>
      <c r="B35" s="1">
        <v>1</v>
      </c>
      <c r="C35" s="1" t="s">
        <v>237</v>
      </c>
      <c r="D35" s="1">
        <v>1</v>
      </c>
      <c r="E35" s="1">
        <f t="shared" si="0"/>
        <v>0.5</v>
      </c>
      <c r="F35" s="1">
        <f t="shared" si="1"/>
        <v>0.5</v>
      </c>
      <c r="G35" s="1">
        <f t="shared" si="2"/>
        <v>1.5</v>
      </c>
      <c r="H35" s="1" t="str">
        <f>C37</f>
        <v>8.1</v>
      </c>
      <c r="I35" s="1">
        <v>0.5</v>
      </c>
      <c r="J35" s="1">
        <f>IF(COUNTIF($C2:$C37,H35),INDEX($G2:$G37,MATCH(H35,$C2:$C37,0),1),0)</f>
        <v>1</v>
      </c>
      <c r="K35" s="1">
        <f t="shared" si="3"/>
        <v>0.5</v>
      </c>
    </row>
    <row r="36" spans="1:15" x14ac:dyDescent="0.2">
      <c r="A36" s="1">
        <v>7</v>
      </c>
      <c r="B36" s="1">
        <v>2</v>
      </c>
      <c r="C36" s="1" t="s">
        <v>238</v>
      </c>
      <c r="D36" s="1">
        <v>1</v>
      </c>
      <c r="E36" s="1">
        <f t="shared" si="0"/>
        <v>0.5</v>
      </c>
      <c r="F36" s="1">
        <f t="shared" si="1"/>
        <v>0.5</v>
      </c>
      <c r="G36" s="1">
        <f t="shared" si="2"/>
        <v>1.5</v>
      </c>
      <c r="H36" s="1" t="str">
        <f>C37</f>
        <v>8.1</v>
      </c>
      <c r="I36" s="1">
        <v>0.5</v>
      </c>
      <c r="J36" s="1">
        <f>IF(COUNTIF($C2:$C37,H36),INDEX($G2:$G37,MATCH(H36,$C2:$C37,0),1),0)</f>
        <v>1</v>
      </c>
      <c r="K36" s="1">
        <f t="shared" si="3"/>
        <v>0.5</v>
      </c>
    </row>
    <row r="37" spans="1:15" x14ac:dyDescent="0.2">
      <c r="A37" s="1">
        <v>8</v>
      </c>
      <c r="B37" s="1">
        <v>1</v>
      </c>
      <c r="C37" s="1" t="s">
        <v>239</v>
      </c>
      <c r="D37" s="1">
        <v>1</v>
      </c>
      <c r="E37" s="1">
        <f t="shared" si="0"/>
        <v>0</v>
      </c>
      <c r="F37" s="1">
        <f t="shared" si="1"/>
        <v>0</v>
      </c>
      <c r="G37" s="1">
        <f t="shared" si="2"/>
        <v>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7" si="0">SUM(L2,P2,T2,X2)</f>
        <v>0.22499999999999998</v>
      </c>
      <c r="G2" s="1">
        <f t="shared" ref="G2:G7" si="1">F2/E2</f>
        <v>0.22499999999999998</v>
      </c>
      <c r="H2" s="1">
        <f t="shared" ref="H2:H7" si="2">E2+F2</f>
        <v>1.2250000000000001</v>
      </c>
      <c r="I2" s="1" t="str">
        <f>D5</f>
        <v>2.1.1</v>
      </c>
      <c r="J2" s="1">
        <v>0.15</v>
      </c>
      <c r="K2" s="1">
        <f>IF(COUNTIF($D2:$D7,I2),INDEX($H2:$H7,MATCH(I2,$D2:$D7,0),1),0)</f>
        <v>1.5</v>
      </c>
      <c r="L2" s="1">
        <f>K2*J2</f>
        <v>0.22499999999999998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0.44999999999999996</v>
      </c>
      <c r="G3" s="1">
        <f t="shared" si="1"/>
        <v>0.44999999999999996</v>
      </c>
      <c r="H3" s="1">
        <f t="shared" si="2"/>
        <v>1.45</v>
      </c>
      <c r="I3" s="1" t="str">
        <f>D5</f>
        <v>2.1.1</v>
      </c>
      <c r="J3" s="1">
        <v>0.15</v>
      </c>
      <c r="K3" s="1">
        <f>IF(COUNTIF($D2:$D7,I3),INDEX($H2:$H7,MATCH(I3,$D2:$D7,0),1),0)</f>
        <v>1.5</v>
      </c>
      <c r="L3" s="1">
        <f>K3*J3</f>
        <v>0.22499999999999998</v>
      </c>
      <c r="M3" s="1" t="str">
        <f>D6</f>
        <v>2.1.2</v>
      </c>
      <c r="N3" s="1">
        <v>0.15</v>
      </c>
      <c r="O3" s="1">
        <f>IF(COUNTIF($D2:$D7,M3),INDEX($H2:$H7,MATCH(M3,$D2:$D7,0),1),0)</f>
        <v>1.5</v>
      </c>
      <c r="P3" s="1">
        <f>O3*N3</f>
        <v>0.22499999999999998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0.22499999999999998</v>
      </c>
      <c r="G4" s="1">
        <f t="shared" si="1"/>
        <v>0.22499999999999998</v>
      </c>
      <c r="H4" s="1">
        <f t="shared" si="2"/>
        <v>1.2250000000000001</v>
      </c>
      <c r="I4" s="1" t="str">
        <f>D6</f>
        <v>2.1.2</v>
      </c>
      <c r="J4" s="1">
        <v>0.15</v>
      </c>
      <c r="K4" s="1">
        <f>IF(COUNTIF($D2:$D7,I4),INDEX($H2:$H7,MATCH(I4,$D2:$D7,0),1),0)</f>
        <v>1.5</v>
      </c>
      <c r="L4" s="1">
        <f>K4*J4</f>
        <v>0.22499999999999998</v>
      </c>
    </row>
    <row r="5" spans="1:16" x14ac:dyDescent="0.2">
      <c r="A5" s="1">
        <v>2</v>
      </c>
      <c r="B5" s="1">
        <v>1</v>
      </c>
      <c r="C5" s="1">
        <v>1</v>
      </c>
      <c r="D5" s="1" t="s">
        <v>16</v>
      </c>
      <c r="E5" s="1">
        <v>1</v>
      </c>
      <c r="F5" s="1">
        <f t="shared" si="0"/>
        <v>0.5</v>
      </c>
      <c r="G5" s="1">
        <f t="shared" si="1"/>
        <v>0.5</v>
      </c>
      <c r="H5" s="1">
        <f t="shared" si="2"/>
        <v>1.5</v>
      </c>
      <c r="I5" s="1" t="str">
        <f>D7</f>
        <v>3.1.1</v>
      </c>
      <c r="J5" s="1">
        <v>0.5</v>
      </c>
      <c r="K5" s="1">
        <f>IF(COUNTIF($D2:$D7,I5),INDEX($H2:$H7,MATCH(I5,$D2:$D7,0),1),0)</f>
        <v>1</v>
      </c>
      <c r="L5" s="1">
        <f>K5*J5</f>
        <v>0.5</v>
      </c>
    </row>
    <row r="6" spans="1:16" x14ac:dyDescent="0.2">
      <c r="A6" s="1">
        <v>2</v>
      </c>
      <c r="B6" s="1">
        <v>1</v>
      </c>
      <c r="C6" s="1">
        <v>2</v>
      </c>
      <c r="D6" s="1" t="s">
        <v>17</v>
      </c>
      <c r="E6" s="1">
        <v>1</v>
      </c>
      <c r="F6" s="1">
        <f t="shared" si="0"/>
        <v>0.5</v>
      </c>
      <c r="G6" s="1">
        <f t="shared" si="1"/>
        <v>0.5</v>
      </c>
      <c r="H6" s="1">
        <f t="shared" si="2"/>
        <v>1.5</v>
      </c>
      <c r="I6" s="1" t="str">
        <f>D7</f>
        <v>3.1.1</v>
      </c>
      <c r="J6" s="1">
        <v>0.5</v>
      </c>
      <c r="K6" s="1">
        <f>IF(COUNTIF($D2:$D7,I6),INDEX($H2:$H7,MATCH(I6,$D2:$D7,0),1),0)</f>
        <v>1</v>
      </c>
      <c r="L6" s="1">
        <f>K6*J6</f>
        <v>0.5</v>
      </c>
    </row>
    <row r="7" spans="1:16" x14ac:dyDescent="0.2">
      <c r="A7" s="1">
        <v>3</v>
      </c>
      <c r="B7" s="1">
        <v>1</v>
      </c>
      <c r="C7" s="1">
        <v>1</v>
      </c>
      <c r="D7" s="1" t="s">
        <v>22</v>
      </c>
      <c r="E7" s="1">
        <v>1</v>
      </c>
      <c r="F7" s="1">
        <f t="shared" si="0"/>
        <v>0</v>
      </c>
      <c r="G7" s="1">
        <f t="shared" si="1"/>
        <v>0</v>
      </c>
      <c r="H7" s="1">
        <f t="shared" si="2"/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Sheet1</vt:lpstr>
      <vt:lpstr>triangle2</vt:lpstr>
      <vt:lpstr>triangle3</vt:lpstr>
      <vt:lpstr>triangle4</vt:lpstr>
      <vt:lpstr>triangle5</vt:lpstr>
      <vt:lpstr>triangle6</vt:lpstr>
      <vt:lpstr>triangle7</vt:lpstr>
      <vt:lpstr>triangle8</vt:lpstr>
      <vt:lpstr>trigonal3</vt:lpstr>
      <vt:lpstr>trigonal4</vt:lpstr>
      <vt:lpstr>trigonal5</vt:lpstr>
      <vt:lpstr>trigonal6</vt:lpstr>
      <vt:lpstr>trigonal7</vt:lpstr>
      <vt:lpstr>trigonal8</vt:lpstr>
      <vt:lpstr>trigonal9</vt:lpstr>
      <vt:lpstr>trigonal10</vt:lpstr>
      <vt:lpstr>trigonal11</vt:lpstr>
      <vt:lpstr>yagura5</vt:lpstr>
      <vt:lpstr>yagura7</vt:lpstr>
      <vt:lpstr>yagura9</vt:lpstr>
      <vt:lpstr>yagura21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takehiko</dc:creator>
  <cp:lastModifiedBy>takehiko</cp:lastModifiedBy>
  <dcterms:created xsi:type="dcterms:W3CDTF">2016-03-29T22:34:43Z</dcterms:created>
  <dcterms:modified xsi:type="dcterms:W3CDTF">2016-03-29T22:34:51Z</dcterms:modified>
</cp:coreProperties>
</file>