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enagakoudai/Desktop/site/excel/"/>
    </mc:Choice>
  </mc:AlternateContent>
  <xr:revisionPtr revIDLastSave="0" documentId="8_{D9C724AB-3C30-3A48-AFFA-64B7B03BF13B}" xr6:coauthVersionLast="47" xr6:coauthVersionMax="47" xr10:uidLastSave="{00000000-0000-0000-0000-000000000000}"/>
  <bookViews>
    <workbookView xWindow="240" yWindow="500" windowWidth="28300" windowHeight="16460" xr2:uid="{43A90DF1-91BB-9D41-B612-7470C2DEACC4}"/>
  </bookViews>
  <sheets>
    <sheet name="自由に遊ぼう" sheetId="2" r:id="rId1"/>
    <sheet name="関数の使いかた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C18" i="1"/>
  <c r="C16" i="1"/>
  <c r="C14" i="1"/>
  <c r="C10" i="1"/>
  <c r="C8" i="1"/>
  <c r="C6" i="1"/>
  <c r="C4" i="1"/>
  <c r="C2" i="1"/>
</calcChain>
</file>

<file path=xl/sharedStrings.xml><?xml version="1.0" encoding="utf-8"?>
<sst xmlns="http://schemas.openxmlformats.org/spreadsheetml/2006/main" count="36" uniqueCount="36">
  <si>
    <t>問題</t>
    <rPh sb="0" eb="2">
      <t>モンダイ</t>
    </rPh>
    <phoneticPr fontId="1"/>
  </si>
  <si>
    <t>(1) ルート8の整数部分</t>
    <rPh sb="9" eb="13">
      <t>セイス</t>
    </rPh>
    <phoneticPr fontId="1"/>
  </si>
  <si>
    <t>(2) 534を5で割ったあまり</t>
    <rPh sb="10" eb="11">
      <t>ワッタ</t>
    </rPh>
    <phoneticPr fontId="1"/>
  </si>
  <si>
    <t>(3) 12.5678 を下2桁で四捨五入</t>
    <rPh sb="13" eb="14">
      <t xml:space="preserve">シモ </t>
    </rPh>
    <rPh sb="15" eb="16">
      <t>ケタ</t>
    </rPh>
    <rPh sb="17" eb="21">
      <t>シセィア</t>
    </rPh>
    <phoneticPr fontId="1"/>
  </si>
  <si>
    <t>(4) 乱数生成</t>
    <rPh sb="4" eb="6">
      <t>ランスウ</t>
    </rPh>
    <rPh sb="6" eb="8">
      <t>セイセイ</t>
    </rPh>
    <phoneticPr fontId="1"/>
  </si>
  <si>
    <t>(5) 1以上100以下の整数乱数生成</t>
    <rPh sb="5" eb="7">
      <t>イジョウ</t>
    </rPh>
    <rPh sb="10" eb="12">
      <t>イカ</t>
    </rPh>
    <rPh sb="13" eb="15">
      <t>セイスウ</t>
    </rPh>
    <rPh sb="15" eb="17">
      <t>ランスウ</t>
    </rPh>
    <rPh sb="17" eb="19">
      <t>セイ</t>
    </rPh>
    <phoneticPr fontId="1"/>
  </si>
  <si>
    <t>答え</t>
    <rPh sb="0" eb="1">
      <t>コタエ</t>
    </rPh>
    <phoneticPr fontId="1"/>
  </si>
  <si>
    <t>(6) 数学の得点の順位</t>
    <rPh sb="4" eb="6">
      <t>スウ</t>
    </rPh>
    <rPh sb="7" eb="9">
      <t>トクテn</t>
    </rPh>
    <rPh sb="10" eb="12">
      <t>ジュn</t>
    </rPh>
    <phoneticPr fontId="1"/>
  </si>
  <si>
    <t>(7) 数学の得点の分散</t>
    <rPh sb="4" eb="6">
      <t>ハイレテゥ</t>
    </rPh>
    <rPh sb="8" eb="10">
      <t>ブンサn</t>
    </rPh>
    <phoneticPr fontId="1"/>
  </si>
  <si>
    <t>(8) 数学の得点の標準偏差</t>
    <rPh sb="4" eb="6">
      <t>ハイレテゥ</t>
    </rPh>
    <rPh sb="8" eb="12">
      <t>ヒョウジュn</t>
    </rPh>
    <phoneticPr fontId="1"/>
  </si>
  <si>
    <t>(9) 数学と英語の相関係数</t>
    <rPh sb="4" eb="6">
      <t>スウ</t>
    </rPh>
    <rPh sb="7" eb="9">
      <t>エイゴ</t>
    </rPh>
    <rPh sb="10" eb="14">
      <t>ソウカn</t>
    </rPh>
    <phoneticPr fontId="1"/>
  </si>
  <si>
    <t>右表へ</t>
    <rPh sb="0" eb="2">
      <t>ミギ</t>
    </rPh>
    <phoneticPr fontId="1"/>
  </si>
  <si>
    <t>数学</t>
    <rPh sb="0" eb="2">
      <t>スウ</t>
    </rPh>
    <phoneticPr fontId="1"/>
  </si>
  <si>
    <t>英語</t>
    <rPh sb="0" eb="2">
      <t>エイゴ</t>
    </rPh>
    <phoneticPr fontId="1"/>
  </si>
  <si>
    <t>数学の順位</t>
    <rPh sb="0" eb="2">
      <t>スウ</t>
    </rPh>
    <rPh sb="3" eb="5">
      <t>ジュn</t>
    </rPh>
    <phoneticPr fontId="1"/>
  </si>
  <si>
    <t>生徒番号</t>
    <rPh sb="0" eb="2">
      <t>セイト</t>
    </rPh>
    <rPh sb="2" eb="4">
      <t>バンゴウ</t>
    </rPh>
    <phoneticPr fontId="1"/>
  </si>
  <si>
    <t>解答欄</t>
    <rPh sb="0" eb="3">
      <t>カイトウ</t>
    </rPh>
    <phoneticPr fontId="1"/>
  </si>
  <si>
    <t>順位の答え</t>
    <rPh sb="0" eb="2">
      <t>ジュンイ</t>
    </rPh>
    <rPh sb="3" eb="4">
      <t>コタエ</t>
    </rPh>
    <phoneticPr fontId="1"/>
  </si>
  <si>
    <t>(10) 数学の点数が50点以上の人数</t>
    <rPh sb="5" eb="7">
      <t>スウ</t>
    </rPh>
    <rPh sb="8" eb="10">
      <t>テンスウ</t>
    </rPh>
    <rPh sb="13" eb="14">
      <t>テn</t>
    </rPh>
    <rPh sb="14" eb="16">
      <t>テn</t>
    </rPh>
    <rPh sb="17" eb="19">
      <t>ニンスウ</t>
    </rPh>
    <phoneticPr fontId="1"/>
  </si>
  <si>
    <t>(11) 数学の点数が50点未満の点数合計</t>
    <rPh sb="5" eb="7">
      <t>スウ</t>
    </rPh>
    <rPh sb="8" eb="10">
      <t>テンスウ</t>
    </rPh>
    <rPh sb="13" eb="14">
      <t>テn</t>
    </rPh>
    <rPh sb="14" eb="16">
      <t>ミマn</t>
    </rPh>
    <rPh sb="17" eb="19">
      <t>テンスウ</t>
    </rPh>
    <rPh sb="19" eb="21">
      <t>g</t>
    </rPh>
    <phoneticPr fontId="1"/>
  </si>
  <si>
    <t>降水量</t>
    <rPh sb="0" eb="3">
      <t>コウスイリョウ</t>
    </rPh>
    <phoneticPr fontId="1"/>
  </si>
  <si>
    <t>最高気温</t>
    <rPh sb="0" eb="4">
      <t>サイコウ</t>
    </rPh>
    <phoneticPr fontId="1"/>
  </si>
  <si>
    <t>最低気温</t>
    <rPh sb="0" eb="4">
      <t>サイテイ</t>
    </rPh>
    <phoneticPr fontId="1"/>
  </si>
  <si>
    <t>日照時間</t>
    <rPh sb="0" eb="4">
      <t>ニッショウ</t>
    </rPh>
    <phoneticPr fontId="1"/>
  </si>
  <si>
    <t>日付</t>
    <rPh sb="0" eb="2">
      <t>ヒヅケ</t>
    </rPh>
    <phoneticPr fontId="1"/>
  </si>
  <si>
    <t>勝山市の2023年1月の気象データ</t>
    <rPh sb="0" eb="3">
      <t>カツヤマ</t>
    </rPh>
    <rPh sb="8" eb="9">
      <t>ネn</t>
    </rPh>
    <rPh sb="10" eb="11">
      <t>ガテゥ</t>
    </rPh>
    <rPh sb="12" eb="14">
      <t>キセィオ</t>
    </rPh>
    <phoneticPr fontId="1"/>
  </si>
  <si>
    <t>気温差</t>
    <rPh sb="0" eb="3">
      <t>キオn</t>
    </rPh>
    <phoneticPr fontId="1"/>
  </si>
  <si>
    <t xml:space="preserve">問題: 最高気温と最低気温の差を算出して, 気温差と降水量の関係性を調べよう. </t>
    <rPh sb="0" eb="2">
      <t>モンダイ</t>
    </rPh>
    <rPh sb="4" eb="8">
      <t>サイコウ</t>
    </rPh>
    <rPh sb="9" eb="13">
      <t>サイテイ</t>
    </rPh>
    <rPh sb="14" eb="15">
      <t xml:space="preserve">サ </t>
    </rPh>
    <rPh sb="16" eb="18">
      <t>サンシュテゥ</t>
    </rPh>
    <rPh sb="22" eb="25">
      <t>キオンサト</t>
    </rPh>
    <rPh sb="26" eb="29">
      <t>コウスイリョウ</t>
    </rPh>
    <rPh sb="30" eb="33">
      <t>カンケイ</t>
    </rPh>
    <rPh sb="34" eb="35">
      <t>シラベ</t>
    </rPh>
    <phoneticPr fontId="1"/>
  </si>
  <si>
    <t>相関係数</t>
    <rPh sb="0" eb="2">
      <t>ソウカn</t>
    </rPh>
    <rPh sb="2" eb="4">
      <t>ケイスウ</t>
    </rPh>
    <phoneticPr fontId="1"/>
  </si>
  <si>
    <t>散布図と回帰直線を描こう</t>
    <rPh sb="0" eb="3">
      <t>サンプズ</t>
    </rPh>
    <rPh sb="4" eb="8">
      <t>カイ</t>
    </rPh>
    <rPh sb="9" eb="10">
      <t>エガコ</t>
    </rPh>
    <phoneticPr fontId="1"/>
  </si>
  <si>
    <t>グラフ挿入エリア</t>
    <rPh sb="3" eb="5">
      <t>ソウニュウ</t>
    </rPh>
    <phoneticPr fontId="1"/>
  </si>
  <si>
    <t xml:space="preserve">FORECAST関数を使って予測してみよう. </t>
    <rPh sb="8" eb="10">
      <t>カンスウ</t>
    </rPh>
    <rPh sb="11" eb="12">
      <t>ツカッテ</t>
    </rPh>
    <rPh sb="14" eb="16">
      <t>ヨソク</t>
    </rPh>
    <phoneticPr fontId="1"/>
  </si>
  <si>
    <t>気温差が</t>
    <rPh sb="0" eb="3">
      <t>キオn</t>
    </rPh>
    <phoneticPr fontId="1"/>
  </si>
  <si>
    <t>度のときの降水量は</t>
    <rPh sb="0" eb="1">
      <t xml:space="preserve">ド </t>
    </rPh>
    <rPh sb="5" eb="8">
      <t>コウスイリョウ</t>
    </rPh>
    <phoneticPr fontId="1"/>
  </si>
  <si>
    <t>↑FORECAST関数で</t>
    <rPh sb="9" eb="11">
      <t>カンスウ</t>
    </rPh>
    <phoneticPr fontId="1"/>
  </si>
  <si>
    <t>↑好きな数字(気温差)</t>
    <rPh sb="1" eb="2">
      <t>スキ</t>
    </rPh>
    <rPh sb="7" eb="10">
      <t>キオn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</si>
</sst>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5"/>
      <color rgb="FF333333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49" fontId="0" fillId="0" borderId="0" xfId="0" applyNumberFormat="1" applyAlignment="1">
      <alignment horizontal="left" vertical="center"/>
    </xf>
    <xf numFmtId="0" fontId="0" fillId="0" borderId="5" xfId="0" applyBorder="1">
      <alignment vertical="center"/>
    </xf>
    <xf numFmtId="0" fontId="0" fillId="0" borderId="12" xfId="0" applyBorder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0" fillId="2" borderId="9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6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0" fillId="0" borderId="11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B5DD5-2830-C140-AF51-C92C26AF832A}">
  <dimension ref="A1:S33"/>
  <sheetViews>
    <sheetView tabSelected="1" zoomScale="84" workbookViewId="0">
      <selection activeCell="N31" sqref="N31"/>
    </sheetView>
  </sheetViews>
  <sheetFormatPr baseColWidth="10" defaultRowHeight="20"/>
  <cols>
    <col min="1" max="1" width="5.140625" bestFit="1" customWidth="1"/>
    <col min="2" max="4" width="7.85546875" customWidth="1"/>
    <col min="5" max="5" width="9.5703125" customWidth="1"/>
    <col min="6" max="6" width="7.85546875" customWidth="1"/>
  </cols>
  <sheetData>
    <row r="1" spans="1:19" ht="21" thickBot="1">
      <c r="A1" t="s">
        <v>25</v>
      </c>
      <c r="H1" t="s">
        <v>27</v>
      </c>
    </row>
    <row r="2" spans="1:19" ht="21" thickBot="1">
      <c r="A2" s="7" t="s">
        <v>24</v>
      </c>
      <c r="B2" s="8" t="s">
        <v>21</v>
      </c>
      <c r="C2" s="8" t="s">
        <v>22</v>
      </c>
      <c r="D2" s="8" t="s">
        <v>23</v>
      </c>
      <c r="E2" s="23" t="s">
        <v>26</v>
      </c>
      <c r="F2" s="11" t="s">
        <v>20</v>
      </c>
      <c r="H2" t="s">
        <v>28</v>
      </c>
      <c r="I2" s="12"/>
    </row>
    <row r="3" spans="1:19" ht="21" thickTop="1">
      <c r="A3" s="5">
        <v>1</v>
      </c>
      <c r="B3" s="21">
        <v>3.2</v>
      </c>
      <c r="C3" s="21">
        <v>-0.2</v>
      </c>
      <c r="D3" s="21">
        <v>0</v>
      </c>
      <c r="E3" s="24"/>
      <c r="F3" s="22">
        <v>16.5</v>
      </c>
      <c r="H3" t="s">
        <v>29</v>
      </c>
    </row>
    <row r="4" spans="1:19">
      <c r="A4" s="3">
        <v>2</v>
      </c>
      <c r="B4" s="17">
        <v>4.5</v>
      </c>
      <c r="C4" s="17">
        <v>-1.7</v>
      </c>
      <c r="D4" s="17">
        <v>2.8</v>
      </c>
      <c r="E4" s="25"/>
      <c r="F4" s="18">
        <v>1.5</v>
      </c>
      <c r="H4" s="27" t="s">
        <v>30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</row>
    <row r="5" spans="1:19">
      <c r="A5" s="3">
        <v>3</v>
      </c>
      <c r="B5" s="17">
        <v>4</v>
      </c>
      <c r="C5" s="17">
        <v>-3.4</v>
      </c>
      <c r="D5" s="17">
        <v>3.1</v>
      </c>
      <c r="E5" s="25"/>
      <c r="F5" s="18">
        <v>0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>
      <c r="A6" s="3">
        <v>4</v>
      </c>
      <c r="B6" s="17">
        <v>3.9</v>
      </c>
      <c r="C6" s="17">
        <v>-0.5</v>
      </c>
      <c r="D6" s="17">
        <v>0.3</v>
      </c>
      <c r="E6" s="25"/>
      <c r="F6" s="18">
        <v>2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</row>
    <row r="7" spans="1:19">
      <c r="A7" s="3">
        <v>5</v>
      </c>
      <c r="B7" s="17">
        <v>4.0999999999999996</v>
      </c>
      <c r="C7" s="17">
        <v>-0.8</v>
      </c>
      <c r="D7" s="17">
        <v>2.2999999999999998</v>
      </c>
      <c r="E7" s="25"/>
      <c r="F7" s="18">
        <v>0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>
      <c r="A8" s="3">
        <v>6</v>
      </c>
      <c r="B8" s="17">
        <v>5.6</v>
      </c>
      <c r="C8" s="17">
        <v>-1.9</v>
      </c>
      <c r="D8" s="17">
        <v>3.1</v>
      </c>
      <c r="E8" s="25"/>
      <c r="F8" s="18">
        <v>0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</row>
    <row r="9" spans="1:19">
      <c r="A9" s="3">
        <v>7</v>
      </c>
      <c r="B9" s="17">
        <v>6.3</v>
      </c>
      <c r="C9" s="17">
        <v>-0.1</v>
      </c>
      <c r="D9" s="17">
        <v>0.3</v>
      </c>
      <c r="E9" s="25"/>
      <c r="F9" s="18">
        <v>0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>
      <c r="A10" s="3">
        <v>8</v>
      </c>
      <c r="B10" s="17">
        <v>7.1</v>
      </c>
      <c r="C10" s="17">
        <v>0.1</v>
      </c>
      <c r="D10" s="17">
        <v>2.5</v>
      </c>
      <c r="E10" s="25"/>
      <c r="F10" s="18">
        <v>0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</row>
    <row r="11" spans="1:19">
      <c r="A11" s="3">
        <v>9</v>
      </c>
      <c r="B11" s="17">
        <v>4.0999999999999996</v>
      </c>
      <c r="C11" s="17">
        <v>0.4</v>
      </c>
      <c r="D11" s="17">
        <v>0.9</v>
      </c>
      <c r="E11" s="25"/>
      <c r="F11" s="18">
        <v>8.5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>
      <c r="A12" s="3">
        <v>10</v>
      </c>
      <c r="B12" s="17">
        <v>3.5</v>
      </c>
      <c r="C12" s="17">
        <v>-2</v>
      </c>
      <c r="D12" s="17">
        <v>1.6</v>
      </c>
      <c r="E12" s="25"/>
      <c r="F12" s="18">
        <v>3.5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</row>
    <row r="13" spans="1:19">
      <c r="A13" s="3">
        <v>11</v>
      </c>
      <c r="B13" s="17">
        <v>6.8</v>
      </c>
      <c r="C13" s="17">
        <v>-4.5</v>
      </c>
      <c r="D13" s="17">
        <v>8.1999999999999993</v>
      </c>
      <c r="E13" s="25"/>
      <c r="F13" s="18">
        <v>0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</row>
    <row r="14" spans="1:19">
      <c r="A14" s="3">
        <v>12</v>
      </c>
      <c r="B14" s="17">
        <v>9.1</v>
      </c>
      <c r="C14" s="17">
        <v>-3.7</v>
      </c>
      <c r="D14" s="17">
        <v>8.3000000000000007</v>
      </c>
      <c r="E14" s="25"/>
      <c r="F14" s="18">
        <v>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</row>
    <row r="15" spans="1:19">
      <c r="A15" s="3">
        <v>13</v>
      </c>
      <c r="B15" s="17">
        <v>14</v>
      </c>
      <c r="C15" s="17">
        <v>-0.8</v>
      </c>
      <c r="D15" s="17">
        <v>1.2</v>
      </c>
      <c r="E15" s="25"/>
      <c r="F15" s="18">
        <v>8.5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</row>
    <row r="16" spans="1:19">
      <c r="A16" s="3">
        <v>14</v>
      </c>
      <c r="B16" s="17">
        <v>7.8</v>
      </c>
      <c r="C16" s="17">
        <v>3.9</v>
      </c>
      <c r="D16" s="17">
        <v>0</v>
      </c>
      <c r="E16" s="25"/>
      <c r="F16" s="18">
        <v>8.5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</row>
    <row r="17" spans="1:19">
      <c r="A17" s="3">
        <v>15</v>
      </c>
      <c r="B17" s="17">
        <v>7.1</v>
      </c>
      <c r="C17" s="17">
        <v>3.2</v>
      </c>
      <c r="D17" s="17">
        <v>0</v>
      </c>
      <c r="E17" s="25"/>
      <c r="F17" s="18">
        <v>1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>
      <c r="A18" s="3">
        <v>16</v>
      </c>
      <c r="B18" s="17">
        <v>6</v>
      </c>
      <c r="C18" s="17">
        <v>1.8</v>
      </c>
      <c r="D18" s="17">
        <v>3.5</v>
      </c>
      <c r="E18" s="25"/>
      <c r="F18" s="18">
        <v>0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</row>
    <row r="19" spans="1:19">
      <c r="A19" s="3">
        <v>17</v>
      </c>
      <c r="B19" s="17">
        <v>7.9</v>
      </c>
      <c r="C19" s="17">
        <v>-1.2</v>
      </c>
      <c r="D19" s="17">
        <v>8.6</v>
      </c>
      <c r="E19" s="25"/>
      <c r="F19" s="18">
        <v>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>
      <c r="A20" s="3">
        <v>18</v>
      </c>
      <c r="B20" s="17">
        <v>6.2</v>
      </c>
      <c r="C20" s="17">
        <v>-2.1</v>
      </c>
      <c r="D20" s="17">
        <v>2</v>
      </c>
      <c r="E20" s="25"/>
      <c r="F20" s="18">
        <v>0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</row>
    <row r="21" spans="1:19">
      <c r="A21" s="3">
        <v>19</v>
      </c>
      <c r="B21" s="17">
        <v>5.2</v>
      </c>
      <c r="C21" s="17">
        <v>-1.4</v>
      </c>
      <c r="D21" s="17">
        <v>0.3</v>
      </c>
      <c r="E21" s="25"/>
      <c r="F21" s="18">
        <v>2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>
      <c r="A22" s="3">
        <v>20</v>
      </c>
      <c r="B22" s="17">
        <v>5.6</v>
      </c>
      <c r="C22" s="17">
        <v>-1.3</v>
      </c>
      <c r="D22" s="17">
        <v>1.2</v>
      </c>
      <c r="E22" s="25"/>
      <c r="F22" s="18">
        <v>8.5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pans="1:19">
      <c r="A23" s="3">
        <v>21</v>
      </c>
      <c r="B23" s="17">
        <v>3.1</v>
      </c>
      <c r="C23" s="17">
        <v>-3.4</v>
      </c>
      <c r="D23" s="17">
        <v>6.8</v>
      </c>
      <c r="E23" s="25"/>
      <c r="F23" s="18">
        <v>1.5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>
      <c r="A24" s="3">
        <v>22</v>
      </c>
      <c r="B24" s="17">
        <v>6.2</v>
      </c>
      <c r="C24" s="17">
        <v>-3.9</v>
      </c>
      <c r="D24" s="17">
        <v>5.0999999999999996</v>
      </c>
      <c r="E24" s="25"/>
      <c r="F24" s="18">
        <v>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 spans="1:19">
      <c r="A25" s="3">
        <v>23</v>
      </c>
      <c r="B25" s="17">
        <v>9.3000000000000007</v>
      </c>
      <c r="C25" s="17">
        <v>0.2</v>
      </c>
      <c r="D25" s="17">
        <v>4.9000000000000004</v>
      </c>
      <c r="E25" s="25"/>
      <c r="F25" s="18">
        <v>0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>
      <c r="A26" s="3">
        <v>24</v>
      </c>
      <c r="B26" s="17">
        <v>2.6</v>
      </c>
      <c r="C26" s="17">
        <v>-6.6</v>
      </c>
      <c r="D26" s="17">
        <v>0</v>
      </c>
      <c r="E26" s="25"/>
      <c r="F26" s="18">
        <v>10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</row>
    <row r="27" spans="1:19">
      <c r="A27" s="3">
        <v>25</v>
      </c>
      <c r="B27" s="17">
        <v>-2.2999999999999998</v>
      </c>
      <c r="C27" s="17">
        <v>-7.7</v>
      </c>
      <c r="D27" s="17">
        <v>0.2</v>
      </c>
      <c r="E27" s="25"/>
      <c r="F27" s="18">
        <v>2.5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>
      <c r="A28" s="3">
        <v>26</v>
      </c>
      <c r="B28" s="17">
        <v>0.2</v>
      </c>
      <c r="C28" s="17">
        <v>-7</v>
      </c>
      <c r="D28" s="17">
        <v>0</v>
      </c>
      <c r="E28" s="25"/>
      <c r="F28" s="18">
        <v>18.5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</row>
    <row r="29" spans="1:19">
      <c r="A29" s="3">
        <v>27</v>
      </c>
      <c r="B29" s="17">
        <v>1.2</v>
      </c>
      <c r="C29" s="17">
        <v>-1.7</v>
      </c>
      <c r="D29" s="17">
        <v>0</v>
      </c>
      <c r="E29" s="25"/>
      <c r="F29" s="18">
        <v>9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>
      <c r="A30" s="3">
        <v>28</v>
      </c>
      <c r="B30" s="17">
        <v>0.8</v>
      </c>
      <c r="C30" s="17">
        <v>-3.4</v>
      </c>
      <c r="D30" s="17">
        <v>3.8</v>
      </c>
      <c r="E30" s="25"/>
      <c r="F30" s="18">
        <v>3.5</v>
      </c>
      <c r="H30" t="s">
        <v>31</v>
      </c>
    </row>
    <row r="31" spans="1:19">
      <c r="A31" s="3">
        <v>29</v>
      </c>
      <c r="B31" s="17">
        <v>0.6</v>
      </c>
      <c r="C31" s="17">
        <v>-4</v>
      </c>
      <c r="D31" s="17">
        <v>0.2</v>
      </c>
      <c r="E31" s="25"/>
      <c r="F31" s="18">
        <v>29.5</v>
      </c>
      <c r="I31" t="s">
        <v>32</v>
      </c>
      <c r="J31" s="12"/>
      <c r="K31" t="s">
        <v>33</v>
      </c>
      <c r="M31" s="12"/>
    </row>
    <row r="32" spans="1:19">
      <c r="A32" s="3">
        <v>30</v>
      </c>
      <c r="B32" s="17">
        <v>0.5</v>
      </c>
      <c r="C32" s="17">
        <v>-3.1</v>
      </c>
      <c r="D32" s="17">
        <v>0</v>
      </c>
      <c r="E32" s="25"/>
      <c r="F32" s="18">
        <v>32.5</v>
      </c>
      <c r="J32" t="s">
        <v>35</v>
      </c>
      <c r="M32" t="s">
        <v>34</v>
      </c>
    </row>
    <row r="33" spans="1:6" ht="21" thickBot="1">
      <c r="A33" s="4">
        <v>31</v>
      </c>
      <c r="B33" s="19">
        <v>2.6</v>
      </c>
      <c r="C33" s="19">
        <v>-6.2</v>
      </c>
      <c r="D33" s="19">
        <v>6.6</v>
      </c>
      <c r="E33" s="26"/>
      <c r="F33" s="20">
        <v>0.5</v>
      </c>
    </row>
  </sheetData>
  <mergeCells count="1">
    <mergeCell ref="H4:S2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5F5A-B26E-EC40-BA1F-3ADB1C25566E}">
  <dimension ref="A1:I22"/>
  <sheetViews>
    <sheetView workbookViewId="0">
      <selection activeCell="C12" sqref="C12"/>
    </sheetView>
  </sheetViews>
  <sheetFormatPr baseColWidth="10" defaultRowHeight="20"/>
  <cols>
    <col min="1" max="1" width="30.42578125" style="1" customWidth="1"/>
    <col min="2" max="16" width="10.7109375" customWidth="1"/>
  </cols>
  <sheetData>
    <row r="1" spans="1:9" ht="21" thickBot="1">
      <c r="A1" s="9" t="s">
        <v>0</v>
      </c>
      <c r="B1" t="s">
        <v>16</v>
      </c>
      <c r="C1" t="s">
        <v>6</v>
      </c>
      <c r="E1" s="7" t="s">
        <v>15</v>
      </c>
      <c r="F1" s="8" t="s">
        <v>12</v>
      </c>
      <c r="G1" s="8" t="s">
        <v>13</v>
      </c>
      <c r="H1" s="11" t="s">
        <v>14</v>
      </c>
      <c r="I1" t="s">
        <v>17</v>
      </c>
    </row>
    <row r="2" spans="1:9" ht="21" thickTop="1">
      <c r="A2" s="1" t="s">
        <v>1</v>
      </c>
      <c r="B2" s="12"/>
      <c r="C2">
        <f>INT(SQRT(8))</f>
        <v>2</v>
      </c>
      <c r="E2" s="5">
        <v>1</v>
      </c>
      <c r="F2" s="6">
        <v>45</v>
      </c>
      <c r="G2" s="6">
        <v>64</v>
      </c>
      <c r="H2" s="14"/>
      <c r="I2">
        <f>RANK(F2,F$2:F$18)</f>
        <v>13</v>
      </c>
    </row>
    <row r="3" spans="1:9">
      <c r="E3" s="3">
        <v>2</v>
      </c>
      <c r="F3" s="2">
        <v>73</v>
      </c>
      <c r="G3" s="2">
        <v>74</v>
      </c>
      <c r="H3" s="15"/>
      <c r="I3">
        <f t="shared" ref="I3:I18" si="0">RANK(F3,F$2:F$18)</f>
        <v>7</v>
      </c>
    </row>
    <row r="4" spans="1:9">
      <c r="A4" s="1" t="s">
        <v>2</v>
      </c>
      <c r="B4" s="12"/>
      <c r="C4">
        <f>MOD(534,5)</f>
        <v>4</v>
      </c>
      <c r="E4" s="3">
        <v>3</v>
      </c>
      <c r="F4" s="2">
        <v>26</v>
      </c>
      <c r="G4" s="2">
        <v>23</v>
      </c>
      <c r="H4" s="15"/>
      <c r="I4">
        <f t="shared" si="0"/>
        <v>14</v>
      </c>
    </row>
    <row r="5" spans="1:9">
      <c r="E5" s="3">
        <v>4</v>
      </c>
      <c r="F5" s="2">
        <v>58</v>
      </c>
      <c r="G5" s="2">
        <v>84</v>
      </c>
      <c r="H5" s="15"/>
      <c r="I5">
        <f t="shared" si="0"/>
        <v>10</v>
      </c>
    </row>
    <row r="6" spans="1:9">
      <c r="A6" s="1" t="s">
        <v>3</v>
      </c>
      <c r="B6" s="12"/>
      <c r="C6">
        <f>ROUND(12.5678, 1)</f>
        <v>12.6</v>
      </c>
      <c r="E6" s="3">
        <v>5</v>
      </c>
      <c r="F6" s="2">
        <v>15</v>
      </c>
      <c r="G6" s="2">
        <v>26</v>
      </c>
      <c r="H6" s="15"/>
      <c r="I6">
        <f t="shared" si="0"/>
        <v>15</v>
      </c>
    </row>
    <row r="7" spans="1:9">
      <c r="E7" s="3">
        <v>6</v>
      </c>
      <c r="F7" s="2">
        <v>95</v>
      </c>
      <c r="G7" s="2">
        <v>73</v>
      </c>
      <c r="H7" s="15"/>
      <c r="I7">
        <f t="shared" si="0"/>
        <v>2</v>
      </c>
    </row>
    <row r="8" spans="1:9">
      <c r="A8" s="1" t="s">
        <v>4</v>
      </c>
      <c r="B8" s="12"/>
      <c r="C8">
        <f ca="1">RAND()</f>
        <v>0.52875687234356872</v>
      </c>
      <c r="E8" s="3">
        <v>7</v>
      </c>
      <c r="F8" s="2">
        <v>100</v>
      </c>
      <c r="G8" s="2">
        <v>88</v>
      </c>
      <c r="H8" s="15"/>
      <c r="I8">
        <f t="shared" si="0"/>
        <v>1</v>
      </c>
    </row>
    <row r="9" spans="1:9">
      <c r="E9" s="3">
        <v>8</v>
      </c>
      <c r="F9" s="2">
        <v>74</v>
      </c>
      <c r="G9" s="2">
        <v>25</v>
      </c>
      <c r="H9" s="15"/>
      <c r="I9">
        <f t="shared" si="0"/>
        <v>6</v>
      </c>
    </row>
    <row r="10" spans="1:9">
      <c r="A10" s="9" t="s">
        <v>5</v>
      </c>
      <c r="B10" s="12"/>
      <c r="C10">
        <f ca="1">INT(100*RAND())</f>
        <v>46</v>
      </c>
      <c r="E10" s="3">
        <v>9</v>
      </c>
      <c r="F10" s="2">
        <v>14</v>
      </c>
      <c r="G10" s="2">
        <v>83</v>
      </c>
      <c r="H10" s="15"/>
      <c r="I10">
        <f t="shared" si="0"/>
        <v>16</v>
      </c>
    </row>
    <row r="11" spans="1:9">
      <c r="D11" s="1"/>
      <c r="E11" s="3">
        <v>10</v>
      </c>
      <c r="F11" s="2">
        <v>64</v>
      </c>
      <c r="G11" s="2">
        <v>25</v>
      </c>
      <c r="H11" s="15"/>
      <c r="I11">
        <f t="shared" si="0"/>
        <v>8</v>
      </c>
    </row>
    <row r="12" spans="1:9">
      <c r="A12" s="1" t="s">
        <v>7</v>
      </c>
      <c r="B12" s="1" t="s">
        <v>11</v>
      </c>
      <c r="E12" s="3">
        <v>11</v>
      </c>
      <c r="F12" s="2">
        <v>85</v>
      </c>
      <c r="G12" s="2">
        <v>11</v>
      </c>
      <c r="H12" s="15"/>
      <c r="I12">
        <f t="shared" si="0"/>
        <v>4</v>
      </c>
    </row>
    <row r="13" spans="1:9">
      <c r="B13" s="1"/>
      <c r="E13" s="3">
        <v>12</v>
      </c>
      <c r="F13" s="2">
        <v>47</v>
      </c>
      <c r="G13" s="2">
        <v>84</v>
      </c>
      <c r="H13" s="15"/>
      <c r="I13">
        <f t="shared" si="0"/>
        <v>12</v>
      </c>
    </row>
    <row r="14" spans="1:9">
      <c r="A14" s="1" t="s">
        <v>8</v>
      </c>
      <c r="B14" s="13"/>
      <c r="C14">
        <f>_xlfn.VAR.P(F2:F18)</f>
        <v>858.69204152249131</v>
      </c>
      <c r="E14" s="3">
        <v>13</v>
      </c>
      <c r="F14" s="2">
        <v>95</v>
      </c>
      <c r="G14" s="2">
        <v>63</v>
      </c>
      <c r="H14" s="15"/>
      <c r="I14">
        <f t="shared" si="0"/>
        <v>2</v>
      </c>
    </row>
    <row r="15" spans="1:9">
      <c r="B15" s="1"/>
      <c r="E15" s="3">
        <v>14</v>
      </c>
      <c r="F15" s="2">
        <v>77</v>
      </c>
      <c r="G15" s="2">
        <v>57</v>
      </c>
      <c r="H15" s="15"/>
      <c r="I15">
        <f t="shared" si="0"/>
        <v>5</v>
      </c>
    </row>
    <row r="16" spans="1:9">
      <c r="A16" s="1" t="s">
        <v>9</v>
      </c>
      <c r="B16" s="13"/>
      <c r="C16">
        <f>_xlfn.STDEV.P(F2:F18)</f>
        <v>29.303447604718652</v>
      </c>
      <c r="E16" s="3">
        <v>15</v>
      </c>
      <c r="F16" s="2">
        <v>63</v>
      </c>
      <c r="G16" s="2">
        <v>35</v>
      </c>
      <c r="H16" s="15"/>
      <c r="I16">
        <f t="shared" si="0"/>
        <v>9</v>
      </c>
    </row>
    <row r="17" spans="1:9">
      <c r="B17" s="1"/>
      <c r="E17" s="3">
        <v>16</v>
      </c>
      <c r="F17" s="2">
        <v>0</v>
      </c>
      <c r="G17" s="2">
        <v>4</v>
      </c>
      <c r="H17" s="15"/>
      <c r="I17">
        <f t="shared" si="0"/>
        <v>17</v>
      </c>
    </row>
    <row r="18" spans="1:9" ht="21" thickBot="1">
      <c r="A18" s="1" t="s">
        <v>10</v>
      </c>
      <c r="B18" s="12"/>
      <c r="C18">
        <f>CORREL(F2:F18,G2:G18)</f>
        <v>0.31217983890747658</v>
      </c>
      <c r="E18" s="4">
        <v>17</v>
      </c>
      <c r="F18" s="10">
        <v>57</v>
      </c>
      <c r="G18" s="10">
        <v>63</v>
      </c>
      <c r="H18" s="16"/>
      <c r="I18">
        <f t="shared" si="0"/>
        <v>11</v>
      </c>
    </row>
    <row r="20" spans="1:9">
      <c r="A20" s="1" t="s">
        <v>18</v>
      </c>
      <c r="B20" s="12"/>
      <c r="C20">
        <f>COUNTIF(F2:F18,"&gt;=50")</f>
        <v>11</v>
      </c>
    </row>
    <row r="22" spans="1:9">
      <c r="A22" s="1" t="s">
        <v>19</v>
      </c>
      <c r="B22" s="12"/>
      <c r="C22">
        <f>SUMIF(F2:F18,"&lt;50")</f>
        <v>147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自由に遊ぼう</vt:lpstr>
      <vt:lpstr>関数の使いかた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takenaga koudai</dc:creator>
  <cp:lastModifiedBy>takenaga koudai</cp:lastModifiedBy>
  <dcterms:created xsi:type="dcterms:W3CDTF">2023-02-04T01:26:17Z</dcterms:created>
  <dcterms:modified xsi:type="dcterms:W3CDTF">2023-02-07T01:52:27Z</dcterms:modified>
</cp:coreProperties>
</file>